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ad.pref.shimane.jp\健康福祉部\薬事衛生課\40薬事・営業指導Ｇ\１７：新型コロナウイルス感染症緊急包括支援事業\R3\210720_仕入控除税額（確定）\"/>
    </mc:Choice>
  </mc:AlternateContent>
  <bookViews>
    <workbookView xWindow="0" yWindow="0" windowWidth="20490" windowHeight="8835" tabRatio="686"/>
  </bookViews>
  <sheets>
    <sheet name="返還額計算シート" sheetId="12" r:id="rId1"/>
    <sheet name="仕入控除税額報告書" sheetId="17" r:id="rId2"/>
    <sheet name="Sheet6" sheetId="13" state="hidden" r:id="rId3"/>
  </sheets>
  <definedNames>
    <definedName name="_xlnm.Print_Area" localSheetId="1">仕入控除税額報告書!$A$2:$K$39</definedName>
    <definedName name="_xlnm.Print_Area" localSheetId="0">返還額計算シート!$A$1:$H$47</definedName>
  </definedNames>
  <calcPr calcId="162913" concurrentCalc="0"/>
</workbook>
</file>

<file path=xl/calcChain.xml><?xml version="1.0" encoding="utf-8"?>
<calcChain xmlns="http://schemas.openxmlformats.org/spreadsheetml/2006/main">
  <c r="D19" i="17" l="1"/>
  <c r="I3" i="17"/>
  <c r="B19" i="17"/>
  <c r="H31" i="17"/>
  <c r="H33" i="12"/>
  <c r="D40" i="12"/>
  <c r="G10" i="17"/>
  <c r="G8" i="17"/>
  <c r="I2" i="12"/>
  <c r="I12" i="12"/>
  <c r="B26" i="12"/>
  <c r="B30" i="12"/>
  <c r="B42" i="12"/>
  <c r="B45" i="12"/>
  <c r="C50" i="12"/>
  <c r="C49" i="12"/>
  <c r="I14" i="12"/>
  <c r="H34" i="12"/>
  <c r="H35" i="12"/>
  <c r="H36" i="12"/>
  <c r="H37" i="12"/>
  <c r="H38" i="12"/>
  <c r="H39" i="12"/>
  <c r="E40" i="12"/>
  <c r="J41" i="12"/>
  <c r="F40" i="12"/>
  <c r="G40" i="12"/>
  <c r="L41" i="12"/>
  <c r="I40" i="12"/>
  <c r="F43" i="12"/>
  <c r="C51" i="12"/>
  <c r="I12" i="13"/>
  <c r="B28" i="13"/>
  <c r="H31" i="13"/>
  <c r="H38" i="13"/>
  <c r="H32" i="13"/>
  <c r="H33" i="13"/>
  <c r="H34" i="13"/>
  <c r="H35" i="13"/>
  <c r="H36" i="13"/>
  <c r="H37" i="13"/>
  <c r="D38" i="13"/>
  <c r="I39" i="13"/>
  <c r="E38" i="13"/>
  <c r="J39" i="13"/>
  <c r="F38" i="13"/>
  <c r="G38" i="13"/>
  <c r="I38" i="13"/>
  <c r="K39" i="13"/>
  <c r="L39" i="13"/>
  <c r="F41" i="13"/>
  <c r="F44" i="13"/>
  <c r="C46" i="13"/>
  <c r="C47" i="13"/>
  <c r="C48" i="13"/>
  <c r="C49" i="13"/>
  <c r="J20" i="13"/>
  <c r="M20" i="13"/>
  <c r="I19" i="13"/>
  <c r="L19" i="13"/>
  <c r="I21" i="13"/>
  <c r="L21" i="13"/>
  <c r="M39" i="13"/>
  <c r="I20" i="13"/>
  <c r="K20" i="13"/>
  <c r="N20" i="13"/>
  <c r="L20" i="13"/>
  <c r="H40" i="12"/>
  <c r="J22" i="12"/>
  <c r="M22" i="12"/>
  <c r="I41" i="12"/>
  <c r="K41" i="12"/>
  <c r="I22" i="12"/>
  <c r="L22" i="12"/>
  <c r="M41" i="12"/>
  <c r="I23" i="12"/>
  <c r="L23" i="12"/>
  <c r="C48" i="12"/>
  <c r="I21" i="12"/>
  <c r="L21" i="12"/>
  <c r="K22" i="12"/>
  <c r="N22" i="12"/>
  <c r="F46" i="12"/>
  <c r="H35" i="17"/>
</calcChain>
</file>

<file path=xl/comments1.xml><?xml version="1.0" encoding="utf-8"?>
<comments xmlns="http://schemas.openxmlformats.org/spreadsheetml/2006/main">
  <authors>
    <author>作成者</author>
  </authors>
  <commentList>
    <comment ref="F43" authorId="0" shapeId="0">
      <text>
        <r>
          <rPr>
            <b/>
            <sz val="12"/>
            <rFont val="ＭＳ Ｐゴシック"/>
            <family val="3"/>
            <charset val="128"/>
          </rPr>
          <t>※税額控除の</t>
        </r>
        <r>
          <rPr>
            <b/>
            <sz val="12"/>
            <color indexed="10"/>
            <rFont val="ＭＳ Ｐゴシック"/>
            <family val="3"/>
            <charset val="128"/>
          </rPr>
          <t>計算で</t>
        </r>
        <r>
          <rPr>
            <b/>
            <sz val="12"/>
            <rFont val="ＭＳ Ｐゴシック"/>
            <family val="3"/>
            <charset val="128"/>
          </rPr>
          <t xml:space="preserve">端数処理している場合には端数処理した金額を直接入力してください。
</t>
        </r>
        <r>
          <rPr>
            <b/>
            <sz val="12"/>
            <color indexed="10"/>
            <rFont val="ＭＳ Ｐゴシック"/>
            <family val="3"/>
            <charset val="128"/>
          </rPr>
          <t>注：申告書に記載された％をそのまま入力するわけではありません。</t>
        </r>
      </text>
    </comment>
  </commentList>
</comments>
</file>

<file path=xl/comments2.xml><?xml version="1.0" encoding="utf-8"?>
<comments xmlns="http://schemas.openxmlformats.org/spreadsheetml/2006/main">
  <authors>
    <author>作成者</author>
  </authors>
  <commentList>
    <comment ref="F41" authorId="0" shapeId="0">
      <text>
        <r>
          <rPr>
            <b/>
            <sz val="12"/>
            <rFont val="ＭＳ Ｐゴシック"/>
            <family val="3"/>
            <charset val="128"/>
          </rPr>
          <t>※税額控除の</t>
        </r>
        <r>
          <rPr>
            <b/>
            <sz val="12"/>
            <color indexed="10"/>
            <rFont val="ＭＳ Ｐゴシック"/>
            <family val="3"/>
            <charset val="128"/>
          </rPr>
          <t>計算で</t>
        </r>
        <r>
          <rPr>
            <b/>
            <sz val="12"/>
            <rFont val="ＭＳ Ｐゴシック"/>
            <family val="3"/>
            <charset val="128"/>
          </rPr>
          <t xml:space="preserve">端数処理している場合には端数処理した金額を直接入力してください。
</t>
        </r>
        <r>
          <rPr>
            <b/>
            <sz val="12"/>
            <color indexed="10"/>
            <rFont val="ＭＳ Ｐゴシック"/>
            <family val="3"/>
            <charset val="128"/>
          </rPr>
          <t>注：申告書に記載された％をそのまま入力するわけではありません。</t>
        </r>
      </text>
    </comment>
  </commentList>
</comments>
</file>

<file path=xl/sharedStrings.xml><?xml version="1.0" encoding="utf-8"?>
<sst xmlns="http://schemas.openxmlformats.org/spreadsheetml/2006/main" count="118" uniqueCount="87">
  <si>
    <t>１　施設名</t>
  </si>
  <si>
    <t>２　開設者氏名</t>
  </si>
  <si>
    <t>３　施設の所在地</t>
  </si>
  <si>
    <t>４  補助事業名</t>
  </si>
  <si>
    <t>（別紙概要）</t>
    <phoneticPr fontId="1"/>
  </si>
  <si>
    <t>共通対応分</t>
    <rPh sb="0" eb="2">
      <t>キョウツウ</t>
    </rPh>
    <rPh sb="2" eb="4">
      <t>タイオウ</t>
    </rPh>
    <rPh sb="4" eb="5">
      <t>ブン</t>
    </rPh>
    <phoneticPr fontId="1"/>
  </si>
  <si>
    <t>課税仕入</t>
    <rPh sb="0" eb="2">
      <t>カゼイ</t>
    </rPh>
    <rPh sb="2" eb="4">
      <t>シイ</t>
    </rPh>
    <phoneticPr fontId="1"/>
  </si>
  <si>
    <t>課税売上
対 応 分</t>
    <rPh sb="0" eb="2">
      <t>カゼイ</t>
    </rPh>
    <rPh sb="2" eb="3">
      <t>ウ</t>
    </rPh>
    <rPh sb="3" eb="4">
      <t>ジョウ</t>
    </rPh>
    <rPh sb="5" eb="6">
      <t>タイ</t>
    </rPh>
    <rPh sb="7" eb="8">
      <t>オウ</t>
    </rPh>
    <rPh sb="9" eb="10">
      <t>ブン</t>
    </rPh>
    <phoneticPr fontId="1"/>
  </si>
  <si>
    <t>非課税売上
対  応  分</t>
    <rPh sb="0" eb="3">
      <t>ヒカゼイ</t>
    </rPh>
    <rPh sb="3" eb="5">
      <t>ウリア</t>
    </rPh>
    <rPh sb="6" eb="7">
      <t>タイ</t>
    </rPh>
    <rPh sb="9" eb="10">
      <t>オウ</t>
    </rPh>
    <rPh sb="12" eb="13">
      <t>ブン</t>
    </rPh>
    <phoneticPr fontId="1"/>
  </si>
  <si>
    <t>合　　計</t>
    <rPh sb="0" eb="1">
      <t>ゴウ</t>
    </rPh>
    <rPh sb="3" eb="4">
      <t>ケイ</t>
    </rPh>
    <phoneticPr fontId="1"/>
  </si>
  <si>
    <t>②課税売上割合</t>
    <rPh sb="1" eb="3">
      <t>カゼイ</t>
    </rPh>
    <rPh sb="3" eb="5">
      <t>ウリア</t>
    </rPh>
    <rPh sb="5" eb="7">
      <t>ワリアイ</t>
    </rPh>
    <phoneticPr fontId="1"/>
  </si>
  <si>
    <t>対象経費の内訳</t>
    <rPh sb="0" eb="2">
      <t>タイショウ</t>
    </rPh>
    <rPh sb="2" eb="4">
      <t>ケイヒ</t>
    </rPh>
    <rPh sb="5" eb="7">
      <t>ウチワケ</t>
    </rPh>
    <phoneticPr fontId="1"/>
  </si>
  <si>
    <t>区　　分</t>
    <rPh sb="0" eb="1">
      <t>ク</t>
    </rPh>
    <rPh sb="3" eb="4">
      <t>ブン</t>
    </rPh>
    <phoneticPr fontId="1"/>
  </si>
  <si>
    <t>円</t>
    <rPh sb="0" eb="1">
      <t>エン</t>
    </rPh>
    <phoneticPr fontId="1"/>
  </si>
  <si>
    <t>Ｇ　一括比例配分方式</t>
    <rPh sb="2" eb="4">
      <t>イッカツ</t>
    </rPh>
    <rPh sb="4" eb="6">
      <t>ヒレイ</t>
    </rPh>
    <rPh sb="6" eb="8">
      <t>ハイブン</t>
    </rPh>
    <rPh sb="8" eb="10">
      <t>ホウシキ</t>
    </rPh>
    <phoneticPr fontId="1"/>
  </si>
  <si>
    <t>Ｆ　個別対応方式</t>
    <rPh sb="2" eb="4">
      <t>コベツ</t>
    </rPh>
    <rPh sb="4" eb="6">
      <t>タイオウ</t>
    </rPh>
    <rPh sb="6" eb="8">
      <t>ホウシキ</t>
    </rPh>
    <phoneticPr fontId="1"/>
  </si>
  <si>
    <t>Ｅ　全額控除（課税売上割合９５％以上）</t>
    <rPh sb="2" eb="4">
      <t>ゼンガク</t>
    </rPh>
    <rPh sb="4" eb="6">
      <t>コウジョ</t>
    </rPh>
    <rPh sb="7" eb="9">
      <t>カゼイ</t>
    </rPh>
    <rPh sb="9" eb="11">
      <t>ウリアゲ</t>
    </rPh>
    <rPh sb="11" eb="13">
      <t>ワリアイ</t>
    </rPh>
    <rPh sb="16" eb="18">
      <t>イジョウ</t>
    </rPh>
    <phoneticPr fontId="1"/>
  </si>
  <si>
    <t>Ｄ　特定収入割合５％超（特定収入割合　　　　％）</t>
    <rPh sb="2" eb="4">
      <t>トクテイ</t>
    </rPh>
    <rPh sb="4" eb="6">
      <t>シュウニュウ</t>
    </rPh>
    <rPh sb="6" eb="8">
      <t>ワリアイ</t>
    </rPh>
    <rPh sb="10" eb="11">
      <t>チョウ</t>
    </rPh>
    <rPh sb="12" eb="14">
      <t>トクテイ</t>
    </rPh>
    <rPh sb="14" eb="16">
      <t>シュウニュウ</t>
    </rPh>
    <rPh sb="16" eb="18">
      <t>ワリアイ</t>
    </rPh>
    <phoneticPr fontId="1"/>
  </si>
  <si>
    <t>Ｃ　簡易課税方式</t>
    <rPh sb="2" eb="4">
      <t>カンイ</t>
    </rPh>
    <rPh sb="4" eb="6">
      <t>カゼイ</t>
    </rPh>
    <rPh sb="6" eb="8">
      <t>ホウシキ</t>
    </rPh>
    <phoneticPr fontId="1"/>
  </si>
  <si>
    <t>Ｂ　申告義務なし（一般会計）</t>
    <rPh sb="2" eb="4">
      <t>シンコク</t>
    </rPh>
    <rPh sb="4" eb="6">
      <t>ギム</t>
    </rPh>
    <phoneticPr fontId="1"/>
  </si>
  <si>
    <t>Ｈ　補助金の使途が税務申告で明らかになっている</t>
    <rPh sb="2" eb="5">
      <t>ホジョキン</t>
    </rPh>
    <rPh sb="6" eb="8">
      <t>シト</t>
    </rPh>
    <rPh sb="9" eb="11">
      <t>ゼイム</t>
    </rPh>
    <rPh sb="11" eb="13">
      <t>シンコク</t>
    </rPh>
    <rPh sb="14" eb="15">
      <t>アキ</t>
    </rPh>
    <phoneticPr fontId="1"/>
  </si>
  <si>
    <t>Ｉ　　　　　　　〃　　　　　明らかになっていない</t>
    <rPh sb="14" eb="15">
      <t>アキ</t>
    </rPh>
    <phoneticPr fontId="1"/>
  </si>
  <si>
    <t>＝</t>
    <phoneticPr fontId="1"/>
  </si>
  <si>
    <t>③仕入控除税額</t>
    <rPh sb="1" eb="3">
      <t>シイ</t>
    </rPh>
    <rPh sb="3" eb="5">
      <t>コウジョ</t>
    </rPh>
    <rPh sb="5" eb="7">
      <t>ゼイガク</t>
    </rPh>
    <phoneticPr fontId="1"/>
  </si>
  <si>
    <t>非課税仕入
不課税仕入</t>
    <rPh sb="0" eb="3">
      <t>ヒカゼイ</t>
    </rPh>
    <rPh sb="3" eb="5">
      <t>シイ</t>
    </rPh>
    <rPh sb="6" eb="7">
      <t>フ</t>
    </rPh>
    <rPh sb="7" eb="9">
      <t>カゼイ</t>
    </rPh>
    <rPh sb="9" eb="11">
      <t>シイ</t>
    </rPh>
    <phoneticPr fontId="1"/>
  </si>
  <si>
    <t>←この行は編集しないでください。</t>
    <rPh sb="3" eb="4">
      <t>ギョウ</t>
    </rPh>
    <rPh sb="5" eb="7">
      <t>ヘンシュウ</t>
    </rPh>
    <phoneticPr fontId="1"/>
  </si>
  <si>
    <t>↑ここから右は編集しないでください。</t>
    <rPh sb="5" eb="6">
      <t>ミギ</t>
    </rPh>
    <rPh sb="7" eb="9">
      <t>ヘンシュウ</t>
    </rPh>
    <phoneticPr fontId="1"/>
  </si>
  <si>
    <t>黄色のセルに入力してください。</t>
    <rPh sb="0" eb="2">
      <t>キイロ</t>
    </rPh>
    <rPh sb="6" eb="8">
      <t>ニュウリョク</t>
    </rPh>
    <phoneticPr fontId="1"/>
  </si>
  <si>
    <t>※税額控除の計算で端数処理している場合には端数処理した金額を直接入力してください。</t>
    <rPh sb="1" eb="3">
      <t>ゼイガク</t>
    </rPh>
    <rPh sb="3" eb="5">
      <t>コウジョ</t>
    </rPh>
    <rPh sb="6" eb="8">
      <t>ケイサン</t>
    </rPh>
    <rPh sb="9" eb="11">
      <t>ハスウ</t>
    </rPh>
    <rPh sb="11" eb="13">
      <t>ショリ</t>
    </rPh>
    <rPh sb="17" eb="19">
      <t>バアイ</t>
    </rPh>
    <rPh sb="21" eb="23">
      <t>ハスウ</t>
    </rPh>
    <rPh sb="23" eb="25">
      <t>ショリ</t>
    </rPh>
    <rPh sb="27" eb="29">
      <t>キンガク</t>
    </rPh>
    <rPh sb="30" eb="32">
      <t>チョクセツ</t>
    </rPh>
    <rPh sb="32" eb="34">
      <t>ニュウリョク</t>
    </rPh>
    <phoneticPr fontId="1"/>
  </si>
  <si>
    <t>↓ここから右は編集しないでください。</t>
    <rPh sb="5" eb="6">
      <t>ミギ</t>
    </rPh>
    <rPh sb="7" eb="9">
      <t>ヘンシュウ</t>
    </rPh>
    <phoneticPr fontId="1"/>
  </si>
  <si>
    <t>※該当する事項に”○”を記入してください。</t>
    <rPh sb="1" eb="3">
      <t>ガイトウ</t>
    </rPh>
    <rPh sb="5" eb="7">
      <t>ジコウ</t>
    </rPh>
    <rPh sb="12" eb="14">
      <t>キニュウ</t>
    </rPh>
    <phoneticPr fontId="1"/>
  </si>
  <si>
    <t>６　仕入控除税額の概要（仕入控除税額がない場合はその理由）</t>
    <phoneticPr fontId="1"/>
  </si>
  <si>
    <t>※ＡＢＣＤに該当する場合には以下は記入不要。</t>
    <rPh sb="6" eb="8">
      <t>ガイトウ</t>
    </rPh>
    <rPh sb="10" eb="12">
      <t>バアイ</t>
    </rPh>
    <rPh sb="14" eb="16">
      <t>イカ</t>
    </rPh>
    <rPh sb="17" eb="19">
      <t>キニュウ</t>
    </rPh>
    <rPh sb="19" eb="21">
      <t>フヨウ</t>
    </rPh>
    <phoneticPr fontId="1"/>
  </si>
  <si>
    <t>※ＥＦＧに該当する場合には、以下のいずれかに”○”を記入してください。</t>
    <phoneticPr fontId="1"/>
  </si>
  <si>
    <t>Ａ　申告義務なし（基準期間における税抜課税売上高　　　　　　　　　円）</t>
    <rPh sb="2" eb="4">
      <t>シンコク</t>
    </rPh>
    <rPh sb="4" eb="6">
      <t>ギム</t>
    </rPh>
    <phoneticPr fontId="1"/>
  </si>
  <si>
    <t>←課税資産の譲渡等の対価の額（確定申告より）</t>
    <rPh sb="1" eb="3">
      <t>カゼイ</t>
    </rPh>
    <rPh sb="3" eb="5">
      <t>シサン</t>
    </rPh>
    <rPh sb="6" eb="8">
      <t>ジョウト</t>
    </rPh>
    <rPh sb="8" eb="9">
      <t>トウ</t>
    </rPh>
    <rPh sb="10" eb="12">
      <t>タイカ</t>
    </rPh>
    <rPh sb="13" eb="14">
      <t>ガク</t>
    </rPh>
    <rPh sb="15" eb="17">
      <t>カクテイ</t>
    </rPh>
    <rPh sb="17" eb="19">
      <t>シンコク</t>
    </rPh>
    <phoneticPr fontId="1"/>
  </si>
  <si>
    <t>←資産の譲渡等の対価の額（確定申告より）</t>
    <rPh sb="1" eb="3">
      <t>シサン</t>
    </rPh>
    <rPh sb="4" eb="6">
      <t>ジョウト</t>
    </rPh>
    <rPh sb="6" eb="7">
      <t>トウ</t>
    </rPh>
    <rPh sb="8" eb="10">
      <t>タイカ</t>
    </rPh>
    <rPh sb="11" eb="12">
      <t>ガク</t>
    </rPh>
    <phoneticPr fontId="1"/>
  </si>
  <si>
    <t>Ｂ　簡易課税方式</t>
    <rPh sb="2" eb="4">
      <t>カンイ</t>
    </rPh>
    <rPh sb="4" eb="6">
      <t>カゼイ</t>
    </rPh>
    <rPh sb="6" eb="8">
      <t>ホウシキ</t>
    </rPh>
    <phoneticPr fontId="1"/>
  </si>
  <si>
    <t>課税仕入れ</t>
    <rPh sb="0" eb="2">
      <t>カゼイ</t>
    </rPh>
    <rPh sb="2" eb="4">
      <t>シイ</t>
    </rPh>
    <phoneticPr fontId="1"/>
  </si>
  <si>
    <t>非課税仕入れ
不課税仕入れ</t>
    <rPh sb="0" eb="3">
      <t>ヒカゼイ</t>
    </rPh>
    <rPh sb="3" eb="5">
      <t>シイ</t>
    </rPh>
    <rPh sb="7" eb="8">
      <t>フ</t>
    </rPh>
    <rPh sb="8" eb="10">
      <t>カゼイ</t>
    </rPh>
    <rPh sb="10" eb="12">
      <t>シイ</t>
    </rPh>
    <phoneticPr fontId="1"/>
  </si>
  <si>
    <t>５　補助金確定額</t>
    <phoneticPr fontId="1"/>
  </si>
  <si>
    <t>１　事業者名（法人名）</t>
    <rPh sb="2" eb="5">
      <t>ジギョウシャ</t>
    </rPh>
    <rPh sb="7" eb="9">
      <t>ホウジン</t>
    </rPh>
    <rPh sb="9" eb="10">
      <t>メイ</t>
    </rPh>
    <phoneticPr fontId="1"/>
  </si>
  <si>
    <t>２　役職・代表者名</t>
    <rPh sb="2" eb="4">
      <t>ヤクショク</t>
    </rPh>
    <rPh sb="5" eb="8">
      <t>ダイヒョウシャ</t>
    </rPh>
    <rPh sb="8" eb="9">
      <t>メイ</t>
    </rPh>
    <phoneticPr fontId="1"/>
  </si>
  <si>
    <t>３　事業者（法人）の所在地</t>
    <rPh sb="2" eb="5">
      <t>ジギョウシャ</t>
    </rPh>
    <rPh sb="6" eb="8">
      <t>ホウジン</t>
    </rPh>
    <phoneticPr fontId="1"/>
  </si>
  <si>
    <t>島根県知事　様</t>
  </si>
  <si>
    <t>（法人名）</t>
  </si>
  <si>
    <t>（役職・代表者名）</t>
  </si>
  <si>
    <t>記</t>
  </si>
  <si>
    <t>４．添付書類</t>
  </si>
  <si>
    <t>３．消費税及び地方消費税の申告により確定した消費税及び地方消費税に係る仕入控除税額</t>
    <phoneticPr fontId="1"/>
  </si>
  <si>
    <t>　（要補助金返還相当額）</t>
    <phoneticPr fontId="1"/>
  </si>
  <si>
    <t>消費税及び地方消費税に係る仕入控除税額報告書</t>
    <phoneticPr fontId="1"/>
  </si>
  <si>
    <t>金</t>
  </si>
  <si>
    <t>円</t>
  </si>
  <si>
    <t>２．補助金等に係る予算の執行の適正化に関する法律（昭和３０年法律第１７９号）第１５条の</t>
    <phoneticPr fontId="1"/>
  </si>
  <si>
    <t>　　規定による確定額又は事業実績報告による精算額</t>
    <phoneticPr fontId="1"/>
  </si>
  <si>
    <t>　　記載内容を確認するための書類（確定申告書の写し、課税売上割合等が把握できる資料、</t>
    <phoneticPr fontId="1"/>
  </si>
  <si>
    <t>　　特定収入の割合を確認できる資料）を添付する。</t>
    <phoneticPr fontId="1"/>
  </si>
  <si>
    <t>Ｄ　その他(返還無しの理由)</t>
    <rPh sb="4" eb="5">
      <t>タ</t>
    </rPh>
    <rPh sb="6" eb="8">
      <t>ヘンカン</t>
    </rPh>
    <rPh sb="8" eb="9">
      <t>ム</t>
    </rPh>
    <rPh sb="11" eb="13">
      <t>リユウ</t>
    </rPh>
    <phoneticPr fontId="1"/>
  </si>
  <si>
    <t>Ｃ　特定収入割合５％超（特定収入割合</t>
    <rPh sb="2" eb="4">
      <t>トクテイ</t>
    </rPh>
    <rPh sb="4" eb="6">
      <t>シュウニュウ</t>
    </rPh>
    <rPh sb="6" eb="8">
      <t>ワリアイ</t>
    </rPh>
    <rPh sb="10" eb="11">
      <t>チョウ</t>
    </rPh>
    <rPh sb="12" eb="14">
      <t>トクテイ</t>
    </rPh>
    <rPh sb="14" eb="16">
      <t>シュウニュウ</t>
    </rPh>
    <rPh sb="16" eb="18">
      <t>ワリアイ</t>
    </rPh>
    <phoneticPr fontId="1"/>
  </si>
  <si>
    <t>％）</t>
    <phoneticPr fontId="1"/>
  </si>
  <si>
    <t>Ａ　申告義務なし(基準期間における税抜課税売上高)</t>
    <rPh sb="2" eb="4">
      <t>シンコク</t>
    </rPh>
    <rPh sb="4" eb="6">
      <t>ギム</t>
    </rPh>
    <phoneticPr fontId="1"/>
  </si>
  <si>
    <t>円）</t>
    <phoneticPr fontId="1"/>
  </si>
  <si>
    <t>合　計</t>
    <rPh sb="0" eb="1">
      <t>ゴウ</t>
    </rPh>
    <rPh sb="2" eb="3">
      <t>ケイ</t>
    </rPh>
    <phoneticPr fontId="1"/>
  </si>
  <si>
    <t>５　交付決定日及び交付決定番号</t>
    <rPh sb="2" eb="4">
      <t>コウフ</t>
    </rPh>
    <rPh sb="4" eb="6">
      <t>ケッテイ</t>
    </rPh>
    <rPh sb="6" eb="7">
      <t>ビ</t>
    </rPh>
    <rPh sb="7" eb="8">
      <t>オヨ</t>
    </rPh>
    <rPh sb="9" eb="11">
      <t>コウフ</t>
    </rPh>
    <rPh sb="11" eb="13">
      <t>ケッテイ</t>
    </rPh>
    <rPh sb="13" eb="15">
      <t>バンゴウ</t>
    </rPh>
    <phoneticPr fontId="1"/>
  </si>
  <si>
    <t>６　補助金確定額</t>
    <phoneticPr fontId="1"/>
  </si>
  <si>
    <t>７　仕入控除税額の概要（仕入控除税額がない場合はその理由）</t>
    <phoneticPr fontId="1"/>
  </si>
  <si>
    <t>別紙のとおり</t>
    <rPh sb="0" eb="2">
      <t>ベッシ</t>
    </rPh>
    <phoneticPr fontId="1"/>
  </si>
  <si>
    <t>作成日</t>
    <rPh sb="0" eb="3">
      <t>サクセイビ</t>
    </rPh>
    <phoneticPr fontId="1"/>
  </si>
  <si>
    <t>※該当する事項に「○」を記入してください。</t>
    <rPh sb="1" eb="3">
      <t>ガイトウ</t>
    </rPh>
    <rPh sb="5" eb="7">
      <t>ジコウ</t>
    </rPh>
    <rPh sb="12" eb="14">
      <t>キニュウ</t>
    </rPh>
    <phoneticPr fontId="1"/>
  </si>
  <si>
    <t>←自動で表示　：　役職・代表者</t>
    <rPh sb="9" eb="11">
      <t>ヤクショク</t>
    </rPh>
    <rPh sb="12" eb="15">
      <t>ダイヒョウシャ</t>
    </rPh>
    <phoneticPr fontId="1"/>
  </si>
  <si>
    <t>←自動で表示　：　法人名</t>
    <rPh sb="9" eb="11">
      <t>ホウジン</t>
    </rPh>
    <rPh sb="11" eb="12">
      <t>メイ</t>
    </rPh>
    <phoneticPr fontId="1"/>
  </si>
  <si>
    <t>←自動で表示　：　作成日</t>
    <rPh sb="9" eb="12">
      <t>サクセイビ</t>
    </rPh>
    <phoneticPr fontId="1"/>
  </si>
  <si>
    <t>←自動で表示　：　交付日、交付番号</t>
    <rPh sb="1" eb="3">
      <t>ジドウ</t>
    </rPh>
    <rPh sb="4" eb="6">
      <t>ヒョウジ</t>
    </rPh>
    <rPh sb="9" eb="11">
      <t>コウフ</t>
    </rPh>
    <rPh sb="11" eb="12">
      <t>ヒ</t>
    </rPh>
    <rPh sb="13" eb="15">
      <t>コウフ</t>
    </rPh>
    <rPh sb="15" eb="17">
      <t>バンゴウ</t>
    </rPh>
    <phoneticPr fontId="1"/>
  </si>
  <si>
    <t>←自動計算　：　補助金額定額</t>
    <rPh sb="1" eb="3">
      <t>ジドウ</t>
    </rPh>
    <rPh sb="3" eb="5">
      <t>ケイサン</t>
    </rPh>
    <rPh sb="8" eb="10">
      <t>ホジョ</t>
    </rPh>
    <rPh sb="10" eb="12">
      <t>キンガク</t>
    </rPh>
    <rPh sb="12" eb="14">
      <t>テイガク</t>
    </rPh>
    <phoneticPr fontId="1"/>
  </si>
  <si>
    <t>←自動計算　：　仕入控除税額</t>
    <rPh sb="1" eb="3">
      <t>ジドウ</t>
    </rPh>
    <rPh sb="3" eb="5">
      <t>ケイサン</t>
    </rPh>
    <rPh sb="8" eb="10">
      <t>シイレ</t>
    </rPh>
    <rPh sb="10" eb="12">
      <t>コウジョ</t>
    </rPh>
    <rPh sb="12" eb="14">
      <t>ゼイガク</t>
    </rPh>
    <phoneticPr fontId="1"/>
  </si>
  <si>
    <t>この様式は「返還額計算シート」のデータが自動的に反映されます。</t>
    <rPh sb="20" eb="23">
      <t>ジドウテキ</t>
    </rPh>
    <rPh sb="24" eb="26">
      <t>ハンエイ</t>
    </rPh>
    <phoneticPr fontId="1"/>
  </si>
  <si>
    <t>　※税額控除の計算で端数処理している場合には</t>
    <rPh sb="2" eb="4">
      <t>ゼイガク</t>
    </rPh>
    <rPh sb="4" eb="6">
      <t>コウジョ</t>
    </rPh>
    <rPh sb="7" eb="9">
      <t>ケイサン</t>
    </rPh>
    <rPh sb="10" eb="12">
      <t>ハスウ</t>
    </rPh>
    <rPh sb="12" eb="14">
      <t>ショリ</t>
    </rPh>
    <rPh sb="18" eb="20">
      <t>バアイ</t>
    </rPh>
    <phoneticPr fontId="1"/>
  </si>
  <si>
    <t>　　端数処理した金額を直接入力してください。</t>
    <phoneticPr fontId="1"/>
  </si>
  <si>
    <t>１．事業区分及び施設の名称</t>
    <rPh sb="2" eb="4">
      <t>ジギョウ</t>
    </rPh>
    <rPh sb="4" eb="6">
      <t>クブン</t>
    </rPh>
    <rPh sb="6" eb="7">
      <t>オヨ</t>
    </rPh>
    <rPh sb="8" eb="10">
      <t>シセツ</t>
    </rPh>
    <rPh sb="11" eb="13">
      <t>メイショウ</t>
    </rPh>
    <phoneticPr fontId="1"/>
  </si>
  <si>
    <t>番　　　　　　　号</t>
    <rPh sb="0" eb="1">
      <t>バン</t>
    </rPh>
    <rPh sb="8" eb="9">
      <t>ゴウ</t>
    </rPh>
    <phoneticPr fontId="1"/>
  </si>
  <si>
    <t>令和２年度新型コロナウイルス感染症緊急包括支援交付金（薬局分）</t>
    <rPh sb="0" eb="2">
      <t>レイワ</t>
    </rPh>
    <rPh sb="3" eb="5">
      <t>ネンド</t>
    </rPh>
    <rPh sb="5" eb="7">
      <t>シンガタ</t>
    </rPh>
    <rPh sb="14" eb="17">
      <t>カンセンショウ</t>
    </rPh>
    <rPh sb="17" eb="19">
      <t>キンキュウ</t>
    </rPh>
    <rPh sb="19" eb="21">
      <t>ホウカツ</t>
    </rPh>
    <rPh sb="21" eb="23">
      <t>シエン</t>
    </rPh>
    <rPh sb="23" eb="26">
      <t>コウフキン</t>
    </rPh>
    <rPh sb="27" eb="29">
      <t>ヤッキョク</t>
    </rPh>
    <rPh sb="29" eb="30">
      <t>ブン</t>
    </rPh>
    <phoneticPr fontId="1"/>
  </si>
  <si>
    <t>返還額計算シート　【薬局分】</t>
    <rPh sb="0" eb="3">
      <t>ヘンカンガク</t>
    </rPh>
    <rPh sb="3" eb="5">
      <t>ケイサン</t>
    </rPh>
    <rPh sb="10" eb="12">
      <t>ヤッキョク</t>
    </rPh>
    <phoneticPr fontId="1"/>
  </si>
  <si>
    <t>様式第４号（第６条第８号関係）</t>
    <phoneticPr fontId="1"/>
  </si>
  <si>
    <t>　により交付決定があった令和２年度新型コロナウイ</t>
    <phoneticPr fontId="1"/>
  </si>
  <si>
    <t>ルス感染症緊急包括支援交付金（医療機関・薬局等における感染拡大防止等支援事業）補助金について、</t>
    <phoneticPr fontId="1"/>
  </si>
  <si>
    <t>交付要綱第４条の規定に基づき、下記のとおり報告する。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</si>
</sst>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000000%"/>
    <numFmt numFmtId="177" formatCode="[$-411]ggge&quot;年&quot;m&quot;月&quot;d&quot;日&quot;;@"/>
    <numFmt numFmtId="178" formatCode="[White]0"/>
  </numFmts>
  <fonts count="43" x14ac:knownFonts="1">
    <font>
      <sz val="11"/>
      <name val="ＭＳ Ｐゴシック"/>
      <family val="3"/>
      <charset val="128"/>
    </font>
    <font>
      <sz val="6"/>
      <name val="ＭＳ Ｐゴシック"/>
      <family val="3"/>
      <charset val="128"/>
    </font>
    <font>
      <sz val="12"/>
      <color indexed="8"/>
      <name val="ＭＳ 明朝"/>
      <family val="1"/>
      <charset val="128"/>
    </font>
    <font>
      <sz val="12"/>
      <name val="ＭＳ 明朝"/>
      <family val="1"/>
      <charset val="128"/>
    </font>
    <font>
      <sz val="12"/>
      <color indexed="10"/>
      <name val="ＭＳ 明朝"/>
      <family val="1"/>
      <charset val="128"/>
    </font>
    <font>
      <sz val="10"/>
      <color indexed="10"/>
      <name val="ＭＳ 明朝"/>
      <family val="1"/>
      <charset val="128"/>
    </font>
    <font>
      <sz val="12"/>
      <color indexed="9"/>
      <name val="ＭＳ 明朝"/>
      <family val="1"/>
      <charset val="128"/>
    </font>
    <font>
      <b/>
      <sz val="12"/>
      <name val="ＭＳ Ｐゴシック"/>
      <family val="3"/>
      <charset val="128"/>
    </font>
    <font>
      <b/>
      <sz val="12"/>
      <color indexed="10"/>
      <name val="ＭＳ Ｐゴシック"/>
      <family val="3"/>
      <charset val="128"/>
    </font>
    <font>
      <sz val="11"/>
      <name val="ＭＳ Ｐゴシック"/>
      <family val="3"/>
      <charset val="128"/>
    </font>
    <font>
      <b/>
      <sz val="12"/>
      <color indexed="10"/>
      <name val="ＭＳ 明朝"/>
      <family val="1"/>
      <charset val="128"/>
    </font>
    <font>
      <sz val="11"/>
      <name val="ＭＳ 明朝"/>
      <family val="1"/>
      <charset val="128"/>
    </font>
    <font>
      <b/>
      <sz val="12"/>
      <color indexed="8"/>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5"/>
      <name val="ＭＳ Ｐ明朝"/>
      <family val="1"/>
      <charset val="128"/>
    </font>
    <font>
      <sz val="11"/>
      <name val="ＭＳ Ｐ明朝"/>
      <family val="1"/>
      <charset val="128"/>
    </font>
    <font>
      <sz val="12"/>
      <name val="ＭＳ Ｐ明朝"/>
      <family val="1"/>
      <charset val="128"/>
    </font>
    <font>
      <sz val="14"/>
      <name val="ＭＳ Ｐ明朝"/>
      <family val="1"/>
      <charset val="128"/>
    </font>
    <font>
      <sz val="10"/>
      <color indexed="8"/>
      <name val="ＭＳ ゴシック"/>
      <family val="3"/>
      <charset val="128"/>
    </font>
    <font>
      <b/>
      <sz val="12"/>
      <name val="ＭＳ 明朝"/>
      <family val="1"/>
      <charset val="128"/>
    </font>
    <font>
      <sz val="11"/>
      <color rgb="FFFF0000"/>
      <name val="ＭＳ Ｐゴシック"/>
      <family val="3"/>
      <charset val="128"/>
    </font>
    <font>
      <b/>
      <u/>
      <sz val="14"/>
      <color rgb="FFFF0000"/>
      <name val="ＭＳ Ｐゴシック"/>
      <family val="3"/>
      <charset val="128"/>
    </font>
    <font>
      <b/>
      <u/>
      <sz val="16"/>
      <color rgb="FFFFFF00"/>
      <name val="MS UI Gothic"/>
      <family val="3"/>
      <charset val="128"/>
    </font>
    <font>
      <b/>
      <sz val="12"/>
      <color indexed="10"/>
      <name val="ＭＳ ゴシック"/>
      <family val="3"/>
      <charset val="128"/>
    </font>
    <font>
      <b/>
      <sz val="12"/>
      <color rgb="FFFFFF00"/>
      <name val="ＭＳ ゴシック"/>
      <family val="3"/>
      <charset val="128"/>
    </font>
    <font>
      <sz val="10"/>
      <name val="ＭＳ 明朝"/>
      <family val="1"/>
      <charset val="128"/>
    </font>
    <font>
      <b/>
      <sz val="14"/>
      <color indexed="8"/>
      <name val="ＭＳ ゴシック"/>
      <family val="3"/>
      <charset val="128"/>
    </font>
  </fonts>
  <fills count="37">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6"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8" tint="0.79998168889431442"/>
        <bgColor indexed="64"/>
      </patternFill>
    </fill>
    <fill>
      <patternFill patternType="solid">
        <fgColor rgb="FFFFFF99"/>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ck">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hair">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style="hair">
        <color indexed="64"/>
      </top>
      <bottom/>
      <diagonal/>
    </border>
  </borders>
  <cellStyleXfs count="43">
    <xf numFmtId="0" fontId="0" fillId="0" borderId="0"/>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4" fillId="28" borderId="0" applyNumberFormat="0" applyBorder="0" applyAlignment="0" applyProtection="0">
      <alignment vertical="center"/>
    </xf>
    <xf numFmtId="0" fontId="14" fillId="29" borderId="0" applyNumberFormat="0" applyBorder="0" applyAlignment="0" applyProtection="0">
      <alignment vertical="center"/>
    </xf>
    <xf numFmtId="0" fontId="15" fillId="0" borderId="0" applyNumberFormat="0" applyFill="0" applyBorder="0" applyAlignment="0" applyProtection="0">
      <alignment vertical="center"/>
    </xf>
    <xf numFmtId="0" fontId="16" fillId="30" borderId="15" applyNumberFormat="0" applyAlignment="0" applyProtection="0">
      <alignment vertical="center"/>
    </xf>
    <xf numFmtId="0" fontId="17" fillId="31" borderId="0" applyNumberFormat="0" applyBorder="0" applyAlignment="0" applyProtection="0">
      <alignment vertical="center"/>
    </xf>
    <xf numFmtId="0" fontId="9" fillId="4" borderId="16" applyNumberFormat="0" applyFont="0" applyAlignment="0" applyProtection="0">
      <alignment vertical="center"/>
    </xf>
    <xf numFmtId="0" fontId="18" fillId="0" borderId="17" applyNumberFormat="0" applyFill="0" applyAlignment="0" applyProtection="0">
      <alignment vertical="center"/>
    </xf>
    <xf numFmtId="0" fontId="19" fillId="32" borderId="0" applyNumberFormat="0" applyBorder="0" applyAlignment="0" applyProtection="0">
      <alignment vertical="center"/>
    </xf>
    <xf numFmtId="0" fontId="20" fillId="33" borderId="18" applyNumberFormat="0" applyAlignment="0" applyProtection="0">
      <alignment vertical="center"/>
    </xf>
    <xf numFmtId="0" fontId="21" fillId="0" borderId="0" applyNumberFormat="0" applyFill="0" applyBorder="0" applyAlignment="0" applyProtection="0">
      <alignment vertical="center"/>
    </xf>
    <xf numFmtId="38" fontId="9" fillId="0" borderId="0" applyFont="0" applyFill="0" applyBorder="0" applyAlignment="0" applyProtection="0"/>
    <xf numFmtId="0" fontId="22" fillId="0" borderId="19" applyNumberFormat="0" applyFill="0" applyAlignment="0" applyProtection="0">
      <alignment vertical="center"/>
    </xf>
    <xf numFmtId="0" fontId="23" fillId="0" borderId="20" applyNumberFormat="0" applyFill="0" applyAlignment="0" applyProtection="0">
      <alignment vertical="center"/>
    </xf>
    <xf numFmtId="0" fontId="24" fillId="0" borderId="21" applyNumberFormat="0" applyFill="0" applyAlignment="0" applyProtection="0">
      <alignment vertical="center"/>
    </xf>
    <xf numFmtId="0" fontId="24" fillId="0" borderId="0" applyNumberFormat="0" applyFill="0" applyBorder="0" applyAlignment="0" applyProtection="0">
      <alignment vertical="center"/>
    </xf>
    <xf numFmtId="0" fontId="25" fillId="0" borderId="22" applyNumberFormat="0" applyFill="0" applyAlignment="0" applyProtection="0">
      <alignment vertical="center"/>
    </xf>
    <xf numFmtId="0" fontId="26" fillId="33" borderId="23" applyNumberFormat="0" applyAlignment="0" applyProtection="0">
      <alignment vertical="center"/>
    </xf>
    <xf numFmtId="0" fontId="27" fillId="0" borderId="0" applyNumberFormat="0" applyFill="0" applyBorder="0" applyAlignment="0" applyProtection="0">
      <alignment vertical="center"/>
    </xf>
    <xf numFmtId="0" fontId="28" fillId="2" borderId="18" applyNumberFormat="0" applyAlignment="0" applyProtection="0">
      <alignment vertical="center"/>
    </xf>
    <xf numFmtId="0" fontId="29" fillId="34" borderId="0" applyNumberFormat="0" applyBorder="0" applyAlignment="0" applyProtection="0">
      <alignment vertical="center"/>
    </xf>
  </cellStyleXfs>
  <cellXfs count="130">
    <xf numFmtId="0" fontId="0" fillId="0" borderId="0" xfId="0" applyAlignment="1"/>
    <xf numFmtId="0" fontId="3" fillId="0" borderId="0" xfId="0" applyFont="1" applyAlignment="1"/>
    <xf numFmtId="0" fontId="2" fillId="0" borderId="0" xfId="0" applyFont="1" applyAlignment="1"/>
    <xf numFmtId="0" fontId="3" fillId="0" borderId="1" xfId="0" applyFont="1" applyBorder="1" applyAlignment="1">
      <alignment horizontal="center"/>
    </xf>
    <xf numFmtId="0" fontId="3" fillId="0" borderId="1" xfId="0" applyFont="1" applyBorder="1" applyAlignment="1">
      <alignment horizontal="center" vertical="center" wrapText="1"/>
    </xf>
    <xf numFmtId="0" fontId="3" fillId="0" borderId="2" xfId="0" applyFont="1" applyBorder="1" applyAlignment="1"/>
    <xf numFmtId="0" fontId="3" fillId="0" borderId="3" xfId="0" applyFont="1" applyBorder="1" applyAlignment="1"/>
    <xf numFmtId="0" fontId="3" fillId="0" borderId="0" xfId="0" applyFont="1" applyBorder="1" applyAlignment="1">
      <alignment horizontal="center" vertical="center" textRotation="255"/>
    </xf>
    <xf numFmtId="0" fontId="3" fillId="0" borderId="0" xfId="0" applyFont="1" applyBorder="1" applyAlignment="1">
      <alignment horizontal="center"/>
    </xf>
    <xf numFmtId="0" fontId="3" fillId="0" borderId="0" xfId="0" applyFont="1" applyBorder="1" applyAlignment="1"/>
    <xf numFmtId="0" fontId="3" fillId="0" borderId="4" xfId="0" applyFont="1" applyBorder="1" applyAlignment="1"/>
    <xf numFmtId="0" fontId="3" fillId="0" borderId="5" xfId="0" applyFont="1" applyBorder="1" applyAlignment="1"/>
    <xf numFmtId="38" fontId="3" fillId="0" borderId="1" xfId="33" applyFont="1" applyBorder="1" applyAlignment="1"/>
    <xf numFmtId="0" fontId="4" fillId="0" borderId="0" xfId="0" applyFont="1" applyAlignment="1"/>
    <xf numFmtId="38" fontId="3" fillId="0" borderId="6" xfId="33" applyFont="1" applyBorder="1" applyAlignment="1"/>
    <xf numFmtId="0" fontId="3" fillId="3" borderId="1" xfId="0" applyFont="1" applyFill="1" applyBorder="1" applyAlignment="1"/>
    <xf numFmtId="38" fontId="3" fillId="3" borderId="0" xfId="33" applyFont="1" applyFill="1" applyAlignment="1"/>
    <xf numFmtId="0" fontId="3" fillId="3" borderId="0" xfId="0" applyFont="1" applyFill="1" applyAlignment="1"/>
    <xf numFmtId="0" fontId="6" fillId="5" borderId="0" xfId="0" applyFont="1" applyFill="1" applyBorder="1" applyAlignment="1">
      <alignment horizontal="center" vertical="center"/>
    </xf>
    <xf numFmtId="38" fontId="0" fillId="3" borderId="1" xfId="33" applyFont="1" applyFill="1" applyBorder="1" applyAlignment="1"/>
    <xf numFmtId="38" fontId="3" fillId="3" borderId="1" xfId="33" applyFont="1" applyFill="1" applyBorder="1" applyAlignment="1"/>
    <xf numFmtId="0" fontId="4" fillId="5" borderId="0" xfId="0" applyFont="1" applyFill="1" applyAlignment="1">
      <alignment horizontal="left" vertical="top"/>
    </xf>
    <xf numFmtId="0" fontId="3" fillId="5" borderId="0" xfId="0" applyFont="1" applyFill="1" applyAlignment="1"/>
    <xf numFmtId="0" fontId="4" fillId="5" borderId="0" xfId="0" applyFont="1" applyFill="1" applyAlignment="1"/>
    <xf numFmtId="0" fontId="6" fillId="5" borderId="0" xfId="0" applyFont="1" applyFill="1" applyAlignment="1"/>
    <xf numFmtId="0" fontId="6" fillId="5" borderId="0" xfId="0" applyFont="1" applyFill="1" applyAlignment="1">
      <alignment horizontal="right"/>
    </xf>
    <xf numFmtId="0" fontId="4" fillId="5" borderId="0" xfId="0" applyFont="1" applyFill="1" applyBorder="1" applyAlignment="1">
      <alignment horizontal="center" vertical="center"/>
    </xf>
    <xf numFmtId="0" fontId="4" fillId="5" borderId="0" xfId="0" applyFont="1" applyFill="1" applyBorder="1" applyAlignment="1"/>
    <xf numFmtId="0" fontId="4" fillId="5" borderId="7" xfId="0" applyFont="1" applyFill="1" applyBorder="1" applyAlignment="1"/>
    <xf numFmtId="0" fontId="5" fillId="5" borderId="0" xfId="0" applyFont="1" applyFill="1" applyAlignment="1"/>
    <xf numFmtId="0" fontId="4" fillId="5" borderId="0" xfId="0" applyFont="1" applyFill="1" applyAlignment="1">
      <alignment vertical="center"/>
    </xf>
    <xf numFmtId="0" fontId="31" fillId="0" borderId="0" xfId="0" applyFont="1" applyAlignment="1">
      <alignment horizontal="center" vertical="center"/>
    </xf>
    <xf numFmtId="0" fontId="30" fillId="0" borderId="0" xfId="0" applyFont="1" applyAlignment="1">
      <alignment vertical="center"/>
    </xf>
    <xf numFmtId="0" fontId="32" fillId="0" borderId="0" xfId="0" applyFont="1" applyAlignment="1">
      <alignment vertical="center"/>
    </xf>
    <xf numFmtId="0" fontId="0" fillId="0" borderId="0" xfId="0" applyAlignment="1">
      <alignment horizontal="center"/>
    </xf>
    <xf numFmtId="0" fontId="31" fillId="0" borderId="0" xfId="0" applyFont="1" applyAlignment="1">
      <alignment vertical="center"/>
    </xf>
    <xf numFmtId="0" fontId="30" fillId="0" borderId="24" xfId="0" applyFont="1" applyBorder="1" applyAlignment="1">
      <alignment vertical="center"/>
    </xf>
    <xf numFmtId="0" fontId="31" fillId="0" borderId="0" xfId="0" applyFont="1" applyAlignment="1"/>
    <xf numFmtId="0" fontId="31" fillId="0" borderId="0" xfId="0" applyFont="1" applyAlignment="1">
      <alignment horizontal="center"/>
    </xf>
    <xf numFmtId="0" fontId="31" fillId="0" borderId="0" xfId="0" applyFont="1" applyAlignment="1">
      <alignment horizontal="left" indent="2"/>
    </xf>
    <xf numFmtId="0" fontId="3" fillId="0" borderId="25"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14" fontId="3" fillId="36" borderId="26" xfId="0" applyNumberFormat="1" applyFont="1" applyFill="1" applyBorder="1" applyAlignment="1" applyProtection="1">
      <alignment horizontal="center" vertical="center"/>
      <protection locked="0"/>
    </xf>
    <xf numFmtId="14" fontId="3" fillId="36" borderId="0" xfId="0" applyNumberFormat="1" applyFont="1" applyFill="1" applyAlignment="1" applyProtection="1">
      <alignment horizontal="center" vertical="center" shrinkToFit="1"/>
      <protection locked="0"/>
    </xf>
    <xf numFmtId="0" fontId="37" fillId="0" borderId="0" xfId="0" applyFont="1" applyAlignment="1">
      <alignment vertical="top"/>
    </xf>
    <xf numFmtId="0" fontId="36" fillId="35" borderId="0" xfId="0" applyFont="1" applyFill="1" applyAlignment="1">
      <alignment vertical="center"/>
    </xf>
    <xf numFmtId="0" fontId="36" fillId="0" borderId="0" xfId="0" applyFont="1" applyAlignment="1">
      <alignment vertical="center"/>
    </xf>
    <xf numFmtId="0" fontId="31" fillId="0" borderId="27" xfId="0" applyFont="1" applyBorder="1" applyAlignment="1"/>
    <xf numFmtId="0" fontId="12" fillId="0" borderId="0" xfId="0" applyFont="1" applyAlignment="1">
      <alignment vertical="center" wrapText="1"/>
    </xf>
    <xf numFmtId="0" fontId="34" fillId="0" borderId="0" xfId="0" applyFont="1" applyAlignment="1">
      <alignment horizontal="center" vertical="center" wrapText="1"/>
    </xf>
    <xf numFmtId="0" fontId="3" fillId="5" borderId="0" xfId="0" applyFont="1" applyFill="1" applyAlignment="1">
      <alignment vertical="center"/>
    </xf>
    <xf numFmtId="0" fontId="3" fillId="0" borderId="0" xfId="0" applyFont="1" applyAlignment="1">
      <alignment vertical="center"/>
    </xf>
    <xf numFmtId="0" fontId="2" fillId="0" borderId="0" xfId="0" applyFont="1" applyAlignment="1">
      <alignment vertical="center"/>
    </xf>
    <xf numFmtId="0" fontId="38" fillId="5" borderId="0" xfId="0" applyFont="1" applyFill="1" applyAlignment="1">
      <alignment vertical="center"/>
    </xf>
    <xf numFmtId="0" fontId="10" fillId="5" borderId="0" xfId="0" applyFont="1" applyFill="1" applyAlignment="1">
      <alignment horizontal="left" vertical="center"/>
    </xf>
    <xf numFmtId="0" fontId="4" fillId="0" borderId="0" xfId="0" applyFont="1" applyAlignment="1">
      <alignment vertical="center"/>
    </xf>
    <xf numFmtId="0" fontId="3" fillId="0" borderId="0" xfId="0" applyFont="1" applyAlignment="1" applyProtection="1">
      <alignment vertical="center"/>
    </xf>
    <xf numFmtId="38" fontId="4" fillId="5" borderId="0" xfId="33" applyFont="1" applyFill="1" applyAlignment="1">
      <alignment vertical="center"/>
    </xf>
    <xf numFmtId="0" fontId="6" fillId="5" borderId="0" xfId="0" applyFont="1" applyFill="1" applyAlignment="1">
      <alignment vertical="center"/>
    </xf>
    <xf numFmtId="38" fontId="6" fillId="5" borderId="0" xfId="33" applyFont="1" applyFill="1" applyAlignment="1">
      <alignment vertical="center"/>
    </xf>
    <xf numFmtId="0" fontId="3" fillId="0" borderId="0" xfId="0" applyFont="1" applyFill="1" applyAlignment="1">
      <alignment horizontal="left" vertical="center" shrinkToFit="1"/>
    </xf>
    <xf numFmtId="38" fontId="3" fillId="3" borderId="0" xfId="33" applyFont="1" applyFill="1" applyAlignment="1" applyProtection="1">
      <alignment vertical="center"/>
      <protection locked="0"/>
    </xf>
    <xf numFmtId="0" fontId="3" fillId="3" borderId="1" xfId="0" applyFont="1" applyFill="1" applyBorder="1" applyAlignment="1" applyProtection="1">
      <alignment vertical="center"/>
      <protection locked="0"/>
    </xf>
    <xf numFmtId="0" fontId="3" fillId="0" borderId="4" xfId="0" applyFont="1" applyBorder="1" applyAlignment="1">
      <alignment vertical="center"/>
    </xf>
    <xf numFmtId="38" fontId="3" fillId="0" borderId="4" xfId="33" applyFont="1" applyBorder="1" applyAlignment="1" applyProtection="1">
      <alignment vertical="center"/>
      <protection locked="0"/>
    </xf>
    <xf numFmtId="0" fontId="3" fillId="0" borderId="5" xfId="0" applyFont="1" applyBorder="1" applyAlignment="1">
      <alignment vertical="center"/>
    </xf>
    <xf numFmtId="0" fontId="3" fillId="0" borderId="4" xfId="0" applyFont="1" applyBorder="1" applyAlignment="1" applyProtection="1">
      <alignment vertical="center"/>
      <protection locked="0"/>
    </xf>
    <xf numFmtId="0" fontId="6" fillId="5" borderId="0" xfId="0" applyFont="1" applyFill="1" applyAlignment="1">
      <alignment horizontal="right" vertical="center"/>
    </xf>
    <xf numFmtId="0" fontId="35" fillId="0" borderId="0" xfId="0" applyFont="1" applyAlignment="1">
      <alignment vertical="center"/>
    </xf>
    <xf numFmtId="0" fontId="3" fillId="0" borderId="0"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38" fontId="11" fillId="3" borderId="1" xfId="33" applyFont="1" applyFill="1" applyBorder="1" applyAlignment="1" applyProtection="1">
      <alignment vertical="center"/>
      <protection locked="0"/>
    </xf>
    <xf numFmtId="38" fontId="3" fillId="3" borderId="1" xfId="33" applyFont="1" applyFill="1" applyBorder="1" applyAlignment="1" applyProtection="1">
      <alignment vertical="center"/>
      <protection locked="0"/>
    </xf>
    <xf numFmtId="38" fontId="3" fillId="0" borderId="1" xfId="33" applyFont="1" applyBorder="1" applyAlignment="1">
      <alignment vertical="center"/>
    </xf>
    <xf numFmtId="0" fontId="4" fillId="5" borderId="0" xfId="0" applyFont="1" applyFill="1" applyBorder="1" applyAlignment="1">
      <alignment vertical="center"/>
    </xf>
    <xf numFmtId="0" fontId="3" fillId="0" borderId="0" xfId="0" applyFont="1" applyBorder="1" applyAlignment="1">
      <alignment horizontal="center" vertical="center"/>
    </xf>
    <xf numFmtId="0" fontId="4" fillId="5" borderId="7" xfId="0" applyFont="1" applyFill="1" applyBorder="1" applyAlignment="1">
      <alignment vertical="center"/>
    </xf>
    <xf numFmtId="0" fontId="5" fillId="5" borderId="0" xfId="0" applyFont="1" applyFill="1" applyAlignment="1">
      <alignment vertical="center"/>
    </xf>
    <xf numFmtId="38" fontId="3" fillId="0" borderId="6" xfId="33" applyFont="1" applyBorder="1" applyAlignment="1">
      <alignment vertical="center"/>
    </xf>
    <xf numFmtId="0" fontId="39" fillId="5" borderId="0" xfId="0" applyFont="1" applyFill="1" applyAlignment="1">
      <alignment vertical="center"/>
    </xf>
    <xf numFmtId="0" fontId="39" fillId="5" borderId="7" xfId="0" applyFont="1" applyFill="1" applyBorder="1" applyAlignment="1">
      <alignment vertical="center"/>
    </xf>
    <xf numFmtId="0" fontId="39" fillId="5" borderId="0" xfId="0" applyFont="1" applyFill="1" applyAlignment="1"/>
    <xf numFmtId="0" fontId="40" fillId="5" borderId="0" xfId="0" applyFont="1" applyFill="1" applyAlignment="1">
      <alignment vertical="center"/>
    </xf>
    <xf numFmtId="0" fontId="31" fillId="0" borderId="24" xfId="0" applyFont="1" applyBorder="1" applyAlignment="1">
      <alignment horizontal="right"/>
    </xf>
    <xf numFmtId="0" fontId="31" fillId="0" borderId="24" xfId="0" applyFont="1" applyBorder="1" applyAlignment="1"/>
    <xf numFmtId="0" fontId="42" fillId="0" borderId="0" xfId="0" applyFont="1" applyAlignment="1">
      <alignment vertical="center"/>
    </xf>
    <xf numFmtId="0" fontId="42" fillId="0" borderId="0" xfId="0" applyFont="1" applyAlignment="1">
      <alignment vertical="center" wrapText="1"/>
    </xf>
    <xf numFmtId="0" fontId="3" fillId="3" borderId="0" xfId="0" quotePrefix="1" applyFont="1" applyFill="1" applyAlignment="1" applyProtection="1">
      <alignment horizontal="left" vertical="center" shrinkToFit="1"/>
      <protection locked="0"/>
    </xf>
    <xf numFmtId="0" fontId="3" fillId="3" borderId="0" xfId="0" applyFont="1" applyFill="1" applyAlignment="1" applyProtection="1">
      <alignment horizontal="left" vertical="center" shrinkToFit="1"/>
      <protection locked="0"/>
    </xf>
    <xf numFmtId="0" fontId="3" fillId="0" borderId="0" xfId="0" applyFont="1" applyAlignment="1">
      <alignment horizontal="left" vertical="top" wrapText="1"/>
    </xf>
    <xf numFmtId="38" fontId="3" fillId="3" borderId="10" xfId="33" applyFont="1" applyFill="1" applyBorder="1" applyAlignment="1" applyProtection="1">
      <alignment horizontal="center" vertical="center"/>
      <protection locked="0"/>
    </xf>
    <xf numFmtId="0" fontId="3" fillId="0" borderId="0" xfId="0" applyFont="1" applyAlignment="1">
      <alignment horizontal="center" vertical="center"/>
    </xf>
    <xf numFmtId="176" fontId="3" fillId="0" borderId="11" xfId="0" applyNumberFormat="1" applyFont="1" applyFill="1" applyBorder="1" applyAlignment="1" applyProtection="1">
      <alignment horizontal="center" vertical="center"/>
      <protection locked="0"/>
    </xf>
    <xf numFmtId="176" fontId="3" fillId="0" borderId="12" xfId="0" applyNumberFormat="1" applyFont="1" applyFill="1" applyBorder="1" applyAlignment="1" applyProtection="1">
      <alignment horizontal="center" vertical="center"/>
      <protection locked="0"/>
    </xf>
    <xf numFmtId="176" fontId="3" fillId="0" borderId="13" xfId="0" applyNumberFormat="1" applyFont="1" applyFill="1" applyBorder="1" applyAlignment="1" applyProtection="1">
      <alignment horizontal="center" vertical="center"/>
      <protection locked="0"/>
    </xf>
    <xf numFmtId="176" fontId="3" fillId="0" borderId="14" xfId="0" applyNumberFormat="1" applyFont="1" applyFill="1" applyBorder="1" applyAlignment="1" applyProtection="1">
      <alignment horizontal="center" vertical="center"/>
      <protection locked="0"/>
    </xf>
    <xf numFmtId="38" fontId="3" fillId="3" borderId="0" xfId="33" applyFont="1" applyFill="1" applyAlignment="1" applyProtection="1">
      <alignment horizontal="center" vertical="center"/>
      <protection locked="0"/>
    </xf>
    <xf numFmtId="38" fontId="3" fillId="0" borderId="0" xfId="33" applyFont="1" applyAlignment="1">
      <alignment horizontal="left" vertical="top" wrapText="1"/>
    </xf>
    <xf numFmtId="0" fontId="3" fillId="0" borderId="1" xfId="0" applyFont="1" applyBorder="1" applyAlignment="1">
      <alignment horizontal="center" vertical="center" textRotation="255"/>
    </xf>
    <xf numFmtId="0" fontId="41" fillId="0" borderId="4" xfId="0" applyFont="1" applyBorder="1" applyAlignment="1" applyProtection="1">
      <alignment vertical="center" shrinkToFit="1"/>
      <protection locked="0"/>
    </xf>
    <xf numFmtId="0" fontId="41" fillId="0" borderId="5" xfId="0" applyFont="1" applyBorder="1" applyAlignment="1" applyProtection="1">
      <alignment vertical="center" shrinkToFit="1"/>
      <protection locked="0"/>
    </xf>
    <xf numFmtId="0" fontId="3" fillId="0" borderId="0" xfId="0" applyFont="1" applyFill="1" applyAlignment="1">
      <alignment horizontal="left" vertical="center" shrinkToFit="1"/>
    </xf>
    <xf numFmtId="0" fontId="3" fillId="36" borderId="0" xfId="0" applyFont="1" applyFill="1" applyAlignment="1" applyProtection="1">
      <alignment horizontal="center" vertical="center" shrinkToFit="1"/>
      <protection locked="0"/>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31" fillId="0" borderId="0" xfId="0" applyFont="1" applyAlignment="1" applyProtection="1">
      <alignment horizontal="distributed" vertical="center"/>
      <protection locked="0"/>
    </xf>
    <xf numFmtId="177" fontId="31" fillId="35" borderId="0" xfId="0" applyNumberFormat="1" applyFont="1" applyFill="1" applyAlignment="1">
      <alignment horizontal="distributed"/>
    </xf>
    <xf numFmtId="38" fontId="33" fillId="35" borderId="24" xfId="0" applyNumberFormat="1" applyFont="1" applyFill="1" applyBorder="1" applyAlignment="1">
      <alignment vertical="center"/>
    </xf>
    <xf numFmtId="38" fontId="33" fillId="35" borderId="24" xfId="33" applyFont="1" applyFill="1" applyBorder="1" applyAlignment="1">
      <alignment vertical="center"/>
    </xf>
    <xf numFmtId="178" fontId="31" fillId="0" borderId="0" xfId="0" applyNumberFormat="1" applyFont="1" applyFill="1" applyAlignment="1">
      <alignment horizontal="left" vertical="center" indent="2"/>
    </xf>
    <xf numFmtId="0" fontId="30" fillId="0" borderId="0" xfId="0" applyFont="1" applyAlignment="1">
      <alignment horizontal="left" vertical="center"/>
    </xf>
    <xf numFmtId="177" fontId="31" fillId="35" borderId="0" xfId="0" applyNumberFormat="1" applyFont="1" applyFill="1" applyAlignment="1">
      <alignment horizontal="distributed" vertical="center" indent="1" shrinkToFit="1"/>
    </xf>
    <xf numFmtId="0" fontId="32" fillId="35" borderId="24" xfId="0" applyFont="1" applyFill="1" applyBorder="1" applyAlignment="1">
      <alignment horizontal="left" vertical="center" shrinkToFit="1"/>
    </xf>
    <xf numFmtId="0" fontId="32" fillId="0" borderId="0" xfId="0" applyFont="1" applyAlignment="1">
      <alignment horizontal="center" vertical="center"/>
    </xf>
    <xf numFmtId="0" fontId="31" fillId="35" borderId="0" xfId="0" applyFont="1" applyFill="1" applyAlignment="1">
      <alignment horizontal="distributed" vertical="center" indent="1"/>
    </xf>
    <xf numFmtId="0" fontId="31" fillId="0" borderId="0" xfId="0" applyFont="1" applyAlignment="1">
      <alignment horizontal="center" vertical="center"/>
    </xf>
    <xf numFmtId="38" fontId="3" fillId="3" borderId="10" xfId="33" applyFont="1" applyFill="1" applyBorder="1" applyAlignment="1">
      <alignment horizontal="center"/>
    </xf>
    <xf numFmtId="176" fontId="3" fillId="0" borderId="11" xfId="0" applyNumberFormat="1" applyFont="1" applyFill="1" applyBorder="1" applyAlignment="1">
      <alignment horizontal="center" vertical="center"/>
    </xf>
    <xf numFmtId="176" fontId="3" fillId="0" borderId="12" xfId="0" applyNumberFormat="1" applyFont="1" applyFill="1" applyBorder="1" applyAlignment="1">
      <alignment horizontal="center" vertical="center"/>
    </xf>
    <xf numFmtId="176" fontId="3" fillId="0" borderId="13" xfId="0" applyNumberFormat="1" applyFont="1" applyFill="1" applyBorder="1" applyAlignment="1">
      <alignment horizontal="center" vertical="center"/>
    </xf>
    <xf numFmtId="176" fontId="3" fillId="0" borderId="14" xfId="0" applyNumberFormat="1" applyFont="1" applyFill="1" applyBorder="1" applyAlignment="1">
      <alignment horizontal="center" vertical="center"/>
    </xf>
    <xf numFmtId="38" fontId="3" fillId="3" borderId="0" xfId="33" applyFont="1" applyFill="1" applyAlignment="1">
      <alignment horizontal="center"/>
    </xf>
    <xf numFmtId="0" fontId="2" fillId="0" borderId="0" xfId="0" applyFont="1" applyAlignment="1">
      <alignment horizontal="left" vertical="top" wrapText="1"/>
    </xf>
    <xf numFmtId="0" fontId="3" fillId="0" borderId="1" xfId="0" applyFont="1" applyBorder="1" applyAlignment="1">
      <alignment horizontal="center"/>
    </xf>
    <xf numFmtId="0" fontId="3" fillId="0" borderId="1" xfId="0" applyFont="1" applyBorder="1" applyAlignment="1">
      <alignment horizontal="center" vertical="center"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6">
    <dxf>
      <fill>
        <patternFill patternType="none">
          <bgColor auto="1"/>
        </patternFill>
      </fill>
    </dxf>
    <dxf>
      <fill>
        <patternFill patternType="none">
          <bgColor auto="1"/>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7</xdr:col>
      <xdr:colOff>17973</xdr:colOff>
      <xdr:row>0</xdr:row>
      <xdr:rowOff>80874</xdr:rowOff>
    </xdr:from>
    <xdr:ext cx="1042358" cy="170731"/>
    <xdr:sp macro="" textlink="">
      <xdr:nvSpPr>
        <xdr:cNvPr id="3" name="テキスト ボックス 2"/>
        <xdr:cNvSpPr txBox="1"/>
      </xdr:nvSpPr>
      <xdr:spPr>
        <a:xfrm>
          <a:off x="5930662" y="80874"/>
          <a:ext cx="1042358" cy="1707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en-US" altLang="ja-JP" sz="1100">
              <a:solidFill>
                <a:srgbClr val="FF0000"/>
              </a:solidFill>
            </a:rPr>
            <a:t>↓ YYYY/MM/DD</a:t>
          </a:r>
          <a:endParaRPr kumimoji="1" lang="ja-JP" altLang="en-US" sz="1100">
            <a:solidFill>
              <a:srgbClr val="FF0000"/>
            </a:solidFill>
          </a:endParaRPr>
        </a:p>
      </xdr:txBody>
    </xdr:sp>
    <xdr:clientData fPrintsWithSheet="0"/>
  </xdr:oneCellAnchor>
  <xdr:oneCellAnchor>
    <xdr:from>
      <xdr:col>2</xdr:col>
      <xdr:colOff>1150190</xdr:colOff>
      <xdr:row>11</xdr:row>
      <xdr:rowOff>35944</xdr:rowOff>
    </xdr:from>
    <xdr:ext cx="988443" cy="172227"/>
    <xdr:sp macro="" textlink="">
      <xdr:nvSpPr>
        <xdr:cNvPr id="4" name="テキスト ボックス 3"/>
        <xdr:cNvSpPr txBox="1"/>
      </xdr:nvSpPr>
      <xdr:spPr>
        <a:xfrm>
          <a:off x="1635426" y="2507052"/>
          <a:ext cx="98844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1100">
              <a:solidFill>
                <a:srgbClr val="FF0000"/>
              </a:solidFill>
            </a:rPr>
            <a:t>←</a:t>
          </a:r>
          <a:r>
            <a:rPr kumimoji="1" lang="en-US" altLang="ja-JP" sz="1100">
              <a:solidFill>
                <a:srgbClr val="FF0000"/>
              </a:solidFill>
            </a:rPr>
            <a:t> YYYY/MM/DD</a:t>
          </a:r>
          <a:endParaRPr kumimoji="1" lang="ja-JP" altLang="en-US" sz="1100">
            <a:solidFill>
              <a:srgbClr val="FF0000"/>
            </a:solidFill>
          </a:endParaRPr>
        </a:p>
      </xdr:txBody>
    </xdr:sp>
    <xdr:clientData fPrintsWithSheet="0"/>
  </xdr:oneCellAnchor>
  <xdr:oneCellAnchor>
    <xdr:from>
      <xdr:col>6</xdr:col>
      <xdr:colOff>53915</xdr:colOff>
      <xdr:row>11</xdr:row>
      <xdr:rowOff>26959</xdr:rowOff>
    </xdr:from>
    <xdr:ext cx="1410779" cy="183384"/>
    <xdr:sp macro="" textlink="">
      <xdr:nvSpPr>
        <xdr:cNvPr id="5" name="テキスト ボックス 4"/>
        <xdr:cNvSpPr txBox="1"/>
      </xdr:nvSpPr>
      <xdr:spPr>
        <a:xfrm>
          <a:off x="4690613" y="2713728"/>
          <a:ext cx="1410779" cy="1833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1100">
              <a:solidFill>
                <a:srgbClr val="FF0000"/>
              </a:solidFill>
            </a:rPr>
            <a:t>←</a:t>
          </a:r>
          <a:r>
            <a:rPr kumimoji="1" lang="en-US" altLang="ja-JP" sz="1100">
              <a:solidFill>
                <a:srgbClr val="FF0000"/>
              </a:solidFill>
            </a:rPr>
            <a:t> </a:t>
          </a:r>
          <a:r>
            <a:rPr kumimoji="1" lang="ja-JP" altLang="en-US" sz="1100">
              <a:solidFill>
                <a:srgbClr val="FF0000"/>
              </a:solidFill>
            </a:rPr>
            <a:t>例：　薬第</a:t>
          </a:r>
          <a:r>
            <a:rPr kumimoji="1" lang="en-US" altLang="ja-JP" sz="1100">
              <a:solidFill>
                <a:srgbClr val="FF0000"/>
              </a:solidFill>
            </a:rPr>
            <a:t>559</a:t>
          </a:r>
          <a:r>
            <a:rPr kumimoji="1" lang="ja-JP" altLang="en-US" sz="1100">
              <a:solidFill>
                <a:srgbClr val="FF0000"/>
              </a:solidFill>
            </a:rPr>
            <a:t>号の２</a:t>
          </a:r>
        </a:p>
      </xdr:txBody>
    </xdr:sp>
    <xdr:clientData fPrintsWithSheet="0"/>
  </xdr:oneCellAnchor>
  <xdr:oneCellAnchor>
    <xdr:from>
      <xdr:col>8</xdr:col>
      <xdr:colOff>80872</xdr:colOff>
      <xdr:row>3</xdr:row>
      <xdr:rowOff>53915</xdr:rowOff>
    </xdr:from>
    <xdr:ext cx="2880000" cy="468000"/>
    <xdr:sp macro="" textlink="">
      <xdr:nvSpPr>
        <xdr:cNvPr id="6" name="テキスト ボックス 5"/>
        <xdr:cNvSpPr txBox="1"/>
      </xdr:nvSpPr>
      <xdr:spPr>
        <a:xfrm>
          <a:off x="7089834" y="727854"/>
          <a:ext cx="2880000" cy="468000"/>
        </a:xfrm>
        <a:prstGeom prst="rect">
          <a:avLst/>
        </a:prstGeom>
        <a:solidFill>
          <a:srgbClr val="FFFF99"/>
        </a:solidFill>
      </xdr:spPr>
      <xdr:style>
        <a:lnRef idx="0">
          <a:scrgbClr r="0" g="0" b="0"/>
        </a:lnRef>
        <a:fillRef idx="0">
          <a:scrgbClr r="0" g="0" b="0"/>
        </a:fillRef>
        <a:effectRef idx="0">
          <a:scrgbClr r="0" g="0" b="0"/>
        </a:effectRef>
        <a:fontRef idx="minor">
          <a:schemeClr val="tx1"/>
        </a:fontRef>
      </xdr:style>
      <xdr:txBody>
        <a:bodyPr vertOverflow="clip" horzOverflow="clip" wrap="square" tIns="90000" bIns="90000" rtlCol="0" anchor="t">
          <a:noAutofit/>
        </a:bodyPr>
        <a:lstStyle/>
        <a:p>
          <a:r>
            <a:rPr kumimoji="1" lang="ja-JP" altLang="en-US" sz="1600" b="1">
              <a:solidFill>
                <a:srgbClr val="FF0000"/>
              </a:solidFill>
            </a:rPr>
            <a:t>黄色のセルに入力してください。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0070C0"/>
  </sheetPr>
  <dimension ref="A1:R64"/>
  <sheetViews>
    <sheetView tabSelected="1" view="pageBreakPreview" zoomScale="106" zoomScaleNormal="80" zoomScaleSheetLayoutView="106" workbookViewId="0">
      <selection activeCell="E13" sqref="E13"/>
    </sheetView>
  </sheetViews>
  <sheetFormatPr defaultRowHeight="14.25" x14ac:dyDescent="0.15"/>
  <cols>
    <col min="1" max="2" width="3.125" style="1" customWidth="1"/>
    <col min="3" max="3" width="15.25" style="1" customWidth="1"/>
    <col min="4" max="6" width="13.125" style="1" customWidth="1"/>
    <col min="7" max="7" width="16.75" style="1" customWidth="1"/>
    <col min="8" max="8" width="14.375" style="1" customWidth="1"/>
    <col min="9" max="9" width="13.125" style="22" customWidth="1"/>
    <col min="10" max="10" width="15.375" style="22" bestFit="1" customWidth="1"/>
    <col min="11" max="16" width="9" style="22"/>
    <col min="17" max="16384" width="9" style="1"/>
  </cols>
  <sheetData>
    <row r="1" spans="1:18" s="52" customFormat="1" ht="26.25" customHeight="1" thickBot="1" x14ac:dyDescent="0.2">
      <c r="A1" s="87" t="s">
        <v>82</v>
      </c>
      <c r="B1" s="88"/>
      <c r="C1" s="88"/>
      <c r="D1" s="87"/>
      <c r="E1" s="49"/>
      <c r="F1" s="49"/>
      <c r="G1" s="49"/>
      <c r="H1" s="50"/>
      <c r="I1" s="81" t="s">
        <v>29</v>
      </c>
      <c r="J1" s="51"/>
      <c r="K1" s="51"/>
      <c r="L1" s="51"/>
      <c r="M1" s="51"/>
      <c r="N1" s="51"/>
      <c r="O1" s="51"/>
      <c r="P1" s="51"/>
    </row>
    <row r="2" spans="1:18" s="52" customFormat="1" ht="18" customHeight="1" thickTop="1" thickBot="1" x14ac:dyDescent="0.2">
      <c r="A2" s="53"/>
      <c r="B2" s="53"/>
      <c r="G2" s="40" t="s">
        <v>68</v>
      </c>
      <c r="H2" s="43"/>
      <c r="I2" s="54" t="str">
        <f>IF(H2="","",IF(ISTEXT(H2)=TRUE,"作成日を正しく入力してください",""))</f>
        <v/>
      </c>
      <c r="J2" s="51"/>
      <c r="K2" s="51"/>
      <c r="L2" s="51"/>
      <c r="M2" s="51"/>
      <c r="N2" s="51"/>
      <c r="O2" s="51"/>
      <c r="P2" s="51"/>
    </row>
    <row r="3" spans="1:18" s="52" customFormat="1" ht="18" customHeight="1" thickTop="1" x14ac:dyDescent="0.15">
      <c r="A3" s="53" t="s">
        <v>41</v>
      </c>
      <c r="B3" s="53"/>
      <c r="I3" s="30"/>
      <c r="J3" s="55"/>
      <c r="K3" s="30"/>
      <c r="L3" s="30"/>
      <c r="M3" s="30"/>
      <c r="N3" s="30"/>
      <c r="O3" s="30"/>
      <c r="P3" s="30"/>
      <c r="Q3" s="56"/>
      <c r="R3" s="56"/>
    </row>
    <row r="4" spans="1:18" s="52" customFormat="1" ht="19.5" customHeight="1" x14ac:dyDescent="0.15">
      <c r="A4" s="53"/>
      <c r="B4" s="53"/>
      <c r="C4" s="89"/>
      <c r="D4" s="90"/>
      <c r="E4" s="90"/>
      <c r="F4" s="90"/>
      <c r="G4" s="90"/>
      <c r="I4" s="30"/>
      <c r="J4" s="30"/>
      <c r="K4" s="30"/>
      <c r="L4" s="30"/>
      <c r="M4" s="30"/>
      <c r="N4" s="30"/>
      <c r="O4" s="30"/>
      <c r="P4" s="30"/>
      <c r="Q4" s="56"/>
      <c r="R4" s="56"/>
    </row>
    <row r="5" spans="1:18" s="52" customFormat="1" ht="18" customHeight="1" x14ac:dyDescent="0.15">
      <c r="A5" s="53" t="s">
        <v>42</v>
      </c>
      <c r="B5" s="53"/>
      <c r="C5" s="57"/>
      <c r="I5" s="30"/>
      <c r="J5" s="51"/>
      <c r="K5" s="30"/>
      <c r="L5" s="30"/>
      <c r="M5" s="30"/>
      <c r="N5" s="30"/>
      <c r="O5" s="30"/>
      <c r="P5" s="30"/>
      <c r="Q5" s="56"/>
      <c r="R5" s="56"/>
    </row>
    <row r="6" spans="1:18" s="52" customFormat="1" ht="19.5" customHeight="1" x14ac:dyDescent="0.15">
      <c r="A6" s="53"/>
      <c r="B6" s="53"/>
      <c r="C6" s="90"/>
      <c r="D6" s="90"/>
      <c r="E6" s="90"/>
      <c r="F6" s="90"/>
      <c r="G6" s="90"/>
      <c r="I6" s="30"/>
      <c r="J6" s="30"/>
      <c r="K6" s="30"/>
      <c r="L6" s="30"/>
      <c r="M6" s="30"/>
      <c r="N6" s="30"/>
      <c r="O6" s="30"/>
      <c r="P6" s="30"/>
      <c r="Q6" s="56"/>
      <c r="R6" s="56"/>
    </row>
    <row r="7" spans="1:18" s="52" customFormat="1" ht="18" customHeight="1" x14ac:dyDescent="0.15">
      <c r="A7" s="53" t="s">
        <v>43</v>
      </c>
      <c r="B7" s="53"/>
      <c r="I7" s="30"/>
      <c r="J7" s="30"/>
      <c r="K7" s="30"/>
      <c r="L7" s="30"/>
      <c r="M7" s="30"/>
      <c r="N7" s="30"/>
      <c r="O7" s="30"/>
      <c r="P7" s="30"/>
      <c r="Q7" s="56"/>
      <c r="R7" s="56"/>
    </row>
    <row r="8" spans="1:18" s="52" customFormat="1" ht="19.5" customHeight="1" x14ac:dyDescent="0.15">
      <c r="A8" s="53"/>
      <c r="B8" s="53"/>
      <c r="C8" s="89"/>
      <c r="D8" s="90"/>
      <c r="E8" s="90"/>
      <c r="F8" s="90"/>
      <c r="G8" s="90"/>
      <c r="I8" s="58"/>
      <c r="J8" s="30"/>
      <c r="K8" s="30"/>
      <c r="L8" s="30"/>
      <c r="M8" s="30"/>
      <c r="N8" s="30"/>
      <c r="O8" s="30"/>
      <c r="P8" s="30"/>
      <c r="Q8" s="56"/>
      <c r="R8" s="56"/>
    </row>
    <row r="9" spans="1:18" s="52" customFormat="1" ht="18" customHeight="1" x14ac:dyDescent="0.15">
      <c r="A9" s="53" t="s">
        <v>3</v>
      </c>
      <c r="B9" s="53"/>
      <c r="I9" s="59"/>
      <c r="J9" s="59"/>
      <c r="K9" s="59"/>
      <c r="L9" s="59"/>
      <c r="M9" s="59"/>
      <c r="N9" s="59"/>
      <c r="O9" s="30"/>
      <c r="P9" s="30"/>
      <c r="Q9" s="56"/>
      <c r="R9" s="56"/>
    </row>
    <row r="10" spans="1:18" s="52" customFormat="1" ht="19.5" customHeight="1" x14ac:dyDescent="0.15">
      <c r="A10" s="53"/>
      <c r="B10" s="53"/>
      <c r="C10" s="103" t="s">
        <v>81</v>
      </c>
      <c r="D10" s="103"/>
      <c r="E10" s="103"/>
      <c r="F10" s="103"/>
      <c r="G10" s="103"/>
      <c r="I10" s="60"/>
      <c r="J10" s="60"/>
      <c r="K10" s="59"/>
      <c r="L10" s="59"/>
      <c r="M10" s="59"/>
      <c r="N10" s="59"/>
      <c r="O10" s="30"/>
      <c r="P10" s="30"/>
      <c r="Q10" s="56"/>
      <c r="R10" s="56"/>
    </row>
    <row r="11" spans="1:18" s="52" customFormat="1" ht="18" customHeight="1" x14ac:dyDescent="0.15">
      <c r="A11" s="53" t="s">
        <v>64</v>
      </c>
      <c r="B11" s="53"/>
      <c r="C11" s="61"/>
      <c r="D11" s="61"/>
      <c r="E11" s="61"/>
      <c r="F11" s="61"/>
      <c r="G11" s="61"/>
      <c r="I11" s="59"/>
      <c r="J11" s="59"/>
      <c r="K11" s="59"/>
      <c r="L11" s="59"/>
      <c r="M11" s="59"/>
      <c r="N11" s="59"/>
      <c r="O11" s="30"/>
      <c r="P11" s="30"/>
      <c r="Q11" s="56"/>
      <c r="R11" s="56"/>
    </row>
    <row r="12" spans="1:18" s="52" customFormat="1" ht="19.5" customHeight="1" x14ac:dyDescent="0.15">
      <c r="A12" s="53"/>
      <c r="B12" s="53"/>
      <c r="C12" s="44"/>
      <c r="D12" s="61"/>
      <c r="E12" s="104"/>
      <c r="F12" s="104"/>
      <c r="G12" s="61"/>
      <c r="I12" s="54" t="str">
        <f>IF(C12="","",IF(ISTEXT(C12)=TRUE,"交付決定日を正しく入力してください",""))</f>
        <v/>
      </c>
      <c r="J12" s="59"/>
      <c r="K12" s="59"/>
      <c r="L12" s="59"/>
      <c r="M12" s="59"/>
      <c r="N12" s="59"/>
      <c r="O12" s="30"/>
      <c r="P12" s="30"/>
      <c r="Q12" s="56"/>
      <c r="R12" s="56"/>
    </row>
    <row r="13" spans="1:18" s="52" customFormat="1" ht="18" customHeight="1" x14ac:dyDescent="0.15">
      <c r="A13" s="53" t="s">
        <v>65</v>
      </c>
      <c r="B13" s="53"/>
      <c r="I13" s="59"/>
      <c r="J13" s="59"/>
      <c r="K13" s="59"/>
      <c r="L13" s="59"/>
      <c r="M13" s="59"/>
      <c r="N13" s="59"/>
      <c r="O13" s="30"/>
      <c r="P13" s="30"/>
      <c r="Q13" s="56"/>
      <c r="R13" s="56"/>
    </row>
    <row r="14" spans="1:18" s="52" customFormat="1" ht="19.5" customHeight="1" x14ac:dyDescent="0.15">
      <c r="A14" s="53"/>
      <c r="B14" s="53"/>
      <c r="C14" s="62"/>
      <c r="D14" s="52" t="s">
        <v>13</v>
      </c>
      <c r="I14" s="59" t="str">
        <f>TEXT(C14,"#,###")</f>
        <v/>
      </c>
      <c r="J14" s="59"/>
      <c r="K14" s="59"/>
      <c r="L14" s="59"/>
      <c r="M14" s="59"/>
      <c r="N14" s="59"/>
      <c r="O14" s="30"/>
      <c r="P14" s="30"/>
      <c r="Q14" s="56"/>
      <c r="R14" s="56"/>
    </row>
    <row r="15" spans="1:18" s="52" customFormat="1" ht="18" customHeight="1" x14ac:dyDescent="0.15">
      <c r="A15" s="53" t="s">
        <v>66</v>
      </c>
      <c r="B15" s="53"/>
      <c r="I15" s="59"/>
      <c r="J15" s="59"/>
      <c r="K15" s="59"/>
      <c r="L15" s="59"/>
      <c r="M15" s="59"/>
      <c r="N15" s="59"/>
      <c r="O15" s="30"/>
      <c r="P15" s="30"/>
      <c r="Q15" s="56"/>
      <c r="R15" s="56"/>
    </row>
    <row r="16" spans="1:18" s="52" customFormat="1" ht="18" customHeight="1" x14ac:dyDescent="0.15">
      <c r="B16" s="52" t="s">
        <v>69</v>
      </c>
      <c r="I16" s="59"/>
      <c r="J16" s="59"/>
      <c r="K16" s="59"/>
      <c r="L16" s="59"/>
      <c r="M16" s="59"/>
      <c r="N16" s="59"/>
      <c r="O16" s="30"/>
      <c r="P16" s="30"/>
      <c r="Q16" s="56"/>
      <c r="R16" s="56"/>
    </row>
    <row r="17" spans="2:18" s="52" customFormat="1" ht="18" customHeight="1" x14ac:dyDescent="0.15">
      <c r="B17" s="63"/>
      <c r="C17" s="64" t="s">
        <v>61</v>
      </c>
      <c r="D17" s="64"/>
      <c r="E17" s="64"/>
      <c r="F17" s="64"/>
      <c r="G17" s="65"/>
      <c r="H17" s="66" t="s">
        <v>62</v>
      </c>
      <c r="I17" s="59"/>
      <c r="J17" s="59"/>
      <c r="K17" s="59"/>
      <c r="L17" s="59"/>
      <c r="M17" s="59"/>
      <c r="N17" s="59"/>
      <c r="O17" s="30"/>
      <c r="P17" s="30"/>
      <c r="Q17" s="56"/>
      <c r="R17" s="56"/>
    </row>
    <row r="18" spans="2:18" s="52" customFormat="1" ht="18" customHeight="1" x14ac:dyDescent="0.15">
      <c r="B18" s="63"/>
      <c r="C18" s="64" t="s">
        <v>37</v>
      </c>
      <c r="D18" s="64"/>
      <c r="E18" s="64"/>
      <c r="F18" s="64"/>
      <c r="G18" s="64"/>
      <c r="H18" s="66"/>
      <c r="I18" s="59"/>
      <c r="J18" s="59"/>
      <c r="K18" s="59"/>
      <c r="L18" s="59"/>
      <c r="M18" s="59"/>
      <c r="N18" s="59"/>
      <c r="O18" s="30"/>
      <c r="P18" s="30"/>
      <c r="Q18" s="56"/>
      <c r="R18" s="56"/>
    </row>
    <row r="19" spans="2:18" s="52" customFormat="1" ht="18" customHeight="1" x14ac:dyDescent="0.15">
      <c r="B19" s="63"/>
      <c r="C19" s="64" t="s">
        <v>59</v>
      </c>
      <c r="D19" s="64"/>
      <c r="E19" s="64"/>
      <c r="F19" s="67"/>
      <c r="G19" s="64" t="s">
        <v>60</v>
      </c>
      <c r="H19" s="66"/>
      <c r="I19" s="59"/>
      <c r="J19" s="59"/>
      <c r="K19" s="59"/>
      <c r="L19" s="59"/>
      <c r="M19" s="59"/>
      <c r="N19" s="59"/>
      <c r="O19" s="30"/>
      <c r="P19" s="30"/>
      <c r="Q19" s="56"/>
      <c r="R19" s="56"/>
    </row>
    <row r="20" spans="2:18" s="52" customFormat="1" ht="18" customHeight="1" x14ac:dyDescent="0.15">
      <c r="B20" s="63"/>
      <c r="C20" s="64" t="s">
        <v>58</v>
      </c>
      <c r="D20" s="64"/>
      <c r="E20" s="101"/>
      <c r="F20" s="101"/>
      <c r="G20" s="101"/>
      <c r="H20" s="102"/>
      <c r="I20" s="59"/>
      <c r="J20" s="59"/>
      <c r="K20" s="59"/>
      <c r="L20" s="59"/>
      <c r="M20" s="59"/>
      <c r="N20" s="59"/>
      <c r="O20" s="30"/>
      <c r="P20" s="30"/>
      <c r="Q20" s="56"/>
      <c r="R20" s="56"/>
    </row>
    <row r="21" spans="2:18" s="52" customFormat="1" ht="18" customHeight="1" x14ac:dyDescent="0.15">
      <c r="B21" s="63"/>
      <c r="C21" s="64" t="s">
        <v>16</v>
      </c>
      <c r="D21" s="64"/>
      <c r="E21" s="64"/>
      <c r="F21" s="64"/>
      <c r="G21" s="64"/>
      <c r="H21" s="66"/>
      <c r="I21" s="68" t="e">
        <f>INT(C14*10/110*SUM(D40:F40)/H40)</f>
        <v>#DIV/0!</v>
      </c>
      <c r="J21" s="68"/>
      <c r="K21" s="68"/>
      <c r="L21" s="68" t="e">
        <f>TEXT(I21,"#,##0")</f>
        <v>#DIV/0!</v>
      </c>
      <c r="M21" s="68"/>
      <c r="N21" s="68"/>
      <c r="O21" s="30"/>
      <c r="P21" s="30"/>
      <c r="Q21" s="56"/>
      <c r="R21" s="56"/>
    </row>
    <row r="22" spans="2:18" s="52" customFormat="1" ht="18" customHeight="1" x14ac:dyDescent="0.15">
      <c r="B22" s="63"/>
      <c r="C22" s="64" t="s">
        <v>15</v>
      </c>
      <c r="D22" s="64"/>
      <c r="E22" s="64"/>
      <c r="F22" s="64"/>
      <c r="G22" s="64"/>
      <c r="H22" s="66"/>
      <c r="I22" s="68" t="e">
        <f>INT(C14*10/110*D40/H40)</f>
        <v>#DIV/0!</v>
      </c>
      <c r="J22" s="68" t="e">
        <f>INT(C14*10/110*F40/H40*F43)</f>
        <v>#DIV/0!</v>
      </c>
      <c r="K22" s="68" t="e">
        <f>I22+J22</f>
        <v>#DIV/0!</v>
      </c>
      <c r="L22" s="68" t="e">
        <f>TEXT(I22,"#,##0")</f>
        <v>#DIV/0!</v>
      </c>
      <c r="M22" s="68" t="e">
        <f>TEXT(J22,"#,##0")</f>
        <v>#DIV/0!</v>
      </c>
      <c r="N22" s="68" t="e">
        <f>TEXT(K22,"#,##0")</f>
        <v>#DIV/0!</v>
      </c>
      <c r="O22" s="30"/>
      <c r="P22" s="30"/>
      <c r="Q22" s="56"/>
      <c r="R22" s="56"/>
    </row>
    <row r="23" spans="2:18" s="52" customFormat="1" ht="18" customHeight="1" x14ac:dyDescent="0.15">
      <c r="B23" s="63"/>
      <c r="C23" s="64" t="s">
        <v>14</v>
      </c>
      <c r="D23" s="64"/>
      <c r="E23" s="64"/>
      <c r="F23" s="64"/>
      <c r="G23" s="64"/>
      <c r="H23" s="66"/>
      <c r="I23" s="68" t="e">
        <f>INT(C14*10/110*SUM(D40:F40)/H40*F43)</f>
        <v>#DIV/0!</v>
      </c>
      <c r="J23" s="68"/>
      <c r="K23" s="68"/>
      <c r="L23" s="68" t="e">
        <f>TEXT(I23,"#,##0")</f>
        <v>#DIV/0!</v>
      </c>
      <c r="M23" s="68"/>
      <c r="N23" s="68"/>
      <c r="O23" s="30"/>
      <c r="P23" s="30"/>
      <c r="Q23" s="56"/>
      <c r="R23" s="56"/>
    </row>
    <row r="24" spans="2:18" s="52" customFormat="1" ht="18" customHeight="1" x14ac:dyDescent="0.15">
      <c r="B24" s="52" t="s">
        <v>32</v>
      </c>
      <c r="I24" s="59"/>
      <c r="J24" s="59"/>
      <c r="K24" s="59"/>
      <c r="L24" s="59"/>
      <c r="M24" s="59"/>
      <c r="N24" s="59"/>
      <c r="O24" s="30"/>
      <c r="P24" s="30"/>
      <c r="Q24" s="56"/>
      <c r="R24" s="56"/>
    </row>
    <row r="25" spans="2:18" s="52" customFormat="1" ht="18" customHeight="1" x14ac:dyDescent="0.15">
      <c r="I25" s="59"/>
      <c r="J25" s="59"/>
      <c r="K25" s="59"/>
      <c r="L25" s="59"/>
      <c r="M25" s="59"/>
      <c r="N25" s="59"/>
      <c r="O25" s="30"/>
      <c r="P25" s="30"/>
      <c r="Q25" s="56"/>
      <c r="R25" s="56"/>
    </row>
    <row r="26" spans="2:18" s="52" customFormat="1" ht="18" customHeight="1" x14ac:dyDescent="0.15">
      <c r="B26" s="69" t="str">
        <f>IF(OR(B17="○",B18="○",B19="○",B20="○"),"","※ＥＦＧに該当する場合には、以下のいずれかに「○」を記入してください。")</f>
        <v>※ＥＦＧに該当する場合には、以下のいずれかに「○」を記入してください。</v>
      </c>
      <c r="I26" s="59"/>
      <c r="J26" s="59"/>
      <c r="K26" s="59"/>
      <c r="L26" s="59"/>
      <c r="M26" s="59"/>
      <c r="N26" s="59"/>
      <c r="O26" s="30"/>
      <c r="P26" s="30"/>
      <c r="Q26" s="56"/>
      <c r="R26" s="56"/>
    </row>
    <row r="27" spans="2:18" s="52" customFormat="1" ht="18" customHeight="1" x14ac:dyDescent="0.15">
      <c r="B27" s="63"/>
      <c r="C27" s="64" t="s">
        <v>20</v>
      </c>
      <c r="D27" s="64"/>
      <c r="E27" s="64"/>
      <c r="F27" s="64"/>
      <c r="G27" s="64"/>
      <c r="H27" s="66"/>
      <c r="I27" s="59"/>
      <c r="J27" s="59"/>
      <c r="K27" s="59"/>
      <c r="L27" s="59"/>
      <c r="M27" s="59"/>
      <c r="N27" s="59"/>
      <c r="O27" s="30"/>
      <c r="P27" s="30"/>
      <c r="Q27" s="56"/>
      <c r="R27" s="56"/>
    </row>
    <row r="28" spans="2:18" s="52" customFormat="1" ht="18" customHeight="1" x14ac:dyDescent="0.15">
      <c r="B28" s="63"/>
      <c r="C28" s="64" t="s">
        <v>21</v>
      </c>
      <c r="D28" s="64"/>
      <c r="E28" s="64"/>
      <c r="F28" s="64"/>
      <c r="G28" s="64"/>
      <c r="H28" s="66"/>
      <c r="I28" s="59"/>
      <c r="J28" s="59"/>
      <c r="K28" s="59"/>
      <c r="L28" s="59"/>
      <c r="M28" s="59"/>
      <c r="N28" s="59"/>
      <c r="O28" s="30"/>
      <c r="P28" s="30"/>
      <c r="Q28" s="56"/>
      <c r="R28" s="56"/>
    </row>
    <row r="29" spans="2:18" s="52" customFormat="1" ht="18" customHeight="1" x14ac:dyDescent="0.15">
      <c r="B29" s="70"/>
      <c r="C29" s="70"/>
      <c r="D29" s="70"/>
      <c r="E29" s="70"/>
      <c r="F29" s="70"/>
      <c r="G29" s="70"/>
      <c r="H29" s="70"/>
      <c r="I29" s="59"/>
      <c r="J29" s="59"/>
      <c r="K29" s="59"/>
      <c r="L29" s="59"/>
      <c r="M29" s="59"/>
      <c r="N29" s="59"/>
      <c r="O29" s="30"/>
      <c r="P29" s="30"/>
      <c r="Q29" s="56"/>
      <c r="R29" s="56"/>
    </row>
    <row r="30" spans="2:18" s="52" customFormat="1" ht="18" customHeight="1" x14ac:dyDescent="0.15">
      <c r="B30" s="52" t="str">
        <f>IF(B26="","","①"&amp;IF(B27="○","補助金の使途の内訳",IF(B28="○","補助対象経費の内訳","")))</f>
        <v>①</v>
      </c>
      <c r="I30" s="59"/>
      <c r="J30" s="59"/>
      <c r="K30" s="59"/>
      <c r="L30" s="59"/>
      <c r="M30" s="59"/>
      <c r="N30" s="59"/>
      <c r="O30" s="30"/>
      <c r="P30" s="30"/>
      <c r="Q30" s="56"/>
      <c r="R30" s="56"/>
    </row>
    <row r="31" spans="2:18" s="52" customFormat="1" ht="18" customHeight="1" x14ac:dyDescent="0.15">
      <c r="B31" s="71"/>
      <c r="C31" s="105" t="s">
        <v>12</v>
      </c>
      <c r="D31" s="107" t="s">
        <v>38</v>
      </c>
      <c r="E31" s="107"/>
      <c r="F31" s="107"/>
      <c r="G31" s="108" t="s">
        <v>39</v>
      </c>
      <c r="H31" s="107" t="s">
        <v>63</v>
      </c>
      <c r="I31" s="18"/>
      <c r="J31" s="59"/>
      <c r="K31" s="59"/>
      <c r="L31" s="59"/>
      <c r="M31" s="59"/>
      <c r="N31" s="59"/>
      <c r="O31" s="30"/>
      <c r="P31" s="30"/>
      <c r="Q31" s="56"/>
      <c r="R31" s="56"/>
    </row>
    <row r="32" spans="2:18" s="52" customFormat="1" ht="36.75" customHeight="1" x14ac:dyDescent="0.15">
      <c r="B32" s="72"/>
      <c r="C32" s="106"/>
      <c r="D32" s="42" t="s">
        <v>7</v>
      </c>
      <c r="E32" s="42" t="s">
        <v>8</v>
      </c>
      <c r="F32" s="42" t="s">
        <v>5</v>
      </c>
      <c r="G32" s="109"/>
      <c r="H32" s="107"/>
      <c r="I32" s="26"/>
      <c r="J32" s="30"/>
      <c r="K32" s="30"/>
      <c r="L32" s="30"/>
      <c r="M32" s="30"/>
      <c r="N32" s="30"/>
      <c r="O32" s="30"/>
      <c r="P32" s="30"/>
      <c r="Q32" s="56"/>
      <c r="R32" s="56"/>
    </row>
    <row r="33" spans="2:18" s="52" customFormat="1" ht="18" customHeight="1" x14ac:dyDescent="0.15">
      <c r="B33" s="100" t="s">
        <v>11</v>
      </c>
      <c r="C33" s="63"/>
      <c r="D33" s="73"/>
      <c r="E33" s="74"/>
      <c r="F33" s="74"/>
      <c r="G33" s="74"/>
      <c r="H33" s="75">
        <f>SUM(D33:G33)</f>
        <v>0</v>
      </c>
      <c r="I33" s="76"/>
      <c r="J33" s="30"/>
      <c r="K33" s="30"/>
      <c r="L33" s="30"/>
      <c r="M33" s="30"/>
      <c r="N33" s="30"/>
      <c r="O33" s="30"/>
      <c r="P33" s="30"/>
      <c r="Q33" s="56"/>
      <c r="R33" s="56"/>
    </row>
    <row r="34" spans="2:18" s="52" customFormat="1" ht="18" customHeight="1" x14ac:dyDescent="0.15">
      <c r="B34" s="100"/>
      <c r="C34" s="63"/>
      <c r="D34" s="74"/>
      <c r="E34" s="74"/>
      <c r="F34" s="74"/>
      <c r="G34" s="74"/>
      <c r="H34" s="75">
        <f t="shared" ref="H34:H39" si="0">SUM(D34:G34)</f>
        <v>0</v>
      </c>
      <c r="I34" s="76"/>
      <c r="J34" s="30"/>
      <c r="K34" s="30"/>
      <c r="L34" s="30"/>
      <c r="M34" s="30"/>
      <c r="N34" s="30"/>
      <c r="O34" s="30"/>
      <c r="P34" s="30"/>
      <c r="Q34" s="56"/>
      <c r="R34" s="56"/>
    </row>
    <row r="35" spans="2:18" s="52" customFormat="1" ht="18" customHeight="1" x14ac:dyDescent="0.15">
      <c r="B35" s="100"/>
      <c r="C35" s="63"/>
      <c r="D35" s="74"/>
      <c r="E35" s="74"/>
      <c r="F35" s="74"/>
      <c r="G35" s="74"/>
      <c r="H35" s="75">
        <f t="shared" si="0"/>
        <v>0</v>
      </c>
      <c r="I35" s="76"/>
      <c r="J35" s="30"/>
      <c r="K35" s="30"/>
      <c r="L35" s="30"/>
      <c r="M35" s="30"/>
      <c r="N35" s="30"/>
      <c r="O35" s="30"/>
      <c r="P35" s="30"/>
      <c r="Q35" s="56"/>
      <c r="R35" s="56"/>
    </row>
    <row r="36" spans="2:18" s="52" customFormat="1" ht="18" customHeight="1" x14ac:dyDescent="0.15">
      <c r="B36" s="100"/>
      <c r="C36" s="63"/>
      <c r="D36" s="74"/>
      <c r="E36" s="74"/>
      <c r="F36" s="74"/>
      <c r="G36" s="74"/>
      <c r="H36" s="75">
        <f t="shared" si="0"/>
        <v>0</v>
      </c>
      <c r="I36" s="76"/>
      <c r="J36" s="30"/>
      <c r="K36" s="30"/>
      <c r="L36" s="30"/>
      <c r="M36" s="30"/>
      <c r="N36" s="30"/>
      <c r="O36" s="30"/>
      <c r="P36" s="30"/>
      <c r="Q36" s="56"/>
      <c r="R36" s="56"/>
    </row>
    <row r="37" spans="2:18" s="52" customFormat="1" ht="18" customHeight="1" x14ac:dyDescent="0.15">
      <c r="B37" s="100"/>
      <c r="C37" s="63"/>
      <c r="D37" s="74"/>
      <c r="E37" s="74"/>
      <c r="F37" s="74"/>
      <c r="G37" s="74"/>
      <c r="H37" s="75">
        <f t="shared" si="0"/>
        <v>0</v>
      </c>
      <c r="I37" s="76"/>
      <c r="J37" s="30"/>
      <c r="K37" s="30"/>
      <c r="L37" s="30"/>
      <c r="M37" s="30"/>
      <c r="N37" s="30"/>
      <c r="O37" s="30"/>
      <c r="P37" s="30"/>
      <c r="Q37" s="56"/>
      <c r="R37" s="56"/>
    </row>
    <row r="38" spans="2:18" s="52" customFormat="1" ht="18" customHeight="1" x14ac:dyDescent="0.15">
      <c r="B38" s="100"/>
      <c r="C38" s="63"/>
      <c r="D38" s="74"/>
      <c r="E38" s="74"/>
      <c r="F38" s="74"/>
      <c r="G38" s="74"/>
      <c r="H38" s="75">
        <f t="shared" si="0"/>
        <v>0</v>
      </c>
      <c r="I38" s="76"/>
      <c r="J38" s="30"/>
      <c r="K38" s="30"/>
      <c r="L38" s="30"/>
      <c r="M38" s="30"/>
      <c r="N38" s="30"/>
      <c r="O38" s="30"/>
      <c r="P38" s="30"/>
      <c r="Q38" s="56"/>
      <c r="R38" s="56"/>
    </row>
    <row r="39" spans="2:18" s="52" customFormat="1" ht="18" customHeight="1" x14ac:dyDescent="0.15">
      <c r="B39" s="100"/>
      <c r="C39" s="63"/>
      <c r="D39" s="74"/>
      <c r="E39" s="74"/>
      <c r="F39" s="74"/>
      <c r="G39" s="74"/>
      <c r="H39" s="75">
        <f t="shared" si="0"/>
        <v>0</v>
      </c>
      <c r="I39" s="76"/>
      <c r="J39" s="30"/>
      <c r="K39" s="30"/>
      <c r="L39" s="30"/>
      <c r="M39" s="30"/>
      <c r="N39" s="30"/>
      <c r="O39" s="30"/>
      <c r="P39" s="30"/>
      <c r="Q39" s="56"/>
      <c r="R39" s="56"/>
    </row>
    <row r="40" spans="2:18" s="52" customFormat="1" ht="18" customHeight="1" x14ac:dyDescent="0.15">
      <c r="B40" s="100"/>
      <c r="C40" s="41" t="s">
        <v>9</v>
      </c>
      <c r="D40" s="75">
        <f>SUM(D33:D39)</f>
        <v>0</v>
      </c>
      <c r="E40" s="75">
        <f>SUM(E33:E39)</f>
        <v>0</v>
      </c>
      <c r="F40" s="75">
        <f>SUM(F33:F39)</f>
        <v>0</v>
      </c>
      <c r="G40" s="75">
        <f>SUM(G33:G39)</f>
        <v>0</v>
      </c>
      <c r="H40" s="75">
        <f>SUM(H33:H39)</f>
        <v>0</v>
      </c>
      <c r="I40" s="30" t="str">
        <f>IF(B27="○","←５　国庫補助金確定額と一致させてください。",IF(B28="○","←実績報告の対象経費の支出済額と一致させてください",""))</f>
        <v/>
      </c>
      <c r="J40" s="30"/>
      <c r="K40" s="30"/>
      <c r="L40" s="30"/>
      <c r="M40" s="30"/>
      <c r="N40" s="30"/>
      <c r="O40" s="30"/>
      <c r="P40" s="30"/>
      <c r="Q40" s="56"/>
      <c r="R40" s="56"/>
    </row>
    <row r="41" spans="2:18" s="52" customFormat="1" ht="18" customHeight="1" x14ac:dyDescent="0.15">
      <c r="B41" s="7"/>
      <c r="C41" s="77"/>
      <c r="D41" s="70"/>
      <c r="E41" s="70"/>
      <c r="F41" s="70"/>
      <c r="G41" s="70"/>
      <c r="H41" s="70"/>
      <c r="I41" s="59" t="str">
        <f>TEXT(D40,"#,##0")</f>
        <v>0</v>
      </c>
      <c r="J41" s="59" t="str">
        <f>TEXT(E40,"#,##0")</f>
        <v>0</v>
      </c>
      <c r="K41" s="59" t="str">
        <f>TEXT(F40,"#,##0")</f>
        <v>0</v>
      </c>
      <c r="L41" s="59" t="str">
        <f>TEXT(G40,"#,##0")</f>
        <v>0</v>
      </c>
      <c r="M41" s="59" t="str">
        <f>TEXT(H40,"#,##0")</f>
        <v>0</v>
      </c>
      <c r="N41" s="51"/>
      <c r="O41" s="51"/>
      <c r="P41" s="51"/>
    </row>
    <row r="42" spans="2:18" s="52" customFormat="1" ht="18" customHeight="1" thickBot="1" x14ac:dyDescent="0.2">
      <c r="B42" s="52" t="str">
        <f>IF(B26="","","②課税売上割合")</f>
        <v>②課税売上割合</v>
      </c>
      <c r="I42" s="30"/>
      <c r="J42" s="30"/>
      <c r="K42" s="30"/>
      <c r="L42" s="30"/>
      <c r="M42" s="30"/>
      <c r="N42" s="30"/>
      <c r="O42" s="30"/>
      <c r="P42" s="30"/>
      <c r="Q42" s="56"/>
      <c r="R42" s="56"/>
    </row>
    <row r="43" spans="2:18" s="52" customFormat="1" ht="18" customHeight="1" thickBot="1" x14ac:dyDescent="0.2">
      <c r="C43" s="92"/>
      <c r="D43" s="92"/>
      <c r="E43" s="93" t="s">
        <v>22</v>
      </c>
      <c r="F43" s="94" t="str">
        <f>IF(C44="","",C43/C44)</f>
        <v/>
      </c>
      <c r="G43" s="95"/>
      <c r="I43" s="82" t="s">
        <v>35</v>
      </c>
      <c r="J43" s="78"/>
      <c r="K43" s="78"/>
      <c r="L43" s="78"/>
      <c r="N43" s="30"/>
      <c r="O43" s="30"/>
      <c r="P43" s="30"/>
      <c r="Q43" s="56"/>
      <c r="R43" s="56"/>
    </row>
    <row r="44" spans="2:18" s="52" customFormat="1" ht="18" customHeight="1" thickTop="1" thickBot="1" x14ac:dyDescent="0.2">
      <c r="C44" s="98"/>
      <c r="D44" s="98"/>
      <c r="E44" s="93"/>
      <c r="F44" s="96"/>
      <c r="G44" s="97"/>
      <c r="I44" s="81" t="s">
        <v>36</v>
      </c>
      <c r="J44" s="30"/>
      <c r="K44" s="30"/>
      <c r="L44" s="30"/>
      <c r="N44" s="30"/>
      <c r="O44" s="30"/>
      <c r="P44" s="30"/>
      <c r="Q44" s="56"/>
      <c r="R44" s="56"/>
    </row>
    <row r="45" spans="2:18" s="52" customFormat="1" ht="18" customHeight="1" thickBot="1" x14ac:dyDescent="0.2">
      <c r="B45" s="52" t="str">
        <f>IF(B26="","","③仕入控除税額")</f>
        <v>③仕入控除税額</v>
      </c>
      <c r="I45" s="84" t="s">
        <v>77</v>
      </c>
      <c r="J45" s="51"/>
      <c r="K45" s="79"/>
      <c r="L45" s="30"/>
      <c r="M45" s="30"/>
      <c r="N45" s="30"/>
      <c r="O45" s="30"/>
      <c r="P45" s="30"/>
      <c r="Q45" s="56"/>
      <c r="R45" s="56"/>
    </row>
    <row r="46" spans="2:18" s="52" customFormat="1" ht="18" customHeight="1" thickBot="1" x14ac:dyDescent="0.2">
      <c r="F46" s="80" t="str">
        <f>IF(B17&amp;B18&amp;B19&amp;B20="○",0,IF(B21="○",I21,IF(B22="○",K22,IF(B23="○",I23,""))))</f>
        <v/>
      </c>
      <c r="G46" s="52" t="s">
        <v>13</v>
      </c>
      <c r="I46" s="84" t="s">
        <v>78</v>
      </c>
      <c r="J46" s="30"/>
      <c r="K46" s="30"/>
      <c r="L46" s="30"/>
      <c r="M46" s="30"/>
      <c r="N46" s="30"/>
      <c r="O46" s="30"/>
      <c r="P46" s="30"/>
      <c r="Q46" s="56"/>
      <c r="R46" s="56"/>
    </row>
    <row r="47" spans="2:18" s="52" customFormat="1" ht="18" customHeight="1" x14ac:dyDescent="0.15">
      <c r="I47" s="81"/>
      <c r="J47" s="30"/>
      <c r="K47" s="30"/>
      <c r="L47" s="30"/>
      <c r="M47" s="30"/>
      <c r="N47" s="30"/>
      <c r="O47" s="30"/>
      <c r="P47" s="30"/>
      <c r="Q47" s="56"/>
      <c r="R47" s="56"/>
    </row>
    <row r="48" spans="2:18" ht="28.5" customHeight="1" x14ac:dyDescent="0.15">
      <c r="C48" s="99" t="str">
        <f>IF(B21="○",I14&amp;"×10／110×（"&amp;I41&amp;"＋"&amp;J41&amp;"＋"&amp;K41&amp;"）／"&amp;M41&amp;"＝"&amp;L21,IF(B23="○",I14&amp;"×10／110×("&amp;I41&amp;"＋"&amp;J41&amp;"＋"&amp;K41&amp;"）／"&amp;M41&amp;"×②＝"&amp;L23,""))</f>
        <v/>
      </c>
      <c r="D48" s="99"/>
      <c r="E48" s="99"/>
      <c r="F48" s="99"/>
      <c r="G48" s="99"/>
      <c r="H48" s="99"/>
      <c r="I48" s="81" t="s">
        <v>25</v>
      </c>
    </row>
    <row r="49" spans="1:9" ht="28.5" customHeight="1" x14ac:dyDescent="0.15">
      <c r="C49" s="91" t="str">
        <f>IF(B22="○",I14&amp;"×10／110×"&amp;I41&amp;"／"&amp;M41&amp;"＝"&amp;L22&amp;"・・・ａ","")</f>
        <v/>
      </c>
      <c r="D49" s="91"/>
      <c r="E49" s="91"/>
      <c r="F49" s="91"/>
      <c r="G49" s="91"/>
      <c r="H49" s="91"/>
      <c r="I49" s="81" t="s">
        <v>25</v>
      </c>
    </row>
    <row r="50" spans="1:9" ht="28.5" customHeight="1" x14ac:dyDescent="0.15">
      <c r="C50" s="91" t="str">
        <f>IF(B22="○",I14&amp;"×10/110×"&amp;K41&amp;"／"&amp;M41&amp;"×②＝"&amp;M22&amp;"・・・ｂ","")</f>
        <v/>
      </c>
      <c r="D50" s="91"/>
      <c r="E50" s="91"/>
      <c r="F50" s="91"/>
      <c r="G50" s="91"/>
      <c r="H50" s="91"/>
      <c r="I50" s="81" t="s">
        <v>25</v>
      </c>
    </row>
    <row r="51" spans="1:9" x14ac:dyDescent="0.15">
      <c r="C51" s="1" t="str">
        <f>IF(B22="○","ａ＋ｂ＝"&amp;N22,"")</f>
        <v/>
      </c>
      <c r="I51" s="83" t="s">
        <v>25</v>
      </c>
    </row>
    <row r="52" spans="1:9" x14ac:dyDescent="0.15">
      <c r="A52" s="22"/>
      <c r="B52" s="22"/>
      <c r="C52" s="22"/>
      <c r="D52" s="22"/>
      <c r="E52" s="22"/>
      <c r="F52" s="22"/>
      <c r="G52" s="22"/>
      <c r="H52" s="22"/>
      <c r="I52" s="83" t="s">
        <v>26</v>
      </c>
    </row>
    <row r="53" spans="1:9" x14ac:dyDescent="0.15">
      <c r="A53" s="22"/>
      <c r="B53" s="22"/>
      <c r="C53" s="22"/>
      <c r="D53" s="22"/>
      <c r="E53" s="22"/>
      <c r="F53" s="22"/>
      <c r="G53" s="22"/>
      <c r="H53" s="22"/>
    </row>
    <row r="54" spans="1:9" x14ac:dyDescent="0.15">
      <c r="A54" s="22"/>
      <c r="B54" s="22"/>
      <c r="C54" s="22"/>
      <c r="D54" s="22"/>
      <c r="E54" s="22"/>
      <c r="F54" s="22"/>
      <c r="G54" s="22"/>
      <c r="H54" s="22"/>
    </row>
    <row r="55" spans="1:9" x14ac:dyDescent="0.15">
      <c r="A55" s="22"/>
      <c r="B55" s="22"/>
      <c r="C55" s="22"/>
      <c r="D55" s="22"/>
      <c r="E55" s="22"/>
      <c r="F55" s="22"/>
      <c r="G55" s="22"/>
      <c r="H55" s="22"/>
    </row>
    <row r="56" spans="1:9" x14ac:dyDescent="0.15">
      <c r="A56" s="22"/>
      <c r="B56" s="22"/>
      <c r="C56" s="22"/>
      <c r="D56" s="22"/>
      <c r="E56" s="22"/>
      <c r="F56" s="22"/>
      <c r="G56" s="22"/>
      <c r="H56" s="22"/>
    </row>
    <row r="57" spans="1:9" x14ac:dyDescent="0.15">
      <c r="A57" s="22"/>
      <c r="B57" s="22"/>
      <c r="C57" s="22"/>
      <c r="D57" s="22"/>
      <c r="E57" s="22"/>
      <c r="F57" s="22"/>
      <c r="G57" s="22"/>
      <c r="H57" s="22"/>
    </row>
    <row r="58" spans="1:9" x14ac:dyDescent="0.15">
      <c r="A58" s="22"/>
      <c r="B58" s="22"/>
      <c r="C58" s="22"/>
      <c r="D58" s="22"/>
      <c r="E58" s="22"/>
      <c r="F58" s="22"/>
      <c r="G58" s="22"/>
      <c r="H58" s="22"/>
    </row>
    <row r="59" spans="1:9" x14ac:dyDescent="0.15">
      <c r="A59" s="22"/>
      <c r="B59" s="22"/>
      <c r="C59" s="22"/>
      <c r="D59" s="22"/>
      <c r="E59" s="22"/>
      <c r="F59" s="22"/>
      <c r="G59" s="22"/>
      <c r="H59" s="22"/>
    </row>
    <row r="60" spans="1:9" x14ac:dyDescent="0.15">
      <c r="A60" s="22"/>
      <c r="B60" s="22"/>
      <c r="C60" s="22"/>
      <c r="D60" s="22"/>
      <c r="E60" s="22"/>
      <c r="F60" s="22"/>
      <c r="G60" s="22"/>
      <c r="H60" s="22"/>
    </row>
    <row r="61" spans="1:9" x14ac:dyDescent="0.15">
      <c r="A61" s="22"/>
      <c r="B61" s="22"/>
      <c r="C61" s="22"/>
      <c r="D61" s="22"/>
      <c r="E61" s="22"/>
      <c r="F61" s="22"/>
      <c r="G61" s="22"/>
      <c r="H61" s="22"/>
    </row>
    <row r="62" spans="1:9" x14ac:dyDescent="0.15">
      <c r="A62" s="22"/>
      <c r="B62" s="22"/>
      <c r="C62" s="22"/>
      <c r="D62" s="22"/>
      <c r="E62" s="22"/>
      <c r="F62" s="22"/>
      <c r="G62" s="22"/>
      <c r="H62" s="22"/>
    </row>
    <row r="63" spans="1:9" x14ac:dyDescent="0.15">
      <c r="A63" s="22"/>
      <c r="B63" s="22"/>
      <c r="C63" s="22"/>
      <c r="D63" s="22"/>
      <c r="E63" s="22"/>
      <c r="F63" s="22"/>
      <c r="G63" s="22"/>
      <c r="H63" s="22"/>
    </row>
    <row r="64" spans="1:9" x14ac:dyDescent="0.15">
      <c r="A64" s="22"/>
      <c r="B64" s="22"/>
      <c r="C64" s="22"/>
      <c r="D64" s="22"/>
      <c r="E64" s="22"/>
      <c r="F64" s="22"/>
      <c r="G64" s="22"/>
      <c r="H64" s="22"/>
    </row>
  </sheetData>
  <mergeCells count="18">
    <mergeCell ref="B33:B40"/>
    <mergeCell ref="E20:H20"/>
    <mergeCell ref="C10:G10"/>
    <mergeCell ref="C8:G8"/>
    <mergeCell ref="C6:G6"/>
    <mergeCell ref="E12:F12"/>
    <mergeCell ref="C31:C32"/>
    <mergeCell ref="D31:F31"/>
    <mergeCell ref="G31:G32"/>
    <mergeCell ref="H31:H32"/>
    <mergeCell ref="C4:G4"/>
    <mergeCell ref="C50:H50"/>
    <mergeCell ref="C43:D43"/>
    <mergeCell ref="E43:E44"/>
    <mergeCell ref="F43:G44"/>
    <mergeCell ref="C44:D44"/>
    <mergeCell ref="C48:H48"/>
    <mergeCell ref="C49:H49"/>
  </mergeCells>
  <phoneticPr fontId="1"/>
  <conditionalFormatting sqref="G17">
    <cfRule type="expression" dxfId="5" priority="5" stopIfTrue="1">
      <formula>$B$17="○"</formula>
    </cfRule>
    <cfRule type="expression" dxfId="4" priority="6" stopIfTrue="1">
      <formula>$B$17="○"</formula>
    </cfRule>
  </conditionalFormatting>
  <conditionalFormatting sqref="F19">
    <cfRule type="expression" dxfId="3" priority="4" stopIfTrue="1">
      <formula>$B$19="○"</formula>
    </cfRule>
  </conditionalFormatting>
  <conditionalFormatting sqref="B27:B28">
    <cfRule type="expression" dxfId="2" priority="3">
      <formula>$B$26=""</formula>
    </cfRule>
  </conditionalFormatting>
  <conditionalFormatting sqref="C33:G39">
    <cfRule type="expression" dxfId="1" priority="2">
      <formula>$B$30=""</formula>
    </cfRule>
  </conditionalFormatting>
  <conditionalFormatting sqref="C43:D44">
    <cfRule type="expression" dxfId="0" priority="1">
      <formula>$B$42=""</formula>
    </cfRule>
  </conditionalFormatting>
  <dataValidations disablePrompts="1" count="1">
    <dataValidation type="list" allowBlank="1" showInputMessage="1" showErrorMessage="1" sqref="B17:B23 B27:B28">
      <formula1>"○"</formula1>
    </dataValidation>
  </dataValidations>
  <printOptions horizontalCentered="1" verticalCentered="1"/>
  <pageMargins left="0.51181102362204722" right="0.31496062992125984" top="0.35433070866141736" bottom="0.15748031496062992" header="0.31496062992125984" footer="0.31496062992125984"/>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pageSetUpPr fitToPage="1"/>
  </sheetPr>
  <dimension ref="A1:L40"/>
  <sheetViews>
    <sheetView view="pageBreakPreview" topLeftCell="A16" zoomScale="85" zoomScaleNormal="100" zoomScaleSheetLayoutView="85" workbookViewId="0">
      <selection activeCell="J21" sqref="J21"/>
    </sheetView>
  </sheetViews>
  <sheetFormatPr defaultRowHeight="13.5" x14ac:dyDescent="0.15"/>
  <cols>
    <col min="1" max="1" width="3" style="34" customWidth="1"/>
    <col min="2" max="2" width="13.25" customWidth="1"/>
    <col min="3" max="3" width="9.625" customWidth="1"/>
    <col min="4" max="4" width="15" customWidth="1"/>
    <col min="5" max="5" width="5.25" customWidth="1"/>
    <col min="6" max="6" width="13.75" customWidth="1"/>
    <col min="7" max="10" width="7.375" customWidth="1"/>
    <col min="11" max="11" width="6.375" customWidth="1"/>
  </cols>
  <sheetData>
    <row r="1" spans="1:12" ht="17.25" customHeight="1" x14ac:dyDescent="0.15">
      <c r="A1" s="45" t="s">
        <v>76</v>
      </c>
    </row>
    <row r="2" spans="1:12" ht="17.25" customHeight="1" x14ac:dyDescent="0.15">
      <c r="A2" s="32" t="s">
        <v>83</v>
      </c>
      <c r="B2" s="37"/>
      <c r="C2" s="37"/>
      <c r="D2" s="37"/>
      <c r="E2" s="37"/>
      <c r="F2" s="37"/>
      <c r="G2" s="37"/>
      <c r="H2" s="37"/>
      <c r="I2" s="110" t="s">
        <v>80</v>
      </c>
      <c r="J2" s="110"/>
      <c r="K2" s="110"/>
    </row>
    <row r="3" spans="1:12" ht="27" customHeight="1" x14ac:dyDescent="0.15">
      <c r="A3" s="32"/>
      <c r="B3" s="37"/>
      <c r="C3" s="37"/>
      <c r="D3" s="37"/>
      <c r="E3" s="37"/>
      <c r="F3" s="37"/>
      <c r="G3" s="37"/>
      <c r="H3" s="37"/>
      <c r="I3" s="111" t="str">
        <f>IF(返還額計算シート!H2="","令和　　年　　月　　日",返還額計算シート!H2)</f>
        <v>令和　　年　　月　　日</v>
      </c>
      <c r="J3" s="111"/>
      <c r="K3" s="111"/>
      <c r="L3" s="47" t="s">
        <v>72</v>
      </c>
    </row>
    <row r="4" spans="1:12" ht="17.25" customHeight="1" x14ac:dyDescent="0.15">
      <c r="A4" s="32"/>
      <c r="B4" s="37"/>
      <c r="C4" s="37"/>
      <c r="D4" s="37"/>
      <c r="E4" s="37"/>
      <c r="F4" s="37"/>
      <c r="G4" s="37"/>
      <c r="H4" s="37"/>
      <c r="I4" s="37"/>
      <c r="J4" s="37"/>
      <c r="K4" s="37"/>
    </row>
    <row r="5" spans="1:12" ht="17.25" customHeight="1" x14ac:dyDescent="0.15">
      <c r="A5" s="37"/>
      <c r="B5" s="37"/>
      <c r="C5" s="37"/>
      <c r="D5" s="37"/>
      <c r="E5" s="37"/>
      <c r="F5" s="37"/>
      <c r="G5" s="37"/>
      <c r="H5" s="37"/>
      <c r="I5" s="37"/>
      <c r="J5" s="37"/>
      <c r="K5" s="37"/>
    </row>
    <row r="6" spans="1:12" ht="17.25" customHeight="1" x14ac:dyDescent="0.15">
      <c r="A6" s="32"/>
      <c r="B6" s="33" t="s">
        <v>44</v>
      </c>
      <c r="C6" s="37"/>
      <c r="D6" s="37"/>
      <c r="E6" s="37"/>
      <c r="F6" s="37"/>
      <c r="G6" s="37"/>
      <c r="H6" s="37"/>
      <c r="I6" s="37"/>
      <c r="J6" s="37"/>
      <c r="K6" s="37"/>
    </row>
    <row r="7" spans="1:12" ht="17.25" customHeight="1" x14ac:dyDescent="0.15">
      <c r="B7" s="37"/>
      <c r="C7" s="37"/>
      <c r="D7" s="37"/>
      <c r="E7" s="37"/>
      <c r="F7" s="37"/>
      <c r="G7" s="37"/>
      <c r="H7" s="37"/>
      <c r="I7" s="37"/>
      <c r="J7" s="37"/>
      <c r="K7" s="37"/>
    </row>
    <row r="8" spans="1:12" ht="27.75" customHeight="1" x14ac:dyDescent="0.15">
      <c r="A8" s="38"/>
      <c r="B8" s="37"/>
      <c r="C8" s="37"/>
      <c r="D8" s="37"/>
      <c r="E8" s="37"/>
      <c r="F8" s="36" t="s">
        <v>45</v>
      </c>
      <c r="G8" s="117" t="str">
        <f>IF(返還額計算シート!C4="","",返還額計算シート!C4)</f>
        <v/>
      </c>
      <c r="H8" s="117"/>
      <c r="I8" s="117"/>
      <c r="J8" s="117"/>
      <c r="K8" s="117"/>
      <c r="L8" s="46" t="s">
        <v>71</v>
      </c>
    </row>
    <row r="9" spans="1:12" ht="6" customHeight="1" x14ac:dyDescent="0.15">
      <c r="A9" s="32"/>
      <c r="B9" s="37"/>
      <c r="C9" s="37"/>
      <c r="D9" s="37"/>
      <c r="E9" s="37"/>
      <c r="F9" s="48"/>
      <c r="G9" s="48"/>
      <c r="H9" s="48"/>
      <c r="I9" s="48"/>
      <c r="J9" s="48"/>
      <c r="K9" s="48"/>
    </row>
    <row r="10" spans="1:12" ht="27.75" customHeight="1" x14ac:dyDescent="0.15">
      <c r="A10" s="38"/>
      <c r="B10" s="37"/>
      <c r="C10" s="37"/>
      <c r="D10" s="37"/>
      <c r="E10" s="37"/>
      <c r="F10" s="36" t="s">
        <v>46</v>
      </c>
      <c r="G10" s="117" t="str">
        <f>IF(返還額計算シート!C6="","",返還額計算シート!C6)</f>
        <v/>
      </c>
      <c r="H10" s="117"/>
      <c r="I10" s="117"/>
      <c r="J10" s="117"/>
      <c r="K10" s="117"/>
      <c r="L10" s="46" t="s">
        <v>70</v>
      </c>
    </row>
    <row r="11" spans="1:12" ht="17.25" customHeight="1" x14ac:dyDescent="0.15">
      <c r="A11" s="32"/>
      <c r="B11" s="37"/>
      <c r="C11" s="37"/>
      <c r="D11" s="37"/>
      <c r="E11" s="37"/>
      <c r="F11" s="37"/>
      <c r="G11" s="37"/>
      <c r="H11" s="37"/>
      <c r="I11" s="37"/>
      <c r="J11" s="37"/>
      <c r="K11" s="37"/>
    </row>
    <row r="12" spans="1:12" ht="17.25" customHeight="1" x14ac:dyDescent="0.15">
      <c r="A12" s="32"/>
      <c r="B12" s="37"/>
      <c r="C12" s="37"/>
      <c r="D12" s="37"/>
      <c r="E12" s="37"/>
      <c r="F12" s="37"/>
      <c r="G12" s="37"/>
      <c r="H12" s="37"/>
      <c r="I12" s="37"/>
      <c r="J12" s="37"/>
      <c r="K12" s="37"/>
    </row>
    <row r="13" spans="1:12" ht="17.25" customHeight="1" x14ac:dyDescent="0.15">
      <c r="A13" s="32"/>
      <c r="B13" s="37"/>
      <c r="C13" s="37"/>
      <c r="D13" s="37"/>
      <c r="E13" s="37"/>
      <c r="F13" s="37"/>
      <c r="G13" s="37"/>
      <c r="H13" s="37"/>
      <c r="I13" s="37"/>
      <c r="J13" s="37"/>
      <c r="K13" s="37"/>
    </row>
    <row r="14" spans="1:12" ht="17.25" customHeight="1" x14ac:dyDescent="0.15">
      <c r="A14" s="115"/>
      <c r="B14" s="115"/>
      <c r="C14" s="115"/>
      <c r="D14" s="115"/>
      <c r="E14" s="115"/>
      <c r="F14" s="115"/>
      <c r="G14" s="115"/>
      <c r="H14" s="115"/>
      <c r="I14" s="115"/>
      <c r="J14" s="115"/>
      <c r="K14" s="37"/>
    </row>
    <row r="15" spans="1:12" ht="29.25" customHeight="1" x14ac:dyDescent="0.15">
      <c r="A15" s="118" t="s">
        <v>51</v>
      </c>
      <c r="B15" s="118"/>
      <c r="C15" s="118"/>
      <c r="D15" s="118"/>
      <c r="E15" s="118"/>
      <c r="F15" s="118"/>
      <c r="G15" s="118"/>
      <c r="H15" s="118"/>
      <c r="I15" s="118"/>
      <c r="J15" s="118"/>
      <c r="K15" s="118"/>
    </row>
    <row r="16" spans="1:12" ht="21" customHeight="1" x14ac:dyDescent="0.15">
      <c r="A16" s="33"/>
      <c r="B16" s="37"/>
      <c r="C16" s="37"/>
      <c r="D16" s="37"/>
      <c r="E16" s="37"/>
      <c r="F16" s="37"/>
      <c r="G16" s="37"/>
      <c r="H16" s="37"/>
      <c r="I16" s="37"/>
      <c r="J16" s="37"/>
      <c r="K16" s="37"/>
    </row>
    <row r="17" spans="1:12" ht="21" customHeight="1" x14ac:dyDescent="0.15">
      <c r="A17" s="33"/>
      <c r="B17" s="37"/>
      <c r="C17" s="37"/>
      <c r="D17" s="37"/>
      <c r="E17" s="37"/>
      <c r="F17" s="37"/>
      <c r="G17" s="37"/>
      <c r="H17" s="37"/>
      <c r="I17" s="37"/>
      <c r="J17" s="37"/>
      <c r="K17" s="37"/>
    </row>
    <row r="18" spans="1:12" ht="21" customHeight="1" x14ac:dyDescent="0.15">
      <c r="A18" s="33"/>
      <c r="B18" s="37"/>
      <c r="C18" s="37"/>
      <c r="D18" s="37"/>
      <c r="E18" s="37"/>
      <c r="F18" s="37"/>
      <c r="G18" s="37"/>
      <c r="H18" s="37"/>
      <c r="I18" s="37"/>
      <c r="J18" s="37"/>
      <c r="K18" s="37"/>
    </row>
    <row r="19" spans="1:12" ht="21" customHeight="1" x14ac:dyDescent="0.15">
      <c r="A19" s="38"/>
      <c r="B19" s="116" t="str">
        <f>IF(返還額計算シート!C12="","令和　　年　　月　　日",返還額計算シート!C12)</f>
        <v>令和　　年　　月　　日</v>
      </c>
      <c r="C19" s="116"/>
      <c r="D19" s="119" t="str">
        <f>IF(返還額計算シート!E12="","薬第　　　　　　　号　　",返還額計算シート!E12)</f>
        <v>薬第　　　　　　　号　　</v>
      </c>
      <c r="E19" s="119"/>
      <c r="F19" s="35" t="s">
        <v>84</v>
      </c>
      <c r="G19" s="37"/>
      <c r="H19" s="37"/>
      <c r="I19" s="37"/>
      <c r="J19" s="37"/>
      <c r="K19" s="37"/>
      <c r="L19" s="47" t="s">
        <v>73</v>
      </c>
    </row>
    <row r="20" spans="1:12" ht="21" customHeight="1" x14ac:dyDescent="0.15">
      <c r="A20" s="38"/>
      <c r="B20" s="35" t="s">
        <v>85</v>
      </c>
      <c r="C20" s="37"/>
      <c r="D20" s="37"/>
      <c r="E20" s="37"/>
      <c r="F20" s="37"/>
      <c r="G20" s="37"/>
      <c r="H20" s="37"/>
      <c r="I20" s="37"/>
      <c r="J20" s="37"/>
      <c r="K20" s="37"/>
    </row>
    <row r="21" spans="1:12" ht="21" customHeight="1" x14ac:dyDescent="0.15">
      <c r="A21" s="38"/>
      <c r="B21" s="35" t="s">
        <v>86</v>
      </c>
      <c r="C21" s="37"/>
      <c r="D21" s="37"/>
      <c r="E21" s="37"/>
      <c r="F21" s="37"/>
      <c r="G21" s="37"/>
      <c r="H21" s="37"/>
      <c r="I21" s="37"/>
      <c r="J21" s="37"/>
      <c r="K21" s="37"/>
    </row>
    <row r="22" spans="1:12" ht="21" customHeight="1" x14ac:dyDescent="0.15">
      <c r="A22" s="38"/>
      <c r="B22" s="32"/>
      <c r="C22" s="37"/>
      <c r="D22" s="37"/>
      <c r="E22" s="37"/>
      <c r="F22" s="37"/>
      <c r="G22" s="37"/>
      <c r="H22" s="37"/>
      <c r="I22" s="37"/>
      <c r="J22" s="37"/>
      <c r="K22" s="37"/>
    </row>
    <row r="23" spans="1:12" ht="21" customHeight="1" x14ac:dyDescent="0.15">
      <c r="A23" s="120" t="s">
        <v>47</v>
      </c>
      <c r="B23" s="120"/>
      <c r="C23" s="120"/>
      <c r="D23" s="120"/>
      <c r="E23" s="120"/>
      <c r="F23" s="120"/>
      <c r="G23" s="120"/>
      <c r="H23" s="120"/>
      <c r="I23" s="120"/>
      <c r="J23" s="120"/>
      <c r="K23" s="120"/>
    </row>
    <row r="24" spans="1:12" ht="21" customHeight="1" x14ac:dyDescent="0.15">
      <c r="A24" s="35"/>
      <c r="B24" s="37"/>
      <c r="C24" s="37"/>
      <c r="D24" s="37"/>
      <c r="E24" s="37"/>
      <c r="F24" s="37"/>
      <c r="G24" s="37"/>
      <c r="H24" s="37"/>
      <c r="I24" s="37"/>
      <c r="J24" s="37"/>
      <c r="K24" s="37"/>
    </row>
    <row r="25" spans="1:12" ht="21" customHeight="1" x14ac:dyDescent="0.15">
      <c r="A25" s="38"/>
      <c r="B25" s="35" t="s">
        <v>79</v>
      </c>
      <c r="C25" s="37"/>
      <c r="D25" s="37"/>
      <c r="E25" s="37"/>
      <c r="F25" s="37"/>
      <c r="G25" s="37"/>
      <c r="H25" s="37"/>
      <c r="I25" s="37"/>
      <c r="J25" s="37"/>
      <c r="K25" s="37"/>
    </row>
    <row r="26" spans="1:12" ht="21" customHeight="1" x14ac:dyDescent="0.15">
      <c r="A26" s="35"/>
      <c r="B26" s="114" t="s">
        <v>67</v>
      </c>
      <c r="C26" s="114"/>
      <c r="D26" s="114"/>
      <c r="E26" s="114"/>
      <c r="F26" s="114"/>
      <c r="G26" s="114"/>
      <c r="H26" s="114"/>
      <c r="I26" s="114"/>
      <c r="J26" s="37"/>
      <c r="K26" s="37"/>
    </row>
    <row r="27" spans="1:12" ht="21" customHeight="1" x14ac:dyDescent="0.15">
      <c r="A27" s="35"/>
      <c r="B27" s="39"/>
      <c r="C27" s="39"/>
      <c r="D27" s="39"/>
      <c r="E27" s="39"/>
      <c r="F27" s="39"/>
      <c r="G27" s="39"/>
      <c r="H27" s="39"/>
      <c r="I27" s="39"/>
      <c r="J27" s="37"/>
      <c r="K27" s="37"/>
    </row>
    <row r="28" spans="1:12" ht="21" customHeight="1" x14ac:dyDescent="0.15">
      <c r="A28" s="38"/>
      <c r="B28" s="35" t="s">
        <v>54</v>
      </c>
      <c r="C28" s="37"/>
      <c r="D28" s="37"/>
      <c r="E28" s="37"/>
      <c r="F28" s="37"/>
      <c r="G28" s="37"/>
      <c r="H28" s="37"/>
      <c r="I28" s="37"/>
      <c r="J28" s="37"/>
      <c r="K28" s="37"/>
    </row>
    <row r="29" spans="1:12" ht="21" customHeight="1" x14ac:dyDescent="0.15">
      <c r="A29" s="38"/>
      <c r="B29" s="35" t="s">
        <v>55</v>
      </c>
      <c r="C29" s="37"/>
      <c r="D29" s="37"/>
      <c r="E29" s="37"/>
      <c r="F29" s="37"/>
      <c r="G29" s="37"/>
      <c r="H29" s="37"/>
      <c r="I29" s="37"/>
      <c r="J29" s="37"/>
      <c r="K29" s="37"/>
    </row>
    <row r="30" spans="1:12" ht="21" customHeight="1" x14ac:dyDescent="0.15">
      <c r="A30" s="38"/>
      <c r="B30" s="37"/>
      <c r="C30" s="37"/>
      <c r="D30" s="37"/>
      <c r="E30" s="37"/>
      <c r="F30" s="37"/>
      <c r="G30" s="37"/>
      <c r="H30" s="37"/>
      <c r="I30" s="37"/>
      <c r="J30" s="37"/>
      <c r="K30" s="37"/>
    </row>
    <row r="31" spans="1:12" ht="21" customHeight="1" x14ac:dyDescent="0.15">
      <c r="A31" s="38"/>
      <c r="B31" s="35"/>
      <c r="C31" s="37"/>
      <c r="D31" s="37"/>
      <c r="E31" s="37"/>
      <c r="F31" s="37"/>
      <c r="G31" s="85" t="s">
        <v>52</v>
      </c>
      <c r="H31" s="113" t="str">
        <f>IF(返還額計算シート!C14="","",返還額計算シート!C14)</f>
        <v/>
      </c>
      <c r="I31" s="113"/>
      <c r="J31" s="113"/>
      <c r="K31" s="86" t="s">
        <v>53</v>
      </c>
      <c r="L31" s="47" t="s">
        <v>74</v>
      </c>
    </row>
    <row r="32" spans="1:12" ht="21" customHeight="1" x14ac:dyDescent="0.15">
      <c r="A32" s="38"/>
      <c r="B32" s="35"/>
      <c r="C32" s="37"/>
      <c r="D32" s="37"/>
      <c r="E32" s="37"/>
      <c r="F32" s="37"/>
      <c r="G32" s="37"/>
      <c r="H32" s="37"/>
      <c r="I32" s="37"/>
      <c r="J32" s="37"/>
      <c r="K32" s="37"/>
    </row>
    <row r="33" spans="1:12" ht="21" customHeight="1" x14ac:dyDescent="0.15">
      <c r="A33" s="38"/>
      <c r="B33" s="35" t="s">
        <v>49</v>
      </c>
      <c r="C33" s="37"/>
      <c r="D33" s="37"/>
      <c r="E33" s="37"/>
      <c r="F33" s="37"/>
      <c r="G33" s="37"/>
      <c r="H33" s="37"/>
      <c r="I33" s="37"/>
      <c r="J33" s="37"/>
      <c r="K33" s="37"/>
    </row>
    <row r="34" spans="1:12" ht="21" customHeight="1" x14ac:dyDescent="0.15">
      <c r="A34" s="38"/>
      <c r="B34" s="35" t="s">
        <v>50</v>
      </c>
      <c r="C34" s="37"/>
      <c r="D34" s="37"/>
      <c r="E34" s="37"/>
      <c r="F34" s="37"/>
      <c r="G34" s="37"/>
      <c r="H34" s="37"/>
      <c r="I34" s="37"/>
      <c r="J34" s="37"/>
      <c r="K34" s="37"/>
    </row>
    <row r="35" spans="1:12" ht="21" customHeight="1" x14ac:dyDescent="0.15">
      <c r="A35" s="38"/>
      <c r="B35" s="37"/>
      <c r="C35" s="37"/>
      <c r="D35" s="37"/>
      <c r="E35" s="37"/>
      <c r="F35" s="37"/>
      <c r="G35" s="85" t="s">
        <v>52</v>
      </c>
      <c r="H35" s="112" t="str">
        <f>IF(返還額計算シート!F46="","",返還額計算シート!F46)</f>
        <v/>
      </c>
      <c r="I35" s="112"/>
      <c r="J35" s="112"/>
      <c r="K35" s="86" t="s">
        <v>53</v>
      </c>
      <c r="L35" s="47" t="s">
        <v>75</v>
      </c>
    </row>
    <row r="36" spans="1:12" ht="21" customHeight="1" x14ac:dyDescent="0.15">
      <c r="A36" s="38"/>
      <c r="B36" s="35"/>
      <c r="C36" s="37"/>
      <c r="D36" s="37"/>
      <c r="E36" s="37"/>
      <c r="F36" s="37"/>
      <c r="G36" s="37"/>
      <c r="H36" s="37"/>
      <c r="I36" s="37"/>
      <c r="J36" s="37"/>
      <c r="K36" s="37"/>
    </row>
    <row r="37" spans="1:12" ht="21" customHeight="1" x14ac:dyDescent="0.15">
      <c r="A37" s="38"/>
      <c r="B37" s="35" t="s">
        <v>48</v>
      </c>
      <c r="C37" s="37"/>
      <c r="D37" s="37"/>
      <c r="E37" s="37"/>
      <c r="F37" s="37"/>
      <c r="G37" s="37"/>
      <c r="H37" s="37"/>
      <c r="I37" s="37"/>
      <c r="J37" s="37"/>
      <c r="K37" s="37"/>
    </row>
    <row r="38" spans="1:12" ht="21" customHeight="1" x14ac:dyDescent="0.15">
      <c r="A38" s="38"/>
      <c r="B38" s="35" t="s">
        <v>56</v>
      </c>
      <c r="C38" s="37"/>
      <c r="D38" s="37"/>
      <c r="E38" s="37"/>
      <c r="F38" s="37"/>
      <c r="G38" s="37"/>
      <c r="H38" s="37"/>
      <c r="I38" s="37"/>
      <c r="J38" s="37"/>
      <c r="K38" s="37"/>
    </row>
    <row r="39" spans="1:12" ht="21" customHeight="1" x14ac:dyDescent="0.15">
      <c r="A39" s="38"/>
      <c r="B39" s="35" t="s">
        <v>57</v>
      </c>
      <c r="C39" s="37"/>
      <c r="D39" s="37"/>
      <c r="E39" s="37"/>
      <c r="F39" s="37"/>
      <c r="G39" s="37"/>
      <c r="H39" s="37"/>
      <c r="I39" s="37"/>
      <c r="J39" s="37"/>
      <c r="K39" s="37"/>
    </row>
    <row r="40" spans="1:12" x14ac:dyDescent="0.15">
      <c r="A40" s="31"/>
    </row>
  </sheetData>
  <mergeCells count="12">
    <mergeCell ref="I2:K2"/>
    <mergeCell ref="I3:K3"/>
    <mergeCell ref="H35:J35"/>
    <mergeCell ref="H31:J31"/>
    <mergeCell ref="B26:I26"/>
    <mergeCell ref="A14:J14"/>
    <mergeCell ref="B19:C19"/>
    <mergeCell ref="G8:K8"/>
    <mergeCell ref="G10:K10"/>
    <mergeCell ref="A15:K15"/>
    <mergeCell ref="D19:E19"/>
    <mergeCell ref="A23:K23"/>
  </mergeCells>
  <phoneticPr fontId="1"/>
  <printOptions horizontalCentered="1"/>
  <pageMargins left="0.9055118110236221" right="0.39370078740157483" top="0.94488188976377963" bottom="0.74803149606299213" header="0.31496062992125984" footer="0.31496062992125984"/>
  <pageSetup paperSize="9" scale="94" fitToHeight="0" orientation="portrait" blackAndWhite="1"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R62"/>
  <sheetViews>
    <sheetView view="pageLayout" zoomScaleNormal="100" workbookViewId="0">
      <selection activeCell="G8" sqref="G8"/>
    </sheetView>
  </sheetViews>
  <sheetFormatPr defaultRowHeight="14.25" x14ac:dyDescent="0.15"/>
  <cols>
    <col min="1" max="2" width="3.125" style="1" customWidth="1"/>
    <col min="3" max="8" width="13.125" style="1" customWidth="1"/>
    <col min="9" max="9" width="13.125" style="22" customWidth="1"/>
    <col min="10" max="16" width="9" style="22"/>
    <col min="17" max="16384" width="9" style="1"/>
  </cols>
  <sheetData>
    <row r="1" spans="1:18" ht="18.75" customHeight="1" x14ac:dyDescent="0.15">
      <c r="A1" s="127" t="s">
        <v>4</v>
      </c>
      <c r="B1" s="127"/>
      <c r="C1" s="127"/>
      <c r="D1" s="127"/>
      <c r="E1" s="127"/>
      <c r="F1" s="127"/>
      <c r="G1" s="127"/>
      <c r="H1" s="127"/>
      <c r="I1" s="21" t="s">
        <v>27</v>
      </c>
    </row>
    <row r="2" spans="1:18" x14ac:dyDescent="0.15">
      <c r="A2" s="2"/>
      <c r="B2" s="2"/>
      <c r="I2" s="23" t="s">
        <v>29</v>
      </c>
    </row>
    <row r="3" spans="1:18" x14ac:dyDescent="0.15">
      <c r="A3" s="2" t="s">
        <v>0</v>
      </c>
      <c r="B3" s="2"/>
      <c r="I3" s="23"/>
      <c r="J3" s="23"/>
      <c r="K3" s="23"/>
      <c r="L3" s="23"/>
      <c r="M3" s="23"/>
      <c r="N3" s="23"/>
      <c r="O3" s="23"/>
      <c r="P3" s="23"/>
      <c r="Q3" s="13"/>
      <c r="R3" s="13"/>
    </row>
    <row r="4" spans="1:18" x14ac:dyDescent="0.15">
      <c r="A4" s="2"/>
      <c r="B4" s="2"/>
      <c r="C4" s="17"/>
      <c r="I4" s="23"/>
      <c r="J4" s="23"/>
      <c r="K4" s="23"/>
      <c r="L4" s="23"/>
      <c r="M4" s="23"/>
      <c r="N4" s="23"/>
      <c r="O4" s="23"/>
      <c r="P4" s="23"/>
      <c r="Q4" s="13"/>
      <c r="R4" s="13"/>
    </row>
    <row r="5" spans="1:18" x14ac:dyDescent="0.15">
      <c r="A5" s="2" t="s">
        <v>1</v>
      </c>
      <c r="B5" s="2"/>
      <c r="I5" s="23"/>
      <c r="J5" s="23"/>
      <c r="K5" s="23"/>
      <c r="L5" s="23"/>
      <c r="M5" s="23"/>
      <c r="N5" s="23"/>
      <c r="O5" s="23"/>
      <c r="P5" s="23"/>
      <c r="Q5" s="13"/>
      <c r="R5" s="13"/>
    </row>
    <row r="6" spans="1:18" x14ac:dyDescent="0.15">
      <c r="A6" s="2"/>
      <c r="B6" s="2"/>
      <c r="C6" s="17"/>
      <c r="I6" s="23"/>
      <c r="J6" s="23"/>
      <c r="K6" s="23"/>
      <c r="L6" s="23"/>
      <c r="M6" s="23"/>
      <c r="N6" s="23"/>
      <c r="O6" s="23"/>
      <c r="P6" s="23"/>
      <c r="Q6" s="13"/>
      <c r="R6" s="13"/>
    </row>
    <row r="7" spans="1:18" x14ac:dyDescent="0.15">
      <c r="A7" s="2" t="s">
        <v>2</v>
      </c>
      <c r="B7" s="2"/>
      <c r="I7" s="23"/>
      <c r="J7" s="23"/>
      <c r="K7" s="23"/>
      <c r="L7" s="23"/>
      <c r="M7" s="23"/>
      <c r="N7" s="23"/>
      <c r="O7" s="23"/>
      <c r="P7" s="23"/>
      <c r="Q7" s="13"/>
      <c r="R7" s="13"/>
    </row>
    <row r="8" spans="1:18" x14ac:dyDescent="0.15">
      <c r="A8" s="2"/>
      <c r="B8" s="2"/>
      <c r="C8" s="17"/>
      <c r="I8" s="23"/>
      <c r="J8" s="23"/>
      <c r="K8" s="23"/>
      <c r="L8" s="23"/>
      <c r="M8" s="23"/>
      <c r="N8" s="23"/>
      <c r="O8" s="23"/>
      <c r="P8" s="23"/>
      <c r="Q8" s="13"/>
      <c r="R8" s="13"/>
    </row>
    <row r="9" spans="1:18" x14ac:dyDescent="0.15">
      <c r="A9" s="2" t="s">
        <v>3</v>
      </c>
      <c r="B9" s="2"/>
      <c r="I9" s="24"/>
      <c r="J9" s="24"/>
      <c r="K9" s="24"/>
      <c r="L9" s="24"/>
      <c r="M9" s="24"/>
      <c r="N9" s="24"/>
      <c r="O9" s="23"/>
      <c r="P9" s="23"/>
      <c r="Q9" s="13"/>
      <c r="R9" s="13"/>
    </row>
    <row r="10" spans="1:18" x14ac:dyDescent="0.15">
      <c r="A10" s="2"/>
      <c r="B10" s="2"/>
      <c r="C10" s="17"/>
      <c r="I10" s="24"/>
      <c r="J10" s="24"/>
      <c r="K10" s="24"/>
      <c r="L10" s="24"/>
      <c r="M10" s="24"/>
      <c r="N10" s="24"/>
      <c r="O10" s="23"/>
      <c r="P10" s="23"/>
      <c r="Q10" s="13"/>
      <c r="R10" s="13"/>
    </row>
    <row r="11" spans="1:18" x14ac:dyDescent="0.15">
      <c r="A11" s="2" t="s">
        <v>40</v>
      </c>
      <c r="B11" s="2"/>
      <c r="I11" s="24"/>
      <c r="J11" s="24"/>
      <c r="K11" s="24"/>
      <c r="L11" s="24"/>
      <c r="M11" s="24"/>
      <c r="N11" s="24"/>
      <c r="O11" s="23"/>
      <c r="P11" s="23"/>
      <c r="Q11" s="13"/>
      <c r="R11" s="13"/>
    </row>
    <row r="12" spans="1:18" x14ac:dyDescent="0.15">
      <c r="A12" s="2"/>
      <c r="B12" s="2"/>
      <c r="C12" s="16"/>
      <c r="D12" s="1" t="s">
        <v>13</v>
      </c>
      <c r="I12" s="24" t="str">
        <f>TEXT(C12,"#,###")</f>
        <v/>
      </c>
      <c r="J12" s="24"/>
      <c r="K12" s="24"/>
      <c r="L12" s="24"/>
      <c r="M12" s="24"/>
      <c r="N12" s="24"/>
      <c r="O12" s="23"/>
      <c r="P12" s="23"/>
      <c r="Q12" s="13"/>
      <c r="R12" s="13"/>
    </row>
    <row r="13" spans="1:18" x14ac:dyDescent="0.15">
      <c r="A13" s="2" t="s">
        <v>31</v>
      </c>
      <c r="B13" s="2"/>
      <c r="I13" s="24"/>
      <c r="J13" s="24"/>
      <c r="K13" s="24"/>
      <c r="L13" s="24"/>
      <c r="M13" s="24"/>
      <c r="N13" s="24"/>
      <c r="O13" s="23"/>
      <c r="P13" s="23"/>
      <c r="Q13" s="13"/>
      <c r="R13" s="13"/>
    </row>
    <row r="14" spans="1:18" x14ac:dyDescent="0.15">
      <c r="B14" s="1" t="s">
        <v>30</v>
      </c>
      <c r="I14" s="24"/>
      <c r="J14" s="24"/>
      <c r="K14" s="24"/>
      <c r="L14" s="24"/>
      <c r="M14" s="24"/>
      <c r="N14" s="24"/>
      <c r="O14" s="23"/>
      <c r="P14" s="23"/>
      <c r="Q14" s="13"/>
      <c r="R14" s="13"/>
    </row>
    <row r="15" spans="1:18" x14ac:dyDescent="0.15">
      <c r="B15" s="15"/>
      <c r="C15" s="10" t="s">
        <v>34</v>
      </c>
      <c r="D15" s="10"/>
      <c r="E15" s="10"/>
      <c r="F15" s="10"/>
      <c r="G15" s="10"/>
      <c r="H15" s="11"/>
      <c r="I15" s="24"/>
      <c r="J15" s="24"/>
      <c r="K15" s="24"/>
      <c r="L15" s="24"/>
      <c r="M15" s="24"/>
      <c r="N15" s="24"/>
      <c r="O15" s="23"/>
      <c r="P15" s="23"/>
      <c r="Q15" s="13"/>
      <c r="R15" s="13"/>
    </row>
    <row r="16" spans="1:18" x14ac:dyDescent="0.15">
      <c r="B16" s="15"/>
      <c r="C16" s="10" t="s">
        <v>19</v>
      </c>
      <c r="D16" s="10"/>
      <c r="E16" s="10"/>
      <c r="F16" s="10"/>
      <c r="G16" s="10"/>
      <c r="H16" s="11"/>
      <c r="I16" s="24"/>
      <c r="J16" s="24"/>
      <c r="K16" s="24"/>
      <c r="L16" s="24"/>
      <c r="M16" s="24"/>
      <c r="N16" s="24"/>
      <c r="O16" s="23"/>
      <c r="P16" s="23"/>
      <c r="Q16" s="13"/>
      <c r="R16" s="13"/>
    </row>
    <row r="17" spans="2:18" x14ac:dyDescent="0.15">
      <c r="B17" s="15"/>
      <c r="C17" s="10" t="s">
        <v>18</v>
      </c>
      <c r="D17" s="10"/>
      <c r="E17" s="10"/>
      <c r="F17" s="10"/>
      <c r="G17" s="10"/>
      <c r="H17" s="11"/>
      <c r="I17" s="24"/>
      <c r="J17" s="24"/>
      <c r="K17" s="24"/>
      <c r="L17" s="24"/>
      <c r="M17" s="24"/>
      <c r="N17" s="24"/>
      <c r="O17" s="23"/>
      <c r="P17" s="23"/>
      <c r="Q17" s="13"/>
      <c r="R17" s="13"/>
    </row>
    <row r="18" spans="2:18" x14ac:dyDescent="0.15">
      <c r="B18" s="15"/>
      <c r="C18" s="10" t="s">
        <v>17</v>
      </c>
      <c r="D18" s="10"/>
      <c r="E18" s="10"/>
      <c r="F18" s="10"/>
      <c r="G18" s="10"/>
      <c r="H18" s="11"/>
      <c r="I18" s="24"/>
      <c r="J18" s="24"/>
      <c r="K18" s="24"/>
      <c r="L18" s="24"/>
      <c r="M18" s="24"/>
      <c r="N18" s="24"/>
      <c r="O18" s="23"/>
      <c r="P18" s="23"/>
      <c r="Q18" s="13"/>
      <c r="R18" s="13"/>
    </row>
    <row r="19" spans="2:18" x14ac:dyDescent="0.15">
      <c r="B19" s="15"/>
      <c r="C19" s="10" t="s">
        <v>16</v>
      </c>
      <c r="D19" s="10"/>
      <c r="E19" s="10"/>
      <c r="F19" s="10"/>
      <c r="G19" s="10"/>
      <c r="H19" s="11"/>
      <c r="I19" s="25">
        <f>INT(C12*5/105*SUM(D38:F38)/H38)</f>
        <v>0</v>
      </c>
      <c r="J19" s="25"/>
      <c r="K19" s="25"/>
      <c r="L19" s="25" t="str">
        <f>TEXT(I19,"#,##0")</f>
        <v>0</v>
      </c>
      <c r="M19" s="25"/>
      <c r="N19" s="25"/>
      <c r="O19" s="23"/>
      <c r="P19" s="23"/>
      <c r="Q19" s="13"/>
      <c r="R19" s="13"/>
    </row>
    <row r="20" spans="2:18" x14ac:dyDescent="0.15">
      <c r="B20" s="15"/>
      <c r="C20" s="10" t="s">
        <v>15</v>
      </c>
      <c r="D20" s="10"/>
      <c r="E20" s="10"/>
      <c r="F20" s="10"/>
      <c r="G20" s="10"/>
      <c r="H20" s="11"/>
      <c r="I20" s="25">
        <f>INT(C12*5/105*D38/H38)</f>
        <v>0</v>
      </c>
      <c r="J20" s="25" t="e">
        <f>INT(C12*5/105*F38/H38*F41)</f>
        <v>#VALUE!</v>
      </c>
      <c r="K20" s="25" t="e">
        <f>I20+J20</f>
        <v>#VALUE!</v>
      </c>
      <c r="L20" s="25" t="str">
        <f>TEXT(I20,"#,##0")</f>
        <v>0</v>
      </c>
      <c r="M20" s="25" t="e">
        <f>TEXT(J20,"#,##0")</f>
        <v>#VALUE!</v>
      </c>
      <c r="N20" s="25" t="e">
        <f>TEXT(K20,"#,##0")</f>
        <v>#VALUE!</v>
      </c>
      <c r="O20" s="23"/>
      <c r="P20" s="23"/>
      <c r="Q20" s="13"/>
      <c r="R20" s="13"/>
    </row>
    <row r="21" spans="2:18" x14ac:dyDescent="0.15">
      <c r="B21" s="15"/>
      <c r="C21" s="10" t="s">
        <v>14</v>
      </c>
      <c r="D21" s="10"/>
      <c r="E21" s="10"/>
      <c r="F21" s="10"/>
      <c r="G21" s="10"/>
      <c r="H21" s="11"/>
      <c r="I21" s="25" t="e">
        <f>INT(C12*5/105*SUM(D38:F38)/H38*F41)</f>
        <v>#VALUE!</v>
      </c>
      <c r="J21" s="25"/>
      <c r="K21" s="25"/>
      <c r="L21" s="25" t="e">
        <f>TEXT(I21,"#,##0")</f>
        <v>#VALUE!</v>
      </c>
      <c r="M21" s="25"/>
      <c r="N21" s="25"/>
      <c r="O21" s="23"/>
      <c r="P21" s="23"/>
      <c r="Q21" s="13"/>
      <c r="R21" s="13"/>
    </row>
    <row r="22" spans="2:18" x14ac:dyDescent="0.15">
      <c r="B22" s="1" t="s">
        <v>32</v>
      </c>
      <c r="I22" s="24"/>
      <c r="J22" s="24"/>
      <c r="K22" s="24"/>
      <c r="L22" s="24"/>
      <c r="M22" s="24"/>
      <c r="N22" s="24"/>
      <c r="O22" s="23"/>
      <c r="P22" s="23"/>
      <c r="Q22" s="13"/>
      <c r="R22" s="13"/>
    </row>
    <row r="23" spans="2:18" x14ac:dyDescent="0.15">
      <c r="I23" s="24"/>
      <c r="J23" s="24"/>
      <c r="K23" s="24"/>
      <c r="L23" s="24"/>
      <c r="M23" s="24"/>
      <c r="N23" s="24"/>
      <c r="O23" s="23"/>
      <c r="P23" s="23"/>
      <c r="Q23" s="13"/>
      <c r="R23" s="13"/>
    </row>
    <row r="24" spans="2:18" x14ac:dyDescent="0.15">
      <c r="B24" s="1" t="s">
        <v>33</v>
      </c>
      <c r="I24" s="24"/>
      <c r="J24" s="24"/>
      <c r="K24" s="24"/>
      <c r="L24" s="24"/>
      <c r="M24" s="24"/>
      <c r="N24" s="24"/>
      <c r="O24" s="23"/>
      <c r="P24" s="23"/>
      <c r="Q24" s="13"/>
      <c r="R24" s="13"/>
    </row>
    <row r="25" spans="2:18" x14ac:dyDescent="0.15">
      <c r="B25" s="15"/>
      <c r="C25" s="10" t="s">
        <v>20</v>
      </c>
      <c r="D25" s="10"/>
      <c r="E25" s="10"/>
      <c r="F25" s="10"/>
      <c r="G25" s="10"/>
      <c r="H25" s="11"/>
      <c r="I25" s="24"/>
      <c r="J25" s="24"/>
      <c r="K25" s="24"/>
      <c r="L25" s="24"/>
      <c r="M25" s="24"/>
      <c r="N25" s="24"/>
      <c r="O25" s="23"/>
      <c r="P25" s="23"/>
      <c r="Q25" s="13"/>
      <c r="R25" s="13"/>
    </row>
    <row r="26" spans="2:18" x14ac:dyDescent="0.15">
      <c r="B26" s="15"/>
      <c r="C26" s="10" t="s">
        <v>21</v>
      </c>
      <c r="D26" s="10"/>
      <c r="E26" s="10"/>
      <c r="F26" s="10"/>
      <c r="G26" s="10"/>
      <c r="H26" s="11"/>
      <c r="I26" s="24"/>
      <c r="J26" s="24"/>
      <c r="K26" s="24"/>
      <c r="L26" s="24"/>
      <c r="M26" s="24"/>
      <c r="N26" s="24"/>
      <c r="O26" s="23"/>
      <c r="P26" s="23"/>
      <c r="Q26" s="13"/>
      <c r="R26" s="13"/>
    </row>
    <row r="27" spans="2:18" x14ac:dyDescent="0.15">
      <c r="B27" s="9"/>
      <c r="C27" s="9"/>
      <c r="D27" s="9"/>
      <c r="E27" s="9"/>
      <c r="F27" s="9"/>
      <c r="G27" s="9"/>
      <c r="H27" s="9"/>
      <c r="I27" s="24"/>
      <c r="J27" s="24"/>
      <c r="K27" s="24"/>
      <c r="L27" s="24"/>
      <c r="M27" s="24"/>
      <c r="N27" s="24"/>
      <c r="O27" s="23"/>
      <c r="P27" s="23"/>
      <c r="Q27" s="13"/>
      <c r="R27" s="13"/>
    </row>
    <row r="28" spans="2:18" x14ac:dyDescent="0.15">
      <c r="B28" s="1" t="str">
        <f>"①"&amp;IF(B25="○","補助金の使途の内訳",IF(B26="○","補助対象経費の内訳",""))</f>
        <v>①</v>
      </c>
      <c r="I28" s="24"/>
      <c r="J28" s="24"/>
      <c r="K28" s="24"/>
      <c r="L28" s="24"/>
      <c r="M28" s="24"/>
      <c r="N28" s="24"/>
      <c r="O28" s="23"/>
      <c r="P28" s="23"/>
      <c r="Q28" s="13"/>
      <c r="R28" s="13"/>
    </row>
    <row r="29" spans="2:18" x14ac:dyDescent="0.15">
      <c r="B29" s="5"/>
      <c r="C29" s="105" t="s">
        <v>12</v>
      </c>
      <c r="D29" s="128" t="s">
        <v>6</v>
      </c>
      <c r="E29" s="128"/>
      <c r="F29" s="128"/>
      <c r="G29" s="129" t="s">
        <v>24</v>
      </c>
      <c r="H29" s="107" t="s">
        <v>9</v>
      </c>
      <c r="I29" s="18"/>
      <c r="J29" s="24"/>
      <c r="K29" s="24"/>
      <c r="L29" s="24"/>
      <c r="M29" s="24"/>
      <c r="N29" s="24"/>
      <c r="O29" s="23"/>
      <c r="P29" s="23"/>
      <c r="Q29" s="13"/>
      <c r="R29" s="13"/>
    </row>
    <row r="30" spans="2:18" ht="28.5" x14ac:dyDescent="0.15">
      <c r="B30" s="6"/>
      <c r="C30" s="106"/>
      <c r="D30" s="4" t="s">
        <v>7</v>
      </c>
      <c r="E30" s="4" t="s">
        <v>8</v>
      </c>
      <c r="F30" s="4" t="s">
        <v>5</v>
      </c>
      <c r="G30" s="107"/>
      <c r="H30" s="107"/>
      <c r="I30" s="26"/>
      <c r="J30" s="23"/>
      <c r="K30" s="23"/>
      <c r="L30" s="23"/>
      <c r="M30" s="23"/>
      <c r="N30" s="23"/>
      <c r="O30" s="23"/>
      <c r="P30" s="23"/>
      <c r="Q30" s="13"/>
      <c r="R30" s="13"/>
    </row>
    <row r="31" spans="2:18" ht="19.5" customHeight="1" x14ac:dyDescent="0.15">
      <c r="B31" s="100" t="s">
        <v>11</v>
      </c>
      <c r="C31" s="15"/>
      <c r="D31" s="19"/>
      <c r="E31" s="20"/>
      <c r="F31" s="20"/>
      <c r="G31" s="20"/>
      <c r="H31" s="12">
        <f t="shared" ref="H31:H37" si="0">SUM(D31:G31)</f>
        <v>0</v>
      </c>
      <c r="I31" s="27"/>
      <c r="J31" s="23"/>
      <c r="K31" s="23"/>
      <c r="L31" s="23"/>
      <c r="M31" s="23"/>
      <c r="N31" s="23"/>
      <c r="O31" s="23"/>
      <c r="P31" s="23"/>
      <c r="Q31" s="13"/>
      <c r="R31" s="13"/>
    </row>
    <row r="32" spans="2:18" ht="19.5" customHeight="1" x14ac:dyDescent="0.15">
      <c r="B32" s="100"/>
      <c r="C32" s="15"/>
      <c r="D32" s="20"/>
      <c r="E32" s="20"/>
      <c r="F32" s="20"/>
      <c r="G32" s="20"/>
      <c r="H32" s="12">
        <f t="shared" si="0"/>
        <v>0</v>
      </c>
      <c r="I32" s="27"/>
      <c r="J32" s="23"/>
      <c r="K32" s="23"/>
      <c r="L32" s="23"/>
      <c r="M32" s="23"/>
      <c r="N32" s="23"/>
      <c r="O32" s="23"/>
      <c r="P32" s="23"/>
      <c r="Q32" s="13"/>
      <c r="R32" s="13"/>
    </row>
    <row r="33" spans="2:18" ht="19.5" customHeight="1" x14ac:dyDescent="0.15">
      <c r="B33" s="100"/>
      <c r="C33" s="15"/>
      <c r="D33" s="20"/>
      <c r="E33" s="20"/>
      <c r="F33" s="20"/>
      <c r="G33" s="20"/>
      <c r="H33" s="12">
        <f t="shared" si="0"/>
        <v>0</v>
      </c>
      <c r="I33" s="27"/>
      <c r="J33" s="23"/>
      <c r="K33" s="23"/>
      <c r="L33" s="23"/>
      <c r="M33" s="23"/>
      <c r="N33" s="23"/>
      <c r="O33" s="23"/>
      <c r="P33" s="23"/>
      <c r="Q33" s="13"/>
      <c r="R33" s="13"/>
    </row>
    <row r="34" spans="2:18" ht="19.5" customHeight="1" x14ac:dyDescent="0.15">
      <c r="B34" s="100"/>
      <c r="C34" s="15"/>
      <c r="D34" s="20"/>
      <c r="E34" s="20"/>
      <c r="F34" s="20"/>
      <c r="G34" s="20"/>
      <c r="H34" s="12">
        <f t="shared" si="0"/>
        <v>0</v>
      </c>
      <c r="I34" s="27"/>
      <c r="J34" s="23"/>
      <c r="K34" s="23"/>
      <c r="L34" s="23"/>
      <c r="M34" s="23"/>
      <c r="N34" s="23"/>
      <c r="O34" s="23"/>
      <c r="P34" s="23"/>
      <c r="Q34" s="13"/>
      <c r="R34" s="13"/>
    </row>
    <row r="35" spans="2:18" ht="19.5" customHeight="1" x14ac:dyDescent="0.15">
      <c r="B35" s="100"/>
      <c r="C35" s="15"/>
      <c r="D35" s="20"/>
      <c r="E35" s="20"/>
      <c r="F35" s="20"/>
      <c r="G35" s="20"/>
      <c r="H35" s="12">
        <f t="shared" si="0"/>
        <v>0</v>
      </c>
      <c r="I35" s="27"/>
      <c r="J35" s="23"/>
      <c r="K35" s="23"/>
      <c r="L35" s="23"/>
      <c r="M35" s="23"/>
      <c r="N35" s="23"/>
      <c r="O35" s="23"/>
      <c r="P35" s="23"/>
      <c r="Q35" s="13"/>
      <c r="R35" s="13"/>
    </row>
    <row r="36" spans="2:18" ht="19.5" customHeight="1" x14ac:dyDescent="0.15">
      <c r="B36" s="100"/>
      <c r="C36" s="15"/>
      <c r="D36" s="20"/>
      <c r="E36" s="20"/>
      <c r="F36" s="20"/>
      <c r="G36" s="20"/>
      <c r="H36" s="12">
        <f t="shared" si="0"/>
        <v>0</v>
      </c>
      <c r="I36" s="27"/>
      <c r="J36" s="23"/>
      <c r="K36" s="23"/>
      <c r="L36" s="23"/>
      <c r="M36" s="23"/>
      <c r="N36" s="23"/>
      <c r="O36" s="23"/>
      <c r="P36" s="23"/>
      <c r="Q36" s="13"/>
      <c r="R36" s="13"/>
    </row>
    <row r="37" spans="2:18" ht="19.5" customHeight="1" x14ac:dyDescent="0.15">
      <c r="B37" s="100"/>
      <c r="C37" s="15"/>
      <c r="D37" s="20"/>
      <c r="E37" s="20"/>
      <c r="F37" s="20"/>
      <c r="G37" s="20">
        <v>10</v>
      </c>
      <c r="H37" s="12">
        <f t="shared" si="0"/>
        <v>10</v>
      </c>
      <c r="I37" s="27"/>
      <c r="J37" s="23"/>
      <c r="K37" s="23"/>
      <c r="L37" s="23"/>
      <c r="M37" s="23"/>
      <c r="N37" s="23"/>
      <c r="O37" s="23"/>
      <c r="P37" s="23"/>
      <c r="Q37" s="13"/>
      <c r="R37" s="13"/>
    </row>
    <row r="38" spans="2:18" ht="19.5" customHeight="1" x14ac:dyDescent="0.15">
      <c r="B38" s="100"/>
      <c r="C38" s="3" t="s">
        <v>9</v>
      </c>
      <c r="D38" s="12">
        <f>SUM(D31:D37)</f>
        <v>0</v>
      </c>
      <c r="E38" s="12">
        <f>SUM(E31:E37)</f>
        <v>0</v>
      </c>
      <c r="F38" s="12">
        <f>SUM(F31:F37)</f>
        <v>0</v>
      </c>
      <c r="G38" s="12">
        <f>SUM(G31:G37)</f>
        <v>10</v>
      </c>
      <c r="H38" s="12">
        <f>SUM(H31:H37)</f>
        <v>10</v>
      </c>
      <c r="I38" s="23" t="str">
        <f>IF(B25="○","←５　国庫補助金確定額と一致させてください。",IF(B26="○","←実績報告の対象経費の支出済額と一致させてください",""))</f>
        <v/>
      </c>
      <c r="J38" s="23"/>
      <c r="K38" s="23"/>
      <c r="L38" s="23"/>
      <c r="M38" s="23"/>
      <c r="N38" s="23"/>
      <c r="O38" s="23"/>
      <c r="P38" s="23"/>
      <c r="Q38" s="13"/>
      <c r="R38" s="13"/>
    </row>
    <row r="39" spans="2:18" ht="19.5" customHeight="1" x14ac:dyDescent="0.15">
      <c r="B39" s="7"/>
      <c r="C39" s="8"/>
      <c r="D39" s="9"/>
      <c r="E39" s="9"/>
      <c r="F39" s="9"/>
      <c r="G39" s="9"/>
      <c r="H39" s="9"/>
      <c r="I39" s="24" t="str">
        <f>TEXT(D38,"#,##0")</f>
        <v>0</v>
      </c>
      <c r="J39" s="24" t="str">
        <f>TEXT(E38,"#,##0")</f>
        <v>0</v>
      </c>
      <c r="K39" s="24" t="str">
        <f>TEXT(F38,"#,##0")</f>
        <v>0</v>
      </c>
      <c r="L39" s="24" t="str">
        <f>TEXT(G38,"#,##0")</f>
        <v>10</v>
      </c>
      <c r="M39" s="24" t="str">
        <f>TEXT(H38,"#,##0")</f>
        <v>10</v>
      </c>
    </row>
    <row r="40" spans="2:18" ht="15" thickBot="1" x14ac:dyDescent="0.2">
      <c r="B40" s="1" t="s">
        <v>10</v>
      </c>
      <c r="I40" s="23"/>
      <c r="J40" s="23"/>
      <c r="K40" s="23"/>
      <c r="L40" s="23"/>
      <c r="M40" s="23"/>
      <c r="N40" s="23"/>
      <c r="O40" s="23"/>
      <c r="P40" s="23"/>
      <c r="Q40" s="13"/>
      <c r="R40" s="13"/>
    </row>
    <row r="41" spans="2:18" ht="15" thickBot="1" x14ac:dyDescent="0.2">
      <c r="C41" s="121"/>
      <c r="D41" s="121"/>
      <c r="E41" s="93" t="s">
        <v>22</v>
      </c>
      <c r="F41" s="122" t="str">
        <f>IF(C42="","",C41/C42)</f>
        <v/>
      </c>
      <c r="G41" s="123"/>
      <c r="I41" s="23"/>
      <c r="J41" s="28" t="s">
        <v>35</v>
      </c>
      <c r="K41" s="28"/>
      <c r="L41" s="28"/>
      <c r="M41" s="28"/>
      <c r="N41" s="23"/>
      <c r="O41" s="23"/>
      <c r="P41" s="23"/>
      <c r="Q41" s="13"/>
      <c r="R41" s="13"/>
    </row>
    <row r="42" spans="2:18" ht="15.75" thickTop="1" thickBot="1" x14ac:dyDescent="0.2">
      <c r="C42" s="126"/>
      <c r="D42" s="126"/>
      <c r="E42" s="93"/>
      <c r="F42" s="124"/>
      <c r="G42" s="125"/>
      <c r="I42" s="23"/>
      <c r="J42" s="23" t="s">
        <v>36</v>
      </c>
      <c r="K42" s="23"/>
      <c r="L42" s="23"/>
      <c r="M42" s="23"/>
      <c r="N42" s="23"/>
      <c r="O42" s="23"/>
      <c r="P42" s="23"/>
      <c r="Q42" s="13"/>
      <c r="R42" s="13"/>
    </row>
    <row r="43" spans="2:18" ht="15" thickBot="1" x14ac:dyDescent="0.2">
      <c r="B43" s="1" t="s">
        <v>23</v>
      </c>
      <c r="I43" s="23" t="s">
        <v>28</v>
      </c>
      <c r="K43" s="29"/>
      <c r="L43" s="23"/>
      <c r="M43" s="23"/>
      <c r="N43" s="23"/>
      <c r="O43" s="23"/>
      <c r="P43" s="23"/>
      <c r="Q43" s="13"/>
      <c r="R43" s="13"/>
    </row>
    <row r="44" spans="2:18" ht="15" thickBot="1" x14ac:dyDescent="0.2">
      <c r="F44" s="14" t="str">
        <f>IF(B15&amp;B16&amp;B17&amp;B18="○",0,IF(B19="○",I19,IF(B20="○",K20,IF(B21="○",I21,""))))</f>
        <v/>
      </c>
      <c r="G44" s="1" t="s">
        <v>13</v>
      </c>
      <c r="I44" s="23"/>
      <c r="J44" s="23"/>
      <c r="K44" s="23"/>
      <c r="L44" s="23"/>
      <c r="M44" s="23"/>
      <c r="N44" s="23"/>
      <c r="O44" s="23"/>
      <c r="P44" s="23"/>
      <c r="Q44" s="13"/>
      <c r="R44" s="13"/>
    </row>
    <row r="45" spans="2:18" x14ac:dyDescent="0.15">
      <c r="I45" s="23"/>
      <c r="J45" s="23"/>
      <c r="K45" s="23"/>
      <c r="L45" s="23"/>
      <c r="M45" s="23"/>
      <c r="N45" s="23"/>
      <c r="O45" s="23"/>
      <c r="P45" s="23"/>
      <c r="Q45" s="13"/>
      <c r="R45" s="13"/>
    </row>
    <row r="46" spans="2:18" ht="28.5" customHeight="1" x14ac:dyDescent="0.15">
      <c r="C46" s="99" t="str">
        <f>IF(B19="○",I12&amp;"×8／108×（"&amp;I39&amp;"＋"&amp;J39&amp;"＋"&amp;K39&amp;"）／"&amp;M39&amp;"＝"&amp;L19,IF(B21="○",I12&amp;"×8／108×("&amp;I39&amp;"＋"&amp;J39&amp;"＋"&amp;K39&amp;"）／"&amp;M39&amp;"×②＝"&amp;L21,""))</f>
        <v/>
      </c>
      <c r="D46" s="99"/>
      <c r="E46" s="99"/>
      <c r="F46" s="99"/>
      <c r="G46" s="99"/>
      <c r="H46" s="99"/>
      <c r="I46" s="30" t="s">
        <v>25</v>
      </c>
    </row>
    <row r="47" spans="2:18" ht="28.5" customHeight="1" x14ac:dyDescent="0.15">
      <c r="C47" s="91" t="str">
        <f>IF(B20="○",I12&amp;"×8／108×"&amp;I39&amp;"／"&amp;M39&amp;"＝"&amp;L20&amp;"・・・ａ","")</f>
        <v/>
      </c>
      <c r="D47" s="91"/>
      <c r="E47" s="91"/>
      <c r="F47" s="91"/>
      <c r="G47" s="91"/>
      <c r="H47" s="91"/>
      <c r="I47" s="30" t="s">
        <v>25</v>
      </c>
    </row>
    <row r="48" spans="2:18" ht="28.5" customHeight="1" x14ac:dyDescent="0.15">
      <c r="C48" s="91" t="str">
        <f>IF(B20="○",I12&amp;"×8/108×"&amp;K39&amp;"／"&amp;M39&amp;"×②＝"&amp;M20&amp;"・・・ｂ","")</f>
        <v/>
      </c>
      <c r="D48" s="91"/>
      <c r="E48" s="91"/>
      <c r="F48" s="91"/>
      <c r="G48" s="91"/>
      <c r="H48" s="91"/>
      <c r="I48" s="30" t="s">
        <v>25</v>
      </c>
    </row>
    <row r="49" spans="1:9" x14ac:dyDescent="0.15">
      <c r="C49" s="1" t="str">
        <f>IF(B20="○","ａ＋ｂ＝"&amp;N20,"")</f>
        <v/>
      </c>
      <c r="I49" s="23" t="s">
        <v>25</v>
      </c>
    </row>
    <row r="50" spans="1:9" x14ac:dyDescent="0.15">
      <c r="A50" s="22"/>
      <c r="B50" s="22"/>
      <c r="C50" s="22"/>
      <c r="D50" s="22"/>
      <c r="E50" s="22"/>
      <c r="F50" s="22"/>
      <c r="G50" s="22"/>
      <c r="H50" s="22"/>
      <c r="I50" s="23" t="s">
        <v>26</v>
      </c>
    </row>
    <row r="51" spans="1:9" x14ac:dyDescent="0.15">
      <c r="A51" s="22"/>
      <c r="B51" s="22"/>
      <c r="C51" s="22"/>
      <c r="D51" s="22"/>
      <c r="E51" s="22"/>
      <c r="F51" s="22"/>
      <c r="G51" s="22"/>
      <c r="H51" s="22"/>
    </row>
    <row r="52" spans="1:9" x14ac:dyDescent="0.15">
      <c r="A52" s="22"/>
      <c r="B52" s="22"/>
      <c r="C52" s="22"/>
      <c r="D52" s="22"/>
      <c r="E52" s="22"/>
      <c r="F52" s="22"/>
      <c r="G52" s="22"/>
      <c r="H52" s="22"/>
    </row>
    <row r="53" spans="1:9" x14ac:dyDescent="0.15">
      <c r="A53" s="22"/>
      <c r="B53" s="22"/>
      <c r="C53" s="22"/>
      <c r="D53" s="22"/>
      <c r="E53" s="22"/>
      <c r="F53" s="22"/>
      <c r="G53" s="22"/>
      <c r="H53" s="22"/>
    </row>
    <row r="54" spans="1:9" x14ac:dyDescent="0.15">
      <c r="A54" s="22"/>
      <c r="B54" s="22"/>
      <c r="C54" s="22"/>
      <c r="D54" s="22"/>
      <c r="E54" s="22"/>
      <c r="F54" s="22"/>
      <c r="G54" s="22"/>
      <c r="H54" s="22"/>
    </row>
    <row r="55" spans="1:9" x14ac:dyDescent="0.15">
      <c r="A55" s="22"/>
      <c r="B55" s="22"/>
      <c r="C55" s="22"/>
      <c r="D55" s="22"/>
      <c r="E55" s="22"/>
      <c r="F55" s="22"/>
      <c r="G55" s="22"/>
      <c r="H55" s="22"/>
    </row>
    <row r="56" spans="1:9" x14ac:dyDescent="0.15">
      <c r="A56" s="22"/>
      <c r="B56" s="22"/>
      <c r="C56" s="22"/>
      <c r="D56" s="22"/>
      <c r="E56" s="22"/>
      <c r="F56" s="22"/>
      <c r="G56" s="22"/>
      <c r="H56" s="22"/>
    </row>
    <row r="57" spans="1:9" x14ac:dyDescent="0.15">
      <c r="A57" s="22"/>
      <c r="B57" s="22"/>
      <c r="C57" s="22"/>
      <c r="D57" s="22"/>
      <c r="E57" s="22"/>
      <c r="F57" s="22"/>
      <c r="G57" s="22"/>
      <c r="H57" s="22"/>
    </row>
    <row r="58" spans="1:9" x14ac:dyDescent="0.15">
      <c r="A58" s="22"/>
      <c r="B58" s="22"/>
      <c r="C58" s="22"/>
      <c r="D58" s="22"/>
      <c r="E58" s="22"/>
      <c r="F58" s="22"/>
      <c r="G58" s="22"/>
      <c r="H58" s="22"/>
    </row>
    <row r="59" spans="1:9" x14ac:dyDescent="0.15">
      <c r="A59" s="22"/>
      <c r="B59" s="22"/>
      <c r="C59" s="22"/>
      <c r="D59" s="22"/>
      <c r="E59" s="22"/>
      <c r="F59" s="22"/>
      <c r="G59" s="22"/>
      <c r="H59" s="22"/>
    </row>
    <row r="60" spans="1:9" x14ac:dyDescent="0.15">
      <c r="A60" s="22"/>
      <c r="B60" s="22"/>
      <c r="C60" s="22"/>
      <c r="D60" s="22"/>
      <c r="E60" s="22"/>
      <c r="F60" s="22"/>
      <c r="G60" s="22"/>
      <c r="H60" s="22"/>
    </row>
    <row r="61" spans="1:9" x14ac:dyDescent="0.15">
      <c r="A61" s="22"/>
      <c r="B61" s="22"/>
      <c r="C61" s="22"/>
      <c r="D61" s="22"/>
      <c r="E61" s="22"/>
      <c r="F61" s="22"/>
      <c r="G61" s="22"/>
      <c r="H61" s="22"/>
    </row>
    <row r="62" spans="1:9" x14ac:dyDescent="0.15">
      <c r="A62" s="22"/>
      <c r="B62" s="22"/>
      <c r="C62" s="22"/>
      <c r="D62" s="22"/>
      <c r="E62" s="22"/>
      <c r="F62" s="22"/>
      <c r="G62" s="22"/>
      <c r="H62" s="22"/>
    </row>
  </sheetData>
  <mergeCells count="13">
    <mergeCell ref="A1:H1"/>
    <mergeCell ref="C29:C30"/>
    <mergeCell ref="D29:F29"/>
    <mergeCell ref="G29:G30"/>
    <mergeCell ref="H29:H30"/>
    <mergeCell ref="B31:B38"/>
    <mergeCell ref="C48:H48"/>
    <mergeCell ref="C41:D41"/>
    <mergeCell ref="E41:E42"/>
    <mergeCell ref="F41:G42"/>
    <mergeCell ref="C42:D42"/>
    <mergeCell ref="C46:H46"/>
    <mergeCell ref="C47:H47"/>
  </mergeCells>
  <phoneticPr fontId="1"/>
  <dataValidations count="1">
    <dataValidation type="list" allowBlank="1" showInputMessage="1" showErrorMessage="1" sqref="B15:B21 B25:B26">
      <formula1>"○"</formula1>
    </dataValidation>
  </dataValidations>
  <printOptions horizontalCentered="1" verticalCentered="1"/>
  <pageMargins left="0.7" right="0.7" top="0.75" bottom="0.75" header="0.3" footer="0.3"/>
  <pageSetup paperSize="9"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返還額計算シート</vt:lpstr>
      <vt:lpstr>仕入控除税額報告書</vt:lpstr>
      <vt:lpstr>Sheet6</vt:lpstr>
      <vt:lpstr>仕入控除税額報告書!Print_Area</vt:lpstr>
      <vt:lpstr>返還額計算シート!Print_Area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ユーザー</cp:lastModifiedBy>
  <cp:revision>1</cp:revision>
  <cp:lastPrinted>2021-12-08T07:40:08Z</cp:lastPrinted>
  <dcterms:created xsi:type="dcterms:W3CDTF">2021-07-08T01:11:48Z</dcterms:created>
  <dcterms:modified xsi:type="dcterms:W3CDTF">2021-12-08T07:41:50Z</dcterms:modified>
  <cp:category/>
</cp:coreProperties>
</file>