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820" yWindow="-110" windowWidth="38620" windowHeight="21220"/>
  </bookViews>
  <sheets>
    <sheet name="病院" sheetId="1" r:id="rId1"/>
  </sheets>
  <definedNames>
    <definedName name="_xlnm._FilterDatabase" localSheetId="0" hidden="1">病院!$B$1:$Q$750</definedName>
    <definedName name="_xlnm.Print_Area" localSheetId="0">病院!$A$1:$BS$742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4"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<sst xmlns="http://schemas.openxmlformats.org/spreadsheetml/2006/main" count="1324" uniqueCount="857">
  <si>
    <t>Q1_1_byouinmei</t>
  </si>
  <si>
    <t>出雲市民病院</t>
  </si>
  <si>
    <t>〒693-0021　出雲市塩冶町１５３６番地１</t>
  </si>
  <si>
    <t>病棟の建築時期と構造</t>
  </si>
  <si>
    <t>建物情報＼病棟名</t>
  </si>
  <si>
    <t>4階病棟</t>
  </si>
  <si>
    <t>5階病棟</t>
  </si>
  <si>
    <t>6階病棟</t>
  </si>
  <si>
    <t>様式１病院病棟票(1)</t>
  </si>
  <si>
    <t>建築時期</t>
  </si>
  <si>
    <t>-</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</si>
  <si>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</si>
  <si>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</si>
  <si>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</si>
  <si>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</si>
  <si>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</si>
  <si>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</si>
  <si>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</si>
  <si>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</si>
  <si>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</si>
  <si>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</si>
  <si>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</si>
  <si>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</si>
  <si>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</si>
  <si>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</si>
  <si>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</si>
  <si>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</si>
  <si>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</si>
  <si>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</si>
  <si>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</si>
  <si>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</si>
  <si>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</si>
  <si>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</si>
  <si>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</si>
  <si>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</si>
  <si>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</si>
  <si>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</si>
  <si>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</si>
  <si>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</si>
  <si>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</si>
  <si>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</si>
  <si>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</si>
  <si>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</si>
  <si>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</si>
  <si>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</si>
  <si>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</si>
  <si>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</si>
  <si>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</si>
  <si>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</si>
  <si>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</si>
  <si>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</si>
  <si>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</si>
  <si>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</si>
  <si>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</si>
  <si>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</si>
  <si>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</si>
  <si>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</si>
  <si>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</si>
  <si>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</si>
  <si>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</si>
  <si>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</si>
  <si>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</si>
  <si>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</si>
  <si>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</si>
  <si>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</si>
  <si>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</si>
  <si>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</si>
  <si>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</si>
  <si>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</si>
  <si>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</si>
  <si>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</si>
  <si>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</si>
  <si>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</si>
  <si>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</si>
  <si>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</si>
  <si>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</si>
  <si>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</si>
  <si>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</si>
  <si>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</si>
  <si>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</si>
  <si>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</si>
  <si>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</si>
  <si>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</si>
  <si>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</si>
  <si>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</si>
  <si>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</si>
  <si>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</si>
  <si>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</si>
  <si>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</si>
  <si>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</si>
  <si>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</si>
  <si>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</si>
  <si>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</si>
  <si>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</si>
  <si>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</si>
  <si>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</si>
  <si>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</si>
  <si>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</si>
  <si>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</si>
  <si>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</si>
  <si>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</si>
  <si>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</si>
  <si>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</si>
  <si>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</si>
  <si>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</si>
  <si>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</si>
  <si>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</si>
  <si>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</si>
  <si>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</si>
  <si>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神経内科</t>
  </si>
  <si>
    <t>様式１病院施設票(43)-3</t>
  </si>
  <si>
    <t>眼科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</si>
  <si>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</si>
  <si>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</si>
  <si>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</si>
  <si>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</si>
  <si>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</si>
  <si>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</si>
  <si>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</si>
  <si>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</si>
  <si>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</si>
  <si>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</si>
  <si>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</si>
  <si>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</si>
  <si>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</si>
  <si>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</si>
  <si>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</si>
  <si>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</si>
  <si>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</si>
  <si>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</si>
  <si>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</si>
  <si>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</si>
  <si>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</si>
  <si>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</si>
  <si>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</si>
  <si>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</si>
  <si>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</si>
  <si>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</si>
  <si>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</si>
  <si>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</si>
  <si>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</si>
  <si>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</si>
  <si>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</si>
  <si>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</si>
  <si>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</si>
  <si>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</si>
  <si>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</si>
  <si>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</si>
  <si>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</si>
  <si>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</si>
  <si>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</si>
  <si>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</si>
  <si>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</si>
  <si>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</si>
  <si>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</si>
  <si>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</si>
  <si>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</si>
  <si>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</si>
  <si>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</si>
  <si>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</si>
  <si>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</si>
  <si>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</si>
  <si>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</si>
  <si>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</si>
  <si>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</si>
  <si>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</si>
  <si>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</si>
  <si>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</si>
  <si>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</si>
  <si>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</si>
  <si>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</si>
  <si>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</si>
  <si>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</si>
  <si>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</si>
  <si>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</si>
  <si>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</si>
  <si>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</si>
  <si>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</si>
  <si>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</si>
  <si>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</si>
  <si>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</si>
  <si>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</si>
  <si>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</si>
  <si>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</si>
  <si>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</si>
  <si>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</si>
  <si>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</si>
  <si>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</si>
  <si>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</si>
  <si>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</si>
  <si>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</si>
  <si>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</si>
  <si>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</si>
  <si>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</si>
  <si>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</si>
  <si>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</si>
  <si>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</si>
  <si>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</si>
  <si>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</si>
  <si>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</si>
  <si>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</si>
  <si>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</si>
  <si>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</si>
  <si>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</si>
  <si>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</si>
  <si>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</si>
  <si>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</si>
  <si>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</si>
  <si>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</si>
  <si>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</si>
  <si>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</si>
  <si>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</si>
  <si>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</si>
  <si>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</si>
  <si>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</si>
  <si>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</si>
  <si>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</si>
  <si>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</si>
  <si>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</si>
  <si>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</si>
  <si>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</si>
  <si>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</si>
  <si>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</si>
  <si>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</si>
  <si>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</si>
  <si>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</si>
  <si>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</si>
  <si>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</si>
  <si>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</si>
  <si>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</si>
  <si>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</si>
  <si>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</si>
  <si>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</si>
  <si>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</si>
  <si>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</si>
  <si>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</si>
  <si>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</si>
  <si>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</si>
  <si>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</si>
  <si>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</si>
  <si>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</si>
  <si>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</si>
  <si>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</si>
  <si>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</si>
  <si>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</si>
  <si>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</si>
  <si>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</si>
  <si>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</si>
  <si>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</si>
  <si>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</si>
  <si>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</si>
  <si>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</si>
  <si>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</si>
  <si>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</si>
  <si>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</si>
  <si>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</si>
  <si>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</si>
  <si>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</si>
  <si>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</si>
  <si>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</si>
  <si>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</si>
  <si>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</si>
  <si>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</si>
  <si>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</si>
  <si>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</si>
  <si>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</si>
  <si>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</si>
  <si>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</si>
  <si>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</si>
  <si>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</si>
  <si>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</si>
  <si>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</si>
  <si>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</si>
  <si>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</si>
  <si>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</si>
  <si>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</si>
  <si>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</si>
  <si>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</si>
  <si>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</si>
  <si>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</si>
  <si>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</si>
  <si>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</si>
  <si>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</si>
  <si>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</si>
  <si>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</si>
  <si>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</si>
  <si>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</si>
  <si>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</si>
  <si>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</si>
  <si>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</si>
  <si>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</si>
  <si>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</si>
  <si>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</si>
  <si>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</si>
  <si>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</si>
  <si>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</si>
  <si>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</si>
  <si>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</si>
  <si>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</si>
  <si>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</si>
  <si>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</si>
  <si>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</si>
  <si>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</si>
  <si>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</si>
  <si>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</si>
  <si>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</si>
  <si>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</si>
  <si>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</si>
  <si>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</si>
  <si>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</si>
  <si>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</si>
  <si>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</si>
  <si>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</si>
  <si>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</si>
  <si>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</si>
  <si>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</si>
  <si>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</si>
  <si>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</si>
  <si>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</si>
  <si>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</si>
  <si>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</si>
  <si>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</si>
  <si>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</si>
  <si>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</si>
  <si>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</si>
  <si>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</si>
  <si>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</si>
  <si>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</si>
  <si>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</si>
  <si>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</si>
  <si>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</si>
  <si>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</si>
  <si>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</si>
  <si>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</si>
  <si>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</si>
  <si>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</si>
  <si>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</si>
  <si>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</si>
  <si>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</si>
  <si>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</si>
  <si>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</si>
  <si>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</si>
  <si>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</si>
  <si>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</si>
  <si>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</si>
  <si>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</si>
  <si>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</si>
  <si>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</si>
  <si>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</si>
  <si>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</si>
  <si>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</si>
  <si>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</si>
  <si>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</si>
  <si>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</si>
  <si>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</si>
  <si>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</si>
  <si>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</si>
  <si>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</si>
  <si>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</si>
  <si>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</si>
  <si>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</si>
  <si>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</si>
  <si>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</si>
  <si>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４階病棟</t>
  </si>
  <si>
    <t>５階病棟</t>
  </si>
  <si>
    <t>６階病棟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</si>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</sst>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50"/>
  <sheetViews>
    <sheetView showGridLines="0" tabSelected="1" topLeftCell="B97" zoomScaleNormal="100" workbookViewId="0">
      <selection activeCell="N117" sqref="N117"/>
    </sheetView>
  </sheetViews>
  <sheetFormatPr defaultColWidth="9" defaultRowHeight="16.5"/>
  <cols>
    <col min="1" max="1" width="33.90625" style="18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22" width="11.08984375" style="7" customWidth="1"/>
    <col min="23" max="71" width="11.08984375" style="8" customWidth="1"/>
    <col min="72" max="72" width="9" style="8" customWidth="1"/>
    <col min="73" max="16384" width="9" style="8"/>
  </cols>
  <sheetData>
    <row r="1" spans="1:77">
      <c r="A1" s="176"/>
      <c r="B1" s="1"/>
      <c r="I1" s="9"/>
    </row>
    <row r="2" spans="1:77" ht="19">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6" t="s">
        <v>9</v>
      </c>
      <c r="J10" s="326"/>
      <c r="K10" s="326"/>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6" t="s">
        <v>11</v>
      </c>
      <c r="J11" s="326"/>
      <c r="K11" s="326"/>
      <c r="L11" s="20" t="s">
        <v>10</v>
      </c>
      <c r="M11" s="20" t="s">
        <v>10</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14</v>
      </c>
      <c r="J16" s="331"/>
      <c r="K16" s="331"/>
      <c r="L16" s="240" t="str">
        <f>IF(ISBLANK(L$9),"",L$9)</f>
        <v>4階病棟</v>
      </c>
      <c r="M16" s="244" t="str">
        <f>IF(ISBLANK(M$9),"",M$9)</f>
        <v>5階病棟</v>
      </c>
      <c r="N16" s="244" t="str">
        <f t="shared" ref="N16:BS16" si="0">IF(ISBLANK(N$9),"",N$9)</f>
        <v>6階病棟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6" t="s">
        <v>15</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6" t="s">
        <v>16</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6" t="s">
        <v>17</v>
      </c>
      <c r="J19" s="326"/>
      <c r="K19" s="326"/>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6" t="s">
        <v>19</v>
      </c>
      <c r="J20" s="326"/>
      <c r="K20" s="326"/>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4" customHeight="1">
      <c r="A21" s="177" t="s">
        <v>8</v>
      </c>
      <c r="B21" s="13"/>
      <c r="C21" s="15"/>
      <c r="D21" s="15"/>
      <c r="E21" s="15"/>
      <c r="F21" s="15"/>
      <c r="G21" s="15"/>
      <c r="H21" s="16"/>
      <c r="I21" s="326" t="s">
        <v>20</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4" customHeight="1">
      <c r="A22" s="177" t="s">
        <v>8</v>
      </c>
      <c r="B22" s="13"/>
      <c r="C22" s="15"/>
      <c r="D22" s="15"/>
      <c r="E22" s="15"/>
      <c r="F22" s="15"/>
      <c r="G22" s="15"/>
      <c r="H22" s="16"/>
      <c r="I22" s="326" t="s">
        <v>21</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14</v>
      </c>
      <c r="J27" s="328"/>
      <c r="K27" s="329"/>
      <c r="L27" s="244" t="str">
        <f>IF(ISBLANK(L$9),"",L$9)</f>
        <v>4階病棟</v>
      </c>
      <c r="M27" s="244" t="str">
        <f>IF(ISBLANK(M$9),"",M$9)</f>
        <v>5階病棟</v>
      </c>
      <c r="N27" s="244" t="str">
        <f t="shared" ref="N27:BR27" si="1">IF(ISBLANK(N$9),"",N$9)</f>
        <v>6階病棟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9" t="s">
        <v>17</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9" t="s">
        <v>19</v>
      </c>
      <c r="J31" s="300"/>
      <c r="K31" s="301"/>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96" t="s">
        <v>25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28</v>
      </c>
      <c r="J40" s="328"/>
      <c r="K40" s="329"/>
      <c r="L40" s="244" t="str">
        <f>IF(ISBLANK(L$9),"",L$9)</f>
        <v>4階病棟</v>
      </c>
      <c r="M40" s="244" t="str">
        <f>IF(ISBLANK(M$9),"",M$9)</f>
        <v>5階病棟</v>
      </c>
      <c r="N40" s="244" t="str">
        <f t="shared" ref="N40:BS40" si="2">IF(ISBLANK(N$9),"",N$9)</f>
        <v>6階病棟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14</v>
      </c>
      <c r="J49" s="401"/>
      <c r="K49" s="402"/>
      <c r="L49" s="244" t="str">
        <f>IF(ISBLANK(L$9),"",L$9)</f>
        <v>4階病棟</v>
      </c>
      <c r="M49" s="244" t="str">
        <f>IF(ISBLANK(M$9),"",M$9)</f>
        <v>5階病棟</v>
      </c>
      <c r="N49" s="244" t="str">
        <f t="shared" ref="N49:BT49" si="3">IF(ISBLANK(N$9),"",N$9)</f>
        <v>6階病棟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9" t="s">
        <v>21</v>
      </c>
      <c r="J57" s="399"/>
      <c r="K57" s="399"/>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9" t="s">
        <v>36</v>
      </c>
      <c r="J58" s="399"/>
      <c r="K58" s="399"/>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4階病棟</v>
      </c>
      <c r="M94" s="242" t="str">
        <f t="shared" ref="M94:BS94" si="4">IF(ISBLANK(M$9),"",M$9)</f>
        <v>5階病棟</v>
      </c>
      <c r="N94" s="242" t="str">
        <f t="shared" si="4"/>
        <v>6階病棟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17</v>
      </c>
      <c r="M95" s="242" t="s">
        <v>17</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
      <c r="A97" s="176"/>
      <c r="B97" s="61"/>
      <c r="C97" s="52"/>
      <c r="D97" s="3"/>
      <c r="E97" s="3"/>
      <c r="F97" s="3"/>
      <c r="G97" s="3"/>
      <c r="H97" s="210"/>
      <c r="I97" s="210"/>
      <c r="J97" s="53"/>
      <c r="K97" s="53"/>
      <c r="L97" s="51"/>
      <c r="M97" s="51"/>
      <c r="N97" s="51"/>
      <c r="O97" s="51"/>
      <c r="P97" s="51"/>
      <c r="Q97" s="51"/>
      <c r="R97" s="8"/>
    </row>
    <row r="98" spans="1:71" s="17" customFormat="1" ht="19">
      <c r="A98" s="176"/>
      <c r="B98" s="61"/>
      <c r="C98" s="52"/>
      <c r="D98" s="3"/>
      <c r="E98" s="3"/>
      <c r="F98" s="3"/>
      <c r="G98" s="3"/>
      <c r="H98" s="210"/>
      <c r="I98" s="210"/>
      <c r="J98" s="53"/>
      <c r="K98" s="53"/>
      <c r="L98" s="51"/>
      <c r="M98" s="51"/>
      <c r="N98" s="51"/>
      <c r="O98" s="51"/>
      <c r="P98" s="51"/>
      <c r="Q98" s="51"/>
      <c r="R98" s="8"/>
    </row>
    <row r="99" spans="1:71" s="17" customFormat="1" ht="19">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4階病棟</v>
      </c>
      <c r="M102" s="242" t="str">
        <f t="shared" ref="M102:BS102" si="5">IF(ISBLANK(M$9),"",M$9)</f>
        <v>5階病棟</v>
      </c>
      <c r="N102" s="282" t="str">
        <f t="shared" si="5"/>
        <v>6階病棟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回復期</v>
      </c>
      <c r="M103" s="243" t="str">
        <f t="shared" ref="M103:BS103" si="6">IF(ISBLANK(M$95),"",M$95)</f>
        <v>回復期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180</v>
      </c>
      <c r="K104" s="194" t="str">
        <f>IF(OR(COUNTIF(L104:BS104,"未確認")&gt;0,COUNTIF(L104:BS104,"~*")&gt;0),"※","")</f>
        <v/>
      </c>
      <c r="L104" s="190">
        <v>60</v>
      </c>
      <c r="M104" s="241">
        <v>60</v>
      </c>
      <c r="N104" s="190">
        <v>60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180</v>
      </c>
      <c r="K105" s="194" t="str">
        <f>IF(OR(COUNTIF(L105:BS105,"未確認")&gt;0,COUNTIF(L105:BS105,"~*")&gt;0),"※","")</f>
        <v/>
      </c>
      <c r="L105" s="190">
        <v>60</v>
      </c>
      <c r="M105" s="190">
        <v>60</v>
      </c>
      <c r="N105" s="190">
        <v>60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165</v>
      </c>
      <c r="K106" s="194" t="str">
        <f t="shared" ref="K106:K116" si="7">IF(OR(COUNTIF(L106:BS106,"未確認")&gt;0,COUNTIF(L106:BS106,"~*")&gt;0),"※","")</f>
        <v/>
      </c>
      <c r="L106" s="190">
        <v>58</v>
      </c>
      <c r="M106" s="190">
        <v>58</v>
      </c>
      <c r="N106" s="190">
        <v>49</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180</v>
      </c>
      <c r="K107" s="194" t="str">
        <f t="shared" si="7"/>
        <v/>
      </c>
      <c r="L107" s="190">
        <v>60</v>
      </c>
      <c r="M107" s="190">
        <v>60</v>
      </c>
      <c r="N107" s="190">
        <v>60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0</v>
      </c>
      <c r="K109" s="194" t="str">
        <f t="shared" si="7"/>
        <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0</v>
      </c>
      <c r="K111" s="194" t="str">
        <f t="shared" si="7"/>
        <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0</v>
      </c>
      <c r="K112" s="194" t="str">
        <f t="shared" si="7"/>
        <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IF(SUM(L114:BS114)=0,IF(COUNTIF(L114:BS114,"未確認")&gt;0,"未確認",IF(COUNTIF(L114:BS114,"~*")&gt;0,"*",SUM(L114:BS114))),SUM(L114:BS114))</f>
        <v>0</v>
      </c>
      <c r="K114" s="194" t="str">
        <f t="shared" si="7"/>
        <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4階病棟</v>
      </c>
      <c r="M123" s="242" t="str">
        <f>IF(ISBLANK(M$9),"",M$9)</f>
        <v>5階病棟</v>
      </c>
      <c r="N123" s="240" t="str">
        <f t="shared" ref="N123:BS123" si="9">IF(ISBLANK(N$9),"",N$9)</f>
        <v>6階病棟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回復期</v>
      </c>
      <c r="M124" s="243" t="str">
        <f>IF(ISBLANK(M$95),"",M$95)</f>
        <v>回復期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12"/>
      <c r="F127" s="341"/>
      <c r="G127" s="341"/>
      <c r="H127" s="313"/>
      <c r="I127" s="339"/>
      <c r="J127" s="81"/>
      <c r="K127" s="82"/>
      <c r="L127" s="245" t="s">
        <v>107</v>
      </c>
      <c r="M127" s="245" t="s">
        <v>106</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14"/>
      <c r="F128" s="342"/>
      <c r="G128" s="342"/>
      <c r="H128" s="315"/>
      <c r="I128" s="340"/>
      <c r="J128" s="83"/>
      <c r="K128" s="84"/>
      <c r="L128" s="245" t="s">
        <v>111</v>
      </c>
      <c r="M128" s="245" t="s">
        <v>10</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4階病棟</v>
      </c>
      <c r="M134" s="242" t="str">
        <f t="shared" ref="M134:BS134" si="11">IF(ISBLANK(M$9),"",M$9)</f>
        <v>5階病棟</v>
      </c>
      <c r="N134" s="240" t="str">
        <f t="shared" si="11"/>
        <v>6階病棟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回復期</v>
      </c>
      <c r="M135" s="243" t="str">
        <f t="shared" ref="M135:BS135" si="12">IF(ISBLANK(M$95),"",M$95)</f>
        <v>回復期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400000000000006" customHeight="1">
      <c r="A136" s="177" t="s">
        <v>114</v>
      </c>
      <c r="B136" s="1"/>
      <c r="C136" s="310" t="s">
        <v>115</v>
      </c>
      <c r="D136" s="322"/>
      <c r="E136" s="322"/>
      <c r="F136" s="322"/>
      <c r="G136" s="322"/>
      <c r="H136" s="311"/>
      <c r="I136" s="343" t="s">
        <v>116</v>
      </c>
      <c r="J136" s="87"/>
      <c r="K136" s="79"/>
      <c r="L136" s="80" t="s">
        <v>117</v>
      </c>
      <c r="M136" s="245" t="s">
        <v>117</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114</v>
      </c>
      <c r="B137" s="68"/>
      <c r="C137" s="217"/>
      <c r="D137" s="218"/>
      <c r="E137" s="296" t="s">
        <v>119</v>
      </c>
      <c r="F137" s="297"/>
      <c r="G137" s="297"/>
      <c r="H137" s="298"/>
      <c r="I137" s="343"/>
      <c r="J137" s="81"/>
      <c r="K137" s="82"/>
      <c r="L137" s="80">
        <v>60</v>
      </c>
      <c r="M137" s="245">
        <v>60</v>
      </c>
      <c r="N137" s="245">
        <v>60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120</v>
      </c>
      <c r="B138" s="68"/>
      <c r="C138" s="310" t="s">
        <v>121</v>
      </c>
      <c r="D138" s="322"/>
      <c r="E138" s="322"/>
      <c r="F138" s="322"/>
      <c r="G138" s="322"/>
      <c r="H138" s="311"/>
      <c r="I138" s="343"/>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120</v>
      </c>
      <c r="B139" s="68"/>
      <c r="C139" s="88"/>
      <c r="D139" s="89"/>
      <c r="E139" s="296" t="s">
        <v>119</v>
      </c>
      <c r="F139" s="297"/>
      <c r="G139" s="297"/>
      <c r="H139" s="298"/>
      <c r="I139" s="343"/>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10" t="s">
        <v>121</v>
      </c>
      <c r="D140" s="322"/>
      <c r="E140" s="322"/>
      <c r="F140" s="322"/>
      <c r="G140" s="322"/>
      <c r="H140" s="311"/>
      <c r="I140" s="343"/>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296" t="s">
        <v>119</v>
      </c>
      <c r="F141" s="297"/>
      <c r="G141" s="297"/>
      <c r="H141" s="298"/>
      <c r="I141" s="343"/>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307" t="s">
        <v>124</v>
      </c>
      <c r="D142" s="308"/>
      <c r="E142" s="308"/>
      <c r="F142" s="308"/>
      <c r="G142" s="308"/>
      <c r="H142" s="309"/>
      <c r="I142" s="343"/>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4階病棟</v>
      </c>
      <c r="M148" s="242" t="str">
        <f t="shared" ref="M148:BS148" si="13">IF(ISBLANK(M$9),"",M$9)</f>
        <v>5階病棟</v>
      </c>
      <c r="N148" s="242" t="str">
        <f t="shared" si="13"/>
        <v>6階病棟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回復期</v>
      </c>
      <c r="M149" s="242" t="str">
        <f t="shared" si="14"/>
        <v>回復期</v>
      </c>
      <c r="N149" s="242" t="str">
        <f t="shared" si="14"/>
        <v>慢性期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296" t="s">
        <v>125</v>
      </c>
      <c r="D150" s="297"/>
      <c r="E150" s="297"/>
      <c r="F150" s="297"/>
      <c r="G150" s="297"/>
      <c r="H150" s="298"/>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4階病棟</v>
      </c>
      <c r="M156" s="242" t="str">
        <f t="shared" ref="M156:BS156" si="16">IF(ISBLANK(M$9),"",M$9)</f>
        <v>5階病棟</v>
      </c>
      <c r="N156" s="242" t="str">
        <f t="shared" si="16"/>
        <v>6階病棟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76</v>
      </c>
      <c r="J157" s="57"/>
      <c r="K157" s="65"/>
      <c r="L157" s="59" t="str">
        <f t="shared" ref="L157:AQ157" si="17">IF(ISBLANK(L$95),"",L$95)</f>
        <v>回復期</v>
      </c>
      <c r="M157" s="242" t="str">
        <f t="shared" si="17"/>
        <v>回復期</v>
      </c>
      <c r="N157" s="242" t="str">
        <f t="shared" si="17"/>
        <v>慢性期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296" t="s">
        <v>132</v>
      </c>
      <c r="D158" s="297"/>
      <c r="E158" s="297"/>
      <c r="F158" s="297"/>
      <c r="G158" s="297"/>
      <c r="H158" s="298"/>
      <c r="I158" s="35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296" t="s">
        <v>136</v>
      </c>
      <c r="D159" s="297"/>
      <c r="E159" s="297"/>
      <c r="F159" s="297"/>
      <c r="G159" s="297"/>
      <c r="H159" s="298"/>
      <c r="I159" s="35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140</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4階病棟</v>
      </c>
      <c r="M166" s="242" t="str">
        <f t="shared" ref="M166:BS166" si="19">IF(ISBLANK(M$9),"",M$9)</f>
        <v>5階病棟</v>
      </c>
      <c r="N166" s="242" t="str">
        <f t="shared" si="19"/>
        <v>6階病棟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回復期</v>
      </c>
      <c r="M167" s="242" t="str">
        <f t="shared" si="20"/>
        <v>回復期</v>
      </c>
      <c r="N167" s="242" t="str">
        <f t="shared" si="20"/>
        <v>慢性期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5" customHeight="1">
      <c r="A168" s="177" t="s">
        <v>141</v>
      </c>
      <c r="B168" s="96"/>
      <c r="C168" s="296" t="s">
        <v>142</v>
      </c>
      <c r="D168" s="297"/>
      <c r="E168" s="297"/>
      <c r="F168" s="297"/>
      <c r="G168" s="297"/>
      <c r="H168" s="298"/>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5" customHeight="1">
      <c r="A169" s="177" t="s">
        <v>144</v>
      </c>
      <c r="B169" s="96"/>
      <c r="C169" s="296" t="s">
        <v>145</v>
      </c>
      <c r="D169" s="297"/>
      <c r="E169" s="297"/>
      <c r="F169" s="297"/>
      <c r="G169" s="297"/>
      <c r="H169" s="298"/>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4階病棟</v>
      </c>
      <c r="M175" s="242" t="str">
        <f t="shared" ref="M175:BS175" si="22">IF(ISBLANK(M$9),"",M$9)</f>
        <v>5階病棟</v>
      </c>
      <c r="N175" s="242" t="str">
        <f t="shared" si="22"/>
        <v>6階病棟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回復期</v>
      </c>
      <c r="M176" s="242" t="str">
        <f t="shared" si="23"/>
        <v>回復期</v>
      </c>
      <c r="N176" s="242" t="str">
        <f t="shared" si="23"/>
        <v>慢性期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5" customHeight="1">
      <c r="A177" s="177" t="s">
        <v>148</v>
      </c>
      <c r="B177" s="96"/>
      <c r="C177" s="296" t="s">
        <v>149</v>
      </c>
      <c r="D177" s="297"/>
      <c r="E177" s="297"/>
      <c r="F177" s="297"/>
      <c r="G177" s="297"/>
      <c r="H177" s="298"/>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152</v>
      </c>
      <c r="D178" s="308"/>
      <c r="E178" s="308"/>
      <c r="F178" s="308"/>
      <c r="G178" s="308"/>
      <c r="H178" s="309"/>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5" customHeight="1">
      <c r="A179" s="177"/>
      <c r="B179" s="96"/>
      <c r="C179" s="307" t="s">
        <v>154</v>
      </c>
      <c r="D179" s="308"/>
      <c r="E179" s="308"/>
      <c r="F179" s="308"/>
      <c r="G179" s="308"/>
      <c r="H179" s="309"/>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5" customHeight="1">
      <c r="A180" s="177" t="s">
        <v>156</v>
      </c>
      <c r="B180" s="96"/>
      <c r="C180" s="296" t="s">
        <v>157</v>
      </c>
      <c r="D180" s="297"/>
      <c r="E180" s="297"/>
      <c r="F180" s="297"/>
      <c r="G180" s="297"/>
      <c r="H180" s="298"/>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5" customHeight="1">
      <c r="A181" s="177" t="s">
        <v>159</v>
      </c>
      <c r="B181" s="96"/>
      <c r="C181" s="296" t="s">
        <v>160</v>
      </c>
      <c r="D181" s="297"/>
      <c r="E181" s="297"/>
      <c r="F181" s="297"/>
      <c r="G181" s="297"/>
      <c r="H181" s="298"/>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4階病棟</v>
      </c>
      <c r="M187" s="242" t="str">
        <f t="shared" ref="M187:BS187" si="25">IF(ISBLANK(M$9),"",M$9)</f>
        <v>5階病棟</v>
      </c>
      <c r="N187" s="240" t="str">
        <f t="shared" si="25"/>
        <v>6階病棟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回復期</v>
      </c>
      <c r="M188" s="243" t="str">
        <f t="shared" ref="M188:BS188" si="26">IF(ISBLANK(M$95),"",M$95)</f>
        <v>回復期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163</v>
      </c>
      <c r="B189" s="68"/>
      <c r="C189" s="350" t="s">
        <v>164</v>
      </c>
      <c r="D189" s="351"/>
      <c r="E189" s="351"/>
      <c r="F189" s="351"/>
      <c r="G189" s="350" t="s">
        <v>165</v>
      </c>
      <c r="H189" s="350"/>
      <c r="I189" s="421" t="s">
        <v>166</v>
      </c>
      <c r="J189" s="196">
        <v>10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163</v>
      </c>
      <c r="B190" s="68"/>
      <c r="C190" s="351"/>
      <c r="D190" s="351"/>
      <c r="E190" s="351"/>
      <c r="F190" s="351"/>
      <c r="G190" s="350" t="s">
        <v>167</v>
      </c>
      <c r="H190" s="350"/>
      <c r="I190" s="422"/>
      <c r="J190" s="197">
        <v>7.8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168</v>
      </c>
      <c r="B191" s="68"/>
      <c r="C191" s="350" t="s">
        <v>169</v>
      </c>
      <c r="D191" s="351"/>
      <c r="E191" s="351"/>
      <c r="F191" s="351"/>
      <c r="G191" s="350" t="s">
        <v>165</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168</v>
      </c>
      <c r="B192" s="68"/>
      <c r="C192" s="351"/>
      <c r="D192" s="351"/>
      <c r="E192" s="351"/>
      <c r="F192" s="351"/>
      <c r="G192" s="350" t="s">
        <v>167</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170</v>
      </c>
      <c r="B193" s="97"/>
      <c r="C193" s="350" t="s">
        <v>171</v>
      </c>
      <c r="D193" s="350"/>
      <c r="E193" s="350"/>
      <c r="F193" s="350"/>
      <c r="G193" s="350" t="s">
        <v>165</v>
      </c>
      <c r="H193" s="350"/>
      <c r="I193" s="422"/>
      <c r="J193" s="196">
        <f t="shared" ref="J193:J208" si="28">IF(SUM(L193:BS193)=0,IF(COUNTIF(L193:BS193,"未確認")&gt;0,"未確認",IF(COUNTIF(L193:BS193,"~*")&gt;0,"*",SUM(L193:BS193))),SUM(L193:BS193))</f>
        <v>73</v>
      </c>
      <c r="K193" s="194" t="str">
        <f t="shared" si="27"/>
        <v/>
      </c>
      <c r="L193" s="108">
        <v>26</v>
      </c>
      <c r="M193" s="247">
        <v>23</v>
      </c>
      <c r="N193" s="247">
        <v>24</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170</v>
      </c>
      <c r="B194" s="97"/>
      <c r="C194" s="350"/>
      <c r="D194" s="350"/>
      <c r="E194" s="350"/>
      <c r="F194" s="350"/>
      <c r="G194" s="350" t="s">
        <v>167</v>
      </c>
      <c r="H194" s="350"/>
      <c r="I194" s="422"/>
      <c r="J194" s="197">
        <f t="shared" si="28"/>
        <v>1.4000000000000001</v>
      </c>
      <c r="K194" s="194" t="str">
        <f t="shared" si="27"/>
        <v/>
      </c>
      <c r="L194" s="109">
        <v>0.8</v>
      </c>
      <c r="M194" s="246">
        <v>0.3</v>
      </c>
      <c r="N194" s="246">
        <v>0.3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172</v>
      </c>
      <c r="B195" s="97"/>
      <c r="C195" s="350" t="s">
        <v>173</v>
      </c>
      <c r="D195" s="352"/>
      <c r="E195" s="352"/>
      <c r="F195" s="352"/>
      <c r="G195" s="350" t="s">
        <v>165</v>
      </c>
      <c r="H195" s="350"/>
      <c r="I195" s="422"/>
      <c r="J195" s="196">
        <f t="shared" si="28"/>
        <v>6</v>
      </c>
      <c r="K195" s="194" t="str">
        <f t="shared" si="27"/>
        <v/>
      </c>
      <c r="L195" s="108">
        <v>2</v>
      </c>
      <c r="M195" s="247">
        <v>2</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172</v>
      </c>
      <c r="B196" s="97"/>
      <c r="C196" s="352"/>
      <c r="D196" s="352"/>
      <c r="E196" s="352"/>
      <c r="F196" s="352"/>
      <c r="G196" s="350" t="s">
        <v>167</v>
      </c>
      <c r="H196" s="350"/>
      <c r="I196" s="422"/>
      <c r="J196" s="197">
        <f t="shared" si="28"/>
        <v>0.8</v>
      </c>
      <c r="K196" s="194" t="str">
        <f t="shared" si="27"/>
        <v/>
      </c>
      <c r="L196" s="109">
        <v>0</v>
      </c>
      <c r="M196" s="246">
        <v>0.8</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174</v>
      </c>
      <c r="B197" s="97"/>
      <c r="C197" s="350" t="s">
        <v>175</v>
      </c>
      <c r="D197" s="352"/>
      <c r="E197" s="352"/>
      <c r="F197" s="352"/>
      <c r="G197" s="350" t="s">
        <v>165</v>
      </c>
      <c r="H197" s="350"/>
      <c r="I197" s="422"/>
      <c r="J197" s="196">
        <f t="shared" si="28"/>
        <v>27</v>
      </c>
      <c r="K197" s="194" t="str">
        <f t="shared" si="27"/>
        <v/>
      </c>
      <c r="L197" s="108">
        <v>10</v>
      </c>
      <c r="M197" s="247">
        <v>10</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174</v>
      </c>
      <c r="B198" s="97"/>
      <c r="C198" s="352"/>
      <c r="D198" s="352"/>
      <c r="E198" s="352"/>
      <c r="F198" s="352"/>
      <c r="G198" s="350" t="s">
        <v>167</v>
      </c>
      <c r="H198" s="350"/>
      <c r="I198" s="422"/>
      <c r="J198" s="197">
        <f t="shared" si="28"/>
        <v>0.4</v>
      </c>
      <c r="K198" s="194" t="str">
        <f t="shared" si="27"/>
        <v/>
      </c>
      <c r="L198" s="109">
        <v>0</v>
      </c>
      <c r="M198" s="246">
        <v>0.4</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176</v>
      </c>
      <c r="B199" s="97"/>
      <c r="C199" s="350" t="s">
        <v>177</v>
      </c>
      <c r="D199" s="352"/>
      <c r="E199" s="352"/>
      <c r="F199" s="352"/>
      <c r="G199" s="350" t="s">
        <v>165</v>
      </c>
      <c r="H199" s="350"/>
      <c r="I199" s="422"/>
      <c r="J199" s="196">
        <f t="shared" si="28"/>
        <v>0</v>
      </c>
      <c r="K199" s="194" t="str">
        <f t="shared" si="27"/>
        <v/>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176</v>
      </c>
      <c r="B200" s="68"/>
      <c r="C200" s="352"/>
      <c r="D200" s="352"/>
      <c r="E200" s="352"/>
      <c r="F200" s="352"/>
      <c r="G200" s="350" t="s">
        <v>167</v>
      </c>
      <c r="H200" s="350"/>
      <c r="I200" s="422"/>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178</v>
      </c>
      <c r="B201" s="68"/>
      <c r="C201" s="350" t="s">
        <v>179</v>
      </c>
      <c r="D201" s="352"/>
      <c r="E201" s="352"/>
      <c r="F201" s="352"/>
      <c r="G201" s="350" t="s">
        <v>165</v>
      </c>
      <c r="H201" s="350"/>
      <c r="I201" s="422"/>
      <c r="J201" s="196">
        <f t="shared" si="28"/>
        <v>0</v>
      </c>
      <c r="K201" s="194" t="str">
        <f t="shared" si="27"/>
        <v/>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178</v>
      </c>
      <c r="B202" s="68"/>
      <c r="C202" s="352"/>
      <c r="D202" s="352"/>
      <c r="E202" s="352"/>
      <c r="F202" s="352"/>
      <c r="G202" s="350" t="s">
        <v>167</v>
      </c>
      <c r="H202" s="350"/>
      <c r="I202" s="422"/>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180</v>
      </c>
      <c r="B203" s="68"/>
      <c r="C203" s="350" t="s">
        <v>181</v>
      </c>
      <c r="D203" s="352"/>
      <c r="E203" s="352"/>
      <c r="F203" s="352"/>
      <c r="G203" s="350" t="s">
        <v>165</v>
      </c>
      <c r="H203" s="350"/>
      <c r="I203" s="422"/>
      <c r="J203" s="196">
        <f t="shared" si="28"/>
        <v>0</v>
      </c>
      <c r="K203" s="194" t="str">
        <f t="shared" si="27"/>
        <v/>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180</v>
      </c>
      <c r="B204" s="68"/>
      <c r="C204" s="352"/>
      <c r="D204" s="352"/>
      <c r="E204" s="352"/>
      <c r="F204" s="352"/>
      <c r="G204" s="350" t="s">
        <v>167</v>
      </c>
      <c r="H204" s="350"/>
      <c r="I204" s="422"/>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182</v>
      </c>
      <c r="B205" s="68"/>
      <c r="C205" s="350" t="s">
        <v>183</v>
      </c>
      <c r="D205" s="352"/>
      <c r="E205" s="352"/>
      <c r="F205" s="352"/>
      <c r="G205" s="350" t="s">
        <v>165</v>
      </c>
      <c r="H205" s="350"/>
      <c r="I205" s="422"/>
      <c r="J205" s="196">
        <f t="shared" si="28"/>
        <v>0</v>
      </c>
      <c r="K205" s="194" t="str">
        <f t="shared" si="27"/>
        <v/>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182</v>
      </c>
      <c r="B206" s="68"/>
      <c r="C206" s="352"/>
      <c r="D206" s="352"/>
      <c r="E206" s="352"/>
      <c r="F206" s="352"/>
      <c r="G206" s="350" t="s">
        <v>167</v>
      </c>
      <c r="H206" s="350"/>
      <c r="I206" s="422"/>
      <c r="J206" s="197">
        <f t="shared" si="28"/>
        <v>0</v>
      </c>
      <c r="K206" s="194" t="str">
        <f t="shared" si="27"/>
        <v/>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184</v>
      </c>
      <c r="B207" s="68"/>
      <c r="C207" s="350" t="s">
        <v>185</v>
      </c>
      <c r="D207" s="352"/>
      <c r="E207" s="352"/>
      <c r="F207" s="352"/>
      <c r="G207" s="350" t="s">
        <v>165</v>
      </c>
      <c r="H207" s="350"/>
      <c r="I207" s="422"/>
      <c r="J207" s="196">
        <f t="shared" si="28"/>
        <v>0</v>
      </c>
      <c r="K207" s="194" t="str">
        <f t="shared" si="27"/>
        <v/>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184</v>
      </c>
      <c r="B208" s="68"/>
      <c r="C208" s="352"/>
      <c r="D208" s="352"/>
      <c r="E208" s="352"/>
      <c r="F208" s="352"/>
      <c r="G208" s="350" t="s">
        <v>167</v>
      </c>
      <c r="H208" s="350"/>
      <c r="I208" s="422"/>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186</v>
      </c>
      <c r="B209" s="68"/>
      <c r="C209" s="350" t="s">
        <v>187</v>
      </c>
      <c r="D209" s="351"/>
      <c r="E209" s="351"/>
      <c r="F209" s="351"/>
      <c r="G209" s="350" t="s">
        <v>165</v>
      </c>
      <c r="H209" s="350"/>
      <c r="I209" s="422"/>
      <c r="J209" s="196">
        <v>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186</v>
      </c>
      <c r="B210" s="68"/>
      <c r="C210" s="351"/>
      <c r="D210" s="351"/>
      <c r="E210" s="351"/>
      <c r="F210" s="351"/>
      <c r="G210" s="350" t="s">
        <v>167</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188</v>
      </c>
      <c r="B211" s="68"/>
      <c r="C211" s="350" t="s">
        <v>189</v>
      </c>
      <c r="D211" s="351"/>
      <c r="E211" s="351"/>
      <c r="F211" s="351"/>
      <c r="G211" s="350" t="s">
        <v>165</v>
      </c>
      <c r="H211" s="350"/>
      <c r="I211" s="422"/>
      <c r="J211" s="196">
        <v>8</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188</v>
      </c>
      <c r="B212" s="68"/>
      <c r="C212" s="351"/>
      <c r="D212" s="351"/>
      <c r="E212" s="351"/>
      <c r="F212" s="351"/>
      <c r="G212" s="350" t="s">
        <v>167</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190</v>
      </c>
      <c r="B213" s="68"/>
      <c r="C213" s="350" t="s">
        <v>191</v>
      </c>
      <c r="D213" s="352"/>
      <c r="E213" s="352"/>
      <c r="F213" s="352"/>
      <c r="G213" s="350" t="s">
        <v>165</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190</v>
      </c>
      <c r="B214" s="68"/>
      <c r="C214" s="352"/>
      <c r="D214" s="352"/>
      <c r="E214" s="352"/>
      <c r="F214" s="352"/>
      <c r="G214" s="350" t="s">
        <v>167</v>
      </c>
      <c r="H214" s="350"/>
      <c r="I214" s="422"/>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192</v>
      </c>
      <c r="B215" s="68"/>
      <c r="C215" s="350" t="s">
        <v>193</v>
      </c>
      <c r="D215" s="351"/>
      <c r="E215" s="351"/>
      <c r="F215" s="351"/>
      <c r="G215" s="350" t="s">
        <v>165</v>
      </c>
      <c r="H215" s="350"/>
      <c r="I215" s="422"/>
      <c r="J215" s="196">
        <f t="shared" si="29"/>
        <v>0</v>
      </c>
      <c r="K215" s="194" t="str">
        <f t="shared" si="27"/>
        <v/>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192</v>
      </c>
      <c r="B216" s="68"/>
      <c r="C216" s="351"/>
      <c r="D216" s="351"/>
      <c r="E216" s="351"/>
      <c r="F216" s="351"/>
      <c r="G216" s="350" t="s">
        <v>167</v>
      </c>
      <c r="H216" s="350"/>
      <c r="I216" s="422"/>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194</v>
      </c>
      <c r="D217" s="425"/>
      <c r="E217" s="425"/>
      <c r="F217" s="425"/>
      <c r="G217" s="424" t="s">
        <v>165</v>
      </c>
      <c r="H217" s="424"/>
      <c r="I217" s="422"/>
      <c r="J217" s="196">
        <f t="shared" si="29"/>
        <v>0</v>
      </c>
      <c r="K217" s="194" t="str">
        <f t="shared" ref="K217:K218" si="30">IF(OR(COUNTIF(L217:BS217,"未確認")&gt;0,COUNTIF(L217:BS217,"~*")&gt;0),"※","")</f>
        <v/>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167</v>
      </c>
      <c r="H218" s="424"/>
      <c r="I218" s="423"/>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spans="1:71" s="67" customFormat="1" ht="34.5" customHeight="1">
      <c r="A223" s="181" t="s">
        <v>199</v>
      </c>
      <c r="B223" s="97"/>
      <c r="C223" s="350" t="s">
        <v>171</v>
      </c>
      <c r="D223" s="350"/>
      <c r="E223" s="350"/>
      <c r="F223" s="350"/>
      <c r="G223" s="296" t="s">
        <v>165</v>
      </c>
      <c r="H223" s="298"/>
      <c r="I223" s="421" t="s">
        <v>200</v>
      </c>
      <c r="J223" s="262"/>
      <c r="K223" s="113"/>
      <c r="L223" s="272">
        <v>4</v>
      </c>
      <c r="M223" s="272">
        <v>9</v>
      </c>
      <c r="N223" s="272">
        <v>16</v>
      </c>
      <c r="O223" s="104"/>
      <c r="P223" s="104"/>
      <c r="Q223" s="104"/>
      <c r="R223" s="104"/>
      <c r="S223" s="104"/>
      <c r="T223" s="104"/>
      <c r="U223" s="104"/>
    </row>
    <row r="224" spans="1:71" s="67" customFormat="1" ht="34.5" customHeight="1">
      <c r="A224" s="181" t="s">
        <v>199</v>
      </c>
      <c r="B224" s="97"/>
      <c r="C224" s="350"/>
      <c r="D224" s="350"/>
      <c r="E224" s="350"/>
      <c r="F224" s="350"/>
      <c r="G224" s="296" t="s">
        <v>167</v>
      </c>
      <c r="H224" s="298"/>
      <c r="I224" s="422"/>
      <c r="J224" s="262"/>
      <c r="K224" s="114"/>
      <c r="L224" s="273">
        <v>0</v>
      </c>
      <c r="M224" s="273">
        <v>0.6</v>
      </c>
      <c r="N224" s="273">
        <v>0</v>
      </c>
      <c r="O224" s="104"/>
      <c r="P224" s="104"/>
      <c r="Q224" s="104"/>
      <c r="R224" s="104"/>
      <c r="S224" s="104"/>
      <c r="T224" s="104"/>
      <c r="U224" s="104"/>
    </row>
    <row r="225" spans="1:21" s="67" customFormat="1" ht="34.5" customHeight="1">
      <c r="A225" s="181" t="s">
        <v>201</v>
      </c>
      <c r="B225" s="97"/>
      <c r="C225" s="350" t="s">
        <v>173</v>
      </c>
      <c r="D225" s="352"/>
      <c r="E225" s="352"/>
      <c r="F225" s="352"/>
      <c r="G225" s="296" t="s">
        <v>165</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201</v>
      </c>
      <c r="B226" s="97"/>
      <c r="C226" s="352"/>
      <c r="D226" s="352"/>
      <c r="E226" s="352"/>
      <c r="F226" s="352"/>
      <c r="G226" s="296" t="s">
        <v>167</v>
      </c>
      <c r="H226" s="298"/>
      <c r="I226" s="422"/>
      <c r="J226" s="262"/>
      <c r="K226" s="114"/>
      <c r="L226" s="273">
        <v>0.5</v>
      </c>
      <c r="M226" s="273">
        <v>0</v>
      </c>
      <c r="N226" s="273">
        <v>0</v>
      </c>
      <c r="O226" s="104"/>
      <c r="P226" s="104"/>
      <c r="Q226" s="104"/>
      <c r="R226" s="104"/>
      <c r="S226" s="104"/>
      <c r="T226" s="104"/>
      <c r="U226" s="104"/>
    </row>
    <row r="227" spans="1:21" s="67" customFormat="1" ht="34.5" customHeight="1">
      <c r="A227" s="181" t="s">
        <v>202</v>
      </c>
      <c r="B227" s="97"/>
      <c r="C227" s="350" t="s">
        <v>175</v>
      </c>
      <c r="D227" s="352"/>
      <c r="E227" s="352"/>
      <c r="F227" s="352"/>
      <c r="G227" s="296" t="s">
        <v>165</v>
      </c>
      <c r="H227" s="298"/>
      <c r="I227" s="422"/>
      <c r="J227" s="262"/>
      <c r="K227" s="113"/>
      <c r="L227" s="272">
        <v>0</v>
      </c>
      <c r="M227" s="272">
        <v>5</v>
      </c>
      <c r="N227" s="272">
        <v>3</v>
      </c>
      <c r="O227" s="104"/>
      <c r="P227" s="104"/>
      <c r="Q227" s="104"/>
      <c r="R227" s="104"/>
      <c r="S227" s="104"/>
      <c r="T227" s="104"/>
      <c r="U227" s="104"/>
    </row>
    <row r="228" spans="1:21" s="67" customFormat="1" ht="34.5" customHeight="1">
      <c r="A228" s="181" t="s">
        <v>202</v>
      </c>
      <c r="B228" s="97"/>
      <c r="C228" s="352"/>
      <c r="D228" s="352"/>
      <c r="E228" s="352"/>
      <c r="F228" s="352"/>
      <c r="G228" s="296" t="s">
        <v>167</v>
      </c>
      <c r="H228" s="298"/>
      <c r="I228" s="422"/>
      <c r="J228" s="262"/>
      <c r="K228" s="114"/>
      <c r="L228" s="273">
        <v>0</v>
      </c>
      <c r="M228" s="273">
        <v>0.5</v>
      </c>
      <c r="N228" s="273">
        <v>0</v>
      </c>
      <c r="O228" s="104"/>
      <c r="P228" s="104"/>
      <c r="Q228" s="104"/>
      <c r="R228" s="104"/>
      <c r="S228" s="104"/>
      <c r="T228" s="104"/>
      <c r="U228" s="104"/>
    </row>
    <row r="229" spans="1:21" s="67" customFormat="1" ht="34.5" customHeight="1">
      <c r="A229" s="181" t="s">
        <v>203</v>
      </c>
      <c r="B229" s="97"/>
      <c r="C229" s="350" t="s">
        <v>177</v>
      </c>
      <c r="D229" s="352"/>
      <c r="E229" s="352"/>
      <c r="F229" s="352"/>
      <c r="G229" s="296" t="s">
        <v>165</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203</v>
      </c>
      <c r="B230" s="68"/>
      <c r="C230" s="352"/>
      <c r="D230" s="352"/>
      <c r="E230" s="352"/>
      <c r="F230" s="352"/>
      <c r="G230" s="296" t="s">
        <v>167</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204</v>
      </c>
      <c r="B231" s="68"/>
      <c r="C231" s="350" t="s">
        <v>179</v>
      </c>
      <c r="D231" s="352"/>
      <c r="E231" s="352"/>
      <c r="F231" s="352"/>
      <c r="G231" s="296" t="s">
        <v>165</v>
      </c>
      <c r="H231" s="298"/>
      <c r="I231" s="422"/>
      <c r="J231" s="262"/>
      <c r="K231" s="113"/>
      <c r="L231" s="272">
        <v>0</v>
      </c>
      <c r="M231" s="272">
        <v>5</v>
      </c>
      <c r="N231" s="272">
        <v>7</v>
      </c>
      <c r="O231" s="104"/>
      <c r="P231" s="104"/>
      <c r="Q231" s="104"/>
      <c r="R231" s="104"/>
      <c r="S231" s="104"/>
      <c r="T231" s="104"/>
      <c r="U231" s="104"/>
    </row>
    <row r="232" spans="1:21" s="67" customFormat="1" ht="34.5" customHeight="1">
      <c r="A232" s="181" t="s">
        <v>204</v>
      </c>
      <c r="B232" s="68"/>
      <c r="C232" s="352"/>
      <c r="D232" s="352"/>
      <c r="E232" s="352"/>
      <c r="F232" s="352"/>
      <c r="G232" s="296" t="s">
        <v>167</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205</v>
      </c>
      <c r="B233" s="68"/>
      <c r="C233" s="350" t="s">
        <v>181</v>
      </c>
      <c r="D233" s="352"/>
      <c r="E233" s="352"/>
      <c r="F233" s="352"/>
      <c r="G233" s="296" t="s">
        <v>165</v>
      </c>
      <c r="H233" s="298"/>
      <c r="I233" s="422"/>
      <c r="J233" s="262"/>
      <c r="K233" s="113"/>
      <c r="L233" s="272">
        <v>0</v>
      </c>
      <c r="M233" s="272">
        <v>1</v>
      </c>
      <c r="N233" s="272">
        <v>7</v>
      </c>
      <c r="O233" s="104"/>
      <c r="P233" s="104"/>
      <c r="Q233" s="104"/>
      <c r="R233" s="104"/>
      <c r="S233" s="104"/>
      <c r="T233" s="104"/>
      <c r="U233" s="104"/>
    </row>
    <row r="234" spans="1:21" s="67" customFormat="1" ht="34.5" customHeight="1">
      <c r="A234" s="181" t="s">
        <v>205</v>
      </c>
      <c r="B234" s="68"/>
      <c r="C234" s="352"/>
      <c r="D234" s="352"/>
      <c r="E234" s="352"/>
      <c r="F234" s="352"/>
      <c r="G234" s="296" t="s">
        <v>167</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206</v>
      </c>
      <c r="B235" s="68"/>
      <c r="C235" s="350" t="s">
        <v>183</v>
      </c>
      <c r="D235" s="352"/>
      <c r="E235" s="352"/>
      <c r="F235" s="352"/>
      <c r="G235" s="296" t="s">
        <v>165</v>
      </c>
      <c r="H235" s="298"/>
      <c r="I235" s="422"/>
      <c r="J235" s="262"/>
      <c r="K235" s="113"/>
      <c r="L235" s="272">
        <v>0</v>
      </c>
      <c r="M235" s="272">
        <v>0</v>
      </c>
      <c r="N235" s="272">
        <v>3</v>
      </c>
      <c r="O235" s="104"/>
      <c r="P235" s="104"/>
      <c r="Q235" s="104"/>
      <c r="R235" s="104"/>
      <c r="S235" s="104"/>
      <c r="T235" s="104"/>
      <c r="U235" s="104"/>
    </row>
    <row r="236" spans="1:21" s="67" customFormat="1" ht="34.5" customHeight="1">
      <c r="A236" s="181" t="s">
        <v>206</v>
      </c>
      <c r="B236" s="68"/>
      <c r="C236" s="352"/>
      <c r="D236" s="352"/>
      <c r="E236" s="352"/>
      <c r="F236" s="352"/>
      <c r="G236" s="296" t="s">
        <v>167</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207</v>
      </c>
      <c r="B237" s="68"/>
      <c r="C237" s="350" t="s">
        <v>185</v>
      </c>
      <c r="D237" s="352"/>
      <c r="E237" s="352"/>
      <c r="F237" s="352"/>
      <c r="G237" s="296" t="s">
        <v>165</v>
      </c>
      <c r="H237" s="298"/>
      <c r="I237" s="422"/>
      <c r="J237" s="262"/>
      <c r="K237" s="113"/>
      <c r="L237" s="272">
        <v>0</v>
      </c>
      <c r="M237" s="272">
        <v>0</v>
      </c>
      <c r="N237" s="272">
        <v>3</v>
      </c>
      <c r="O237" s="104"/>
      <c r="P237" s="104"/>
      <c r="Q237" s="104"/>
      <c r="R237" s="104"/>
      <c r="S237" s="104"/>
      <c r="T237" s="104"/>
      <c r="U237" s="104"/>
    </row>
    <row r="238" spans="1:21" s="67" customFormat="1" ht="34.5" customHeight="1">
      <c r="A238" s="181" t="s">
        <v>207</v>
      </c>
      <c r="B238" s="68"/>
      <c r="C238" s="352"/>
      <c r="D238" s="352"/>
      <c r="E238" s="352"/>
      <c r="F238" s="352"/>
      <c r="G238" s="296" t="s">
        <v>167</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208</v>
      </c>
      <c r="B239" s="68"/>
      <c r="C239" s="350" t="s">
        <v>191</v>
      </c>
      <c r="D239" s="352"/>
      <c r="E239" s="352"/>
      <c r="F239" s="352"/>
      <c r="G239" s="296" t="s">
        <v>165</v>
      </c>
      <c r="H239" s="298"/>
      <c r="I239" s="422"/>
      <c r="J239" s="262"/>
      <c r="K239" s="113"/>
      <c r="L239" s="272">
        <v>0</v>
      </c>
      <c r="M239" s="272">
        <v>0</v>
      </c>
      <c r="N239" s="272">
        <v>6</v>
      </c>
      <c r="O239" s="104"/>
      <c r="P239" s="104"/>
      <c r="Q239" s="104"/>
      <c r="R239" s="104"/>
      <c r="S239" s="104"/>
      <c r="T239" s="104"/>
      <c r="U239" s="104"/>
    </row>
    <row r="240" spans="1:21" s="67" customFormat="1" ht="34.5" customHeight="1">
      <c r="A240" s="181" t="s">
        <v>208</v>
      </c>
      <c r="B240" s="68"/>
      <c r="C240" s="352"/>
      <c r="D240" s="352"/>
      <c r="E240" s="352"/>
      <c r="F240" s="352"/>
      <c r="G240" s="296" t="s">
        <v>167</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209</v>
      </c>
      <c r="B241" s="68"/>
      <c r="C241" s="350" t="s">
        <v>193</v>
      </c>
      <c r="D241" s="351"/>
      <c r="E241" s="351"/>
      <c r="F241" s="351"/>
      <c r="G241" s="296" t="s">
        <v>165</v>
      </c>
      <c r="H241" s="298"/>
      <c r="I241" s="422"/>
      <c r="J241" s="262"/>
      <c r="K241" s="115"/>
      <c r="L241" s="272">
        <v>0</v>
      </c>
      <c r="M241" s="272">
        <v>0</v>
      </c>
      <c r="N241" s="272">
        <v>4</v>
      </c>
      <c r="O241" s="104"/>
      <c r="P241" s="104"/>
      <c r="Q241" s="104"/>
      <c r="R241" s="104"/>
      <c r="S241" s="104"/>
      <c r="T241" s="104"/>
      <c r="U241" s="104"/>
    </row>
    <row r="242" spans="1:71" s="67" customFormat="1" ht="34.5" customHeight="1">
      <c r="A242" s="181" t="s">
        <v>209</v>
      </c>
      <c r="B242" s="68"/>
      <c r="C242" s="351"/>
      <c r="D242" s="351"/>
      <c r="E242" s="351"/>
      <c r="F242" s="351"/>
      <c r="G242" s="296" t="s">
        <v>167</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194</v>
      </c>
      <c r="D243" s="425"/>
      <c r="E243" s="425"/>
      <c r="F243" s="425"/>
      <c r="G243" s="424" t="s">
        <v>165</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167</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4階病棟</v>
      </c>
      <c r="M250" s="242" t="str">
        <f t="shared" ref="M250:BS250" si="31">IF(ISBLANK(M$9),"",M$9)</f>
        <v>5階病棟</v>
      </c>
      <c r="N250" s="242" t="str">
        <f t="shared" si="31"/>
        <v>6階病棟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回復期</v>
      </c>
      <c r="M251" s="242" t="str">
        <f t="shared" si="32"/>
        <v>回復期</v>
      </c>
      <c r="N251" s="242" t="str">
        <f t="shared" si="32"/>
        <v>慢性期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211</v>
      </c>
      <c r="B252" s="1"/>
      <c r="C252" s="296" t="s">
        <v>212</v>
      </c>
      <c r="D252" s="297"/>
      <c r="E252" s="297"/>
      <c r="F252" s="297"/>
      <c r="G252" s="297"/>
      <c r="H252" s="298"/>
      <c r="I252" s="332"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68" t="s">
        <v>215</v>
      </c>
      <c r="D253" s="368"/>
      <c r="E253" s="368"/>
      <c r="F253" s="369"/>
      <c r="G253" s="350" t="s">
        <v>164</v>
      </c>
      <c r="H253" s="211" t="s">
        <v>216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50"/>
      <c r="D254" s="350"/>
      <c r="E254" s="350"/>
      <c r="F254" s="352"/>
      <c r="G254" s="350"/>
      <c r="H254" s="211" t="s">
        <v>217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50"/>
      <c r="D255" s="350"/>
      <c r="E255" s="350"/>
      <c r="F255" s="352"/>
      <c r="G255" s="350" t="s">
        <v>219</v>
      </c>
      <c r="H255" s="211" t="s">
        <v>216</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50"/>
      <c r="D256" s="350"/>
      <c r="E256" s="350"/>
      <c r="F256" s="352"/>
      <c r="G256" s="352"/>
      <c r="H256" s="211" t="s">
        <v>217</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50"/>
      <c r="D257" s="350"/>
      <c r="E257" s="350"/>
      <c r="F257" s="352"/>
      <c r="G257" s="350" t="s">
        <v>221</v>
      </c>
      <c r="H257" s="211" t="s">
        <v>216</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50"/>
      <c r="D258" s="350"/>
      <c r="E258" s="350"/>
      <c r="F258" s="352"/>
      <c r="G258" s="352"/>
      <c r="H258" s="211" t="s">
        <v>217</v>
      </c>
      <c r="I258" s="339"/>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50"/>
      <c r="D259" s="350"/>
      <c r="E259" s="350"/>
      <c r="F259" s="352"/>
      <c r="G259" s="350" t="s">
        <v>223</v>
      </c>
      <c r="H259" s="211" t="s">
        <v>216</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50"/>
      <c r="D260" s="350"/>
      <c r="E260" s="350"/>
      <c r="F260" s="352"/>
      <c r="G260" s="375"/>
      <c r="H260" s="211" t="s">
        <v>217</v>
      </c>
      <c r="I260" s="339"/>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50"/>
      <c r="D261" s="350"/>
      <c r="E261" s="350"/>
      <c r="F261" s="352"/>
      <c r="G261" s="350" t="s">
        <v>225</v>
      </c>
      <c r="H261" s="211" t="s">
        <v>216</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50"/>
      <c r="D262" s="350"/>
      <c r="E262" s="350"/>
      <c r="F262" s="352"/>
      <c r="G262" s="352"/>
      <c r="H262" s="211" t="s">
        <v>217</v>
      </c>
      <c r="I262" s="339"/>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50"/>
      <c r="D263" s="350"/>
      <c r="E263" s="350"/>
      <c r="F263" s="352"/>
      <c r="G263" s="350" t="s">
        <v>198</v>
      </c>
      <c r="H263" s="211" t="s">
        <v>216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50"/>
      <c r="D264" s="350"/>
      <c r="E264" s="350"/>
      <c r="F264" s="352"/>
      <c r="G264" s="352"/>
      <c r="H264" s="211" t="s">
        <v>217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4階病棟</v>
      </c>
      <c r="M270" s="242" t="str">
        <f t="shared" ref="M270:BS270" si="34">IF(ISBLANK(M$9),"",M$9)</f>
        <v>5階病棟</v>
      </c>
      <c r="N270" s="242" t="str">
        <f t="shared" si="34"/>
        <v>6階病棟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回復期</v>
      </c>
      <c r="M271" s="242" t="str">
        <f t="shared" si="35"/>
        <v>回復期</v>
      </c>
      <c r="N271" s="242" t="str">
        <f t="shared" si="35"/>
        <v>慢性期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10" t="s">
        <v>229</v>
      </c>
      <c r="D272" s="311"/>
      <c r="E272" s="361" t="s">
        <v>230</v>
      </c>
      <c r="F272" s="362"/>
      <c r="G272" s="296" t="s">
        <v>231</v>
      </c>
      <c r="H272" s="298"/>
      <c r="I272" s="332"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12"/>
      <c r="D273" s="313"/>
      <c r="E273" s="362"/>
      <c r="F273" s="362"/>
      <c r="G273" s="296" t="s">
        <v>234</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12"/>
      <c r="D274" s="313"/>
      <c r="E274" s="362"/>
      <c r="F274" s="362"/>
      <c r="G274" s="296" t="s">
        <v>236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14"/>
      <c r="D275" s="315"/>
      <c r="E275" s="296" t="s">
        <v>198</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10" t="s">
        <v>239</v>
      </c>
      <c r="D276" s="356"/>
      <c r="E276" s="296" t="s">
        <v>240</v>
      </c>
      <c r="F276" s="297"/>
      <c r="G276" s="297"/>
      <c r="H276" s="298"/>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57"/>
      <c r="D277" s="358"/>
      <c r="E277" s="296" t="s">
        <v>243</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59"/>
      <c r="D278" s="360"/>
      <c r="E278" s="296" t="s">
        <v>245</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10" t="s">
        <v>198</v>
      </c>
      <c r="D279" s="356"/>
      <c r="E279" s="296" t="s">
        <v>247</v>
      </c>
      <c r="F279" s="297"/>
      <c r="G279" s="297"/>
      <c r="H279" s="298"/>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5" customHeight="1">
      <c r="A280" s="181" t="s">
        <v>249</v>
      </c>
      <c r="B280" s="118"/>
      <c r="C280" s="357"/>
      <c r="D280" s="358"/>
      <c r="E280" s="296" t="s">
        <v>250</v>
      </c>
      <c r="F280" s="297"/>
      <c r="G280" s="297"/>
      <c r="H280" s="298"/>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252</v>
      </c>
      <c r="F281" s="308"/>
      <c r="G281" s="308"/>
      <c r="H281" s="309"/>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 customHeight="1">
      <c r="A282" s="181" t="s">
        <v>254</v>
      </c>
      <c r="B282" s="118"/>
      <c r="C282" s="357"/>
      <c r="D282" s="358"/>
      <c r="E282" s="296" t="s">
        <v>255</v>
      </c>
      <c r="F282" s="297"/>
      <c r="G282" s="297"/>
      <c r="H282" s="298"/>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
      <c r="A283" s="181" t="s">
        <v>257</v>
      </c>
      <c r="B283" s="118"/>
      <c r="C283" s="357"/>
      <c r="D283" s="358"/>
      <c r="E283" s="296" t="s">
        <v>258</v>
      </c>
      <c r="F283" s="297"/>
      <c r="G283" s="297"/>
      <c r="H283" s="298"/>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
      <c r="A284" s="181" t="s">
        <v>260</v>
      </c>
      <c r="B284" s="118"/>
      <c r="C284" s="357"/>
      <c r="D284" s="358"/>
      <c r="E284" s="296" t="s">
        <v>261</v>
      </c>
      <c r="F284" s="297"/>
      <c r="G284" s="297"/>
      <c r="H284" s="298"/>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57"/>
      <c r="D285" s="358"/>
      <c r="E285" s="296" t="s">
        <v>264</v>
      </c>
      <c r="F285" s="297"/>
      <c r="G285" s="297"/>
      <c r="H285" s="298"/>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57"/>
      <c r="D286" s="358"/>
      <c r="E286" s="296" t="s">
        <v>267</v>
      </c>
      <c r="F286" s="297"/>
      <c r="G286" s="297"/>
      <c r="H286" s="298"/>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57"/>
      <c r="D287" s="358"/>
      <c r="E287" s="307" t="s">
        <v>270</v>
      </c>
      <c r="F287" s="308"/>
      <c r="G287" s="308"/>
      <c r="H287" s="309"/>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5" customHeight="1">
      <c r="A288" s="181" t="s">
        <v>272</v>
      </c>
      <c r="B288" s="118"/>
      <c r="C288" s="357"/>
      <c r="D288" s="358"/>
      <c r="E288" s="296" t="s">
        <v>273</v>
      </c>
      <c r="F288" s="297"/>
      <c r="G288" s="297"/>
      <c r="H288" s="298"/>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5" customHeight="1">
      <c r="A289" s="181" t="s">
        <v>275</v>
      </c>
      <c r="B289" s="118"/>
      <c r="C289" s="359"/>
      <c r="D289" s="360"/>
      <c r="E289" s="307" t="s">
        <v>276</v>
      </c>
      <c r="F289" s="308"/>
      <c r="G289" s="308"/>
      <c r="H289" s="309"/>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4階病棟</v>
      </c>
      <c r="M296" s="242" t="str">
        <f>IF(ISBLANK(M$9),"",M$9)</f>
        <v>5階病棟</v>
      </c>
      <c r="N296" s="240" t="str">
        <f t="shared" ref="N296:BS296" si="37">IF(ISBLANK(N$9),"",N$9)</f>
        <v>6階病棟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回復期</v>
      </c>
      <c r="M297" s="243" t="str">
        <f>IF(ISBLANK(M$95),"",M$95)</f>
        <v>回復期</v>
      </c>
      <c r="N297" s="59" t="str">
        <f t="shared" ref="N297:BS297" si="38">IF(ISBLANK(N$95),"",N$95)</f>
        <v>慢性期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278</v>
      </c>
      <c r="D298" s="317"/>
      <c r="E298" s="317"/>
      <c r="F298" s="317"/>
      <c r="G298" s="317"/>
      <c r="H298" s="318"/>
      <c r="I298" s="343"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6"/>
      <c r="D300" s="377"/>
      <c r="E300" s="377"/>
      <c r="F300" s="377"/>
      <c r="G300" s="377"/>
      <c r="H300" s="378"/>
      <c r="I300" s="343"/>
      <c r="J300" s="126"/>
      <c r="K300" s="82"/>
      <c r="L300" s="128" t="s">
        <v>10</v>
      </c>
      <c r="M300" s="249" t="s">
        <v>10</v>
      </c>
      <c r="N300" s="249" t="s">
        <v>10</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4階病棟</v>
      </c>
      <c r="M319" s="242" t="str">
        <f t="shared" ref="M319:BS319" si="41">IF(ISBLANK(M$9),"",M$9)</f>
        <v>5階病棟</v>
      </c>
      <c r="N319" s="240" t="str">
        <f t="shared" si="41"/>
        <v>6階病棟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76</v>
      </c>
      <c r="J320" s="57"/>
      <c r="K320" s="65"/>
      <c r="L320" s="59" t="str">
        <f>IF(ISBLANK(L$95),"",L$95)</f>
        <v>回復期</v>
      </c>
      <c r="M320" s="243" t="str">
        <f t="shared" ref="M320:BS320" si="42">IF(ISBLANK(M$95),"",M$95)</f>
        <v>回復期</v>
      </c>
      <c r="N320" s="59" t="str">
        <f t="shared" si="42"/>
        <v>慢性期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6" t="s">
        <v>285</v>
      </c>
      <c r="D321" s="310" t="s">
        <v>286</v>
      </c>
      <c r="E321" s="322"/>
      <c r="F321" s="322"/>
      <c r="G321" s="322"/>
      <c r="H321" s="311"/>
      <c r="I321" s="338" t="s">
        <v>287</v>
      </c>
      <c r="J321" s="105">
        <f t="shared" ref="J321:J326" si="43">IF(SUM(L321:BS321)=0,IF(COUNTIF(L321:BS321,"未確認")&gt;0,"未確認",IF(COUNTIF(L321:BS321,"~*")&gt;0,"*",SUM(L321:BS321))),SUM(L321:BS321))</f>
        <v>1505</v>
      </c>
      <c r="K321" s="66" t="str">
        <f t="shared" ref="K321:K326" si="44">IF(OR(COUNTIF(L321:BS321,"未確認")&gt;0,COUNTIF(L321:BS321,"~*")&gt;0),"※","")</f>
        <v/>
      </c>
      <c r="L321" s="108">
        <v>864</v>
      </c>
      <c r="M321" s="247">
        <v>499</v>
      </c>
      <c r="N321" s="247">
        <v>142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88"/>
      <c r="D322" s="372"/>
      <c r="E322" s="296" t="s">
        <v>289</v>
      </c>
      <c r="F322" s="297"/>
      <c r="G322" s="297"/>
      <c r="H322" s="298"/>
      <c r="I322" s="370"/>
      <c r="J322" s="105">
        <f t="shared" si="43"/>
        <v>886</v>
      </c>
      <c r="K322" s="66" t="str">
        <f t="shared" si="44"/>
        <v/>
      </c>
      <c r="L322" s="108">
        <v>384</v>
      </c>
      <c r="M322" s="247">
        <v>375</v>
      </c>
      <c r="N322" s="247">
        <v>127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88"/>
      <c r="D323" s="373"/>
      <c r="E323" s="296" t="s">
        <v>291</v>
      </c>
      <c r="F323" s="297"/>
      <c r="G323" s="297"/>
      <c r="H323" s="298"/>
      <c r="I323" s="370"/>
      <c r="J323" s="105">
        <f t="shared" si="43"/>
        <v>619</v>
      </c>
      <c r="K323" s="66" t="str">
        <f t="shared" si="44"/>
        <v/>
      </c>
      <c r="L323" s="108">
        <v>480</v>
      </c>
      <c r="M323" s="247">
        <v>124</v>
      </c>
      <c r="N323" s="247">
        <v>15</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88"/>
      <c r="D324" s="374"/>
      <c r="E324" s="296" t="s">
        <v>293</v>
      </c>
      <c r="F324" s="297"/>
      <c r="G324" s="297"/>
      <c r="H324" s="298"/>
      <c r="I324" s="370"/>
      <c r="J324" s="105">
        <f t="shared" si="43"/>
        <v>0</v>
      </c>
      <c r="K324" s="66" t="str">
        <f t="shared" si="44"/>
        <v/>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88"/>
      <c r="D325" s="296" t="s">
        <v>295</v>
      </c>
      <c r="E325" s="297"/>
      <c r="F325" s="297"/>
      <c r="G325" s="297"/>
      <c r="H325" s="298"/>
      <c r="I325" s="370"/>
      <c r="J325" s="105">
        <f t="shared" si="43"/>
        <v>49619</v>
      </c>
      <c r="K325" s="66" t="str">
        <f t="shared" si="44"/>
        <v/>
      </c>
      <c r="L325" s="108">
        <v>14784</v>
      </c>
      <c r="M325" s="247">
        <v>18556</v>
      </c>
      <c r="N325" s="247">
        <v>16279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88"/>
      <c r="D326" s="296" t="s">
        <v>297</v>
      </c>
      <c r="E326" s="297"/>
      <c r="F326" s="297"/>
      <c r="G326" s="297"/>
      <c r="H326" s="298"/>
      <c r="I326" s="371"/>
      <c r="J326" s="105">
        <f t="shared" si="43"/>
        <v>1530</v>
      </c>
      <c r="K326" s="66" t="str">
        <f t="shared" si="44"/>
        <v/>
      </c>
      <c r="L326" s="108">
        <v>877</v>
      </c>
      <c r="M326" s="247">
        <v>507</v>
      </c>
      <c r="N326" s="247">
        <v>146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4階病棟</v>
      </c>
      <c r="M332" s="242" t="str">
        <f t="shared" ref="M332:BS332" si="45">IF(ISBLANK(M$9),"",M$9)</f>
        <v>5階病棟</v>
      </c>
      <c r="N332" s="240" t="str">
        <f t="shared" si="45"/>
        <v>6階病棟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回復期</v>
      </c>
      <c r="M333" s="243" t="str">
        <f t="shared" ref="M333:BS333" si="46">IF(ISBLANK(M$95),"",M$95)</f>
        <v>回復期</v>
      </c>
      <c r="N333" s="59" t="str">
        <f t="shared" si="46"/>
        <v>慢性期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6" t="s">
        <v>285</v>
      </c>
      <c r="D334" s="296" t="s">
        <v>286</v>
      </c>
      <c r="E334" s="297"/>
      <c r="F334" s="297"/>
      <c r="G334" s="297"/>
      <c r="H334" s="298"/>
      <c r="I334" s="338" t="s">
        <v>300</v>
      </c>
      <c r="J334" s="105">
        <f>IF(SUM(L334:BS334)=0,IF(COUNTIF(L334:BS334,"未確認")&gt;0,"未確認",IF(COUNTIF(L334:BS334,"~*")&gt;0,"*",SUM(L334:BS334))),SUM(L334:BS334))</f>
        <v>1505</v>
      </c>
      <c r="K334" s="66" t="str">
        <f>IF(OR(COUNTIF(L334:BS334,"未確認")&gt;0,COUNTIF(L334:BS334,"~*")&gt;0),"※","")</f>
        <v/>
      </c>
      <c r="L334" s="108">
        <v>864</v>
      </c>
      <c r="M334" s="247">
        <v>499</v>
      </c>
      <c r="N334" s="247">
        <v>142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6"/>
      <c r="D335" s="365" t="s">
        <v>302</v>
      </c>
      <c r="E335" s="314" t="s">
        <v>303</v>
      </c>
      <c r="F335" s="342"/>
      <c r="G335" s="342"/>
      <c r="H335" s="315"/>
      <c r="I335" s="363"/>
      <c r="J335" s="105">
        <f t="shared" ref="J335:J351" si="47">IF(SUM(L335:BS335)=0,IF(COUNTIF(L335:BS335,"未確認")&gt;0,"未確認",IF(COUNTIF(L335:BS335,"~*")&gt;0,"*",SUM(L335:BS335))),SUM(L335:BS335))</f>
        <v>203</v>
      </c>
      <c r="K335" s="66" t="str">
        <f t="shared" ref="K335:K351" si="48">IF(OR(COUNTIF(L335:BS335,"未確認")&gt;0,COUNTIF(L335:BS335,"~*")&gt;0),"※","")</f>
        <v/>
      </c>
      <c r="L335" s="108">
        <v>13</v>
      </c>
      <c r="M335" s="247">
        <v>97</v>
      </c>
      <c r="N335" s="247">
        <v>93</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6"/>
      <c r="D336" s="366"/>
      <c r="E336" s="296" t="s">
        <v>305</v>
      </c>
      <c r="F336" s="297"/>
      <c r="G336" s="297"/>
      <c r="H336" s="298"/>
      <c r="I336" s="363"/>
      <c r="J336" s="105">
        <f t="shared" si="47"/>
        <v>890</v>
      </c>
      <c r="K336" s="66" t="str">
        <f t="shared" si="48"/>
        <v/>
      </c>
      <c r="L336" s="108">
        <v>674</v>
      </c>
      <c r="M336" s="247">
        <v>182</v>
      </c>
      <c r="N336" s="247">
        <v>34</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6"/>
      <c r="D337" s="366"/>
      <c r="E337" s="296" t="s">
        <v>307</v>
      </c>
      <c r="F337" s="297"/>
      <c r="G337" s="297"/>
      <c r="H337" s="298"/>
      <c r="I337" s="363"/>
      <c r="J337" s="105">
        <f t="shared" si="47"/>
        <v>246</v>
      </c>
      <c r="K337" s="66" t="str">
        <f t="shared" si="48"/>
        <v/>
      </c>
      <c r="L337" s="108">
        <v>34</v>
      </c>
      <c r="M337" s="247">
        <v>201</v>
      </c>
      <c r="N337" s="247">
        <v>11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6"/>
      <c r="D338" s="366"/>
      <c r="E338" s="307" t="s">
        <v>309</v>
      </c>
      <c r="F338" s="308"/>
      <c r="G338" s="308"/>
      <c r="H338" s="309"/>
      <c r="I338" s="363"/>
      <c r="J338" s="105">
        <f t="shared" si="47"/>
        <v>166</v>
      </c>
      <c r="K338" s="66" t="str">
        <f t="shared" si="48"/>
        <v/>
      </c>
      <c r="L338" s="108">
        <v>143</v>
      </c>
      <c r="M338" s="247">
        <v>19</v>
      </c>
      <c r="N338" s="247">
        <v>4</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6"/>
      <c r="D339" s="366"/>
      <c r="E339" s="307" t="s">
        <v>311</v>
      </c>
      <c r="F339" s="308"/>
      <c r="G339" s="308"/>
      <c r="H339" s="309"/>
      <c r="I339" s="36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6"/>
      <c r="D340" s="366"/>
      <c r="E340" s="296" t="s">
        <v>313</v>
      </c>
      <c r="F340" s="297"/>
      <c r="G340" s="297"/>
      <c r="H340" s="298"/>
      <c r="I340" s="363"/>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6"/>
      <c r="D341" s="367"/>
      <c r="E341" s="310" t="s">
        <v>198</v>
      </c>
      <c r="F341" s="322"/>
      <c r="G341" s="322"/>
      <c r="H341" s="311"/>
      <c r="I341" s="36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6"/>
      <c r="D342" s="296" t="s">
        <v>297</v>
      </c>
      <c r="E342" s="297"/>
      <c r="F342" s="297"/>
      <c r="G342" s="297"/>
      <c r="H342" s="298"/>
      <c r="I342" s="363"/>
      <c r="J342" s="105">
        <f t="shared" si="47"/>
        <v>1530</v>
      </c>
      <c r="K342" s="66" t="str">
        <f t="shared" si="48"/>
        <v/>
      </c>
      <c r="L342" s="108">
        <v>877</v>
      </c>
      <c r="M342" s="247">
        <v>507</v>
      </c>
      <c r="N342" s="247">
        <v>146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6"/>
      <c r="D343" s="365" t="s">
        <v>317</v>
      </c>
      <c r="E343" s="314" t="s">
        <v>318</v>
      </c>
      <c r="F343" s="342"/>
      <c r="G343" s="342"/>
      <c r="H343" s="315"/>
      <c r="I343" s="363"/>
      <c r="J343" s="105">
        <f t="shared" si="47"/>
        <v>207</v>
      </c>
      <c r="K343" s="66" t="str">
        <f t="shared" si="48"/>
        <v/>
      </c>
      <c r="L343" s="108">
        <v>151</v>
      </c>
      <c r="M343" s="247">
        <v>43</v>
      </c>
      <c r="N343" s="247">
        <v>13</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6"/>
      <c r="D344" s="366"/>
      <c r="E344" s="296" t="s">
        <v>320</v>
      </c>
      <c r="F344" s="297"/>
      <c r="G344" s="297"/>
      <c r="H344" s="298"/>
      <c r="I344" s="363"/>
      <c r="J344" s="105">
        <f t="shared" si="47"/>
        <v>942</v>
      </c>
      <c r="K344" s="66" t="str">
        <f t="shared" si="48"/>
        <v/>
      </c>
      <c r="L344" s="108">
        <v>543</v>
      </c>
      <c r="M344" s="247">
        <v>360</v>
      </c>
      <c r="N344" s="247">
        <v>39</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6"/>
      <c r="D345" s="366"/>
      <c r="E345" s="296" t="s">
        <v>322</v>
      </c>
      <c r="F345" s="297"/>
      <c r="G345" s="297"/>
      <c r="H345" s="298"/>
      <c r="I345" s="363"/>
      <c r="J345" s="105">
        <f t="shared" si="47"/>
        <v>83</v>
      </c>
      <c r="K345" s="66" t="str">
        <f t="shared" si="48"/>
        <v/>
      </c>
      <c r="L345" s="108">
        <v>32</v>
      </c>
      <c r="M345" s="247">
        <v>25</v>
      </c>
      <c r="N345" s="247">
        <v>26</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6"/>
      <c r="D346" s="366"/>
      <c r="E346" s="296" t="s">
        <v>324</v>
      </c>
      <c r="F346" s="297"/>
      <c r="G346" s="297"/>
      <c r="H346" s="298"/>
      <c r="I346" s="363"/>
      <c r="J346" s="105">
        <f t="shared" si="47"/>
        <v>64</v>
      </c>
      <c r="K346" s="66" t="str">
        <f t="shared" si="48"/>
        <v/>
      </c>
      <c r="L346" s="108">
        <v>29</v>
      </c>
      <c r="M346" s="247">
        <v>32</v>
      </c>
      <c r="N346" s="247">
        <v>3</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6"/>
      <c r="D347" s="366"/>
      <c r="E347" s="296" t="s">
        <v>326</v>
      </c>
      <c r="F347" s="297"/>
      <c r="G347" s="297"/>
      <c r="H347" s="298"/>
      <c r="I347" s="363"/>
      <c r="J347" s="105">
        <f t="shared" si="47"/>
        <v>45</v>
      </c>
      <c r="K347" s="66" t="str">
        <f t="shared" si="48"/>
        <v/>
      </c>
      <c r="L347" s="108">
        <v>29</v>
      </c>
      <c r="M347" s="247">
        <v>11</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6"/>
      <c r="D348" s="366"/>
      <c r="E348" s="307" t="s">
        <v>328</v>
      </c>
      <c r="F348" s="308"/>
      <c r="G348" s="308"/>
      <c r="H348" s="309"/>
      <c r="I348" s="36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6"/>
      <c r="D349" s="366"/>
      <c r="E349" s="296" t="s">
        <v>330</v>
      </c>
      <c r="F349" s="297"/>
      <c r="G349" s="297"/>
      <c r="H349" s="298"/>
      <c r="I349" s="363"/>
      <c r="J349" s="105">
        <f t="shared" si="47"/>
        <v>63</v>
      </c>
      <c r="K349" s="66" t="str">
        <f t="shared" si="48"/>
        <v/>
      </c>
      <c r="L349" s="108">
        <v>36</v>
      </c>
      <c r="M349" s="247">
        <v>22</v>
      </c>
      <c r="N349" s="247">
        <v>5</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6"/>
      <c r="D350" s="366"/>
      <c r="E350" s="296" t="s">
        <v>332</v>
      </c>
      <c r="F350" s="297"/>
      <c r="G350" s="297"/>
      <c r="H350" s="298"/>
      <c r="I350" s="363"/>
      <c r="J350" s="105">
        <f t="shared" si="47"/>
        <v>126</v>
      </c>
      <c r="K350" s="66" t="str">
        <f t="shared" si="48"/>
        <v/>
      </c>
      <c r="L350" s="108">
        <v>57</v>
      </c>
      <c r="M350" s="247">
        <v>14</v>
      </c>
      <c r="N350" s="247">
        <v>55</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6"/>
      <c r="D351" s="366"/>
      <c r="E351" s="296" t="s">
        <v>198</v>
      </c>
      <c r="F351" s="297"/>
      <c r="G351" s="297"/>
      <c r="H351" s="298"/>
      <c r="I351" s="36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4階病棟</v>
      </c>
      <c r="M357" s="242" t="str">
        <f t="shared" ref="M357:BS357" si="49">IF(ISBLANK(M$9),"",M$9)</f>
        <v>5階病棟</v>
      </c>
      <c r="N357" s="240" t="str">
        <f t="shared" si="49"/>
        <v>6階病棟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76</v>
      </c>
      <c r="J358" s="57"/>
      <c r="K358" s="137"/>
      <c r="L358" s="59" t="str">
        <f>IF(ISBLANK(L$95),"",L$95)</f>
        <v>回復期</v>
      </c>
      <c r="M358" s="243" t="str">
        <f t="shared" ref="M358:BS358" si="50">IF(ISBLANK(M$95),"",M$95)</f>
        <v>回復期</v>
      </c>
      <c r="N358" s="59" t="str">
        <f t="shared" si="50"/>
        <v>慢性期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10" t="s">
        <v>336</v>
      </c>
      <c r="D359" s="322"/>
      <c r="E359" s="322"/>
      <c r="F359" s="322"/>
      <c r="G359" s="322"/>
      <c r="H359" s="311"/>
      <c r="I359" s="338" t="s">
        <v>337</v>
      </c>
      <c r="J359" s="142">
        <f>IF(SUM(L359:BS359)=0,IF(COUNTIF(L359:BS359,"未確認")&gt;0,"未確認",IF(COUNTIF(L359:BS359,"~*")&gt;0,"*",SUM(L359:BS359))),SUM(L359:BS359))</f>
        <v>1323</v>
      </c>
      <c r="K359" s="143" t="str">
        <f>IF(OR(COUNTIF(L359:BS359,"未確認")&gt;0,COUNTIF(L359:BS359,"~*")&gt;0),"※","")</f>
        <v/>
      </c>
      <c r="L359" s="108">
        <v>726</v>
      </c>
      <c r="M359" s="247">
        <v>464</v>
      </c>
      <c r="N359" s="247">
        <v>133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82" t="s">
        <v>339</v>
      </c>
      <c r="F360" s="383"/>
      <c r="G360" s="383"/>
      <c r="H360" s="384"/>
      <c r="I360" s="363"/>
      <c r="J360" s="142">
        <f>IF(SUM(L360:BS360)=0,IF(COUNTIF(L360:BS360,"未確認")&gt;0,"未確認",IF(COUNTIF(L360:BS360,"~*")&gt;0,"*",SUM(L360:BS360))),SUM(L360:BS360))</f>
        <v>1196</v>
      </c>
      <c r="K360" s="143" t="str">
        <f>IF(OR(COUNTIF(L360:BS360,"未確認")&gt;0,COUNTIF(L360:BS360,"~*")&gt;0),"※","")</f>
        <v/>
      </c>
      <c r="L360" s="108">
        <v>670</v>
      </c>
      <c r="M360" s="247">
        <v>417</v>
      </c>
      <c r="N360" s="247">
        <v>109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82" t="s">
        <v>341</v>
      </c>
      <c r="F361" s="383"/>
      <c r="G361" s="383"/>
      <c r="H361" s="384"/>
      <c r="I361" s="363"/>
      <c r="J361" s="142">
        <f>IF(SUM(L361:BS361)=0,IF(COUNTIF(L361:BS361,"未確認")&gt;0,"未確認",IF(COUNTIF(L361:BS361,"~*")&gt;0,"*",SUM(L361:BS361))),SUM(L361:BS361))</f>
        <v>8</v>
      </c>
      <c r="K361" s="143" t="str">
        <f>IF(OR(COUNTIF(L361:BS361,"未確認")&gt;0,COUNTIF(L361:BS361,"~*")&gt;0),"※","")</f>
        <v/>
      </c>
      <c r="L361" s="108">
        <v>4</v>
      </c>
      <c r="M361" s="247">
        <v>4</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82" t="s">
        <v>343</v>
      </c>
      <c r="F362" s="383"/>
      <c r="G362" s="383"/>
      <c r="H362" s="384"/>
      <c r="I362" s="363"/>
      <c r="J362" s="142">
        <f>IF(SUM(L362:BS362)=0,IF(COUNTIF(L362:BS362,"未確認")&gt;0,"未確認",IF(COUNTIF(L362:BS362,"~*")&gt;0,"*",SUM(L362:BS362))),SUM(L362:BS362))</f>
        <v>119</v>
      </c>
      <c r="K362" s="143" t="str">
        <f>IF(OR(COUNTIF(L362:BS362,"未確認")&gt;0,COUNTIF(L362:BS362,"~*")&gt;0),"※","")</f>
        <v/>
      </c>
      <c r="L362" s="108">
        <v>52</v>
      </c>
      <c r="M362" s="247">
        <v>43</v>
      </c>
      <c r="N362" s="247">
        <v>24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85" t="s">
        <v>345</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4階病棟</v>
      </c>
      <c r="M370" s="242" t="str">
        <f t="shared" ref="M370:AP370" si="51">IF(ISBLANK(M$9),"",M$9)</f>
        <v>5階病棟</v>
      </c>
      <c r="N370" s="240" t="str">
        <f t="shared" si="51"/>
        <v>6階病棟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回復期</v>
      </c>
      <c r="M371" s="243" t="str">
        <f t="shared" ref="M371:AP371" si="53">IF(ISBLANK(M$95),"",M$95)</f>
        <v>回復期</v>
      </c>
      <c r="N371" s="59" t="str">
        <f t="shared" si="53"/>
        <v>慢性期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418" t="s">
        <v>349</v>
      </c>
      <c r="D372" s="419"/>
      <c r="E372" s="419"/>
      <c r="F372" s="419"/>
      <c r="G372" s="419"/>
      <c r="H372" s="420"/>
      <c r="I372" s="338" t="s">
        <v>350</v>
      </c>
      <c r="J372" s="274">
        <v>1</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296" t="s">
        <v>352</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296" t="s">
        <v>354</v>
      </c>
      <c r="F374" s="297"/>
      <c r="G374" s="297"/>
      <c r="H374" s="298"/>
      <c r="I374" s="391"/>
      <c r="J374" s="274">
        <v>1</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93" t="s">
        <v>356</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296" t="s">
        <v>358</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296" t="s">
        <v>360</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363</v>
      </c>
      <c r="M395" s="242" t="s">
        <v>364</v>
      </c>
      <c r="N395" s="282" t="s">
        <v>365</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10</v>
      </c>
      <c r="M396" s="291" t="s">
        <v>10</v>
      </c>
      <c r="N396" s="59" t="s">
        <v>10</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366</v>
      </c>
      <c r="D397" s="308"/>
      <c r="E397" s="308"/>
      <c r="F397" s="308"/>
      <c r="G397" s="308"/>
      <c r="H397" s="309"/>
      <c r="I397" s="332" t="s">
        <v>367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368</v>
      </c>
      <c r="D398" s="308"/>
      <c r="E398" s="308"/>
      <c r="F398" s="308"/>
      <c r="G398" s="308"/>
      <c r="H398" s="309"/>
      <c r="I398" s="33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369</v>
      </c>
      <c r="D399" s="308"/>
      <c r="E399" s="308"/>
      <c r="F399" s="308"/>
      <c r="G399" s="308"/>
      <c r="H399" s="309"/>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370</v>
      </c>
      <c r="D400" s="308"/>
      <c r="E400" s="308"/>
      <c r="F400" s="308"/>
      <c r="G400" s="308"/>
      <c r="H400" s="309"/>
      <c r="I400" s="33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371</v>
      </c>
      <c r="D401" s="308"/>
      <c r="E401" s="308"/>
      <c r="F401" s="308"/>
      <c r="G401" s="308"/>
      <c r="H401" s="309"/>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372</v>
      </c>
      <c r="D402" s="308"/>
      <c r="E402" s="308"/>
      <c r="F402" s="308"/>
      <c r="G402" s="308"/>
      <c r="H402" s="309"/>
      <c r="I402" s="33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373</v>
      </c>
      <c r="D403" s="308"/>
      <c r="E403" s="308"/>
      <c r="F403" s="308"/>
      <c r="G403" s="308"/>
      <c r="H403" s="309"/>
      <c r="I403" s="333"/>
      <c r="J403" s="193" t="str">
        <f t="shared" si="56"/>
        <v>*</v>
      </c>
      <c r="K403" s="276" t="str">
        <f t="shared" si="57"/>
        <v>※</v>
      </c>
      <c r="L403" s="277" t="s">
        <v>374</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375</v>
      </c>
      <c r="D404" s="308"/>
      <c r="E404" s="308"/>
      <c r="F404" s="308"/>
      <c r="G404" s="308"/>
      <c r="H404" s="309"/>
      <c r="I404" s="33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376</v>
      </c>
      <c r="D405" s="308"/>
      <c r="E405" s="308"/>
      <c r="F405" s="308"/>
      <c r="G405" s="308"/>
      <c r="H405" s="309"/>
      <c r="I405" s="33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377</v>
      </c>
      <c r="D406" s="308"/>
      <c r="E406" s="308"/>
      <c r="F406" s="308"/>
      <c r="G406" s="308"/>
      <c r="H406" s="309"/>
      <c r="I406" s="333"/>
      <c r="J406" s="193" t="str">
        <f t="shared" si="56"/>
        <v>*</v>
      </c>
      <c r="K406" s="276" t="str">
        <f t="shared" si="57"/>
        <v>※</v>
      </c>
      <c r="L406" s="277" t="s">
        <v>374</v>
      </c>
      <c r="M406" s="251" t="s">
        <v>374</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378</v>
      </c>
      <c r="D407" s="308"/>
      <c r="E407" s="308"/>
      <c r="F407" s="308"/>
      <c r="G407" s="308"/>
      <c r="H407" s="309"/>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379</v>
      </c>
      <c r="D408" s="308"/>
      <c r="E408" s="308"/>
      <c r="F408" s="308"/>
      <c r="G408" s="308"/>
      <c r="H408" s="309"/>
      <c r="I408" s="333"/>
      <c r="J408" s="193">
        <f t="shared" si="56"/>
        <v>0</v>
      </c>
      <c r="K408" s="276" t="str">
        <f t="shared" si="57"/>
        <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380</v>
      </c>
      <c r="D409" s="308"/>
      <c r="E409" s="308"/>
      <c r="F409" s="308"/>
      <c r="G409" s="308"/>
      <c r="H409" s="309"/>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381</v>
      </c>
      <c r="D410" s="308"/>
      <c r="E410" s="308"/>
      <c r="F410" s="308"/>
      <c r="G410" s="308"/>
      <c r="H410" s="309"/>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382</v>
      </c>
      <c r="D411" s="308"/>
      <c r="E411" s="308"/>
      <c r="F411" s="308"/>
      <c r="G411" s="308"/>
      <c r="H411" s="309"/>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383</v>
      </c>
      <c r="D412" s="308"/>
      <c r="E412" s="308"/>
      <c r="F412" s="308"/>
      <c r="G412" s="308"/>
      <c r="H412" s="309"/>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384</v>
      </c>
      <c r="D413" s="308"/>
      <c r="E413" s="308"/>
      <c r="F413" s="308"/>
      <c r="G413" s="308"/>
      <c r="H413" s="309"/>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385</v>
      </c>
      <c r="D414" s="308"/>
      <c r="E414" s="308"/>
      <c r="F414" s="308"/>
      <c r="G414" s="308"/>
      <c r="H414" s="309"/>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386</v>
      </c>
      <c r="D415" s="308"/>
      <c r="E415" s="308"/>
      <c r="F415" s="308"/>
      <c r="G415" s="308"/>
      <c r="H415" s="309"/>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387</v>
      </c>
      <c r="D416" s="308"/>
      <c r="E416" s="308"/>
      <c r="F416" s="308"/>
      <c r="G416" s="308"/>
      <c r="H416" s="309"/>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388</v>
      </c>
      <c r="D417" s="308"/>
      <c r="E417" s="308"/>
      <c r="F417" s="308"/>
      <c r="G417" s="308"/>
      <c r="H417" s="309"/>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118</v>
      </c>
      <c r="D418" s="308"/>
      <c r="E418" s="308"/>
      <c r="F418" s="308"/>
      <c r="G418" s="308"/>
      <c r="H418" s="309"/>
      <c r="I418" s="333"/>
      <c r="J418" s="193">
        <f t="shared" si="56"/>
        <v>476</v>
      </c>
      <c r="K418" s="276" t="str">
        <f t="shared" si="57"/>
        <v/>
      </c>
      <c r="L418" s="277">
        <v>0</v>
      </c>
      <c r="M418" s="251">
        <v>0</v>
      </c>
      <c r="N418" s="251">
        <v>476</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389</v>
      </c>
      <c r="D419" s="308"/>
      <c r="E419" s="308"/>
      <c r="F419" s="308"/>
      <c r="G419" s="308"/>
      <c r="H419" s="309"/>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390</v>
      </c>
      <c r="D420" s="308"/>
      <c r="E420" s="308"/>
      <c r="F420" s="308"/>
      <c r="G420" s="308"/>
      <c r="H420" s="309"/>
      <c r="I420" s="33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391</v>
      </c>
      <c r="D421" s="308"/>
      <c r="E421" s="308"/>
      <c r="F421" s="308"/>
      <c r="G421" s="308"/>
      <c r="H421" s="309"/>
      <c r="I421" s="333"/>
      <c r="J421" s="193" t="str">
        <f t="shared" si="56"/>
        <v>*</v>
      </c>
      <c r="K421" s="276" t="str">
        <f t="shared" si="57"/>
        <v>※</v>
      </c>
      <c r="L421" s="277">
        <v>0</v>
      </c>
      <c r="M421" s="251">
        <v>0</v>
      </c>
      <c r="N421" s="251" t="s">
        <v>374</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392</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393</v>
      </c>
      <c r="D423" s="308"/>
      <c r="E423" s="308"/>
      <c r="F423" s="308"/>
      <c r="G423" s="308"/>
      <c r="H423" s="309"/>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394</v>
      </c>
      <c r="D424" s="308"/>
      <c r="E424" s="308"/>
      <c r="F424" s="308"/>
      <c r="G424" s="308"/>
      <c r="H424" s="309"/>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395</v>
      </c>
      <c r="D425" s="308"/>
      <c r="E425" s="308"/>
      <c r="F425" s="308"/>
      <c r="G425" s="308"/>
      <c r="H425" s="309"/>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396</v>
      </c>
      <c r="D426" s="308"/>
      <c r="E426" s="308"/>
      <c r="F426" s="308"/>
      <c r="G426" s="308"/>
      <c r="H426" s="309"/>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397</v>
      </c>
      <c r="D427" s="308"/>
      <c r="E427" s="308"/>
      <c r="F427" s="308"/>
      <c r="G427" s="308"/>
      <c r="H427" s="309"/>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399</v>
      </c>
      <c r="D429" s="308"/>
      <c r="E429" s="308"/>
      <c r="F429" s="308"/>
      <c r="G429" s="308"/>
      <c r="H429" s="309"/>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400</v>
      </c>
      <c r="D430" s="308"/>
      <c r="E430" s="308"/>
      <c r="F430" s="308"/>
      <c r="G430" s="308"/>
      <c r="H430" s="309"/>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401</v>
      </c>
      <c r="D431" s="308"/>
      <c r="E431" s="308"/>
      <c r="F431" s="308"/>
      <c r="G431" s="308"/>
      <c r="H431" s="309"/>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402</v>
      </c>
      <c r="D432" s="308"/>
      <c r="E432" s="308"/>
      <c r="F432" s="308"/>
      <c r="G432" s="308"/>
      <c r="H432" s="309"/>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403</v>
      </c>
      <c r="D433" s="308"/>
      <c r="E433" s="308"/>
      <c r="F433" s="308"/>
      <c r="G433" s="308"/>
      <c r="H433" s="309"/>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404</v>
      </c>
      <c r="D434" s="308"/>
      <c r="E434" s="308"/>
      <c r="F434" s="308"/>
      <c r="G434" s="308"/>
      <c r="H434" s="309"/>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405</v>
      </c>
      <c r="D435" s="308"/>
      <c r="E435" s="308"/>
      <c r="F435" s="308"/>
      <c r="G435" s="308"/>
      <c r="H435" s="309"/>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406</v>
      </c>
      <c r="D436" s="308"/>
      <c r="E436" s="308"/>
      <c r="F436" s="308"/>
      <c r="G436" s="308"/>
      <c r="H436" s="309"/>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407</v>
      </c>
      <c r="D437" s="308"/>
      <c r="E437" s="308"/>
      <c r="F437" s="308"/>
      <c r="G437" s="308"/>
      <c r="H437" s="309"/>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408</v>
      </c>
      <c r="D438" s="308"/>
      <c r="E438" s="308"/>
      <c r="F438" s="308"/>
      <c r="G438" s="308"/>
      <c r="H438" s="309"/>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409</v>
      </c>
      <c r="D439" s="308"/>
      <c r="E439" s="308"/>
      <c r="F439" s="308"/>
      <c r="G439" s="308"/>
      <c r="H439" s="309"/>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410</v>
      </c>
      <c r="D440" s="308"/>
      <c r="E440" s="308"/>
      <c r="F440" s="308"/>
      <c r="G440" s="308"/>
      <c r="H440" s="309"/>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411</v>
      </c>
      <c r="D441" s="308"/>
      <c r="E441" s="308"/>
      <c r="F441" s="308"/>
      <c r="G441" s="308"/>
      <c r="H441" s="309"/>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412</v>
      </c>
      <c r="D442" s="308"/>
      <c r="E442" s="308"/>
      <c r="F442" s="308"/>
      <c r="G442" s="308"/>
      <c r="H442" s="309"/>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413</v>
      </c>
      <c r="D443" s="308"/>
      <c r="E443" s="308"/>
      <c r="F443" s="308"/>
      <c r="G443" s="308"/>
      <c r="H443" s="309"/>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414</v>
      </c>
      <c r="D444" s="308"/>
      <c r="E444" s="308"/>
      <c r="F444" s="308"/>
      <c r="G444" s="308"/>
      <c r="H444" s="309"/>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415</v>
      </c>
      <c r="D445" s="308"/>
      <c r="E445" s="308"/>
      <c r="F445" s="308"/>
      <c r="G445" s="308"/>
      <c r="H445" s="309"/>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416</v>
      </c>
      <c r="D446" s="308"/>
      <c r="E446" s="308"/>
      <c r="F446" s="308"/>
      <c r="G446" s="308"/>
      <c r="H446" s="309"/>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417</v>
      </c>
      <c r="D447" s="308"/>
      <c r="E447" s="308"/>
      <c r="F447" s="308"/>
      <c r="G447" s="308"/>
      <c r="H447" s="309"/>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418</v>
      </c>
      <c r="D448" s="308"/>
      <c r="E448" s="308"/>
      <c r="F448" s="308"/>
      <c r="G448" s="308"/>
      <c r="H448" s="309"/>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419</v>
      </c>
      <c r="D449" s="308"/>
      <c r="E449" s="308"/>
      <c r="F449" s="308"/>
      <c r="G449" s="308"/>
      <c r="H449" s="309"/>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420</v>
      </c>
      <c r="D450" s="308"/>
      <c r="E450" s="308"/>
      <c r="F450" s="308"/>
      <c r="G450" s="308"/>
      <c r="H450" s="309"/>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117</v>
      </c>
      <c r="D451" s="308"/>
      <c r="E451" s="308"/>
      <c r="F451" s="308"/>
      <c r="G451" s="308"/>
      <c r="H451" s="309"/>
      <c r="I451" s="333"/>
      <c r="J451" s="193">
        <f t="shared" si="59"/>
        <v>1987</v>
      </c>
      <c r="K451" s="276" t="str">
        <f t="shared" si="58"/>
        <v/>
      </c>
      <c r="L451" s="277">
        <v>980</v>
      </c>
      <c r="M451" s="251">
        <v>1007</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421</v>
      </c>
      <c r="D452" s="308"/>
      <c r="E452" s="308"/>
      <c r="F452" s="308"/>
      <c r="G452" s="308"/>
      <c r="H452" s="309"/>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422</v>
      </c>
      <c r="D453" s="308"/>
      <c r="E453" s="308"/>
      <c r="F453" s="308"/>
      <c r="G453" s="308"/>
      <c r="H453" s="309"/>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423</v>
      </c>
      <c r="D454" s="308"/>
      <c r="E454" s="308"/>
      <c r="F454" s="308"/>
      <c r="G454" s="308"/>
      <c r="H454" s="309"/>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424</v>
      </c>
      <c r="D455" s="308"/>
      <c r="E455" s="308"/>
      <c r="F455" s="308"/>
      <c r="G455" s="308"/>
      <c r="H455" s="309"/>
      <c r="I455" s="33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425</v>
      </c>
      <c r="D456" s="308"/>
      <c r="E456" s="308"/>
      <c r="F456" s="308"/>
      <c r="G456" s="308"/>
      <c r="H456" s="309"/>
      <c r="I456" s="33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426</v>
      </c>
      <c r="D457" s="308"/>
      <c r="E457" s="308"/>
      <c r="F457" s="308"/>
      <c r="G457" s="308"/>
      <c r="H457" s="309"/>
      <c r="I457" s="33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427</v>
      </c>
      <c r="D458" s="308"/>
      <c r="E458" s="308"/>
      <c r="F458" s="308"/>
      <c r="G458" s="308"/>
      <c r="H458" s="309"/>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428</v>
      </c>
      <c r="D459" s="308"/>
      <c r="E459" s="308"/>
      <c r="F459" s="308"/>
      <c r="G459" s="308"/>
      <c r="H459" s="309"/>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430</v>
      </c>
      <c r="D461" s="308"/>
      <c r="E461" s="308"/>
      <c r="F461" s="308"/>
      <c r="G461" s="308"/>
      <c r="H461" s="309"/>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431</v>
      </c>
      <c r="D462" s="308"/>
      <c r="E462" s="308"/>
      <c r="F462" s="308"/>
      <c r="G462" s="308"/>
      <c r="H462" s="309"/>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432</v>
      </c>
      <c r="D463" s="308"/>
      <c r="E463" s="308"/>
      <c r="F463" s="308"/>
      <c r="G463" s="308"/>
      <c r="H463" s="309"/>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433</v>
      </c>
      <c r="D464" s="308"/>
      <c r="E464" s="308"/>
      <c r="F464" s="308"/>
      <c r="G464" s="308"/>
      <c r="H464" s="309"/>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434</v>
      </c>
      <c r="D465" s="308"/>
      <c r="E465" s="308"/>
      <c r="F465" s="308"/>
      <c r="G465" s="308"/>
      <c r="H465" s="309"/>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435</v>
      </c>
      <c r="D466" s="308"/>
      <c r="E466" s="308"/>
      <c r="F466" s="308"/>
      <c r="G466" s="308"/>
      <c r="H466" s="309"/>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436</v>
      </c>
      <c r="D467" s="308"/>
      <c r="E467" s="308"/>
      <c r="F467" s="308"/>
      <c r="G467" s="308"/>
      <c r="H467" s="309"/>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437</v>
      </c>
      <c r="D468" s="308"/>
      <c r="E468" s="308"/>
      <c r="F468" s="308"/>
      <c r="G468" s="308"/>
      <c r="H468" s="309"/>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438</v>
      </c>
      <c r="D469" s="308"/>
      <c r="E469" s="308"/>
      <c r="F469" s="308"/>
      <c r="G469" s="308"/>
      <c r="H469" s="309"/>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439</v>
      </c>
      <c r="D470" s="308"/>
      <c r="E470" s="308"/>
      <c r="F470" s="308"/>
      <c r="G470" s="308"/>
      <c r="H470" s="309"/>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440</v>
      </c>
      <c r="D471" s="308"/>
      <c r="E471" s="308"/>
      <c r="F471" s="308"/>
      <c r="G471" s="308"/>
      <c r="H471" s="309"/>
      <c r="I471" s="334"/>
      <c r="J471" s="193" t="str">
        <f t="shared" si="60"/>
        <v>*</v>
      </c>
      <c r="K471" s="276" t="str">
        <f t="shared" si="58"/>
        <v>※</v>
      </c>
      <c r="L471" s="277" t="s">
        <v>374</v>
      </c>
      <c r="M471" s="251" t="s">
        <v>374</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
      <c r="A472" s="176"/>
      <c r="B472" s="228"/>
      <c r="C472" s="122"/>
      <c r="D472" s="3"/>
      <c r="E472" s="3"/>
      <c r="F472" s="3"/>
      <c r="G472" s="3"/>
      <c r="H472" s="227"/>
      <c r="I472" s="227"/>
      <c r="J472" s="51"/>
      <c r="K472" s="53"/>
      <c r="L472" s="86"/>
      <c r="M472" s="86"/>
      <c r="N472" s="86"/>
      <c r="O472" s="86"/>
      <c r="P472" s="86"/>
      <c r="Q472" s="86"/>
    </row>
    <row r="473" spans="1:71" s="74" customFormat="1" ht="19">
      <c r="A473" s="176"/>
      <c r="B473" s="228"/>
      <c r="C473" s="122"/>
      <c r="D473" s="3"/>
      <c r="E473" s="3"/>
      <c r="F473" s="3"/>
      <c r="G473" s="3"/>
      <c r="H473" s="227"/>
      <c r="I473" s="227"/>
      <c r="J473" s="51"/>
      <c r="K473" s="53"/>
      <c r="L473" s="86"/>
      <c r="M473" s="86"/>
      <c r="N473" s="86"/>
      <c r="O473" s="86"/>
      <c r="P473" s="86"/>
      <c r="Q473" s="86"/>
    </row>
    <row r="474" spans="1:71" s="74" customFormat="1" ht="19">
      <c r="A474" s="176"/>
      <c r="B474" s="228"/>
      <c r="C474" s="122"/>
      <c r="D474" s="3"/>
      <c r="E474" s="3"/>
      <c r="F474" s="3"/>
      <c r="G474" s="3"/>
      <c r="H474" s="227"/>
      <c r="I474" s="227"/>
      <c r="J474" s="51"/>
      <c r="K474" s="53"/>
      <c r="L474" s="86"/>
      <c r="M474" s="86"/>
      <c r="N474" s="86"/>
      <c r="O474" s="86"/>
      <c r="P474" s="86"/>
      <c r="Q474" s="86"/>
    </row>
    <row r="475" spans="1:71" s="74" customFormat="1">
      <c r="A475" s="176"/>
      <c r="B475" s="14" t="s">
        <v>441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４階病棟</v>
      </c>
      <c r="M477" s="242" t="str">
        <f t="shared" si="61"/>
        <v>５階病棟</v>
      </c>
      <c r="N477" s="282" t="str">
        <f t="shared" si="61"/>
        <v>６階病棟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442</v>
      </c>
      <c r="B479" s="1"/>
      <c r="C479" s="310" t="s">
        <v>443</v>
      </c>
      <c r="D479" s="322"/>
      <c r="E479" s="322"/>
      <c r="F479" s="322"/>
      <c r="G479" s="322"/>
      <c r="H479" s="311"/>
      <c r="I479" s="332" t="s">
        <v>444</v>
      </c>
      <c r="J479" s="93">
        <f>IF(SUM(L479:BS479)=0,IF(COUNTIF(L479:BS479,"未確認")&gt;0,"未確認",IF(COUNTIF(L479:BS479,"~*")&gt;0,"*",SUM(L479:BS479))),SUM(L479:BS479))</f>
        <v>362</v>
      </c>
      <c r="K479" s="151" t="str">
        <f t="shared" ref="K479:K486" si="65">IF(OR(COUNTIF(L479:BS479,"未確認")&gt;0,COUNTIF(L479:BS479,"*")&gt;0),"※","")</f>
        <v>※</v>
      </c>
      <c r="L479" s="94">
        <v>362</v>
      </c>
      <c r="M479" s="251" t="s">
        <v>374</v>
      </c>
      <c r="N479" s="251" t="s">
        <v>374</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445</v>
      </c>
      <c r="B480" s="1"/>
      <c r="C480" s="152"/>
      <c r="D480" s="389" t="s">
        <v>446</v>
      </c>
      <c r="E480" s="296" t="s">
        <v>447</v>
      </c>
      <c r="F480" s="297"/>
      <c r="G480" s="297"/>
      <c r="H480" s="298"/>
      <c r="I480" s="339"/>
      <c r="J480" s="93" t="str">
        <f t="shared" ref="J480:J507" si="66">IF(SUM(L480:BS480)=0,IF(COUNTIF(L480:BS480,"未確認")&gt;0,"未確認",IF(COUNTIF(L480:BS480,"~*")&gt;0,"*",SUM(L480:BS480))),SUM(L480:BS480))</f>
        <v>*</v>
      </c>
      <c r="K480" s="151" t="str">
        <f t="shared" si="65"/>
        <v>※</v>
      </c>
      <c r="L480" s="94" t="s">
        <v>374</v>
      </c>
      <c r="M480" s="251" t="s">
        <v>374</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448</v>
      </c>
      <c r="B481" s="1"/>
      <c r="C481" s="152"/>
      <c r="D481" s="390"/>
      <c r="E481" s="296" t="s">
        <v>449</v>
      </c>
      <c r="F481" s="297"/>
      <c r="G481" s="297"/>
      <c r="H481" s="298"/>
      <c r="I481" s="339"/>
      <c r="J481" s="93" t="str">
        <f t="shared" si="66"/>
        <v>*</v>
      </c>
      <c r="K481" s="151" t="str">
        <f t="shared" si="65"/>
        <v>※</v>
      </c>
      <c r="L481" s="94" t="s">
        <v>374</v>
      </c>
      <c r="M481" s="251" t="s">
        <v>374</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450</v>
      </c>
      <c r="B482" s="1"/>
      <c r="C482" s="152"/>
      <c r="D482" s="390"/>
      <c r="E482" s="296" t="s">
        <v>451</v>
      </c>
      <c r="F482" s="297"/>
      <c r="G482" s="297"/>
      <c r="H482" s="298"/>
      <c r="I482" s="339"/>
      <c r="J482" s="93" t="str">
        <f t="shared" si="66"/>
        <v>*</v>
      </c>
      <c r="K482" s="151" t="str">
        <f t="shared" si="65"/>
        <v>※</v>
      </c>
      <c r="L482" s="94" t="s">
        <v>374</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452</v>
      </c>
      <c r="B483" s="1"/>
      <c r="C483" s="152"/>
      <c r="D483" s="390"/>
      <c r="E483" s="296" t="s">
        <v>453</v>
      </c>
      <c r="F483" s="297"/>
      <c r="G483" s="297"/>
      <c r="H483" s="298"/>
      <c r="I483" s="339"/>
      <c r="J483" s="93" t="str">
        <f t="shared" si="66"/>
        <v>*</v>
      </c>
      <c r="K483" s="151" t="str">
        <f t="shared" si="65"/>
        <v>※</v>
      </c>
      <c r="L483" s="94" t="s">
        <v>374</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454</v>
      </c>
      <c r="B484" s="1"/>
      <c r="C484" s="152"/>
      <c r="D484" s="390"/>
      <c r="E484" s="296" t="s">
        <v>455</v>
      </c>
      <c r="F484" s="297"/>
      <c r="G484" s="297"/>
      <c r="H484" s="298"/>
      <c r="I484" s="339"/>
      <c r="J484" s="93">
        <f t="shared" si="66"/>
        <v>0</v>
      </c>
      <c r="K484" s="151" t="str">
        <f t="shared" si="65"/>
        <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456</v>
      </c>
      <c r="B485" s="1"/>
      <c r="C485" s="152"/>
      <c r="D485" s="390"/>
      <c r="E485" s="296" t="s">
        <v>457</v>
      </c>
      <c r="F485" s="297"/>
      <c r="G485" s="297"/>
      <c r="H485" s="298"/>
      <c r="I485" s="339"/>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458</v>
      </c>
      <c r="B486" s="1"/>
      <c r="C486" s="152"/>
      <c r="D486" s="390"/>
      <c r="E486" s="296" t="s">
        <v>459</v>
      </c>
      <c r="F486" s="297"/>
      <c r="G486" s="297"/>
      <c r="H486" s="298"/>
      <c r="I486" s="339"/>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460</v>
      </c>
      <c r="B487" s="1"/>
      <c r="C487" s="152"/>
      <c r="D487" s="390"/>
      <c r="E487" s="296" t="s">
        <v>461</v>
      </c>
      <c r="F487" s="297"/>
      <c r="G487" s="297"/>
      <c r="H487" s="298"/>
      <c r="I487" s="339"/>
      <c r="J487" s="93" t="str">
        <f t="shared" si="66"/>
        <v>*</v>
      </c>
      <c r="K487" s="151" t="str">
        <f>IF(OR(COUNTIF(L487:BS487,"未確認")&gt;0,COUNTIF(L487:BS487,"*")&gt;0),"※","")</f>
        <v>※</v>
      </c>
      <c r="L487" s="94" t="s">
        <v>374</v>
      </c>
      <c r="M487" s="251" t="s">
        <v>374</v>
      </c>
      <c r="N487" s="251" t="s">
        <v>374</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462</v>
      </c>
      <c r="B488" s="1"/>
      <c r="C488" s="152"/>
      <c r="D488" s="390"/>
      <c r="E488" s="296" t="s">
        <v>463</v>
      </c>
      <c r="F488" s="297"/>
      <c r="G488" s="297"/>
      <c r="H488" s="298"/>
      <c r="I488" s="339"/>
      <c r="J488" s="93" t="str">
        <f t="shared" si="66"/>
        <v>*</v>
      </c>
      <c r="K488" s="151" t="str">
        <f t="shared" ref="K488:K507" si="67">IF(OR(COUNTIF(L488:BS488,"未確認")&gt;0,COUNTIF(L488:BS488,"*")&gt;0),"※","")</f>
        <v>※</v>
      </c>
      <c r="L488" s="94" t="s">
        <v>374</v>
      </c>
      <c r="M488" s="251" t="s">
        <v>374</v>
      </c>
      <c r="N488" s="251" t="s">
        <v>374</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464</v>
      </c>
      <c r="B489" s="1"/>
      <c r="C489" s="152"/>
      <c r="D489" s="390"/>
      <c r="E489" s="296" t="s">
        <v>465</v>
      </c>
      <c r="F489" s="297"/>
      <c r="G489" s="297"/>
      <c r="H489" s="298"/>
      <c r="I489" s="339"/>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466</v>
      </c>
      <c r="B490" s="1"/>
      <c r="C490" s="152"/>
      <c r="D490" s="390"/>
      <c r="E490" s="296" t="s">
        <v>467</v>
      </c>
      <c r="F490" s="297"/>
      <c r="G490" s="297"/>
      <c r="H490" s="298"/>
      <c r="I490" s="339"/>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468</v>
      </c>
      <c r="B491" s="1"/>
      <c r="C491" s="152"/>
      <c r="D491" s="369"/>
      <c r="E491" s="296" t="s">
        <v>469</v>
      </c>
      <c r="F491" s="297"/>
      <c r="G491" s="297"/>
      <c r="H491" s="298"/>
      <c r="I491" s="340"/>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470</v>
      </c>
      <c r="B492" s="118"/>
      <c r="C492" s="310" t="s">
        <v>471</v>
      </c>
      <c r="D492" s="322"/>
      <c r="E492" s="322"/>
      <c r="F492" s="322"/>
      <c r="G492" s="322"/>
      <c r="H492" s="311"/>
      <c r="I492" s="332" t="s">
        <v>472</v>
      </c>
      <c r="J492" s="93" t="str">
        <f>IF(SUM(L492:BS492)=0,IF(COUNTIF(L492:BS492,"未確認")&gt;0,"未確認",IF(COUNTIF(L492:BS492,"~*")&gt;0,"*",SUM(L492:BS492))),SUM(L492:BS492))</f>
        <v>*</v>
      </c>
      <c r="K492" s="151" t="str">
        <f t="shared" si="67"/>
        <v>※</v>
      </c>
      <c r="L492" s="94" t="s">
        <v>374</v>
      </c>
      <c r="M492" s="251" t="s">
        <v>374</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473</v>
      </c>
      <c r="B493" s="1"/>
      <c r="C493" s="152"/>
      <c r="D493" s="389" t="s">
        <v>446</v>
      </c>
      <c r="E493" s="296" t="s">
        <v>447</v>
      </c>
      <c r="F493" s="297"/>
      <c r="G493" s="297"/>
      <c r="H493" s="298"/>
      <c r="I493" s="339"/>
      <c r="J493" s="93" t="str">
        <f t="shared" si="66"/>
        <v>*</v>
      </c>
      <c r="K493" s="151" t="str">
        <f t="shared" si="67"/>
        <v>※</v>
      </c>
      <c r="L493" s="94" t="s">
        <v>374</v>
      </c>
      <c r="M493" s="251" t="s">
        <v>374</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474</v>
      </c>
      <c r="B494" s="1"/>
      <c r="C494" s="152"/>
      <c r="D494" s="390"/>
      <c r="E494" s="296" t="s">
        <v>449</v>
      </c>
      <c r="F494" s="297"/>
      <c r="G494" s="297"/>
      <c r="H494" s="298"/>
      <c r="I494" s="339"/>
      <c r="J494" s="93" t="str">
        <f t="shared" si="66"/>
        <v>*</v>
      </c>
      <c r="K494" s="151" t="str">
        <f t="shared" si="67"/>
        <v>※</v>
      </c>
      <c r="L494" s="94" t="s">
        <v>374</v>
      </c>
      <c r="M494" s="251" t="s">
        <v>374</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475</v>
      </c>
      <c r="B495" s="1"/>
      <c r="C495" s="152"/>
      <c r="D495" s="390"/>
      <c r="E495" s="296" t="s">
        <v>451</v>
      </c>
      <c r="F495" s="297"/>
      <c r="G495" s="297"/>
      <c r="H495" s="298"/>
      <c r="I495" s="339"/>
      <c r="J495" s="93" t="str">
        <f t="shared" si="66"/>
        <v>*</v>
      </c>
      <c r="K495" s="151" t="str">
        <f t="shared" si="67"/>
        <v>※</v>
      </c>
      <c r="L495" s="94" t="s">
        <v>374</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476</v>
      </c>
      <c r="B496" s="1"/>
      <c r="C496" s="152"/>
      <c r="D496" s="390"/>
      <c r="E496" s="296" t="s">
        <v>453</v>
      </c>
      <c r="F496" s="297"/>
      <c r="G496" s="297"/>
      <c r="H496" s="298"/>
      <c r="I496" s="339"/>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477</v>
      </c>
      <c r="B497" s="1"/>
      <c r="C497" s="152"/>
      <c r="D497" s="390"/>
      <c r="E497" s="296" t="s">
        <v>455</v>
      </c>
      <c r="F497" s="297"/>
      <c r="G497" s="297"/>
      <c r="H497" s="298"/>
      <c r="I497" s="339"/>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478</v>
      </c>
      <c r="B498" s="1"/>
      <c r="C498" s="152"/>
      <c r="D498" s="390"/>
      <c r="E498" s="296" t="s">
        <v>457</v>
      </c>
      <c r="F498" s="297"/>
      <c r="G498" s="297"/>
      <c r="H498" s="298"/>
      <c r="I498" s="339"/>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479</v>
      </c>
      <c r="B499" s="1"/>
      <c r="C499" s="152"/>
      <c r="D499" s="390"/>
      <c r="E499" s="296" t="s">
        <v>459</v>
      </c>
      <c r="F499" s="297"/>
      <c r="G499" s="297"/>
      <c r="H499" s="298"/>
      <c r="I499" s="339"/>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480</v>
      </c>
      <c r="B500" s="1"/>
      <c r="C500" s="152"/>
      <c r="D500" s="390"/>
      <c r="E500" s="296" t="s">
        <v>461</v>
      </c>
      <c r="F500" s="297"/>
      <c r="G500" s="297"/>
      <c r="H500" s="298"/>
      <c r="I500" s="339"/>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481</v>
      </c>
      <c r="B501" s="1"/>
      <c r="C501" s="152"/>
      <c r="D501" s="390"/>
      <c r="E501" s="296" t="s">
        <v>463</v>
      </c>
      <c r="F501" s="297"/>
      <c r="G501" s="297"/>
      <c r="H501" s="298"/>
      <c r="I501" s="339"/>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482</v>
      </c>
      <c r="B502" s="1"/>
      <c r="C502" s="152"/>
      <c r="D502" s="390"/>
      <c r="E502" s="296" t="s">
        <v>465</v>
      </c>
      <c r="F502" s="297"/>
      <c r="G502" s="297"/>
      <c r="H502" s="298"/>
      <c r="I502" s="339"/>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483</v>
      </c>
      <c r="B503" s="1"/>
      <c r="C503" s="152"/>
      <c r="D503" s="390"/>
      <c r="E503" s="296" t="s">
        <v>467</v>
      </c>
      <c r="F503" s="297"/>
      <c r="G503" s="297"/>
      <c r="H503" s="298"/>
      <c r="I503" s="339"/>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484</v>
      </c>
      <c r="B504" s="1"/>
      <c r="C504" s="152"/>
      <c r="D504" s="369"/>
      <c r="E504" s="296" t="s">
        <v>469</v>
      </c>
      <c r="F504" s="297"/>
      <c r="G504" s="297"/>
      <c r="H504" s="298"/>
      <c r="I504" s="340"/>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5" customHeight="1">
      <c r="A505" s="184" t="s">
        <v>485</v>
      </c>
      <c r="B505" s="118"/>
      <c r="C505" s="296" t="s">
        <v>486</v>
      </c>
      <c r="D505" s="297"/>
      <c r="E505" s="297"/>
      <c r="F505" s="297"/>
      <c r="G505" s="297"/>
      <c r="H505" s="298"/>
      <c r="I505" s="98" t="s">
        <v>487</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400000000000006" customHeight="1">
      <c r="A506" s="184" t="s">
        <v>488</v>
      </c>
      <c r="B506" s="118"/>
      <c r="C506" s="296" t="s">
        <v>489</v>
      </c>
      <c r="D506" s="297"/>
      <c r="E506" s="297"/>
      <c r="F506" s="297"/>
      <c r="G506" s="297"/>
      <c r="H506" s="298"/>
      <c r="I506" s="98" t="s">
        <v>490</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400000000000006" customHeight="1">
      <c r="A507" s="184" t="s">
        <v>491</v>
      </c>
      <c r="B507" s="118"/>
      <c r="C507" s="296" t="s">
        <v>492</v>
      </c>
      <c r="D507" s="297"/>
      <c r="E507" s="297"/>
      <c r="F507" s="297"/>
      <c r="G507" s="297"/>
      <c r="H507" s="298"/>
      <c r="I507" s="98" t="s">
        <v>493</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495</v>
      </c>
      <c r="D513" s="3"/>
      <c r="E513" s="3"/>
      <c r="F513" s="3"/>
      <c r="G513" s="3"/>
      <c r="H513" s="210"/>
      <c r="I513" s="210"/>
      <c r="J513" s="63" t="s">
        <v>75</v>
      </c>
      <c r="K513" s="136"/>
      <c r="L513" s="239" t="str">
        <f t="shared" ref="L513:AQ513" si="68">IF(ISBLANK(L$395),"",L$395)</f>
        <v>４階病棟</v>
      </c>
      <c r="M513" s="242" t="str">
        <f t="shared" si="68"/>
        <v>５階病棟</v>
      </c>
      <c r="N513" s="282" t="str">
        <f t="shared" si="68"/>
        <v>６階病棟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496</v>
      </c>
      <c r="B515" s="1"/>
      <c r="C515" s="296" t="s">
        <v>497</v>
      </c>
      <c r="D515" s="297"/>
      <c r="E515" s="297"/>
      <c r="F515" s="297"/>
      <c r="G515" s="297"/>
      <c r="H515" s="298"/>
      <c r="I515" s="100" t="s">
        <v>498</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499</v>
      </c>
      <c r="B516" s="154"/>
      <c r="C516" s="296" t="s">
        <v>500</v>
      </c>
      <c r="D516" s="297"/>
      <c r="E516" s="297"/>
      <c r="F516" s="297"/>
      <c r="G516" s="297"/>
      <c r="H516" s="298"/>
      <c r="I516" s="98" t="s">
        <v>501</v>
      </c>
      <c r="J516" s="93">
        <f t="shared" ref="J516:J522" si="73">IF(SUM(L516:BS516)=0,IF(COUNTIF(L516:BS516,"未確認")&gt;0,"未確認",IF(COUNTIF(L516:BS516,"~*")&gt;0,"*",SUM(L516:BS516))),SUM(L516:BS516))</f>
        <v>0</v>
      </c>
      <c r="K516" s="151" t="str">
        <f t="shared" si="72"/>
        <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5" customHeight="1">
      <c r="A517" s="184" t="s">
        <v>502</v>
      </c>
      <c r="B517" s="154"/>
      <c r="C517" s="296" t="s">
        <v>503</v>
      </c>
      <c r="D517" s="297"/>
      <c r="E517" s="297"/>
      <c r="F517" s="297"/>
      <c r="G517" s="297"/>
      <c r="H517" s="298"/>
      <c r="I517" s="98" t="s">
        <v>504</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5" customHeight="1">
      <c r="A518" s="184" t="s">
        <v>505</v>
      </c>
      <c r="B518" s="154"/>
      <c r="C518" s="296" t="s">
        <v>506</v>
      </c>
      <c r="D518" s="297"/>
      <c r="E518" s="297"/>
      <c r="F518" s="297"/>
      <c r="G518" s="297"/>
      <c r="H518" s="298"/>
      <c r="I518" s="98" t="s">
        <v>507</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4">
      <c r="A519" s="184" t="s">
        <v>508</v>
      </c>
      <c r="B519" s="154"/>
      <c r="C519" s="296" t="s">
        <v>509</v>
      </c>
      <c r="D519" s="297"/>
      <c r="E519" s="297"/>
      <c r="F519" s="297"/>
      <c r="G519" s="297"/>
      <c r="H519" s="298"/>
      <c r="I519" s="98" t="s">
        <v>510</v>
      </c>
      <c r="J519" s="93" t="str">
        <f t="shared" si="73"/>
        <v>*</v>
      </c>
      <c r="K519" s="151" t="str">
        <f t="shared" si="72"/>
        <v>※</v>
      </c>
      <c r="L519" s="277" t="s">
        <v>374</v>
      </c>
      <c r="M519" s="251" t="s">
        <v>374</v>
      </c>
      <c r="N519" s="251" t="s">
        <v>374</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511</v>
      </c>
      <c r="B520" s="154"/>
      <c r="C520" s="307" t="s">
        <v>512</v>
      </c>
      <c r="D520" s="308"/>
      <c r="E520" s="308"/>
      <c r="F520" s="308"/>
      <c r="G520" s="308"/>
      <c r="H520" s="309"/>
      <c r="I520" s="98" t="s">
        <v>513</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400000000000006" customHeight="1">
      <c r="A521" s="184" t="s">
        <v>514</v>
      </c>
      <c r="B521" s="154"/>
      <c r="C521" s="296" t="s">
        <v>515</v>
      </c>
      <c r="D521" s="297"/>
      <c r="E521" s="297"/>
      <c r="F521" s="297"/>
      <c r="G521" s="297"/>
      <c r="H521" s="298"/>
      <c r="I521" s="98" t="s">
        <v>516</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517</v>
      </c>
      <c r="B522" s="154"/>
      <c r="C522" s="296" t="s">
        <v>518</v>
      </c>
      <c r="D522" s="297"/>
      <c r="E522" s="297"/>
      <c r="F522" s="297"/>
      <c r="G522" s="297"/>
      <c r="H522" s="298"/>
      <c r="I522" s="98" t="s">
        <v>519</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520</v>
      </c>
      <c r="D525" s="3"/>
      <c r="E525" s="3"/>
      <c r="F525" s="3"/>
      <c r="G525" s="3"/>
      <c r="H525" s="210"/>
      <c r="I525" s="210"/>
      <c r="J525" s="63" t="s">
        <v>75</v>
      </c>
      <c r="K525" s="136"/>
      <c r="L525" s="239" t="str">
        <f t="shared" ref="L525:AQ525" si="74">IF(ISBLANK(L$395),"",L$395)</f>
        <v>４階病棟</v>
      </c>
      <c r="M525" s="242" t="str">
        <f t="shared" si="74"/>
        <v>５階病棟</v>
      </c>
      <c r="N525" s="282" t="str">
        <f t="shared" si="74"/>
        <v>６階病棟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6">
      <c r="A527" s="184" t="s">
        <v>521</v>
      </c>
      <c r="B527" s="154"/>
      <c r="C527" s="408" t="s">
        <v>522</v>
      </c>
      <c r="D527" s="409"/>
      <c r="E527" s="409"/>
      <c r="F527" s="409"/>
      <c r="G527" s="409"/>
      <c r="H527" s="410"/>
      <c r="I527" s="98" t="s">
        <v>523</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6">
      <c r="A528" s="184"/>
      <c r="B528" s="154"/>
      <c r="C528" s="403" t="s">
        <v>524</v>
      </c>
      <c r="D528" s="404"/>
      <c r="E528" s="404"/>
      <c r="F528" s="404"/>
      <c r="G528" s="404"/>
      <c r="H528" s="405"/>
      <c r="I528" s="103" t="s">
        <v>525</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0">
      <c r="A529" s="184" t="s">
        <v>526</v>
      </c>
      <c r="B529" s="154"/>
      <c r="C529" s="408" t="s">
        <v>527</v>
      </c>
      <c r="D529" s="409"/>
      <c r="E529" s="409"/>
      <c r="F529" s="409"/>
      <c r="G529" s="409"/>
      <c r="H529" s="410"/>
      <c r="I529" s="98" t="s">
        <v>528</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529</v>
      </c>
      <c r="D532" s="3"/>
      <c r="E532" s="3"/>
      <c r="F532" s="3"/>
      <c r="G532" s="3"/>
      <c r="H532" s="210"/>
      <c r="I532" s="210"/>
      <c r="J532" s="63" t="s">
        <v>75</v>
      </c>
      <c r="K532" s="136"/>
      <c r="L532" s="239" t="str">
        <f t="shared" ref="L532:AQ532" si="78">IF(ISBLANK(L$395),"",L$395)</f>
        <v>４階病棟</v>
      </c>
      <c r="M532" s="242" t="str">
        <f t="shared" si="78"/>
        <v>５階病棟</v>
      </c>
      <c r="N532" s="282" t="str">
        <f t="shared" si="78"/>
        <v>６階病棟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0">
      <c r="A534" s="184" t="s">
        <v>530</v>
      </c>
      <c r="B534" s="154"/>
      <c r="C534" s="408" t="s">
        <v>531</v>
      </c>
      <c r="D534" s="409"/>
      <c r="E534" s="409"/>
      <c r="F534" s="409"/>
      <c r="G534" s="409"/>
      <c r="H534" s="410"/>
      <c r="I534" s="98" t="s">
        <v>532</v>
      </c>
      <c r="J534" s="155">
        <f>IF(SUM(L534:BS534)=0,IF(COUNTIF(L534:BS534,"未確認")&gt;0,"未確認",IF(COUNTIF(L534:BS534,"~*")&gt;0,"*",SUM(L534:BS534))),SUM(L534:BS534))</f>
        <v>0</v>
      </c>
      <c r="K534" s="151" t="str">
        <f>IF(OR(COUNTIF(L534:BS534,"未確認")&gt;0,COUNTIF(L534:BS534,"*")&gt;0),"※","")</f>
        <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533</v>
      </c>
      <c r="D537" s="3"/>
      <c r="E537" s="3"/>
      <c r="F537" s="3"/>
      <c r="G537" s="3"/>
      <c r="H537" s="210"/>
      <c r="I537" s="210"/>
      <c r="J537" s="63" t="s">
        <v>75</v>
      </c>
      <c r="K537" s="136"/>
      <c r="L537" s="239" t="str">
        <f t="shared" ref="L537:AQ537" si="82">IF(ISBLANK(L$9),"",L$9)</f>
        <v>4階病棟</v>
      </c>
      <c r="M537" s="242" t="str">
        <f t="shared" si="82"/>
        <v>5階病棟</v>
      </c>
      <c r="N537" s="282" t="str">
        <f t="shared" si="82"/>
        <v>6階病棟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回復期</v>
      </c>
      <c r="M538" s="243" t="str">
        <f t="shared" si="84"/>
        <v>回復期</v>
      </c>
      <c r="N538" s="243" t="str">
        <f t="shared" si="84"/>
        <v>慢性期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534</v>
      </c>
      <c r="B539" s="154"/>
      <c r="C539" s="296" t="s">
        <v>535</v>
      </c>
      <c r="D539" s="297"/>
      <c r="E539" s="297"/>
      <c r="F539" s="297"/>
      <c r="G539" s="297"/>
      <c r="H539" s="298"/>
      <c r="I539" s="98" t="s">
        <v>536</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537</v>
      </c>
      <c r="D542" s="3"/>
      <c r="E542" s="3"/>
      <c r="F542" s="3"/>
      <c r="G542" s="3"/>
      <c r="H542" s="210"/>
      <c r="I542" s="210"/>
      <c r="J542" s="63" t="s">
        <v>75</v>
      </c>
      <c r="K542" s="136"/>
      <c r="L542" s="239" t="str">
        <f t="shared" ref="L542:AQ542" si="86">IF(ISBLANK(L$395),"",L$395)</f>
        <v>４階病棟</v>
      </c>
      <c r="M542" s="242" t="str">
        <f t="shared" si="86"/>
        <v>５階病棟</v>
      </c>
      <c r="N542" s="282" t="str">
        <f t="shared" si="86"/>
        <v>６階病棟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5" customHeight="1">
      <c r="A544" s="184" t="s">
        <v>538</v>
      </c>
      <c r="B544" s="154"/>
      <c r="C544" s="296" t="s">
        <v>539</v>
      </c>
      <c r="D544" s="297"/>
      <c r="E544" s="297"/>
      <c r="F544" s="297"/>
      <c r="G544" s="297"/>
      <c r="H544" s="298"/>
      <c r="I544" s="98" t="s">
        <v>540</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400000000000006" customHeight="1">
      <c r="A545" s="184" t="s">
        <v>541</v>
      </c>
      <c r="B545" s="154"/>
      <c r="C545" s="296" t="s">
        <v>542</v>
      </c>
      <c r="D545" s="297"/>
      <c r="E545" s="297"/>
      <c r="F545" s="297"/>
      <c r="G545" s="297"/>
      <c r="H545" s="298"/>
      <c r="I545" s="98" t="s">
        <v>543</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544</v>
      </c>
      <c r="B546" s="154"/>
      <c r="C546" s="296" t="s">
        <v>545</v>
      </c>
      <c r="D546" s="297"/>
      <c r="E546" s="297"/>
      <c r="F546" s="297"/>
      <c r="G546" s="297"/>
      <c r="H546" s="298"/>
      <c r="I546" s="332" t="s">
        <v>546</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547</v>
      </c>
      <c r="B547" s="154"/>
      <c r="C547" s="296" t="s">
        <v>548</v>
      </c>
      <c r="D547" s="297"/>
      <c r="E547" s="297"/>
      <c r="F547" s="297"/>
      <c r="G547" s="297"/>
      <c r="H547" s="298"/>
      <c r="I547" s="333"/>
      <c r="J547" s="93">
        <f t="shared" si="91"/>
        <v>706</v>
      </c>
      <c r="K547" s="151" t="str">
        <f t="shared" si="90"/>
        <v>※</v>
      </c>
      <c r="L547" s="277">
        <v>371</v>
      </c>
      <c r="M547" s="251">
        <v>335</v>
      </c>
      <c r="N547" s="251" t="s">
        <v>374</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549</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400000000000006" customHeight="1">
      <c r="A549" s="184" t="s">
        <v>550</v>
      </c>
      <c r="B549" s="154"/>
      <c r="C549" s="296" t="s">
        <v>551</v>
      </c>
      <c r="D549" s="297"/>
      <c r="E549" s="297"/>
      <c r="F549" s="297"/>
      <c r="G549" s="297"/>
      <c r="H549" s="298"/>
      <c r="I549" s="98" t="s">
        <v>552</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5" customHeight="1">
      <c r="A550" s="184" t="s">
        <v>553</v>
      </c>
      <c r="B550" s="154"/>
      <c r="C550" s="296" t="s">
        <v>554</v>
      </c>
      <c r="D550" s="297"/>
      <c r="E550" s="297"/>
      <c r="F550" s="297"/>
      <c r="G550" s="297"/>
      <c r="H550" s="298"/>
      <c r="I550" s="98" t="s">
        <v>555</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４階病棟</v>
      </c>
      <c r="M556" s="242" t="str">
        <f t="shared" si="92"/>
        <v>５階病棟</v>
      </c>
      <c r="N556" s="282" t="str">
        <f t="shared" si="92"/>
        <v>６階病棟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400000000000006" customHeight="1">
      <c r="A558" s="184" t="s">
        <v>557</v>
      </c>
      <c r="C558" s="296" t="s">
        <v>558</v>
      </c>
      <c r="D558" s="297"/>
      <c r="E558" s="297"/>
      <c r="F558" s="297"/>
      <c r="G558" s="297"/>
      <c r="H558" s="298"/>
      <c r="I558" s="98" t="s">
        <v>559</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400000000000006" customHeight="1">
      <c r="A559" s="184" t="s">
        <v>560</v>
      </c>
      <c r="B559" s="96"/>
      <c r="C559" s="296" t="s">
        <v>561</v>
      </c>
      <c r="D559" s="297"/>
      <c r="E559" s="297"/>
      <c r="F559" s="297"/>
      <c r="G559" s="297"/>
      <c r="H559" s="298"/>
      <c r="I559" s="98" t="s">
        <v>562</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400000000000006" customHeight="1">
      <c r="A560" s="184"/>
      <c r="B560" s="96"/>
      <c r="C560" s="307" t="s">
        <v>563</v>
      </c>
      <c r="D560" s="308"/>
      <c r="E560" s="308"/>
      <c r="F560" s="308"/>
      <c r="G560" s="308"/>
      <c r="H560" s="309"/>
      <c r="I560" s="103" t="s">
        <v>564</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400000000000006" customHeight="1">
      <c r="A561" s="184" t="s">
        <v>565</v>
      </c>
      <c r="B561" s="96"/>
      <c r="C561" s="296" t="s">
        <v>566</v>
      </c>
      <c r="D561" s="297"/>
      <c r="E561" s="297"/>
      <c r="F561" s="297"/>
      <c r="G561" s="297"/>
      <c r="H561" s="298"/>
      <c r="I561" s="98" t="s">
        <v>567</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400000000000006" customHeight="1">
      <c r="A562" s="184" t="s">
        <v>568</v>
      </c>
      <c r="B562" s="96"/>
      <c r="C562" s="296" t="s">
        <v>569</v>
      </c>
      <c r="D562" s="297"/>
      <c r="E562" s="297"/>
      <c r="F562" s="297"/>
      <c r="G562" s="297"/>
      <c r="H562" s="298"/>
      <c r="I562" s="98" t="s">
        <v>570</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400000000000006" customHeight="1">
      <c r="A563" s="184" t="s">
        <v>571</v>
      </c>
      <c r="B563" s="96"/>
      <c r="C563" s="296" t="s">
        <v>572</v>
      </c>
      <c r="D563" s="297"/>
      <c r="E563" s="297"/>
      <c r="F563" s="297"/>
      <c r="G563" s="297"/>
      <c r="H563" s="298"/>
      <c r="I563" s="98" t="s">
        <v>573</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5" customHeight="1">
      <c r="A564" s="184" t="s">
        <v>574</v>
      </c>
      <c r="B564" s="96"/>
      <c r="C564" s="296" t="s">
        <v>575</v>
      </c>
      <c r="D564" s="297"/>
      <c r="E564" s="297"/>
      <c r="F564" s="297"/>
      <c r="G564" s="297"/>
      <c r="H564" s="298"/>
      <c r="I564" s="98" t="s">
        <v>576</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577</v>
      </c>
      <c r="B565" s="96"/>
      <c r="C565" s="296" t="s">
        <v>578</v>
      </c>
      <c r="D565" s="297"/>
      <c r="E565" s="297"/>
      <c r="F565" s="297"/>
      <c r="G565" s="297"/>
      <c r="H565" s="298"/>
      <c r="I565" s="98" t="s">
        <v>579</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400000000000006" customHeight="1">
      <c r="A566" s="184" t="s">
        <v>580</v>
      </c>
      <c r="B566" s="96"/>
      <c r="C566" s="296" t="s">
        <v>581</v>
      </c>
      <c r="D566" s="297"/>
      <c r="E566" s="297"/>
      <c r="F566" s="297"/>
      <c r="G566" s="297"/>
      <c r="H566" s="298"/>
      <c r="I566" s="98" t="s">
        <v>582</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400000000000006" customHeight="1">
      <c r="A567" s="184" t="s">
        <v>583</v>
      </c>
      <c r="B567" s="96"/>
      <c r="C567" s="307" t="s">
        <v>584</v>
      </c>
      <c r="D567" s="308"/>
      <c r="E567" s="308"/>
      <c r="F567" s="308"/>
      <c r="G567" s="308"/>
      <c r="H567" s="309"/>
      <c r="I567" s="103" t="s">
        <v>585</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6">
      <c r="A568" s="184" t="s">
        <v>586</v>
      </c>
      <c r="B568" s="96"/>
      <c r="C568" s="296" t="s">
        <v>587</v>
      </c>
      <c r="D568" s="297"/>
      <c r="E568" s="297"/>
      <c r="F568" s="297"/>
      <c r="G568" s="297"/>
      <c r="H568" s="298"/>
      <c r="I568" s="103" t="s">
        <v>588</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400000000000006" customHeight="1">
      <c r="A569" s="184" t="s">
        <v>589</v>
      </c>
      <c r="B569" s="96"/>
      <c r="C569" s="296" t="s">
        <v>590</v>
      </c>
      <c r="D569" s="297"/>
      <c r="E569" s="297"/>
      <c r="F569" s="297"/>
      <c r="G569" s="297"/>
      <c r="H569" s="298"/>
      <c r="I569" s="103" t="s">
        <v>591</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400000000000006" customHeight="1">
      <c r="A570" s="184" t="s">
        <v>592</v>
      </c>
      <c r="B570" s="96"/>
      <c r="C570" s="296" t="s">
        <v>593</v>
      </c>
      <c r="D570" s="297"/>
      <c r="E570" s="297"/>
      <c r="F570" s="297"/>
      <c r="G570" s="297"/>
      <c r="H570" s="298"/>
      <c r="I570" s="103" t="s">
        <v>594</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400000000000006" customHeight="1">
      <c r="A571" s="184" t="s">
        <v>595</v>
      </c>
      <c r="B571" s="96"/>
      <c r="C571" s="296" t="s">
        <v>596</v>
      </c>
      <c r="D571" s="297"/>
      <c r="E571" s="297"/>
      <c r="F571" s="297"/>
      <c r="G571" s="297"/>
      <c r="H571" s="298"/>
      <c r="I571" s="103" t="s">
        <v>597</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4階病棟</v>
      </c>
      <c r="M573" s="242" t="str">
        <f t="shared" ref="M573:BS573" si="98">IF(ISBLANK(M$9),"",M$9)</f>
        <v>5階病棟</v>
      </c>
      <c r="N573" s="282" t="str">
        <f t="shared" si="98"/>
        <v>6階病棟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回復期</v>
      </c>
      <c r="M574" s="243" t="str">
        <f t="shared" ref="M574:BS574" si="99">IF(ISBLANK(M$95),"",M$95)</f>
        <v>回復期</v>
      </c>
      <c r="N574" s="243" t="str">
        <f t="shared" si="99"/>
        <v>慢性期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9" customHeight="1">
      <c r="A575" s="183" t="s">
        <v>598</v>
      </c>
      <c r="B575" s="96"/>
      <c r="C575" s="307" t="s">
        <v>599</v>
      </c>
      <c r="D575" s="308"/>
      <c r="E575" s="308"/>
      <c r="F575" s="308"/>
      <c r="G575" s="308"/>
      <c r="H575" s="309"/>
      <c r="I575" s="269" t="s">
        <v>600</v>
      </c>
      <c r="J575" s="164"/>
      <c r="K575" s="175"/>
      <c r="L575" s="278" t="s">
        <v>601</v>
      </c>
      <c r="M575" s="258" t="s">
        <v>601</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spans="1:71" s="74" customFormat="1" ht="65.150000000000006" customHeight="1">
      <c r="A576" s="176"/>
      <c r="B576" s="96"/>
      <c r="C576" s="316" t="s">
        <v>602</v>
      </c>
      <c r="D576" s="317"/>
      <c r="E576" s="317"/>
      <c r="F576" s="317"/>
      <c r="G576" s="317"/>
      <c r="H576" s="318"/>
      <c r="I576" s="338" t="s">
        <v>603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604</v>
      </c>
      <c r="B577" s="96"/>
      <c r="C577" s="156"/>
      <c r="D577" s="335" t="s">
        <v>605</v>
      </c>
      <c r="E577" s="336"/>
      <c r="F577" s="336"/>
      <c r="G577" s="336"/>
      <c r="H577" s="337"/>
      <c r="I577" s="370"/>
      <c r="J577" s="411"/>
      <c r="K577" s="412"/>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606</v>
      </c>
      <c r="B578" s="96"/>
      <c r="C578" s="156"/>
      <c r="D578" s="335" t="s">
        <v>607</v>
      </c>
      <c r="E578" s="336"/>
      <c r="F578" s="336"/>
      <c r="G578" s="336"/>
      <c r="H578" s="337"/>
      <c r="I578" s="370"/>
      <c r="J578" s="411"/>
      <c r="K578" s="412"/>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608</v>
      </c>
      <c r="B579" s="96"/>
      <c r="C579" s="156"/>
      <c r="D579" s="335" t="s">
        <v>609</v>
      </c>
      <c r="E579" s="336"/>
      <c r="F579" s="336"/>
      <c r="G579" s="336"/>
      <c r="H579" s="337"/>
      <c r="I579" s="370"/>
      <c r="J579" s="411"/>
      <c r="K579" s="412"/>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610</v>
      </c>
      <c r="B580" s="96"/>
      <c r="C580" s="156"/>
      <c r="D580" s="335" t="s">
        <v>611</v>
      </c>
      <c r="E580" s="336"/>
      <c r="F580" s="336"/>
      <c r="G580" s="336"/>
      <c r="H580" s="337"/>
      <c r="I580" s="370"/>
      <c r="J580" s="411"/>
      <c r="K580" s="412"/>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612</v>
      </c>
      <c r="B581" s="96"/>
      <c r="C581" s="156"/>
      <c r="D581" s="335" t="s">
        <v>613</v>
      </c>
      <c r="E581" s="336"/>
      <c r="F581" s="336"/>
      <c r="G581" s="336"/>
      <c r="H581" s="337"/>
      <c r="I581" s="370"/>
      <c r="J581" s="411"/>
      <c r="K581" s="412"/>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614</v>
      </c>
      <c r="B582" s="96"/>
      <c r="C582" s="206"/>
      <c r="D582" s="335" t="s">
        <v>615</v>
      </c>
      <c r="E582" s="336"/>
      <c r="F582" s="336"/>
      <c r="G582" s="336"/>
      <c r="H582" s="337"/>
      <c r="I582" s="370"/>
      <c r="J582" s="411"/>
      <c r="K582" s="412"/>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617</v>
      </c>
      <c r="B584" s="96"/>
      <c r="C584" s="156"/>
      <c r="D584" s="335" t="s">
        <v>605</v>
      </c>
      <c r="E584" s="336"/>
      <c r="F584" s="336"/>
      <c r="G584" s="336"/>
      <c r="H584" s="337"/>
      <c r="I584" s="370"/>
      <c r="J584" s="411"/>
      <c r="K584" s="412"/>
      <c r="L584" s="157">
        <v>24</v>
      </c>
      <c r="M584" s="252">
        <v>16.8</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618</v>
      </c>
      <c r="B585" s="96"/>
      <c r="C585" s="156"/>
      <c r="D585" s="335" t="s">
        <v>607</v>
      </c>
      <c r="E585" s="336"/>
      <c r="F585" s="336"/>
      <c r="G585" s="336"/>
      <c r="H585" s="337"/>
      <c r="I585" s="370"/>
      <c r="J585" s="411"/>
      <c r="K585" s="412"/>
      <c r="L585" s="157">
        <v>9.3000000000000007</v>
      </c>
      <c r="M585" s="252">
        <v>3.5</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619</v>
      </c>
      <c r="B586" s="96"/>
      <c r="C586" s="156"/>
      <c r="D586" s="335" t="s">
        <v>609</v>
      </c>
      <c r="E586" s="336"/>
      <c r="F586" s="336"/>
      <c r="G586" s="336"/>
      <c r="H586" s="337"/>
      <c r="I586" s="370"/>
      <c r="J586" s="411"/>
      <c r="K586" s="412"/>
      <c r="L586" s="157">
        <v>0.8</v>
      </c>
      <c r="M586" s="252">
        <v>0.1</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620</v>
      </c>
      <c r="B587" s="96"/>
      <c r="C587" s="156"/>
      <c r="D587" s="335" t="s">
        <v>611</v>
      </c>
      <c r="E587" s="336"/>
      <c r="F587" s="336"/>
      <c r="G587" s="336"/>
      <c r="H587" s="337"/>
      <c r="I587" s="370"/>
      <c r="J587" s="411"/>
      <c r="K587" s="412"/>
      <c r="L587" s="157">
        <v>2.8</v>
      </c>
      <c r="M587" s="252">
        <v>0.9</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621</v>
      </c>
      <c r="B588" s="96"/>
      <c r="C588" s="156"/>
      <c r="D588" s="335" t="s">
        <v>613</v>
      </c>
      <c r="E588" s="336"/>
      <c r="F588" s="336"/>
      <c r="G588" s="336"/>
      <c r="H588" s="337"/>
      <c r="I588" s="370"/>
      <c r="J588" s="411"/>
      <c r="K588" s="412"/>
      <c r="L588" s="157">
        <v>6</v>
      </c>
      <c r="M588" s="252">
        <v>0.8</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622</v>
      </c>
      <c r="B589" s="96"/>
      <c r="C589" s="156"/>
      <c r="D589" s="335" t="s">
        <v>615</v>
      </c>
      <c r="E589" s="336"/>
      <c r="F589" s="336"/>
      <c r="G589" s="336"/>
      <c r="H589" s="337"/>
      <c r="I589" s="370"/>
      <c r="J589" s="411"/>
      <c r="K589" s="412"/>
      <c r="L589" s="157">
        <v>8.4</v>
      </c>
      <c r="M589" s="252">
        <v>1.6</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624</v>
      </c>
      <c r="B591" s="96"/>
      <c r="C591" s="156"/>
      <c r="D591" s="335" t="s">
        <v>605</v>
      </c>
      <c r="E591" s="336"/>
      <c r="F591" s="336"/>
      <c r="G591" s="336"/>
      <c r="H591" s="337"/>
      <c r="I591" s="370"/>
      <c r="J591" s="411"/>
      <c r="K591" s="412"/>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625</v>
      </c>
      <c r="B592" s="96"/>
      <c r="C592" s="156"/>
      <c r="D592" s="335" t="s">
        <v>607</v>
      </c>
      <c r="E592" s="336"/>
      <c r="F592" s="336"/>
      <c r="G592" s="336"/>
      <c r="H592" s="337"/>
      <c r="I592" s="370"/>
      <c r="J592" s="411"/>
      <c r="K592" s="412"/>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626</v>
      </c>
      <c r="B593" s="96"/>
      <c r="C593" s="156"/>
      <c r="D593" s="335" t="s">
        <v>609</v>
      </c>
      <c r="E593" s="336"/>
      <c r="F593" s="336"/>
      <c r="G593" s="336"/>
      <c r="H593" s="337"/>
      <c r="I593" s="370"/>
      <c r="J593" s="411"/>
      <c r="K593" s="412"/>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627</v>
      </c>
      <c r="B594" s="96"/>
      <c r="C594" s="156"/>
      <c r="D594" s="335" t="s">
        <v>611</v>
      </c>
      <c r="E594" s="336"/>
      <c r="F594" s="336"/>
      <c r="G594" s="336"/>
      <c r="H594" s="337"/>
      <c r="I594" s="370"/>
      <c r="J594" s="411"/>
      <c r="K594" s="412"/>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628</v>
      </c>
      <c r="B595" s="96"/>
      <c r="C595" s="156"/>
      <c r="D595" s="335" t="s">
        <v>613</v>
      </c>
      <c r="E595" s="336"/>
      <c r="F595" s="336"/>
      <c r="G595" s="336"/>
      <c r="H595" s="337"/>
      <c r="I595" s="370"/>
      <c r="J595" s="411"/>
      <c r="K595" s="412"/>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629</v>
      </c>
      <c r="B596" s="96"/>
      <c r="C596" s="232"/>
      <c r="D596" s="335" t="s">
        <v>615</v>
      </c>
      <c r="E596" s="336"/>
      <c r="F596" s="336"/>
      <c r="G596" s="336"/>
      <c r="H596" s="337"/>
      <c r="I596" s="371"/>
      <c r="J596" s="411"/>
      <c r="K596" s="412"/>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４階病棟</v>
      </c>
      <c r="M602" s="242" t="str">
        <f t="shared" si="100"/>
        <v>５階病棟</v>
      </c>
      <c r="N602" s="282" t="str">
        <f t="shared" si="100"/>
        <v>６階病棟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400000000000006" customHeight="1">
      <c r="A604" s="184" t="s">
        <v>631</v>
      </c>
      <c r="C604" s="296" t="s">
        <v>632</v>
      </c>
      <c r="D604" s="297"/>
      <c r="E604" s="297"/>
      <c r="F604" s="297"/>
      <c r="G604" s="297"/>
      <c r="H604" s="298"/>
      <c r="I604" s="100" t="s">
        <v>633</v>
      </c>
      <c r="J604" s="93">
        <f>IF(SUM(L604:BS604)=0,IF(COUNTIF(L604:BS604,"未確認")&gt;0,"未確認",IF(COUNTIF(L604:BS604,"~*")&gt;0,"*",SUM(L604:BS604))),SUM(L604:BS604))</f>
        <v>0</v>
      </c>
      <c r="K604" s="151" t="str">
        <f>IF(OR(COUNTIF(L604:BS604,"未確認")&gt;0,COUNTIF(L604:BS604,"*")&gt;0),"※","")</f>
        <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400000000000006" customHeight="1">
      <c r="A605" s="184" t="s">
        <v>634</v>
      </c>
      <c r="B605" s="68"/>
      <c r="C605" s="296" t="s">
        <v>635</v>
      </c>
      <c r="D605" s="297"/>
      <c r="E605" s="297"/>
      <c r="F605" s="297"/>
      <c r="G605" s="297"/>
      <c r="H605" s="298"/>
      <c r="I605" s="100" t="s">
        <v>636</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637</v>
      </c>
      <c r="B606" s="68"/>
      <c r="C606" s="296" t="s">
        <v>638</v>
      </c>
      <c r="D606" s="297"/>
      <c r="E606" s="297"/>
      <c r="F606" s="297"/>
      <c r="G606" s="297"/>
      <c r="H606" s="298"/>
      <c r="I606" s="100" t="s">
        <v>639</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5" customHeight="1">
      <c r="A607" s="184" t="s">
        <v>640</v>
      </c>
      <c r="B607" s="68"/>
      <c r="C607" s="296" t="s">
        <v>641</v>
      </c>
      <c r="D607" s="297"/>
      <c r="E607" s="297"/>
      <c r="F607" s="297"/>
      <c r="G607" s="297"/>
      <c r="H607" s="298"/>
      <c r="I607" s="216" t="s">
        <v>642</v>
      </c>
      <c r="J607" s="93" t="str">
        <f>IF(SUM(L607:BS607)=0,IF(COUNTIF(L607:BS607,"未確認")&gt;0,"未確認",IF(COUNTIF(L607:BS607,"~*")&gt;0,"*",SUM(L607:BS607))),SUM(L607:BS607))</f>
        <v>*</v>
      </c>
      <c r="K607" s="151" t="str">
        <f>IF(OR(COUNTIF(L607:BS607,"未確認")&gt;0,COUNTIF(L607:BS607,"*")&gt;0),"※","")</f>
        <v>※</v>
      </c>
      <c r="L607" s="277" t="s">
        <v>374</v>
      </c>
      <c r="M607" s="251" t="s">
        <v>374</v>
      </c>
      <c r="N607" s="251" t="s">
        <v>374</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643</v>
      </c>
      <c r="B608" s="68"/>
      <c r="C608" s="296" t="s">
        <v>644</v>
      </c>
      <c r="D608" s="297"/>
      <c r="E608" s="297"/>
      <c r="F608" s="297"/>
      <c r="G608" s="297"/>
      <c r="H608" s="298"/>
      <c r="I608" s="100" t="s">
        <v>645</v>
      </c>
      <c r="J608" s="93" t="str">
        <f>IF(SUM(L608:BS608)=0,IF(COUNTIF(L608:BS608,"未確認")&gt;0,"未確認",IF(COUNTIF(L608:BS608,"~*")&gt;0,"*",SUM(L608:BS608))),SUM(L608:BS608))</f>
        <v>*</v>
      </c>
      <c r="K608" s="151" t="str">
        <f>IF(OR(COUNTIF(L608:BS608,"未確認")&gt;0,COUNTIF(L608:BS608,"*")&gt;0),"※","")</f>
        <v>※</v>
      </c>
      <c r="L608" s="277" t="s">
        <v>374</v>
      </c>
      <c r="M608" s="251" t="s">
        <v>374</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5" customHeight="1">
      <c r="A609" s="183" t="s">
        <v>646</v>
      </c>
      <c r="B609" s="68"/>
      <c r="C609" s="316" t="s">
        <v>647</v>
      </c>
      <c r="D609" s="317"/>
      <c r="E609" s="317"/>
      <c r="F609" s="317"/>
      <c r="G609" s="317"/>
      <c r="H609" s="318"/>
      <c r="I609" s="332" t="s">
        <v>648</v>
      </c>
      <c r="J609" s="105" t="s">
        <v>374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5" customHeight="1">
      <c r="A610" s="183" t="s">
        <v>649</v>
      </c>
      <c r="B610" s="68"/>
      <c r="C610" s="214"/>
      <c r="D610" s="215"/>
      <c r="E610" s="307" t="s">
        <v>650</v>
      </c>
      <c r="F610" s="308"/>
      <c r="G610" s="308"/>
      <c r="H610" s="309"/>
      <c r="I610" s="340"/>
      <c r="J610" s="105" t="s">
        <v>374</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5" customHeight="1">
      <c r="A611" s="183" t="s">
        <v>651</v>
      </c>
      <c r="B611" s="68"/>
      <c r="C611" s="316" t="s">
        <v>652</v>
      </c>
      <c r="D611" s="317"/>
      <c r="E611" s="317"/>
      <c r="F611" s="317"/>
      <c r="G611" s="317"/>
      <c r="H611" s="318"/>
      <c r="I611" s="338" t="s">
        <v>653</v>
      </c>
      <c r="J611" s="105">
        <v>413</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5" customHeight="1">
      <c r="A612" s="183" t="s">
        <v>654</v>
      </c>
      <c r="B612" s="68"/>
      <c r="C612" s="214"/>
      <c r="D612" s="215"/>
      <c r="E612" s="307" t="s">
        <v>650</v>
      </c>
      <c r="F612" s="308"/>
      <c r="G612" s="308"/>
      <c r="H612" s="309"/>
      <c r="I612" s="392"/>
      <c r="J612" s="105" t="s">
        <v>374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655</v>
      </c>
      <c r="B613" s="68"/>
      <c r="C613" s="307" t="s">
        <v>656</v>
      </c>
      <c r="D613" s="308"/>
      <c r="E613" s="308"/>
      <c r="F613" s="308"/>
      <c r="G613" s="308"/>
      <c r="H613" s="309"/>
      <c r="I613" s="98" t="s">
        <v>657</v>
      </c>
      <c r="J613" s="93">
        <v>320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5" customHeight="1">
      <c r="A614" s="184" t="s">
        <v>658</v>
      </c>
      <c r="B614" s="68"/>
      <c r="C614" s="296" t="s">
        <v>659</v>
      </c>
      <c r="D614" s="297"/>
      <c r="E614" s="297"/>
      <c r="F614" s="297"/>
      <c r="G614" s="297"/>
      <c r="H614" s="298"/>
      <c r="I614" s="98" t="s">
        <v>660</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374</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5" customHeight="1">
      <c r="A615" s="184" t="s">
        <v>661</v>
      </c>
      <c r="B615" s="68"/>
      <c r="C615" s="296" t="s">
        <v>662</v>
      </c>
      <c r="D615" s="297"/>
      <c r="E615" s="297"/>
      <c r="F615" s="297"/>
      <c r="G615" s="297"/>
      <c r="H615" s="298"/>
      <c r="I615" s="98" t="s">
        <v>663</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5" customHeight="1">
      <c r="A616" s="184" t="s">
        <v>664</v>
      </c>
      <c r="B616" s="68"/>
      <c r="C616" s="296" t="s">
        <v>665</v>
      </c>
      <c r="D616" s="297"/>
      <c r="E616" s="297"/>
      <c r="F616" s="297"/>
      <c r="G616" s="297"/>
      <c r="H616" s="298"/>
      <c r="I616" s="98" t="s">
        <v>666</v>
      </c>
      <c r="J616" s="93" t="str">
        <f t="shared" si="104"/>
        <v>*</v>
      </c>
      <c r="K616" s="151" t="str">
        <f t="shared" si="105"/>
        <v>※</v>
      </c>
      <c r="L616" s="277">
        <v>0</v>
      </c>
      <c r="M616" s="251">
        <v>0</v>
      </c>
      <c r="N616" s="251" t="s">
        <v>374</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5" customHeight="1">
      <c r="A617" s="184" t="s">
        <v>667</v>
      </c>
      <c r="B617" s="68"/>
      <c r="C617" s="296" t="s">
        <v>668</v>
      </c>
      <c r="D617" s="297"/>
      <c r="E617" s="297"/>
      <c r="F617" s="297"/>
      <c r="G617" s="297"/>
      <c r="H617" s="298"/>
      <c r="I617" s="98" t="s">
        <v>669</v>
      </c>
      <c r="J617" s="93" t="str">
        <f t="shared" si="104"/>
        <v>*</v>
      </c>
      <c r="K617" s="151" t="str">
        <f t="shared" si="105"/>
        <v>※</v>
      </c>
      <c r="L617" s="277">
        <v>0</v>
      </c>
      <c r="M617" s="251">
        <v>0</v>
      </c>
      <c r="N617" s="251" t="s">
        <v>374</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670</v>
      </c>
      <c r="B618" s="68"/>
      <c r="C618" s="296" t="s">
        <v>671</v>
      </c>
      <c r="D618" s="297"/>
      <c r="E618" s="297"/>
      <c r="F618" s="297"/>
      <c r="G618" s="297"/>
      <c r="H618" s="298"/>
      <c r="I618" s="159" t="s">
        <v>672</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5" customHeight="1">
      <c r="A619" s="184" t="s">
        <v>673</v>
      </c>
      <c r="B619" s="68"/>
      <c r="C619" s="307" t="s">
        <v>674</v>
      </c>
      <c r="D619" s="308"/>
      <c r="E619" s="308"/>
      <c r="F619" s="308"/>
      <c r="G619" s="308"/>
      <c r="H619" s="309"/>
      <c r="I619" s="98" t="s">
        <v>675</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5" customHeight="1">
      <c r="A620" s="184" t="s">
        <v>673</v>
      </c>
      <c r="B620" s="68"/>
      <c r="C620" s="307" t="s">
        <v>676</v>
      </c>
      <c r="D620" s="308"/>
      <c r="E620" s="308"/>
      <c r="F620" s="308"/>
      <c r="G620" s="308"/>
      <c r="H620" s="309"/>
      <c r="I620" s="103" t="s">
        <v>677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5" customHeight="1">
      <c r="A621" s="184" t="s">
        <v>673</v>
      </c>
      <c r="B621" s="68"/>
      <c r="C621" s="307" t="s">
        <v>678</v>
      </c>
      <c r="D621" s="308"/>
      <c r="E621" s="308"/>
      <c r="F621" s="308"/>
      <c r="G621" s="308"/>
      <c r="H621" s="309"/>
      <c r="I621" s="103" t="s">
        <v>679</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４階病棟</v>
      </c>
      <c r="M627" s="242" t="str">
        <f t="shared" si="108"/>
        <v>５階病棟</v>
      </c>
      <c r="N627" s="282" t="str">
        <f t="shared" si="108"/>
        <v>６階病棟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681</v>
      </c>
      <c r="B629" s="92"/>
      <c r="C629" s="307" t="s">
        <v>682</v>
      </c>
      <c r="D629" s="308"/>
      <c r="E629" s="308"/>
      <c r="F629" s="308"/>
      <c r="G629" s="308"/>
      <c r="H629" s="309"/>
      <c r="I629" s="332" t="s">
        <v>683</v>
      </c>
      <c r="J629" s="93" t="str">
        <f>IF(SUM(L629:BS629)=0,IF(COUNTIF(L629:BS629,"未確認")&gt;0,"未確認",IF(COUNTIF(L629:BS629,"~*")&gt;0,"*",SUM(L629:BS629))),SUM(L629:BS629))</f>
        <v>*</v>
      </c>
      <c r="K629" s="151" t="str">
        <f t="shared" ref="K629:K640" si="112">IF(OR(COUNTIF(L629:BS629,"未確認")&gt;0,COUNTIF(L629:BS629,"*")&gt;0),"※","")</f>
        <v>※</v>
      </c>
      <c r="L629" s="277" t="s">
        <v>374</v>
      </c>
      <c r="M629" s="251" t="s">
        <v>374</v>
      </c>
      <c r="N629" s="251" t="s">
        <v>374</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684</v>
      </c>
      <c r="B630" s="92"/>
      <c r="C630" s="307" t="s">
        <v>685</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686</v>
      </c>
      <c r="B631" s="92"/>
      <c r="C631" s="307" t="s">
        <v>687</v>
      </c>
      <c r="D631" s="308"/>
      <c r="E631" s="308"/>
      <c r="F631" s="308"/>
      <c r="G631" s="308"/>
      <c r="H631" s="309"/>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400000000000006" customHeight="1">
      <c r="A632" s="184" t="s">
        <v>688</v>
      </c>
      <c r="B632" s="92"/>
      <c r="C632" s="307" t="s">
        <v>689</v>
      </c>
      <c r="D632" s="308"/>
      <c r="E632" s="308"/>
      <c r="F632" s="308"/>
      <c r="G632" s="308"/>
      <c r="H632" s="309"/>
      <c r="I632" s="338" t="s">
        <v>690</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400000000000006" customHeight="1">
      <c r="A633" s="184"/>
      <c r="B633" s="92"/>
      <c r="C633" s="307" t="s">
        <v>691</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 customHeight="1">
      <c r="A634" s="184" t="s">
        <v>692</v>
      </c>
      <c r="B634" s="92"/>
      <c r="C634" s="307" t="s">
        <v>693</v>
      </c>
      <c r="D634" s="308"/>
      <c r="E634" s="308"/>
      <c r="F634" s="308"/>
      <c r="G634" s="308"/>
      <c r="H634" s="309"/>
      <c r="I634" s="103" t="s">
        <v>694</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4" customHeight="1">
      <c r="A635" s="184" t="s">
        <v>695</v>
      </c>
      <c r="B635" s="92"/>
      <c r="C635" s="307" t="s">
        <v>696</v>
      </c>
      <c r="D635" s="308"/>
      <c r="E635" s="308"/>
      <c r="F635" s="308"/>
      <c r="G635" s="308"/>
      <c r="H635" s="309"/>
      <c r="I635" s="103" t="s">
        <v>697</v>
      </c>
      <c r="J635" s="93">
        <f t="shared" si="113"/>
        <v>1300</v>
      </c>
      <c r="K635" s="151" t="str">
        <f t="shared" si="112"/>
        <v/>
      </c>
      <c r="L635" s="277">
        <v>712</v>
      </c>
      <c r="M635" s="251">
        <v>588</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698</v>
      </c>
      <c r="B636" s="96"/>
      <c r="C636" s="307" t="s">
        <v>699</v>
      </c>
      <c r="D636" s="308"/>
      <c r="E636" s="308"/>
      <c r="F636" s="308"/>
      <c r="G636" s="308"/>
      <c r="H636" s="309"/>
      <c r="I636" s="103" t="s">
        <v>700</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5" customHeight="1">
      <c r="A637" s="184" t="s">
        <v>701</v>
      </c>
      <c r="B637" s="96"/>
      <c r="C637" s="296" t="s">
        <v>702</v>
      </c>
      <c r="D637" s="297"/>
      <c r="E637" s="297"/>
      <c r="F637" s="297"/>
      <c r="G637" s="297"/>
      <c r="H637" s="298"/>
      <c r="I637" s="98" t="s">
        <v>703</v>
      </c>
      <c r="J637" s="93">
        <f t="shared" si="113"/>
        <v>0</v>
      </c>
      <c r="K637" s="151" t="str">
        <f t="shared" si="112"/>
        <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704</v>
      </c>
      <c r="B638" s="96"/>
      <c r="C638" s="307" t="s">
        <v>705</v>
      </c>
      <c r="D638" s="308"/>
      <c r="E638" s="308"/>
      <c r="F638" s="308"/>
      <c r="G638" s="308"/>
      <c r="H638" s="309"/>
      <c r="I638" s="98" t="s">
        <v>706</v>
      </c>
      <c r="J638" s="93" t="str">
        <f t="shared" si="113"/>
        <v>*</v>
      </c>
      <c r="K638" s="151" t="str">
        <f t="shared" si="112"/>
        <v>※</v>
      </c>
      <c r="L638" s="277" t="s">
        <v>374</v>
      </c>
      <c r="M638" s="251" t="s">
        <v>374</v>
      </c>
      <c r="N638" s="251" t="s">
        <v>374</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400000000000006" customHeight="1">
      <c r="A639" s="184" t="s">
        <v>707</v>
      </c>
      <c r="B639" s="96"/>
      <c r="C639" s="296" t="s">
        <v>708</v>
      </c>
      <c r="D639" s="297"/>
      <c r="E639" s="297"/>
      <c r="F639" s="297"/>
      <c r="G639" s="297"/>
      <c r="H639" s="298"/>
      <c r="I639" s="98" t="s">
        <v>709</v>
      </c>
      <c r="J639" s="93">
        <f t="shared" si="113"/>
        <v>0</v>
      </c>
      <c r="K639" s="151" t="str">
        <f t="shared" si="112"/>
        <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710</v>
      </c>
      <c r="B640" s="96"/>
      <c r="C640" s="296" t="s">
        <v>711</v>
      </c>
      <c r="D640" s="297"/>
      <c r="E640" s="297"/>
      <c r="F640" s="297"/>
      <c r="G640" s="297"/>
      <c r="H640" s="298"/>
      <c r="I640" s="98" t="s">
        <v>712</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713</v>
      </c>
      <c r="D641" s="308"/>
      <c r="E641" s="308"/>
      <c r="F641" s="308"/>
      <c r="G641" s="308"/>
      <c r="H641" s="309"/>
      <c r="I641" s="103" t="s">
        <v>714</v>
      </c>
      <c r="J641" s="93" t="str">
        <f>IF(SUM(L641:BS641)=0,IF(COUNTIF(L641:BS641,"未確認")&gt;0,"未確認",IF(COUNTIF(L641:BS641,"~*")&gt;0,"*",SUM(L641:BS641))),SUM(L641:BS641))</f>
        <v>*</v>
      </c>
      <c r="K641" s="151" t="str">
        <f>IF(OR(COUNTIF(L641:BS641,"未確認")&gt;0,COUNTIF(L641:BS641,"*")&gt;0),"※","")</f>
        <v>※</v>
      </c>
      <c r="L641" s="277">
        <v>0</v>
      </c>
      <c r="M641" s="251" t="s">
        <v>374</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４階病棟</v>
      </c>
      <c r="M647" s="242" t="str">
        <f t="shared" si="114"/>
        <v>５階病棟</v>
      </c>
      <c r="N647" s="282" t="str">
        <f t="shared" si="114"/>
        <v>６階病棟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400000000000006" customHeight="1">
      <c r="A649" s="184" t="s">
        <v>716</v>
      </c>
      <c r="B649" s="92"/>
      <c r="C649" s="296" t="s">
        <v>717</v>
      </c>
      <c r="D649" s="297"/>
      <c r="E649" s="297"/>
      <c r="F649" s="297"/>
      <c r="G649" s="297"/>
      <c r="H649" s="298"/>
      <c r="I649" s="98" t="s">
        <v>718</v>
      </c>
      <c r="J649" s="93" t="str">
        <f>IF(SUM(L649:BS649)=0,IF(COUNTIF(L649:BS649,"未確認")&gt;0,"未確認",IF(COUNTIF(L649:BS649,"~*")&gt;0,"*",SUM(L649:BS649))),SUM(L649:BS649))</f>
        <v>*</v>
      </c>
      <c r="K649" s="151" t="str">
        <f t="shared" ref="K649:K656" si="118">IF(OR(COUNTIF(L649:BS649,"未確認")&gt;0,COUNTIF(L649:BS649,"*")&gt;0),"※","")</f>
        <v>※</v>
      </c>
      <c r="L649" s="277" t="s">
        <v>374</v>
      </c>
      <c r="M649" s="251" t="s">
        <v>374</v>
      </c>
      <c r="N649" s="251" t="s">
        <v>374</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5" customHeight="1">
      <c r="A650" s="184" t="s">
        <v>719</v>
      </c>
      <c r="B650" s="96"/>
      <c r="C650" s="296" t="s">
        <v>720</v>
      </c>
      <c r="D650" s="297"/>
      <c r="E650" s="297"/>
      <c r="F650" s="297"/>
      <c r="G650" s="297"/>
      <c r="H650" s="298"/>
      <c r="I650" s="98" t="s">
        <v>721</v>
      </c>
      <c r="J650" s="93" t="str">
        <f t="shared" ref="J650:J656" si="119">IF(SUM(L650:BS650)=0,IF(COUNTIF(L650:BS650,"未確認")&gt;0,"未確認",IF(COUNTIF(L650:BS650,"~*")&gt;0,"*",SUM(L650:BS650))),SUM(L650:BS650))</f>
        <v>*</v>
      </c>
      <c r="K650" s="151" t="str">
        <f t="shared" si="118"/>
        <v>※</v>
      </c>
      <c r="L650" s="277" t="s">
        <v>374</v>
      </c>
      <c r="M650" s="251" t="s">
        <v>374</v>
      </c>
      <c r="N650" s="251" t="s">
        <v>374</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6">
      <c r="A651" s="184" t="s">
        <v>722</v>
      </c>
      <c r="B651" s="96"/>
      <c r="C651" s="296" t="s">
        <v>723</v>
      </c>
      <c r="D651" s="297"/>
      <c r="E651" s="297"/>
      <c r="F651" s="297"/>
      <c r="G651" s="297"/>
      <c r="H651" s="298"/>
      <c r="I651" s="98" t="s">
        <v>724</v>
      </c>
      <c r="J651" s="93" t="str">
        <f t="shared" si="119"/>
        <v>*</v>
      </c>
      <c r="K651" s="151" t="str">
        <f t="shared" si="118"/>
        <v>※</v>
      </c>
      <c r="L651" s="277" t="s">
        <v>374</v>
      </c>
      <c r="M651" s="251" t="s">
        <v>374</v>
      </c>
      <c r="N651" s="251" t="s">
        <v>374</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5" customHeight="1">
      <c r="A652" s="184" t="s">
        <v>725</v>
      </c>
      <c r="B652" s="96"/>
      <c r="C652" s="307" t="s">
        <v>726</v>
      </c>
      <c r="D652" s="308"/>
      <c r="E652" s="308"/>
      <c r="F652" s="308"/>
      <c r="G652" s="308"/>
      <c r="H652" s="309"/>
      <c r="I652" s="98" t="s">
        <v>727</v>
      </c>
      <c r="J652" s="93">
        <f t="shared" si="119"/>
        <v>0</v>
      </c>
      <c r="K652" s="151" t="str">
        <f t="shared" si="118"/>
        <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728</v>
      </c>
      <c r="B653" s="96"/>
      <c r="C653" s="296" t="s">
        <v>729</v>
      </c>
      <c r="D653" s="297"/>
      <c r="E653" s="297"/>
      <c r="F653" s="297"/>
      <c r="G653" s="297"/>
      <c r="H653" s="298"/>
      <c r="I653" s="98" t="s">
        <v>730</v>
      </c>
      <c r="J653" s="93" t="str">
        <f t="shared" si="119"/>
        <v>*</v>
      </c>
      <c r="K653" s="151" t="str">
        <f t="shared" si="118"/>
        <v>※</v>
      </c>
      <c r="L653" s="277" t="s">
        <v>374</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400000000000006" customHeight="1">
      <c r="A654" s="184" t="s">
        <v>731</v>
      </c>
      <c r="B654" s="96"/>
      <c r="C654" s="296" t="s">
        <v>732</v>
      </c>
      <c r="D654" s="297"/>
      <c r="E654" s="297"/>
      <c r="F654" s="297"/>
      <c r="G654" s="297"/>
      <c r="H654" s="298"/>
      <c r="I654" s="98" t="s">
        <v>733</v>
      </c>
      <c r="J654" s="93" t="str">
        <f t="shared" si="119"/>
        <v>*</v>
      </c>
      <c r="K654" s="151" t="str">
        <f t="shared" si="118"/>
        <v>※</v>
      </c>
      <c r="L654" s="277">
        <v>0</v>
      </c>
      <c r="M654" s="251">
        <v>0</v>
      </c>
      <c r="N654" s="251" t="s">
        <v>374</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5" customHeight="1">
      <c r="A655" s="184" t="s">
        <v>734</v>
      </c>
      <c r="B655" s="96"/>
      <c r="C655" s="296" t="s">
        <v>735</v>
      </c>
      <c r="D655" s="297"/>
      <c r="E655" s="297"/>
      <c r="F655" s="297"/>
      <c r="G655" s="297"/>
      <c r="H655" s="298"/>
      <c r="I655" s="98" t="s">
        <v>736</v>
      </c>
      <c r="J655" s="93" t="str">
        <f t="shared" si="119"/>
        <v>*</v>
      </c>
      <c r="K655" s="151" t="str">
        <f t="shared" si="118"/>
        <v>※</v>
      </c>
      <c r="L655" s="277" t="s">
        <v>374</v>
      </c>
      <c r="M655" s="251" t="s">
        <v>374</v>
      </c>
      <c r="N655" s="251" t="s">
        <v>374</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737</v>
      </c>
      <c r="B656" s="96"/>
      <c r="C656" s="307" t="s">
        <v>738</v>
      </c>
      <c r="D656" s="308"/>
      <c r="E656" s="308"/>
      <c r="F656" s="308"/>
      <c r="G656" s="308"/>
      <c r="H656" s="309"/>
      <c r="I656" s="98" t="s">
        <v>739</v>
      </c>
      <c r="J656" s="93" t="str">
        <f t="shared" si="119"/>
        <v>*</v>
      </c>
      <c r="K656" s="151" t="str">
        <f t="shared" si="118"/>
        <v>※</v>
      </c>
      <c r="L656" s="277">
        <v>0</v>
      </c>
      <c r="M656" s="251">
        <v>0</v>
      </c>
      <c r="N656" s="251" t="s">
        <v>374</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４階病棟</v>
      </c>
      <c r="M662" s="242" t="str">
        <f t="shared" si="120"/>
        <v>５階病棟</v>
      </c>
      <c r="N662" s="282" t="str">
        <f t="shared" si="120"/>
        <v>６階病棟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741</v>
      </c>
      <c r="B664" s="92"/>
      <c r="C664" s="310" t="s">
        <v>742</v>
      </c>
      <c r="D664" s="322"/>
      <c r="E664" s="322"/>
      <c r="F664" s="322"/>
      <c r="G664" s="322"/>
      <c r="H664" s="311"/>
      <c r="I664" s="98" t="s">
        <v>743</v>
      </c>
      <c r="J664" s="93" t="str">
        <f>IF(SUM(L664:BS664)=0,IF(COUNTIF(L664:BS664,"未確認")&gt;0,"未確認",IF(COUNTIF(L664:BS664,"~*")&gt;0,"*",SUM(L664:BS664))),SUM(L664:BS664))</f>
        <v>*</v>
      </c>
      <c r="K664" s="151" t="str">
        <f t="shared" ref="K664:K678" si="124">IF(OR(COUNTIF(L664:BS664,"未確認")&gt;0,COUNTIF(L664:BS664,"*")&gt;0),"※","")</f>
        <v>※</v>
      </c>
      <c r="L664" s="277" t="s">
        <v>374</v>
      </c>
      <c r="M664" s="251" t="s">
        <v>374</v>
      </c>
      <c r="N664" s="251" t="s">
        <v>374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400000000000006" customHeight="1">
      <c r="A665" s="184" t="s">
        <v>744</v>
      </c>
      <c r="B665" s="68"/>
      <c r="C665" s="138"/>
      <c r="D665" s="162"/>
      <c r="E665" s="296" t="s">
        <v>745</v>
      </c>
      <c r="F665" s="297"/>
      <c r="G665" s="297"/>
      <c r="H665" s="298"/>
      <c r="I665" s="98" t="s">
        <v>746</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400000000000006" customHeight="1">
      <c r="A666" s="184" t="s">
        <v>747</v>
      </c>
      <c r="B666" s="68"/>
      <c r="C666" s="138"/>
      <c r="D666" s="162"/>
      <c r="E666" s="296" t="s">
        <v>748</v>
      </c>
      <c r="F666" s="297"/>
      <c r="G666" s="297"/>
      <c r="H666" s="298"/>
      <c r="I666" s="98" t="s">
        <v>749</v>
      </c>
      <c r="J666" s="93" t="str">
        <f t="shared" si="125"/>
        <v>*</v>
      </c>
      <c r="K666" s="151" t="str">
        <f t="shared" si="124"/>
        <v>※</v>
      </c>
      <c r="L666" s="277">
        <v>0</v>
      </c>
      <c r="M666" s="251" t="s">
        <v>374</v>
      </c>
      <c r="N666" s="251" t="s">
        <v>374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400000000000006" customHeight="1">
      <c r="A667" s="184" t="s">
        <v>750</v>
      </c>
      <c r="B667" s="68"/>
      <c r="C667" s="217"/>
      <c r="D667" s="218"/>
      <c r="E667" s="296" t="s">
        <v>751</v>
      </c>
      <c r="F667" s="297"/>
      <c r="G667" s="297"/>
      <c r="H667" s="298"/>
      <c r="I667" s="98" t="s">
        <v>752</v>
      </c>
      <c r="J667" s="93" t="str">
        <f t="shared" si="125"/>
        <v>*</v>
      </c>
      <c r="K667" s="151" t="str">
        <f t="shared" si="124"/>
        <v>※</v>
      </c>
      <c r="L667" s="277">
        <v>0</v>
      </c>
      <c r="M667" s="251" t="s">
        <v>374</v>
      </c>
      <c r="N667" s="251" t="s">
        <v>374</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753</v>
      </c>
      <c r="B668" s="68"/>
      <c r="C668" s="217"/>
      <c r="D668" s="218"/>
      <c r="E668" s="296" t="s">
        <v>754</v>
      </c>
      <c r="F668" s="297"/>
      <c r="G668" s="297"/>
      <c r="H668" s="298"/>
      <c r="I668" s="98" t="s">
        <v>755</v>
      </c>
      <c r="J668" s="93" t="str">
        <f t="shared" si="125"/>
        <v>*</v>
      </c>
      <c r="K668" s="151" t="str">
        <f t="shared" si="124"/>
        <v>※</v>
      </c>
      <c r="L668" s="277" t="s">
        <v>374</v>
      </c>
      <c r="M668" s="251" t="s">
        <v>374</v>
      </c>
      <c r="N668" s="251" t="s">
        <v>374</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400000000000006" customHeight="1">
      <c r="A669" s="184" t="s">
        <v>756</v>
      </c>
      <c r="B669" s="68"/>
      <c r="C669" s="138"/>
      <c r="D669" s="162"/>
      <c r="E669" s="296" t="s">
        <v>757</v>
      </c>
      <c r="F669" s="297"/>
      <c r="G669" s="297"/>
      <c r="H669" s="298"/>
      <c r="I669" s="98" t="s">
        <v>758</v>
      </c>
      <c r="J669" s="93" t="str">
        <f t="shared" si="125"/>
        <v>*</v>
      </c>
      <c r="K669" s="151" t="str">
        <f t="shared" si="124"/>
        <v>※</v>
      </c>
      <c r="L669" s="277">
        <v>0</v>
      </c>
      <c r="M669" s="251">
        <v>0</v>
      </c>
      <c r="N669" s="251" t="s">
        <v>374</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5" customHeight="1">
      <c r="A670" s="184" t="s">
        <v>759</v>
      </c>
      <c r="B670" s="68"/>
      <c r="C670" s="138"/>
      <c r="D670" s="162"/>
      <c r="E670" s="296" t="s">
        <v>760</v>
      </c>
      <c r="F670" s="297"/>
      <c r="G670" s="297"/>
      <c r="H670" s="298"/>
      <c r="I670" s="98" t="s">
        <v>761</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400000000000006" customHeight="1">
      <c r="A671" s="184" t="s">
        <v>762</v>
      </c>
      <c r="B671" s="68"/>
      <c r="C671" s="138"/>
      <c r="D671" s="162"/>
      <c r="E671" s="296" t="s">
        <v>763</v>
      </c>
      <c r="F671" s="297"/>
      <c r="G671" s="297"/>
      <c r="H671" s="298"/>
      <c r="I671" s="98" t="s">
        <v>764</v>
      </c>
      <c r="J671" s="93" t="str">
        <f t="shared" si="125"/>
        <v>*</v>
      </c>
      <c r="K671" s="151" t="str">
        <f t="shared" si="124"/>
        <v>※</v>
      </c>
      <c r="L671" s="277">
        <v>0</v>
      </c>
      <c r="M671" s="251">
        <v>0</v>
      </c>
      <c r="N671" s="251" t="s">
        <v>374</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400000000000006" customHeight="1">
      <c r="A672" s="184" t="s">
        <v>765</v>
      </c>
      <c r="B672" s="68"/>
      <c r="C672" s="140"/>
      <c r="D672" s="163"/>
      <c r="E672" s="296" t="s">
        <v>766</v>
      </c>
      <c r="F672" s="297"/>
      <c r="G672" s="297"/>
      <c r="H672" s="298"/>
      <c r="I672" s="98" t="s">
        <v>767</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400000000000006" customHeight="1">
      <c r="A673" s="184" t="s">
        <v>768</v>
      </c>
      <c r="B673" s="68"/>
      <c r="C673" s="296" t="s">
        <v>769</v>
      </c>
      <c r="D673" s="297"/>
      <c r="E673" s="297"/>
      <c r="F673" s="297"/>
      <c r="G673" s="297"/>
      <c r="H673" s="298"/>
      <c r="I673" s="98" t="s">
        <v>770</v>
      </c>
      <c r="J673" s="93" t="str">
        <f t="shared" si="125"/>
        <v>*</v>
      </c>
      <c r="K673" s="151" t="str">
        <f t="shared" si="124"/>
        <v>※</v>
      </c>
      <c r="L673" s="277">
        <v>0</v>
      </c>
      <c r="M673" s="251" t="s">
        <v>374</v>
      </c>
      <c r="N673" s="251" t="s">
        <v>374</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771</v>
      </c>
      <c r="B674" s="68"/>
      <c r="C674" s="307" t="s">
        <v>772</v>
      </c>
      <c r="D674" s="308"/>
      <c r="E674" s="308"/>
      <c r="F674" s="308"/>
      <c r="G674" s="308"/>
      <c r="H674" s="309"/>
      <c r="I674" s="103" t="s">
        <v>773</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400000000000006" customHeight="1">
      <c r="A675" s="184" t="s">
        <v>774</v>
      </c>
      <c r="B675" s="68"/>
      <c r="C675" s="296" t="s">
        <v>775</v>
      </c>
      <c r="D675" s="297"/>
      <c r="E675" s="297"/>
      <c r="F675" s="297"/>
      <c r="G675" s="297"/>
      <c r="H675" s="298"/>
      <c r="I675" s="98" t="s">
        <v>776</v>
      </c>
      <c r="J675" s="93" t="str">
        <f t="shared" si="125"/>
        <v>*</v>
      </c>
      <c r="K675" s="151" t="str">
        <f t="shared" si="124"/>
        <v>※</v>
      </c>
      <c r="L675" s="277">
        <v>0</v>
      </c>
      <c r="M675" s="251">
        <v>0</v>
      </c>
      <c r="N675" s="251" t="s">
        <v>374</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5" customHeight="1">
      <c r="A676" s="184" t="s">
        <v>777</v>
      </c>
      <c r="B676" s="68"/>
      <c r="C676" s="296" t="s">
        <v>778</v>
      </c>
      <c r="D676" s="297"/>
      <c r="E676" s="297"/>
      <c r="F676" s="297"/>
      <c r="G676" s="297"/>
      <c r="H676" s="298"/>
      <c r="I676" s="98" t="s">
        <v>779</v>
      </c>
      <c r="J676" s="93">
        <f t="shared" si="125"/>
        <v>724</v>
      </c>
      <c r="K676" s="151" t="str">
        <f t="shared" si="124"/>
        <v>※</v>
      </c>
      <c r="L676" s="277">
        <v>350</v>
      </c>
      <c r="M676" s="251">
        <v>374</v>
      </c>
      <c r="N676" s="251" t="s">
        <v>374</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400000000000006" customHeight="1">
      <c r="A677" s="184" t="s">
        <v>780</v>
      </c>
      <c r="B677" s="68"/>
      <c r="C677" s="307" t="s">
        <v>781</v>
      </c>
      <c r="D677" s="308"/>
      <c r="E677" s="308"/>
      <c r="F677" s="308"/>
      <c r="G677" s="308"/>
      <c r="H677" s="309"/>
      <c r="I677" s="98" t="s">
        <v>782</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783</v>
      </c>
      <c r="B678" s="68"/>
      <c r="C678" s="296" t="s">
        <v>784</v>
      </c>
      <c r="D678" s="297"/>
      <c r="E678" s="297"/>
      <c r="F678" s="297"/>
      <c r="G678" s="297"/>
      <c r="H678" s="298"/>
      <c r="I678" s="98" t="s">
        <v>785</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4階病棟</v>
      </c>
      <c r="M683" s="242" t="str">
        <f>IF(ISBLANK(M$9),"",M$9)</f>
        <v>5階病棟</v>
      </c>
      <c r="N683" s="282" t="str">
        <f t="shared" ref="N683:BS683" si="126">IF(ISBLANK(N$9),"",N$9)</f>
        <v>6階病棟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回復期</v>
      </c>
      <c r="M684" s="243" t="str">
        <f t="shared" ref="M684:N684" si="127">IF(ISBLANK(M$95),"",M$95)</f>
        <v>回復期</v>
      </c>
      <c r="N684" s="243" t="str">
        <f t="shared" si="127"/>
        <v>慢性期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5" customHeight="1">
      <c r="A685" s="183" t="s">
        <v>786</v>
      </c>
      <c r="B685" s="68"/>
      <c r="C685" s="307" t="s">
        <v>787</v>
      </c>
      <c r="D685" s="308"/>
      <c r="E685" s="308"/>
      <c r="F685" s="308"/>
      <c r="G685" s="308"/>
      <c r="H685" s="309"/>
      <c r="I685" s="103" t="s">
        <v>788</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5" customHeight="1">
      <c r="A686" s="183" t="s">
        <v>789</v>
      </c>
      <c r="B686" s="68"/>
      <c r="C686" s="307" t="s">
        <v>790</v>
      </c>
      <c r="D686" s="308"/>
      <c r="E686" s="308"/>
      <c r="F686" s="308"/>
      <c r="G686" s="308"/>
      <c r="H686" s="309"/>
      <c r="I686" s="103" t="s">
        <v>791</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5" customHeight="1">
      <c r="A687" s="183" t="s">
        <v>792</v>
      </c>
      <c r="B687" s="68"/>
      <c r="C687" s="307" t="s">
        <v>793</v>
      </c>
      <c r="D687" s="308"/>
      <c r="E687" s="308"/>
      <c r="F687" s="308"/>
      <c r="G687" s="308"/>
      <c r="H687" s="309"/>
      <c r="I687" s="103" t="s">
        <v>794</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795</v>
      </c>
      <c r="B688" s="68"/>
      <c r="C688" s="316" t="s">
        <v>796</v>
      </c>
      <c r="D688" s="317"/>
      <c r="E688" s="317"/>
      <c r="F688" s="317"/>
      <c r="G688" s="317"/>
      <c r="H688" s="318"/>
      <c r="I688" s="338" t="s">
        <v>797</v>
      </c>
      <c r="J688" s="164"/>
      <c r="K688" s="165"/>
      <c r="L688" s="221">
        <v>726</v>
      </c>
      <c r="M688" s="245">
        <v>464</v>
      </c>
      <c r="N688" s="245">
        <v>133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5" customHeight="1">
      <c r="A689" s="183" t="s">
        <v>798</v>
      </c>
      <c r="B689" s="68"/>
      <c r="C689" s="167"/>
      <c r="D689" s="168"/>
      <c r="E689" s="316" t="s">
        <v>799</v>
      </c>
      <c r="F689" s="317"/>
      <c r="G689" s="317"/>
      <c r="H689" s="318"/>
      <c r="I689" s="391"/>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5" customHeight="1">
      <c r="A690" s="183"/>
      <c r="B690" s="68"/>
      <c r="C690" s="167"/>
      <c r="D690" s="168"/>
      <c r="E690" s="254"/>
      <c r="F690" s="255"/>
      <c r="G690" s="415" t="s">
        <v>800</v>
      </c>
      <c r="H690" s="415"/>
      <c r="I690" s="391"/>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801</v>
      </c>
      <c r="H691" s="415"/>
      <c r="I691" s="391"/>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5" customHeight="1">
      <c r="A692" s="183" t="s">
        <v>802</v>
      </c>
      <c r="B692" s="68"/>
      <c r="C692" s="169"/>
      <c r="D692" s="257"/>
      <c r="E692" s="413"/>
      <c r="F692" s="414"/>
      <c r="G692" s="256"/>
      <c r="H692" s="230" t="s">
        <v>803</v>
      </c>
      <c r="I692" s="392"/>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150000000000006" customHeight="1">
      <c r="A693" s="183" t="s">
        <v>804</v>
      </c>
      <c r="B693" s="68"/>
      <c r="C693" s="316" t="s">
        <v>805</v>
      </c>
      <c r="D693" s="317"/>
      <c r="E693" s="317"/>
      <c r="F693" s="317"/>
      <c r="G693" s="377"/>
      <c r="H693" s="318"/>
      <c r="I693" s="338" t="s">
        <v>806</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807</v>
      </c>
      <c r="B694" s="68"/>
      <c r="C694" s="266"/>
      <c r="D694" s="268"/>
      <c r="E694" s="307" t="s">
        <v>808</v>
      </c>
      <c r="F694" s="308"/>
      <c r="G694" s="308"/>
      <c r="H694" s="309"/>
      <c r="I694" s="370"/>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809</v>
      </c>
      <c r="D695" s="317"/>
      <c r="E695" s="317"/>
      <c r="F695" s="317"/>
      <c r="G695" s="377"/>
      <c r="H695" s="318"/>
      <c r="I695" s="370"/>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810</v>
      </c>
      <c r="F696" s="308"/>
      <c r="G696" s="308"/>
      <c r="H696" s="309"/>
      <c r="I696" s="370"/>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811</v>
      </c>
      <c r="D697" s="317"/>
      <c r="E697" s="317"/>
      <c r="F697" s="317"/>
      <c r="G697" s="377"/>
      <c r="H697" s="318"/>
      <c r="I697" s="370"/>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812</v>
      </c>
      <c r="F698" s="308"/>
      <c r="G698" s="308"/>
      <c r="H698" s="309"/>
      <c r="I698" s="370"/>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813</v>
      </c>
      <c r="D699" s="317"/>
      <c r="E699" s="317"/>
      <c r="F699" s="317"/>
      <c r="G699" s="377"/>
      <c r="H699" s="318"/>
      <c r="I699" s="370"/>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814</v>
      </c>
      <c r="F700" s="308"/>
      <c r="G700" s="308"/>
      <c r="H700" s="309"/>
      <c r="I700" s="371"/>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5" customHeight="1">
      <c r="A701" s="183" t="s">
        <v>815</v>
      </c>
      <c r="B701" s="68"/>
      <c r="C701" s="307" t="s">
        <v>816</v>
      </c>
      <c r="D701" s="308"/>
      <c r="E701" s="308"/>
      <c r="F701" s="308"/>
      <c r="G701" s="308"/>
      <c r="H701" s="309"/>
      <c r="I701" s="343" t="s">
        <v>817</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5" customHeight="1">
      <c r="A702" s="183"/>
      <c r="B702" s="68"/>
      <c r="C702" s="307" t="s">
        <v>818</v>
      </c>
      <c r="D702" s="308"/>
      <c r="E702" s="308"/>
      <c r="F702" s="308"/>
      <c r="G702" s="308"/>
      <c r="H702" s="309"/>
      <c r="I702" s="343"/>
      <c r="J702" s="411"/>
      <c r="K702" s="412"/>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5" customHeight="1">
      <c r="A703" s="183"/>
      <c r="B703" s="68"/>
      <c r="C703" s="307" t="s">
        <v>819</v>
      </c>
      <c r="D703" s="308"/>
      <c r="E703" s="308"/>
      <c r="F703" s="308"/>
      <c r="G703" s="308"/>
      <c r="H703" s="309"/>
      <c r="I703" s="343"/>
      <c r="J703" s="411"/>
      <c r="K703" s="412"/>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5" customHeight="1">
      <c r="A704" s="183"/>
      <c r="B704" s="68"/>
      <c r="C704" s="307" t="s">
        <v>820</v>
      </c>
      <c r="D704" s="308"/>
      <c r="E704" s="308"/>
      <c r="F704" s="308"/>
      <c r="G704" s="308"/>
      <c r="H704" s="309"/>
      <c r="I704" s="343"/>
      <c r="J704" s="411"/>
      <c r="K704" s="412"/>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４階病棟</v>
      </c>
      <c r="M710" s="242" t="str">
        <f t="shared" si="129"/>
        <v>５階病棟</v>
      </c>
      <c r="N710" s="282" t="str">
        <f t="shared" si="129"/>
        <v>６階病棟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4" customHeight="1">
      <c r="A712" s="184" t="s">
        <v>822</v>
      </c>
      <c r="B712" s="96"/>
      <c r="C712" s="307" t="s">
        <v>823</v>
      </c>
      <c r="D712" s="308"/>
      <c r="E712" s="308"/>
      <c r="F712" s="308"/>
      <c r="G712" s="308"/>
      <c r="H712" s="309"/>
      <c r="I712" s="103" t="s">
        <v>824</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825</v>
      </c>
      <c r="B713" s="96"/>
      <c r="C713" s="296" t="s">
        <v>826</v>
      </c>
      <c r="D713" s="297"/>
      <c r="E713" s="297"/>
      <c r="F713" s="297"/>
      <c r="G713" s="297"/>
      <c r="H713" s="298"/>
      <c r="I713" s="98" t="s">
        <v>827</v>
      </c>
      <c r="J713" s="155" t="str">
        <f>IF(SUM(L713:BS713)=0,IF(COUNTIF(L713:BS713,"未確認")&gt;0,"未確認",IF(COUNTIF(L713:BS713,"~*")&gt;0,"*",SUM(L713:BS713))),SUM(L713:BS713))</f>
        <v>*</v>
      </c>
      <c r="K713" s="151" t="str">
        <f>IF(OR(COUNTIF(L713:BS713,"未確認")&gt;0,COUNTIF(L713:BS713,"*")&gt;0),"※","")</f>
        <v>※</v>
      </c>
      <c r="L713" s="277">
        <v>0</v>
      </c>
      <c r="M713" s="251">
        <v>0</v>
      </c>
      <c r="N713" s="251" t="s">
        <v>374</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828</v>
      </c>
      <c r="B714" s="96"/>
      <c r="C714" s="296" t="s">
        <v>829</v>
      </c>
      <c r="D714" s="297"/>
      <c r="E714" s="297"/>
      <c r="F714" s="297"/>
      <c r="G714" s="297"/>
      <c r="H714" s="298"/>
      <c r="I714" s="98" t="s">
        <v>830</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４階病棟</v>
      </c>
      <c r="M720" s="242" t="str">
        <f t="shared" si="133"/>
        <v>５階病棟</v>
      </c>
      <c r="N720" s="282" t="str">
        <f t="shared" si="133"/>
        <v>６階病棟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5" customHeight="1">
      <c r="A722" s="184" t="s">
        <v>832</v>
      </c>
      <c r="B722" s="92"/>
      <c r="C722" s="296" t="s">
        <v>833</v>
      </c>
      <c r="D722" s="297"/>
      <c r="E722" s="297"/>
      <c r="F722" s="297"/>
      <c r="G722" s="297"/>
      <c r="H722" s="298"/>
      <c r="I722" s="98" t="s">
        <v>834</v>
      </c>
      <c r="J722" s="93" t="str">
        <f>IF(SUM(L722:BS722)=0,IF(COUNTIF(L722:BS722,"未確認")&gt;0,"未確認",IF(COUNTIF(L722:BS722,"~*")&gt;0,"*",SUM(L722:BS722))),SUM(L722:BS722))</f>
        <v>*</v>
      </c>
      <c r="K722" s="151" t="str">
        <f>IF(OR(COUNTIF(L722:BS722,"未確認")&gt;0,COUNTIF(L722:BS722,"*")&gt;0),"※","")</f>
        <v>※</v>
      </c>
      <c r="L722" s="277" t="s">
        <v>374</v>
      </c>
      <c r="M722" s="251" t="s">
        <v>374</v>
      </c>
      <c r="N722" s="251" t="s">
        <v>374</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5" customHeight="1">
      <c r="A723" s="184" t="s">
        <v>835</v>
      </c>
      <c r="B723" s="96"/>
      <c r="C723" s="296" t="s">
        <v>836</v>
      </c>
      <c r="D723" s="297"/>
      <c r="E723" s="297"/>
      <c r="F723" s="297"/>
      <c r="G723" s="297"/>
      <c r="H723" s="298"/>
      <c r="I723" s="98" t="s">
        <v>837</v>
      </c>
      <c r="J723" s="93">
        <f>IF(SUM(L723:BS723)=0,IF(COUNTIF(L723:BS723,"未確認")&gt;0,"未確認",IF(COUNTIF(L723:BS723,"~*")&gt;0,"*",SUM(L723:BS723))),SUM(L723:BS723))</f>
        <v>532</v>
      </c>
      <c r="K723" s="151" t="str">
        <f>IF(OR(COUNTIF(L723:BS723,"未確認")&gt;0,COUNTIF(L723:BS723,"*")&gt;0),"※","")</f>
        <v/>
      </c>
      <c r="L723" s="277">
        <v>0</v>
      </c>
      <c r="M723" s="251">
        <v>0</v>
      </c>
      <c r="N723" s="251">
        <v>532</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400000000000006" customHeight="1">
      <c r="A724" s="184" t="s">
        <v>838</v>
      </c>
      <c r="B724" s="96"/>
      <c r="C724" s="307" t="s">
        <v>839</v>
      </c>
      <c r="D724" s="308"/>
      <c r="E724" s="308"/>
      <c r="F724" s="308"/>
      <c r="G724" s="308"/>
      <c r="H724" s="309"/>
      <c r="I724" s="98" t="s">
        <v>840</v>
      </c>
      <c r="J724" s="93" t="str">
        <f>IF(SUM(L724:BS724)=0,IF(COUNTIF(L724:BS724,"未確認")&gt;0,"未確認",IF(COUNTIF(L724:BS724,"~*")&gt;0,"*",SUM(L724:BS724))),SUM(L724:BS724))</f>
        <v>*</v>
      </c>
      <c r="K724" s="151" t="str">
        <f>IF(OR(COUNTIF(L724:BS724,"未確認")&gt;0,COUNTIF(L724:BS724,"*")&gt;0),"※","")</f>
        <v>※</v>
      </c>
      <c r="L724" s="277">
        <v>0</v>
      </c>
      <c r="M724" s="251">
        <v>0</v>
      </c>
      <c r="N724" s="251" t="s">
        <v>374</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400000000000006" customHeight="1">
      <c r="A725" s="184" t="s">
        <v>841</v>
      </c>
      <c r="B725" s="96"/>
      <c r="C725" s="296" t="s">
        <v>842</v>
      </c>
      <c r="D725" s="297"/>
      <c r="E725" s="297"/>
      <c r="F725" s="297"/>
      <c r="G725" s="297"/>
      <c r="H725" s="298"/>
      <c r="I725" s="98" t="s">
        <v>843</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４階病棟</v>
      </c>
      <c r="M732" s="242" t="str">
        <f t="shared" si="137"/>
        <v>５階病棟</v>
      </c>
      <c r="N732" s="282" t="str">
        <f t="shared" si="137"/>
        <v>６階病棟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5" customHeight="1">
      <c r="A734" s="184" t="s">
        <v>845</v>
      </c>
      <c r="B734" s="92"/>
      <c r="C734" s="296" t="s">
        <v>846</v>
      </c>
      <c r="D734" s="297"/>
      <c r="E734" s="297"/>
      <c r="F734" s="297"/>
      <c r="G734" s="297"/>
      <c r="H734" s="298"/>
      <c r="I734" s="98" t="s">
        <v>847</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400000000000006" customHeight="1">
      <c r="A735" s="184" t="s">
        <v>848</v>
      </c>
      <c r="B735" s="96"/>
      <c r="C735" s="296" t="s">
        <v>849</v>
      </c>
      <c r="D735" s="297"/>
      <c r="E735" s="297"/>
      <c r="F735" s="297"/>
      <c r="G735" s="297"/>
      <c r="H735" s="298"/>
      <c r="I735" s="98" t="s">
        <v>850</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400000000000006" customHeight="1">
      <c r="A736" s="184" t="s">
        <v>851</v>
      </c>
      <c r="B736" s="96"/>
      <c r="C736" s="307" t="s">
        <v>852</v>
      </c>
      <c r="D736" s="308"/>
      <c r="E736" s="308"/>
      <c r="F736" s="308"/>
      <c r="G736" s="308"/>
      <c r="H736" s="309"/>
      <c r="I736" s="98" t="s">
        <v>853</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400000000000006" customHeight="1">
      <c r="A737" s="184" t="s">
        <v>854</v>
      </c>
      <c r="B737" s="96"/>
      <c r="C737" s="307" t="s">
        <v>855</v>
      </c>
      <c r="D737" s="308"/>
      <c r="E737" s="308"/>
      <c r="F737" s="308"/>
      <c r="G737" s="308"/>
      <c r="H737" s="309"/>
      <c r="I737" s="98" t="s">
        <v>856</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2024-09-18T04:40:47Z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