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96594B42-B2B5-4FA7-BFFA-16BA761A1C87}" xr6:coauthVersionLast="47" xr6:coauthVersionMax="47" xr10:uidLastSave="{00000000-0000-0000-0000-000000000000}"/>
  <bookViews>
    <workbookView xWindow="5700" yWindow="2415" windowWidth="21600" windowHeight="11235" firstSheet="1" activeTab="1" xr2:uid="{061AB629-1F19-4A42-9691-EADF0E23331F}"/>
  </bookViews>
  <sheets>
    <sheet name="集計シート（無床診）" sheetId="106" state="hidden" r:id="rId1"/>
    <sheet name="1号 交付申請書" sheetId="64" r:id="rId2"/>
    <sheet name="１－⑤無床診【物価】" sheetId="112" r:id="rId3"/>
    <sheet name="１－②無床診【賃上げ】" sheetId="110" r:id="rId4"/>
    <sheet name="1－②（別紙）無床診【賃上げ】" sheetId="113" r:id="rId5"/>
    <sheet name="都道府県リスト" sheetId="62" state="hidden" r:id="rId6"/>
  </sheets>
  <definedNames>
    <definedName name="_xlnm._FilterDatabase" localSheetId="0" hidden="1">'集計シート（無床診）'!$A$3:$AA$3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4">'1－②（別紙）無床診【賃上げ】'!$A$1:$B$13</definedName>
    <definedName name="_xlnm.Print_Area" localSheetId="3">'１－②無床診【賃上げ】'!$A$1:$F$29</definedName>
    <definedName name="_xlnm.Print_Area" localSheetId="2">'１－⑤無床診【物価】'!$A$1:$F$18</definedName>
    <definedName name="_xlnm.Print_Area" localSheetId="1">'1号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12" l="1"/>
  <c r="F28" i="110"/>
  <c r="B7" i="113" l="1"/>
  <c r="B6" i="113"/>
  <c r="C25" i="64"/>
  <c r="C24" i="64"/>
  <c r="F6" i="112"/>
  <c r="F5" i="112"/>
  <c r="F3" i="110"/>
  <c r="F2" i="110"/>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N4" i="106" l="1"/>
  <c r="M4" i="106" l="1"/>
  <c r="C26" i="64" l="1"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<sst xmlns="http://schemas.openxmlformats.org/spreadsheetml/2006/main" count="203" uniqueCount="176">
  <si>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</si>
  <si>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</si>
  <si>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</si>
  <si>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</si>
  <si>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</si>
  <si>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</si>
  <si>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</si>
  <si>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</si>
  <si>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</si>
  <si>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</si>
  <si>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</si>
  <si>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</si>
  <si>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</si>
  <si>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</si>
  <si>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</si>
  <si>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</si>
  <si>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</si>
  <si>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</si>
  <si>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</si>
  <si>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</si>
  <si>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</si>
  <si>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</si>
  <si>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</si>
  <si>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</si>
  <si>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</si>
  <si>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</si>
  <si>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</si>
  <si>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</si>
  <si>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</si>
  <si>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</si>
  <si>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</si>
  <si>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</si>
  <si>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</si>
  <si>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</si>
  <si>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</si>
  <si>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</si>
  <si>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</si>
  <si>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</si>
  <si>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</si>
  <si>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</si>
  <si>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</si>
  <si>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</si>
  <si>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</si>
  <si>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</si>
  <si>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</si>
  <si>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</si>
  <si>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</si>
  <si>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</si>
  <si>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</si>
  <si>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</si>
  <si>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</si>
  <si>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</si>
  <si>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</si>
  <si>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</si>
  <si>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</si>
  <si>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</si>
  <si>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</si>
  <si>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</si>
  <si>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</si>
  <si>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</si>
  <si>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</si>
  <si>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</si>
  <si>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</si>
  <si>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</si>
  <si>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</si>
  <si>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有</t>
    <rPh sb="0" eb="1">
      <t>ア</t>
    </rPh>
    <phoneticPr fontId="34"/>
  </si>
  <si>
    <t>無</t>
    <rPh sb="0" eb="1">
      <t>ナ</t>
    </rPh>
    <phoneticPr fontId="34"/>
  </si>
  <si>
    <t>給付額</t>
    <rPh sb="0" eb="3">
      <t>キュウフガク</t>
    </rPh>
    <phoneticPr fontId="35"/>
  </si>
  <si>
    <t>申請額</t>
    <rPh sb="0" eb="3">
      <t>シンセイガク</t>
    </rPh>
    <phoneticPr fontId="35"/>
  </si>
  <si>
    <t>＝</t>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</si>
  <si>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</si>
  <si>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</si>
  <si>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</si>
  <si>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開設者：</t>
    <rPh sb="0" eb="3">
      <t>カイセツシャ</t>
    </rPh>
    <phoneticPr fontId="35"/>
  </si>
  <si>
    <t>【申請額】</t>
    <rPh sb="1" eb="3">
      <t>シンセイ</t>
    </rPh>
    <rPh sb="3" eb="4">
      <t>ガク</t>
    </rPh>
    <phoneticPr fontId="35"/>
  </si>
  <si>
    <t>診療所等物価支援事業</t>
    <phoneticPr fontId="34"/>
  </si>
  <si>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5"/>
  </si>
  <si>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</si>
  <si>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</si>
  <si>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</si>
  <si>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</si>
  <si>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保険医療機関コード</t>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</si>
  <si>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</si>
  <si>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</si>
  <si>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</si>
  <si>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</si>
  <si>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</si>
  <si>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</si>
  <si>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</si>
  <si>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</si>
  <si>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</si>
  <si>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</si>
  <si>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</si>
  <si>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</si>
  <si>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</si>
  <si>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</si>
  <si>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</si>
  <si>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</si>
  <si>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</si>
  <si>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</si>
  <si>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</si>
  <si>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</si>
  <si>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</si>
  <si>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</si>
  <si>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</si>
  <si>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</si>
  <si>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</si>
  <si>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</si>
  <si>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</si>
  <si>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</si>
  <si>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</si>
  <si>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</si>
  <si>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</si>
  <si>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</si>
  <si>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</si>
  <si>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</si>
  <si>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</si>
  <si>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</si>
  <si>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</si>
  <si>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</si>
  <si>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</si>
  <si>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</si>
  <si>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</si>
  <si>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</si>
  <si>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</si>
  <si>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</si>
  <si>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</si>
  <si>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</si>
  <si>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</si>
  <si>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</si>
  <si>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</si>
  <si>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</si>
  <si>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</si>
  <si>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島根県知事　様</t>
    <rPh sb="0" eb="5">
      <t>シマネケンチジ</t>
    </rPh>
    <rPh sb="6" eb="7">
      <t>サマ</t>
    </rPh>
    <phoneticPr fontId="35"/>
  </si>
  <si>
    <t>医療機関
名称</t>
    <rPh sb="0" eb="4">
      <t>イリョウキカン</t>
    </rPh>
    <rPh sb="5" eb="7">
      <t>メイショウ</t>
    </rPh>
    <phoneticPr fontId="35"/>
  </si>
  <si>
    <t>（物価支援分）</t>
    <rPh sb="1" eb="6">
      <t>ブッカシエンブン</t>
    </rPh>
    <phoneticPr fontId="34"/>
  </si>
  <si>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</si>
  <si>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</si>
  <si>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</si>
  <si>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</si>
  <si>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</si>
  <si>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</si>
  <si>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</si>
  <si>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</si>
  <si>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</si>
  <si>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</si>
  <si>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</si>
  <si>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</si>
  <si>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</si>
  <si>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</si>
  <si>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</si>
  <si>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（賃上げ支援分）</t>
    <rPh sb="2" eb="4">
      <t>チンア</t>
    </rPh>
    <rPh sb="5" eb="8">
      <t>シエンブン</t>
    </rPh>
    <phoneticPr fontId="34"/>
  </si>
  <si>
    <t>医療機関の名称：</t>
    <rPh sb="0" eb="4">
      <t>イリョウキカン</t>
    </rPh>
    <rPh sb="5" eb="7">
      <t>メイショウ</t>
    </rPh>
    <phoneticPr fontId="35"/>
  </si>
  <si>
    <t>様式第１号－②</t>
    <rPh sb="2" eb="3">
      <t>ダイ</t>
    </rPh>
    <rPh sb="4" eb="5">
      <t>ゴウ</t>
    </rPh>
    <phoneticPr fontId="35"/>
  </si>
  <si>
    <t>無床診療所用</t>
    <rPh sb="0" eb="2">
      <t>ムショウ</t>
    </rPh>
    <rPh sb="2" eb="5">
      <t>シンリョウショ</t>
    </rPh>
    <rPh sb="5" eb="6">
      <t>ヨウ</t>
    </rPh>
    <phoneticPr fontId="34"/>
  </si>
  <si>
    <t>様式第１号－⑤</t>
    <rPh sb="0" eb="2">
      <t>ヨウシキ</t>
    </rPh>
    <rPh sb="2" eb="3">
      <t>ダイ</t>
    </rPh>
    <rPh sb="4" eb="5">
      <t>ゴウ</t>
    </rPh>
    <phoneticPr fontId="35"/>
  </si>
  <si>
    <t>　様式第１号－②（別紙）</t>
    <rPh sb="9" eb="11">
      <t>ベッシ</t>
    </rPh>
    <phoneticPr fontId="35"/>
  </si>
  <si>
    <t>　無床診療所</t>
    <rPh sb="1" eb="3">
      <t>ムショウ</t>
    </rPh>
    <rPh sb="3" eb="6">
      <t>シンリョウショ</t>
    </rPh>
    <phoneticPr fontId="35"/>
  </si>
  <si>
    <t>O100 外来・在宅ベースアップ評価料（Ⅰ）</t>
  </si>
  <si>
    <t>P100 歯科外来・在宅ベースアップ評価料（Ⅰ）</t>
  </si>
  <si>
    <t>訪問看護ベースアップ評価料（Ⅰ）</t>
  </si>
  <si>
    <t>申請意向</t>
    <rPh sb="0" eb="2">
      <t>シンセイ</t>
    </rPh>
    <rPh sb="2" eb="4">
      <t>イコウ</t>
    </rPh>
    <phoneticPr fontId="34"/>
  </si>
  <si>
    <t>→</t>
    <phoneticPr fontId="34"/>
  </si>
  <si>
    <t>※申請する場合は「○」を選択</t>
    <rPh sb="1" eb="3">
      <t>シンセイ</t>
    </rPh>
    <rPh sb="5" eb="7">
      <t>バアイ</t>
    </rPh>
    <rPh sb="12" eb="14">
      <t>センタク</t>
    </rPh>
    <phoneticPr fontId="34"/>
  </si>
  <si>
    <r>
      <t>　　 以下の要件のうち該当するもの</t>
    </r>
    <r>
      <rPr>
        <b/>
        <u/>
        <sz val="14"/>
        <color rgb="FFFF0000"/>
        <rFont val="ＭＳ ゴシック"/>
        <family val="3"/>
        <charset val="128"/>
      </rPr>
      <t>いずれか</t>
    </r>
    <r>
      <rPr>
        <sz val="14"/>
        <color theme="1"/>
        <rFont val="ＭＳ ゴシック"/>
        <family val="3"/>
        <charset val="128"/>
      </rPr>
      <t>にチェックを入れてください。</t>
    </r>
    <rPh sb="3" eb="5">
      <t>イカ</t>
    </rPh>
    <rPh sb="11" eb="13">
      <t>ガイトウ</t>
    </rPh>
    <phoneticPr fontId="34"/>
  </si>
  <si>
    <t>　　 以下各項目を確認の上、該当するものにチェックを入れてください。</t>
    <rPh sb="3" eb="5">
      <t>イカ</t>
    </rPh>
    <rPh sb="5" eb="6">
      <t>カク</t>
    </rPh>
    <rPh sb="6" eb="8">
      <t>コウモク</t>
    </rPh>
    <rPh sb="9" eb="11">
      <t>カクニン</t>
    </rPh>
    <rPh sb="12" eb="13">
      <t>ウエ</t>
    </rPh>
    <rPh sb="14" eb="16">
      <t>ガイトウ</t>
    </rPh>
    <rPh sb="26" eb="27">
      <t>イ</t>
    </rPh>
    <phoneticPr fontId="34"/>
  </si>
  <si>
    <t>５．交付申請に関する誓約事項</t>
    <rPh sb="2" eb="4">
      <t>コウフ</t>
    </rPh>
    <rPh sb="4" eb="6">
      <t>シンセイ</t>
    </rPh>
    <rPh sb="7" eb="8">
      <t>カン</t>
    </rPh>
    <rPh sb="10" eb="12">
      <t>セイヤク</t>
    </rPh>
    <rPh sb="12" eb="14">
      <t>ジコウ</t>
    </rPh>
    <phoneticPr fontId="35"/>
  </si>
  <si>
    <t>①令和８年３月１日時点において、別紙に掲げる診療報酬（ベースアップ評価料）のいずれかを届け出ている。
→　「様式第１号－②（別紙）」も入力してください。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</si>
  <si>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　診療所等物価支援事業について、次のとおり申請し、診療に必要な経費を</t>
    <rPh sb="25" eb="27">
      <t>シンリョウ</t>
    </rPh>
    <rPh sb="28" eb="30">
      <t>ヒツヨウ</t>
    </rPh>
    <rPh sb="31" eb="33">
      <t>ケイヒ</t>
    </rPh>
    <phoneticPr fontId="35"/>
  </si>
  <si>
    <t>対象とした支援を受けることを報告します。</t>
    <rPh sb="14" eb="16">
      <t>ホウコク</t>
    </rPh>
    <phoneticPr fontId="35"/>
  </si>
  <si>
    <t>交付申請書</t>
    <rPh sb="0" eb="5">
      <t>コウフシンセイショ</t>
    </rPh>
    <phoneticPr fontId="34"/>
  </si>
  <si>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</si>
  <si>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</si>
  <si>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３．交付申請額</t>
    <rPh sb="2" eb="4">
      <t>コウフ</t>
    </rPh>
    <rPh sb="4" eb="7">
      <t>シンセイガク</t>
    </rPh>
    <phoneticPr fontId="35"/>
  </si>
  <si>
    <t>賃上げ支援分</t>
    <rPh sb="0" eb="2">
      <t>チンア</t>
    </rPh>
    <rPh sb="3" eb="5">
      <t>シエン</t>
    </rPh>
    <rPh sb="5" eb="6">
      <t>ブン</t>
    </rPh>
    <phoneticPr fontId="34"/>
  </si>
  <si>
    <t>物価支援分</t>
    <rPh sb="0" eb="2">
      <t>ブッカ</t>
    </rPh>
    <rPh sb="2" eb="5">
      <t>シエンブン</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</si>
</sst>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床&quot;"/>
    <numFmt numFmtId="177" formatCode="#,##0&quot;円&quot;"/>
    <numFmt numFmtId="178" formatCode="#,##0_ ;[Red]\-#,##0\ "/>
    <numFmt numFmtId="179" formatCode="#,##0;&quot;▲ &quot;#,##0"/>
  </numFmts>
  <fonts count="7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2"/>
      <color rgb="FFFF0000"/>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sz val="20"/>
      <color theme="1"/>
      <name val="ＭＳ ゴシック"/>
      <family val="3"/>
      <charset val="128"/>
    </font>
    <font>
      <b/>
      <u/>
      <sz val="14"/>
      <color rgb="FFFF0000"/>
      <name val="ＭＳ ゴシック"/>
      <family val="3"/>
      <charset val="128"/>
    </font>
    <font>
      <b/>
      <sz val="28"/>
      <name val="ＭＳ Ｐ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2">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medium">
        <color indexed="64"/>
      </top>
      <bottom/>
      <diagonal/>
    </border>
    <border>
      <left/>
      <right style="thick">
        <color auto="1"/>
      </right>
      <top style="medium">
        <color indexed="64"/>
      </top>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60" fillId="0" borderId="0" applyNumberFormat="0" applyFill="0" applyBorder="0" applyAlignment="0" applyProtection="0">
      <alignment vertical="center"/>
    </xf>
  </cellStyleXfs>
  <cellXfs count="314">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8" fillId="0" borderId="0" xfId="70" applyFont="1" applyAlignment="1" applyProtection="1">
      <alignment horizontal="center" vertical="center"/>
      <protection locked="0"/>
    </xf>
    <xf numFmtId="0" fontId="49" fillId="0" borderId="0" xfId="70" applyFont="1" applyProtection="1">
      <alignment vertical="center"/>
      <protection locked="0"/>
    </xf>
    <xf numFmtId="0" fontId="50" fillId="0" borderId="0" xfId="70" applyFont="1" applyProtection="1">
      <alignment vertical="center"/>
      <protection locked="0"/>
    </xf>
    <xf numFmtId="0" fontId="48" fillId="0" borderId="9" xfId="70" applyFont="1" applyBorder="1" applyAlignment="1" applyProtection="1">
      <alignment vertical="center" wrapText="1"/>
      <protection locked="0"/>
    </xf>
    <xf numFmtId="0" fontId="48" fillId="0" borderId="9" xfId="70" applyFont="1" applyBorder="1" applyAlignment="1" applyProtection="1">
      <alignment horizontal="center" vertical="center" wrapText="1"/>
      <protection locked="0"/>
    </xf>
    <xf numFmtId="0" fontId="51" fillId="0" borderId="0" xfId="70" applyFont="1">
      <alignment vertical="center"/>
    </xf>
    <xf numFmtId="0" fontId="51" fillId="0" borderId="0" xfId="70" applyFont="1" applyAlignment="1">
      <alignment horizontal="left" vertical="center"/>
    </xf>
    <xf numFmtId="0" fontId="51" fillId="0" borderId="9" xfId="70" applyFont="1" applyBorder="1" applyAlignment="1">
      <alignment horizontal="center" vertical="center"/>
    </xf>
    <xf numFmtId="0" fontId="51" fillId="0" borderId="9" xfId="70" applyFont="1" applyBorder="1">
      <alignment vertical="center"/>
    </xf>
    <xf numFmtId="177" fontId="48" fillId="0" borderId="0" xfId="70" applyNumberFormat="1" applyFont="1" applyBorder="1">
      <alignment vertical="center"/>
    </xf>
    <xf numFmtId="0" fontId="52" fillId="0" borderId="0" xfId="70" applyFont="1" applyAlignment="1" applyProtection="1">
      <alignment vertical="center"/>
      <protection locked="0"/>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177" fontId="48" fillId="0" borderId="0" xfId="70" applyNumberFormat="1" applyFont="1" applyFill="1" applyBorder="1" applyProtection="1">
      <alignment vertical="center"/>
      <protection locked="0"/>
    </xf>
    <xf numFmtId="0" fontId="47" fillId="0" borderId="0" xfId="52" applyFont="1" applyAlignment="1">
      <alignment horizontal="center" wrapText="1"/>
    </xf>
    <xf numFmtId="0" fontId="38" fillId="0" borderId="0" xfId="52" applyFont="1" applyAlignment="1">
      <alignment vertical="center"/>
    </xf>
    <xf numFmtId="0" fontId="55" fillId="0" borderId="0" xfId="48" applyFont="1" applyAlignment="1">
      <alignment vertical="center"/>
    </xf>
    <xf numFmtId="0" fontId="55" fillId="0" borderId="0" xfId="48" applyFont="1" applyAlignment="1">
      <alignment horizontal="left" vertical="center"/>
    </xf>
    <xf numFmtId="0" fontId="56" fillId="0" borderId="0" xfId="49" applyFont="1">
      <alignment vertical="center"/>
    </xf>
    <xf numFmtId="0" fontId="55" fillId="0" borderId="0" xfId="48" applyFont="1">
      <alignment vertical="center"/>
    </xf>
    <xf numFmtId="0" fontId="55" fillId="0" borderId="0" xfId="50" applyFont="1">
      <alignment vertical="center"/>
    </xf>
    <xf numFmtId="0" fontId="55" fillId="0" borderId="0" xfId="51" applyFont="1">
      <alignment vertical="center"/>
    </xf>
    <xf numFmtId="0" fontId="55" fillId="0" borderId="0" xfId="52" quotePrefix="1" applyFont="1">
      <alignment vertical="center"/>
    </xf>
    <xf numFmtId="0" fontId="55" fillId="0" borderId="0" xfId="52" applyFont="1">
      <alignment vertical="center"/>
    </xf>
    <xf numFmtId="0" fontId="58"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3"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59" fillId="34" borderId="33" xfId="52" applyFont="1" applyFill="1" applyBorder="1" applyAlignment="1">
      <alignment horizontal="center" vertical="center" shrinkToFit="1"/>
    </xf>
    <xf numFmtId="0" fontId="57" fillId="34" borderId="26" xfId="52" applyFont="1" applyFill="1" applyBorder="1" applyAlignment="1">
      <alignment horizontal="center" vertical="center"/>
    </xf>
    <xf numFmtId="0" fontId="57"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15" fillId="33" borderId="75" xfId="52" applyFont="1" applyFill="1" applyBorder="1" applyAlignment="1">
      <alignment horizontal="left" vertical="center"/>
    </xf>
    <xf numFmtId="0" fontId="41" fillId="33" borderId="76" xfId="52" applyFont="1" applyFill="1" applyBorder="1" applyAlignment="1">
      <alignment vertical="center" wrapText="1"/>
    </xf>
    <xf numFmtId="0" fontId="41" fillId="33" borderId="77" xfId="52" applyFont="1" applyFill="1" applyBorder="1" applyAlignment="1">
      <alignment vertical="center" wrapText="1"/>
    </xf>
    <xf numFmtId="0" fontId="48" fillId="0" borderId="0" xfId="70" applyFont="1" applyAlignment="1" applyProtection="1">
      <alignment horizontal="left" vertical="center"/>
      <protection locked="0"/>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5"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61" fillId="0" borderId="0" xfId="52" applyFont="1" applyAlignment="1">
      <alignment vertical="center"/>
    </xf>
    <xf numFmtId="0" fontId="62" fillId="33" borderId="0" xfId="52" applyFont="1" applyFill="1" applyAlignment="1">
      <alignment vertical="center"/>
    </xf>
    <xf numFmtId="0" fontId="49" fillId="0" borderId="0" xfId="70" applyFont="1" applyFill="1" applyAlignment="1" applyProtection="1">
      <alignment horizontal="right" vertical="center"/>
      <protection locked="0"/>
    </xf>
    <xf numFmtId="0" fontId="48" fillId="0" borderId="9" xfId="70" applyFont="1" applyBorder="1" applyProtection="1">
      <alignment vertical="center"/>
      <protection locked="0"/>
    </xf>
    <xf numFmtId="0" fontId="48" fillId="0" borderId="0" xfId="70" applyFont="1" applyBorder="1" applyAlignment="1" applyProtection="1">
      <alignment vertical="center" wrapText="1"/>
      <protection locked="0"/>
    </xf>
    <xf numFmtId="0" fontId="49" fillId="0" borderId="0" xfId="70" applyFont="1" applyFill="1" applyBorder="1" applyAlignment="1" applyProtection="1">
      <alignment horizontal="left" vertical="center" wrapText="1"/>
      <protection locked="0"/>
    </xf>
    <xf numFmtId="0" fontId="48" fillId="0" borderId="0" xfId="70" applyFont="1" applyAlignment="1" applyProtection="1">
      <alignment vertical="center"/>
      <protection locked="0"/>
    </xf>
    <xf numFmtId="0" fontId="48" fillId="0" borderId="9" xfId="70" applyFont="1" applyFill="1" applyBorder="1" applyAlignment="1" applyProtection="1">
      <alignment horizontal="left" vertical="center" wrapText="1"/>
      <protection locked="0"/>
    </xf>
    <xf numFmtId="0" fontId="64" fillId="0" borderId="0" xfId="70" applyFont="1" applyProtection="1">
      <alignment vertical="center"/>
      <protection locked="0"/>
    </xf>
    <xf numFmtId="0" fontId="63" fillId="0" borderId="0" xfId="70" applyFont="1" applyProtection="1">
      <alignment vertical="center"/>
      <protection locked="0"/>
    </xf>
    <xf numFmtId="0" fontId="65" fillId="0" borderId="0" xfId="70" applyFont="1" applyAlignment="1" applyProtection="1">
      <alignment horizontal="center" vertical="center"/>
      <protection locked="0"/>
    </xf>
    <xf numFmtId="0" fontId="54" fillId="0" borderId="0" xfId="70" applyFont="1" applyAlignment="1" applyProtection="1">
      <alignment horizontal="center" vertical="center"/>
      <protection locked="0"/>
    </xf>
    <xf numFmtId="177" fontId="64" fillId="0" borderId="9" xfId="70" applyNumberFormat="1" applyFont="1" applyBorder="1">
      <alignment vertical="center"/>
    </xf>
    <xf numFmtId="0" fontId="48" fillId="45" borderId="9" xfId="70" applyFont="1" applyFill="1" applyBorder="1" applyAlignment="1" applyProtection="1">
      <alignment horizontal="center" vertical="center" wrapText="1"/>
      <protection locked="0"/>
    </xf>
    <xf numFmtId="0" fontId="48" fillId="45" borderId="80" xfId="70" applyFont="1" applyFill="1" applyBorder="1" applyAlignment="1" applyProtection="1">
      <alignment horizontal="center" vertical="center"/>
      <protection locked="0"/>
    </xf>
    <xf numFmtId="177" fontId="64" fillId="0" borderId="81" xfId="71" applyNumberFormat="1" applyFont="1" applyFill="1" applyBorder="1" applyProtection="1">
      <alignment vertical="center"/>
      <protection locked="0"/>
    </xf>
    <xf numFmtId="0" fontId="54" fillId="0" borderId="0" xfId="70" applyFont="1" applyBorder="1" applyAlignment="1" applyProtection="1">
      <alignment horizontal="center" vertical="center"/>
      <protection locked="0"/>
    </xf>
    <xf numFmtId="0" fontId="54" fillId="0" borderId="0" xfId="70" applyFont="1" applyBorder="1" applyAlignment="1" applyProtection="1">
      <alignment horizontal="left" vertical="center"/>
      <protection locked="0"/>
    </xf>
    <xf numFmtId="0" fontId="64" fillId="0" borderId="0" xfId="70" applyFont="1" applyAlignment="1" applyProtection="1">
      <alignment vertical="center" wrapText="1"/>
      <protection locked="0"/>
    </xf>
    <xf numFmtId="0" fontId="64" fillId="0" borderId="0" xfId="70" applyFont="1" applyAlignment="1" applyProtection="1">
      <alignment horizontal="center" vertical="center"/>
      <protection locked="0"/>
    </xf>
    <xf numFmtId="177" fontId="64" fillId="0" borderId="0" xfId="70" applyNumberFormat="1" applyFont="1" applyBorder="1">
      <alignment vertical="center"/>
    </xf>
    <xf numFmtId="177" fontId="64" fillId="0" borderId="0" xfId="70" applyNumberFormat="1" applyFont="1" applyFill="1" applyBorder="1" applyProtection="1">
      <alignment vertical="center"/>
      <protection locked="0"/>
    </xf>
    <xf numFmtId="0" fontId="54" fillId="0" borderId="0" xfId="70" applyFont="1" applyProtection="1">
      <alignment vertical="center"/>
      <protection locked="0"/>
    </xf>
    <xf numFmtId="0" fontId="64" fillId="35" borderId="9" xfId="70" applyFont="1" applyFill="1" applyBorder="1" applyProtection="1">
      <alignment vertical="center"/>
      <protection locked="0"/>
    </xf>
    <xf numFmtId="0" fontId="64" fillId="0" borderId="0" xfId="70" applyFont="1" applyFill="1" applyProtection="1">
      <alignment vertical="center"/>
      <protection locked="0"/>
    </xf>
    <xf numFmtId="0" fontId="67" fillId="0" borderId="0" xfId="70" applyFont="1" applyAlignment="1" applyProtection="1">
      <alignment horizontal="center" vertical="center"/>
      <protection locked="0"/>
    </xf>
    <xf numFmtId="0" fontId="64" fillId="45" borderId="9" xfId="70" applyFont="1" applyFill="1" applyBorder="1" applyAlignment="1" applyProtection="1">
      <alignment horizontal="center" vertical="center" wrapText="1"/>
      <protection locked="0"/>
    </xf>
    <xf numFmtId="0" fontId="51" fillId="35" borderId="9" xfId="70" applyFont="1" applyFill="1" applyBorder="1">
      <alignment vertical="center"/>
    </xf>
    <xf numFmtId="0" fontId="51" fillId="0" borderId="0" xfId="70" applyFont="1" applyAlignment="1"/>
    <xf numFmtId="0" fontId="51" fillId="0" borderId="0" xfId="70" applyFont="1" applyAlignment="1">
      <alignment vertical="top"/>
    </xf>
    <xf numFmtId="0" fontId="48" fillId="0" borderId="0" xfId="70" applyFont="1" applyFill="1" applyAlignment="1" applyProtection="1">
      <alignment horizontal="center" vertical="center"/>
      <protection locked="0"/>
    </xf>
    <xf numFmtId="0" fontId="54" fillId="0" borderId="0" xfId="70" applyFont="1" applyFill="1" applyAlignment="1" applyProtection="1">
      <alignment horizontal="center" vertical="center"/>
      <protection locked="0"/>
    </xf>
    <xf numFmtId="179" fontId="0" fillId="0" borderId="9" xfId="0" applyNumberFormat="1" applyBorder="1">
      <alignment vertical="center"/>
    </xf>
    <xf numFmtId="0" fontId="41" fillId="0" borderId="0" xfId="52" applyFont="1" applyFill="1">
      <alignment vertical="center"/>
    </xf>
    <xf numFmtId="0" fontId="41" fillId="0" borderId="0" xfId="52" applyFont="1" applyFill="1" applyAlignment="1">
      <alignment vertical="center"/>
    </xf>
    <xf numFmtId="0" fontId="41" fillId="0" borderId="0" xfId="52" applyFont="1" applyFill="1" applyAlignment="1">
      <alignment horizontal="center" vertical="center"/>
    </xf>
    <xf numFmtId="0" fontId="41" fillId="0" borderId="0" xfId="52" applyFont="1" applyFill="1" applyAlignment="1">
      <alignment vertical="center" textRotation="255"/>
    </xf>
    <xf numFmtId="0" fontId="61" fillId="0" borderId="0" xfId="52" applyFont="1" applyFill="1" applyAlignment="1">
      <alignment vertical="center"/>
    </xf>
    <xf numFmtId="0" fontId="38" fillId="0" borderId="0" xfId="52" applyFont="1" applyFill="1" applyAlignment="1">
      <alignment vertical="center"/>
    </xf>
    <xf numFmtId="0" fontId="33" fillId="0" borderId="0" xfId="52" applyFont="1" applyFill="1" applyAlignment="1">
      <alignment vertical="top" wrapText="1"/>
    </xf>
    <xf numFmtId="0" fontId="48" fillId="0" borderId="9" xfId="70" applyFont="1" applyFill="1" applyBorder="1" applyAlignment="1" applyProtection="1">
      <alignment horizontal="left" vertical="center" wrapText="1" shrinkToFit="1"/>
      <protection locked="0"/>
    </xf>
    <xf numFmtId="176" fontId="69" fillId="35" borderId="9" xfId="70" applyNumberFormat="1" applyFont="1" applyFill="1" applyBorder="1" applyAlignment="1" applyProtection="1">
      <alignment horizontal="center" vertical="center"/>
      <protection locked="0"/>
    </xf>
    <xf numFmtId="176" fontId="65" fillId="0" borderId="0" xfId="70" applyNumberFormat="1" applyFont="1" applyFill="1" applyBorder="1" applyAlignment="1" applyProtection="1">
      <alignment vertical="center" wrapText="1"/>
      <protection locked="0"/>
    </xf>
    <xf numFmtId="0" fontId="47" fillId="0" borderId="0" xfId="52" applyFont="1" applyAlignment="1">
      <alignment wrapTex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68" fillId="0" borderId="78" xfId="48" applyFont="1" applyBorder="1" applyAlignment="1">
      <alignment horizontal="center" vertical="center"/>
    </xf>
    <xf numFmtId="0" fontId="68" fillId="0" borderId="79"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15" fillId="33" borderId="0" xfId="52" applyFont="1" applyFill="1" applyAlignment="1">
      <alignment horizontal="center" vertical="center" wrapText="1"/>
    </xf>
    <xf numFmtId="0" fontId="43" fillId="33" borderId="0" xfId="52" applyFont="1" applyFill="1" applyAlignment="1">
      <alignment horizontal="left" vertical="center" wrapText="1"/>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55" fillId="34" borderId="7" xfId="52" applyFont="1" applyFill="1" applyBorder="1" applyAlignment="1">
      <alignment horizontal="center" vertical="center" wrapText="1"/>
    </xf>
    <xf numFmtId="0" fontId="55" fillId="34" borderId="3" xfId="52" applyFont="1" applyFill="1" applyBorder="1" applyAlignment="1">
      <alignment horizontal="center" vertical="center" wrapText="1"/>
    </xf>
    <xf numFmtId="0" fontId="55"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55" fillId="34" borderId="33" xfId="52" applyFont="1" applyFill="1" applyBorder="1" applyAlignment="1">
      <alignment horizontal="center" vertical="center" wrapText="1"/>
    </xf>
    <xf numFmtId="0" fontId="55" fillId="34" borderId="46" xfId="52" applyFont="1" applyFill="1" applyBorder="1" applyAlignment="1">
      <alignment horizontal="center" vertical="center" wrapText="1"/>
    </xf>
    <xf numFmtId="0" fontId="55"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8" xfId="52" applyFont="1" applyFill="1" applyBorder="1" applyAlignment="1">
      <alignment horizontal="center" vertical="center"/>
    </xf>
    <xf numFmtId="0" fontId="15" fillId="34" borderId="25" xfId="52" applyFont="1" applyFill="1" applyBorder="1" applyAlignment="1">
      <alignment horizontal="center" vertical="center"/>
    </xf>
    <xf numFmtId="0" fontId="15" fillId="35" borderId="64" xfId="52" applyFont="1" applyFill="1" applyBorder="1" applyAlignment="1" applyProtection="1">
      <alignment horizontal="center" vertical="center" shrinkToFit="1"/>
      <protection locked="0"/>
    </xf>
    <xf numFmtId="0" fontId="15" fillId="35" borderId="65" xfId="52" applyFont="1" applyFill="1" applyBorder="1" applyAlignment="1" applyProtection="1">
      <alignment horizontal="center" vertical="center" shrinkToFit="1"/>
      <protection locked="0"/>
    </xf>
    <xf numFmtId="0" fontId="15" fillId="35" borderId="67" xfId="52" applyFont="1" applyFill="1" applyBorder="1" applyAlignment="1" applyProtection="1">
      <alignment horizontal="center" vertical="center" shrinkToFit="1"/>
      <protection locked="0"/>
    </xf>
    <xf numFmtId="0" fontId="55" fillId="34" borderId="27" xfId="52" applyFont="1" applyFill="1" applyBorder="1" applyAlignment="1">
      <alignment horizontal="center" vertical="center"/>
    </xf>
    <xf numFmtId="0" fontId="55" fillId="34" borderId="28" xfId="52" applyFont="1" applyFill="1" applyBorder="1" applyAlignment="1">
      <alignment horizontal="center" vertical="center"/>
    </xf>
    <xf numFmtId="0" fontId="55"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71"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2"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6" xfId="52" applyFont="1" applyFill="1" applyBorder="1" applyAlignment="1" applyProtection="1">
      <alignment horizontal="center" vertical="center" shrinkToFit="1"/>
      <protection locked="0"/>
    </xf>
    <xf numFmtId="0" fontId="15" fillId="34" borderId="23"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8"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178" fontId="42" fillId="37" borderId="62"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63" xfId="52" applyNumberFormat="1" applyFont="1" applyFill="1" applyBorder="1" applyAlignment="1">
      <alignment horizontal="right" vertical="center"/>
    </xf>
    <xf numFmtId="178" fontId="42" fillId="37" borderId="43" xfId="52" applyNumberFormat="1" applyFont="1" applyFill="1" applyBorder="1" applyAlignment="1">
      <alignment horizontal="right" vertical="center"/>
    </xf>
    <xf numFmtId="178" fontId="42" fillId="37" borderId="44"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5" fillId="34" borderId="60" xfId="52" applyFont="1" applyFill="1" applyBorder="1" applyAlignment="1">
      <alignment horizontal="center" vertical="center" shrinkToFit="1"/>
    </xf>
    <xf numFmtId="0" fontId="55" fillId="34" borderId="61" xfId="52" applyFont="1" applyFill="1" applyBorder="1" applyAlignment="1">
      <alignment horizontal="center" vertical="center" shrinkToFit="1"/>
    </xf>
    <xf numFmtId="0" fontId="55" fillId="34" borderId="58" xfId="52" applyFont="1" applyFill="1" applyBorder="1" applyAlignment="1">
      <alignment horizontal="center" vertical="center" shrinkToFit="1"/>
    </xf>
    <xf numFmtId="0" fontId="55" fillId="34" borderId="44" xfId="52" applyFont="1" applyFill="1" applyBorder="1" applyAlignment="1">
      <alignment horizontal="center" vertical="center" shrinkToFit="1"/>
    </xf>
    <xf numFmtId="0" fontId="55" fillId="34" borderId="54" xfId="52" applyFont="1" applyFill="1" applyBorder="1" applyAlignment="1">
      <alignment horizontal="center" vertical="center" shrinkToFit="1"/>
    </xf>
    <xf numFmtId="0" fontId="55" fillId="34" borderId="55" xfId="52" applyFont="1" applyFill="1" applyBorder="1" applyAlignment="1">
      <alignment horizontal="center" vertical="center" shrinkToFit="1"/>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71" fillId="0" borderId="0" xfId="48" applyFont="1" applyAlignment="1">
      <alignment horizontal="center" vertical="center"/>
    </xf>
    <xf numFmtId="0" fontId="15" fillId="35" borderId="26" xfId="52" applyFont="1" applyFill="1" applyBorder="1" applyAlignment="1">
      <alignment horizontal="left" vertical="center" shrinkToFit="1"/>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47" fillId="0" borderId="0" xfId="52" applyFont="1" applyFill="1" applyAlignment="1">
      <alignment horizontal="center" wrapText="1"/>
    </xf>
    <xf numFmtId="0" fontId="57" fillId="34" borderId="48" xfId="52" applyFont="1" applyFill="1" applyBorder="1" applyAlignment="1">
      <alignment horizontal="center" vertical="center" wrapText="1"/>
    </xf>
    <xf numFmtId="0" fontId="57" fillId="34" borderId="52" xfId="52" applyFont="1" applyFill="1" applyBorder="1" applyAlignment="1">
      <alignment horizontal="center" vertical="center"/>
    </xf>
    <xf numFmtId="0" fontId="59" fillId="34" borderId="24" xfId="52" applyFont="1" applyFill="1" applyBorder="1" applyAlignment="1">
      <alignment horizontal="center" vertical="center" wrapText="1"/>
    </xf>
    <xf numFmtId="0" fontId="59" fillId="34" borderId="49" xfId="52" applyFont="1" applyFill="1" applyBorder="1" applyAlignment="1">
      <alignment horizontal="center" vertical="center" wrapText="1"/>
    </xf>
    <xf numFmtId="0" fontId="59" fillId="34" borderId="50" xfId="52" applyFont="1" applyFill="1" applyBorder="1" applyAlignment="1">
      <alignment horizontal="center" vertical="center" wrapText="1"/>
    </xf>
    <xf numFmtId="0" fontId="59" fillId="34" borderId="33" xfId="52" applyFont="1" applyFill="1" applyBorder="1" applyAlignment="1">
      <alignment horizontal="center" vertical="center" wrapText="1"/>
    </xf>
    <xf numFmtId="0" fontId="59" fillId="34" borderId="46" xfId="52" applyFont="1" applyFill="1" applyBorder="1" applyAlignment="1">
      <alignment horizontal="center" vertical="center" wrapText="1"/>
    </xf>
    <xf numFmtId="0" fontId="59" fillId="34" borderId="47" xfId="52" applyFont="1" applyFill="1" applyBorder="1" applyAlignment="1">
      <alignment horizontal="center" vertical="center" wrapText="1"/>
    </xf>
    <xf numFmtId="0" fontId="60" fillId="35" borderId="33" xfId="74" applyFill="1" applyBorder="1" applyAlignment="1">
      <alignment horizontal="left" vertical="center" shrinkToFit="1"/>
    </xf>
    <xf numFmtId="0" fontId="59" fillId="35" borderId="46" xfId="52" applyFont="1" applyFill="1" applyBorder="1" applyAlignment="1">
      <alignment horizontal="left" vertical="center" shrinkToFit="1"/>
    </xf>
    <xf numFmtId="0" fontId="59" fillId="35" borderId="53" xfId="52" applyFont="1" applyFill="1" applyBorder="1" applyAlignment="1">
      <alignment horizontal="left" vertical="center" shrinkToFit="1"/>
    </xf>
    <xf numFmtId="49" fontId="59" fillId="35" borderId="24" xfId="52" applyNumberFormat="1" applyFont="1" applyFill="1" applyBorder="1" applyAlignment="1">
      <alignment horizontal="left" vertical="center" shrinkToFit="1"/>
    </xf>
    <xf numFmtId="49" fontId="59" fillId="35" borderId="49" xfId="52" applyNumberFormat="1" applyFont="1" applyFill="1" applyBorder="1" applyAlignment="1">
      <alignment horizontal="left" vertical="center" shrinkToFit="1"/>
    </xf>
    <xf numFmtId="49" fontId="59" fillId="35" borderId="51" xfId="52" applyNumberFormat="1" applyFont="1" applyFill="1" applyBorder="1" applyAlignment="1">
      <alignment horizontal="left" vertical="center" shrinkToFit="1"/>
    </xf>
    <xf numFmtId="49" fontId="57" fillId="35" borderId="33" xfId="52" applyNumberFormat="1" applyFont="1" applyFill="1" applyBorder="1" applyAlignment="1">
      <alignment horizontal="left" vertical="center" shrinkToFit="1"/>
    </xf>
    <xf numFmtId="49" fontId="57" fillId="35" borderId="46" xfId="52" applyNumberFormat="1" applyFont="1" applyFill="1" applyBorder="1" applyAlignment="1">
      <alignment horizontal="left" vertical="center" shrinkToFit="1"/>
    </xf>
    <xf numFmtId="49" fontId="57" fillId="35" borderId="47" xfId="52" applyNumberFormat="1" applyFont="1" applyFill="1" applyBorder="1" applyAlignment="1">
      <alignment horizontal="left" vertical="center" shrinkToFit="1"/>
    </xf>
    <xf numFmtId="0" fontId="57" fillId="35" borderId="24" xfId="52" applyFont="1" applyFill="1" applyBorder="1" applyAlignment="1">
      <alignment horizontal="left" vertical="center" shrinkToFit="1"/>
    </xf>
    <xf numFmtId="0" fontId="57" fillId="35" borderId="49" xfId="52" applyFont="1" applyFill="1" applyBorder="1" applyAlignment="1">
      <alignment horizontal="left" vertical="center" shrinkToFit="1"/>
    </xf>
    <xf numFmtId="0" fontId="57" fillId="35" borderId="50" xfId="52" applyFont="1" applyFill="1" applyBorder="1" applyAlignment="1">
      <alignment horizontal="left" vertical="center" shrinkToFit="1"/>
    </xf>
    <xf numFmtId="0" fontId="64" fillId="0" borderId="0" xfId="70" applyFont="1" applyAlignment="1" applyProtection="1">
      <alignment horizontal="left" vertical="center" wrapText="1"/>
      <protection locked="0"/>
    </xf>
    <xf numFmtId="0" fontId="54" fillId="0" borderId="43" xfId="70" applyFont="1" applyBorder="1" applyAlignment="1" applyProtection="1">
      <alignment horizontal="center" vertical="center"/>
      <protection locked="0"/>
    </xf>
    <xf numFmtId="0" fontId="54" fillId="0" borderId="45" xfId="70" applyFont="1" applyBorder="1" applyAlignment="1" applyProtection="1">
      <alignment horizontal="center" vertical="center"/>
      <protection locked="0"/>
    </xf>
    <xf numFmtId="0" fontId="54" fillId="0" borderId="73" xfId="70" applyFont="1" applyBorder="1" applyAlignment="1" applyProtection="1">
      <alignment horizontal="center" vertical="center"/>
      <protection locked="0"/>
    </xf>
    <xf numFmtId="0" fontId="54" fillId="0" borderId="74" xfId="70" applyFont="1" applyBorder="1" applyAlignment="1" applyProtection="1">
      <alignment horizontal="center" vertical="center"/>
      <protection locked="0"/>
    </xf>
    <xf numFmtId="0" fontId="54" fillId="0" borderId="75" xfId="70" applyFont="1" applyBorder="1" applyAlignment="1" applyProtection="1">
      <alignment horizontal="center" vertical="center"/>
      <protection locked="0"/>
    </xf>
    <xf numFmtId="0" fontId="54" fillId="0" borderId="77" xfId="70" applyFont="1" applyBorder="1" applyAlignment="1" applyProtection="1">
      <alignment horizontal="center" vertical="center"/>
      <protection locked="0"/>
    </xf>
    <xf numFmtId="0" fontId="63" fillId="0" borderId="0" xfId="70" applyFont="1" applyAlignment="1" applyProtection="1">
      <alignment horizontal="center" vertical="center"/>
      <protection locked="0"/>
    </xf>
    <xf numFmtId="0" fontId="64" fillId="0" borderId="9" xfId="70" applyFont="1" applyBorder="1" applyAlignment="1" applyProtection="1">
      <alignment horizontal="left" vertical="center" wrapText="1"/>
      <protection locked="0"/>
    </xf>
    <xf numFmtId="0" fontId="63" fillId="0" borderId="43" xfId="70" applyFont="1" applyBorder="1" applyAlignment="1" applyProtection="1">
      <alignment horizontal="center" vertical="center"/>
      <protection locked="0"/>
    </xf>
    <xf numFmtId="0" fontId="63" fillId="0" borderId="45" xfId="70" applyFont="1" applyBorder="1" applyAlignment="1" applyProtection="1">
      <alignment horizontal="center" vertical="center"/>
      <protection locked="0"/>
    </xf>
    <xf numFmtId="0" fontId="63" fillId="0" borderId="73" xfId="70" applyFont="1" applyBorder="1" applyAlignment="1" applyProtection="1">
      <alignment horizontal="center" vertical="center"/>
      <protection locked="0"/>
    </xf>
    <xf numFmtId="0" fontId="63" fillId="0" borderId="74" xfId="70" applyFont="1" applyBorder="1" applyAlignment="1" applyProtection="1">
      <alignment horizontal="center" vertical="center"/>
      <protection locked="0"/>
    </xf>
    <xf numFmtId="0" fontId="63" fillId="0" borderId="75" xfId="70" applyFont="1" applyBorder="1" applyAlignment="1" applyProtection="1">
      <alignment horizontal="center" vertical="center"/>
      <protection locked="0"/>
    </xf>
    <xf numFmtId="0" fontId="63" fillId="0" borderId="77" xfId="70" applyFont="1" applyBorder="1" applyAlignment="1" applyProtection="1">
      <alignment horizontal="center" vertical="center"/>
      <protection locked="0"/>
    </xf>
    <xf numFmtId="0" fontId="66" fillId="0" borderId="0" xfId="70" applyFont="1" applyAlignment="1" applyProtection="1">
      <alignment horizontal="center" vertical="center"/>
      <protection locked="0"/>
    </xf>
    <xf numFmtId="0" fontId="54"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117231</xdr:colOff>
      <xdr:row>0</xdr:row>
      <xdr:rowOff>29307</xdr:rowOff>
    </xdr:from>
    <xdr:to>
      <xdr:col>11</xdr:col>
      <xdr:colOff>25644</xdr:colOff>
      <xdr:row>5</xdr:row>
      <xdr:rowOff>139944</xdr:rowOff>
    </xdr:to>
    <xdr:sp macro="" textlink="">
      <xdr:nvSpPr>
        <xdr:cNvPr id="3" name="正方形/長方形 2">
          <a:extLst>
            <a:ext uri="{FF2B5EF4-FFF2-40B4-BE49-F238E27FC236}">
              <a16:creationId xmlns:a16="http://schemas.microsoft.com/office/drawing/2014/main" id="{C9A00768-A674-4408-9262-EC561A8A3F02}"/>
            </a:ext>
          </a:extLst>
        </xdr:cNvPr>
        <xdr:cNvSpPr/>
      </xdr:nvSpPr>
      <xdr:spPr bwMode="auto">
        <a:xfrm>
          <a:off x="7239000" y="29307"/>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276225</xdr:colOff>
          <xdr:row>11</xdr:row>
          <xdr:rowOff>257175</xdr:rowOff>
        </xdr:from>
        <xdr:to>
          <xdr:col>0</xdr:col>
          <xdr:colOff>504825</xdr:colOff>
          <xdr:row>11</xdr:row>
          <xdr:rowOff>571500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3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12</xdr:row>
          <xdr:rowOff>342900</xdr:rowOff>
        </xdr:from>
        <xdr:to>
          <xdr:col>0</xdr:col>
          <xdr:colOff>504825</xdr:colOff>
          <xdr:row>12</xdr:row>
          <xdr:rowOff>657225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3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16</xdr:row>
          <xdr:rowOff>76200</xdr:rowOff>
        </xdr:from>
        <xdr:to>
          <xdr:col>0</xdr:col>
          <xdr:colOff>485775</xdr:colOff>
          <xdr:row>16</xdr:row>
          <xdr:rowOff>390525</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3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19</xdr:row>
          <xdr:rowOff>47625</xdr:rowOff>
        </xdr:from>
        <xdr:to>
          <xdr:col>0</xdr:col>
          <xdr:colOff>495300</xdr:colOff>
          <xdr:row>19</xdr:row>
          <xdr:rowOff>361950</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3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20</xdr:row>
          <xdr:rowOff>66675</xdr:rowOff>
        </xdr:from>
        <xdr:to>
          <xdr:col>0</xdr:col>
          <xdr:colOff>495300</xdr:colOff>
          <xdr:row>20</xdr:row>
          <xdr:rowOff>371475</xdr:rowOff>
        </xdr:to>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300-00000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21</xdr:row>
          <xdr:rowOff>28575</xdr:rowOff>
        </xdr:from>
        <xdr:to>
          <xdr:col>0</xdr:col>
          <xdr:colOff>485775</xdr:colOff>
          <xdr:row>21</xdr:row>
          <xdr:rowOff>333375</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3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23</xdr:row>
          <xdr:rowOff>38100</xdr:rowOff>
        </xdr:from>
        <xdr:to>
          <xdr:col>0</xdr:col>
          <xdr:colOff>485775</xdr:colOff>
          <xdr:row>23</xdr:row>
          <xdr:rowOff>342900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3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17</xdr:row>
          <xdr:rowOff>57150</xdr:rowOff>
        </xdr:from>
        <xdr:to>
          <xdr:col>0</xdr:col>
          <xdr:colOff>476250</xdr:colOff>
          <xdr:row>17</xdr:row>
          <xdr:rowOff>371475</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3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18</xdr:row>
          <xdr:rowOff>152400</xdr:rowOff>
        </xdr:from>
        <xdr:to>
          <xdr:col>0</xdr:col>
          <xdr:colOff>476250</xdr:colOff>
          <xdr:row>18</xdr:row>
          <xdr:rowOff>476250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3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22</xdr:row>
          <xdr:rowOff>104775</xdr:rowOff>
        </xdr:from>
        <xdr:to>
          <xdr:col>0</xdr:col>
          <xdr:colOff>495300</xdr:colOff>
          <xdr:row>22</xdr:row>
          <xdr:rowOff>409575</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03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133350</xdr:colOff>
      <xdr:row>0</xdr:row>
      <xdr:rowOff>66675</xdr:rowOff>
    </xdr:from>
    <xdr:to>
      <xdr:col>10</xdr:col>
      <xdr:colOff>2628900</xdr:colOff>
      <xdr:row>6</xdr:row>
      <xdr:rowOff>76200</xdr:rowOff>
    </xdr:to>
    <xdr:sp macro="" textlink="">
      <xdr:nvSpPr>
        <xdr:cNvPr id="3" name="正方形/長方形 2">
          <a:extLst>
            <a:ext uri="{FF2B5EF4-FFF2-40B4-BE49-F238E27FC236}">
              <a16:creationId xmlns:a16="http://schemas.microsoft.com/office/drawing/2014/main" id="{DB1A773E-EB5D-43A2-A72D-8BD41AC8F782}"/>
            </a:ext>
          </a:extLst>
        </xdr:cNvPr>
        <xdr:cNvSpPr/>
      </xdr:nvSpPr>
      <xdr:spPr bwMode="auto">
        <a:xfrm>
          <a:off x="8734425" y="66675"/>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619125</xdr:colOff>
          <xdr:row>9</xdr:row>
          <xdr:rowOff>400050</xdr:rowOff>
        </xdr:from>
        <xdr:to>
          <xdr:col>1</xdr:col>
          <xdr:colOff>847725</xdr:colOff>
          <xdr:row>10</xdr:row>
          <xdr:rowOff>295275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4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12</xdr:row>
          <xdr:rowOff>0</xdr:rowOff>
        </xdr:from>
        <xdr:to>
          <xdr:col>1</xdr:col>
          <xdr:colOff>847725</xdr:colOff>
          <xdr:row>13</xdr:row>
          <xdr:rowOff>9525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4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11</xdr:row>
          <xdr:rowOff>0</xdr:rowOff>
        </xdr:from>
        <xdr:to>
          <xdr:col>1</xdr:col>
          <xdr:colOff>847725</xdr:colOff>
          <xdr:row>12</xdr:row>
          <xdr:rowOff>9525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4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9C48D101-41BF-4CA2-95C5-8CB0BFC12F5B}"/>
            </a:ext>
          </a:extLst>
        </xdr:cNvPr>
        <xdr:cNvSpPr/>
      </xdr:nvSpPr>
      <xdr:spPr bwMode="auto">
        <a:xfrm>
          <a:off x="59531" y="101203"/>
          <a:ext cx="1720453" cy="747713"/>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107156</xdr:colOff>
      <xdr:row>0</xdr:row>
      <xdr:rowOff>101203</xdr:rowOff>
    </xdr:from>
    <xdr:to>
      <xdr:col>9</xdr:col>
      <xdr:colOff>506015</xdr:colOff>
      <xdr:row>5</xdr:row>
      <xdr:rowOff>286940</xdr:rowOff>
    </xdr:to>
    <xdr:sp macro="" textlink="">
      <xdr:nvSpPr>
        <xdr:cNvPr id="4" name="正方形/長方形 3">
          <a:extLst>
            <a:ext uri="{FF2B5EF4-FFF2-40B4-BE49-F238E27FC236}">
              <a16:creationId xmlns:a16="http://schemas.microsoft.com/office/drawing/2014/main" id="{D38173D2-1322-4EB7-A09C-B8221CE29BAE}"/>
            </a:ext>
          </a:extLst>
        </xdr:cNvPr>
        <xdr:cNvSpPr/>
      </xdr:nvSpPr>
      <xdr:spPr bwMode="auto">
        <a:xfrm>
          <a:off x="6584156" y="101203"/>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その他の箇所は自動的に情報が入力されますが、念のためご確認ください。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dimension ref="A1:AA8"/>
  <sheetViews>
    <sheetView topLeftCell="J1" workbookViewId="0">
      <selection activeCell="S4" sqref="S4"/>
    </sheetView>
  </sheetViews>
  <sheetFormatPr defaultRowHeight="13.5"/>
  <cols>
    <col min="1" max="27" width="15.625" customWidth="1"/>
  </cols>
  <sheetData>
    <row r="1" spans="1:27" s="93" customFormat="1">
      <c r="A1" s="152" t="s">
        <v>97</v>
      </c>
      <c r="B1" s="153" t="s">
        <v>84</v>
      </c>
      <c r="C1" s="153"/>
      <c r="D1" s="153"/>
      <c r="E1" s="153"/>
      <c r="F1" s="154" t="s">
        <v>103</v>
      </c>
      <c r="G1" s="154"/>
      <c r="H1" s="155" t="s">
        <v>119</v>
      </c>
      <c r="I1" s="155"/>
      <c r="J1" s="155"/>
      <c r="K1" s="156" t="s">
        <v>105</v>
      </c>
      <c r="L1" s="156"/>
      <c r="M1" s="149" t="s">
        <v>120</v>
      </c>
      <c r="N1" s="149"/>
      <c r="O1" s="149"/>
      <c r="P1" s="150" t="s">
        <v>121</v>
      </c>
      <c r="Q1" s="150"/>
      <c r="R1" s="150"/>
      <c r="S1" s="150"/>
      <c r="T1" s="150"/>
      <c r="U1" s="150"/>
      <c r="V1" s="150"/>
      <c r="W1" s="150"/>
      <c r="X1" s="151" t="s">
        <v>106</v>
      </c>
      <c r="Y1" s="151"/>
      <c r="Z1" s="151"/>
      <c r="AA1" s="151"/>
    </row>
    <row r="2" spans="1:27" s="93" customFormat="1">
      <c r="A2" s="152"/>
      <c r="B2" s="95" t="s">
        <v>98</v>
      </c>
      <c r="C2" s="95" t="s">
        <v>86</v>
      </c>
      <c r="D2" s="95" t="s">
        <v>122</v>
      </c>
      <c r="E2" s="95" t="s">
        <v>100</v>
      </c>
      <c r="F2" s="96" t="s">
        <v>101</v>
      </c>
      <c r="G2" s="96" t="s">
        <v>102</v>
      </c>
      <c r="H2" s="97" t="s">
        <v>82</v>
      </c>
      <c r="I2" s="97" t="s">
        <v>104</v>
      </c>
      <c r="J2" s="97" t="s">
        <v>83</v>
      </c>
      <c r="K2" s="98" t="s">
        <v>101</v>
      </c>
      <c r="L2" s="98" t="s">
        <v>102</v>
      </c>
      <c r="M2" s="99" t="s">
        <v>174</v>
      </c>
      <c r="N2" s="99" t="s">
        <v>175</v>
      </c>
      <c r="O2" s="99" t="s">
        <v>8</v>
      </c>
      <c r="P2" s="100" t="s">
        <v>111</v>
      </c>
      <c r="Q2" s="100" t="s">
        <v>112</v>
      </c>
      <c r="R2" s="100" t="s">
        <v>113</v>
      </c>
      <c r="S2" s="100" t="s">
        <v>114</v>
      </c>
      <c r="T2" s="100" t="s">
        <v>115</v>
      </c>
      <c r="U2" s="100" t="s">
        <v>116</v>
      </c>
      <c r="V2" s="100" t="s">
        <v>117</v>
      </c>
      <c r="W2" s="100" t="s">
        <v>118</v>
      </c>
      <c r="X2" s="101" t="s">
        <v>89</v>
      </c>
      <c r="Y2" s="101" t="s">
        <v>90</v>
      </c>
      <c r="Z2" s="101" t="s">
        <v>107</v>
      </c>
      <c r="AA2" s="101" t="s">
        <v>94</v>
      </c>
    </row>
    <row r="3" spans="1:27">
      <c r="A3" s="92" t="str">
        <f>A1</f>
        <v>申請年月日</v>
      </c>
      <c r="B3" s="92" t="str">
        <f>B1&amp;B2</f>
        <v>医療機関保健医療機関コード</v>
      </c>
      <c r="C3" s="92" t="str">
        <f>B1&amp;C2</f>
        <v>医療機関医療機関名称</v>
      </c>
      <c r="D3" s="92" t="str">
        <f>B1&amp;D2</f>
        <v>医療機関管理者職名</v>
      </c>
      <c r="E3" s="92" t="str">
        <f>B1&amp;E2</f>
        <v>医療機関管理者氏名</v>
      </c>
      <c r="F3" s="92" t="str">
        <f>F1&amp;F2</f>
        <v>医療機関住所郵便番号</v>
      </c>
      <c r="G3" s="92" t="str">
        <f>F1&amp;G2</f>
        <v>医療機関住所住所</v>
      </c>
      <c r="H3" s="92" t="str">
        <f>H1&amp;H2</f>
        <v>開設者法人名</v>
      </c>
      <c r="I3" s="92" t="str">
        <f>H1&amp;I2</f>
        <v>開設者代表者職</v>
      </c>
      <c r="J3" s="92" t="str">
        <f>H1&amp;J2</f>
        <v>開設者代表者氏名</v>
      </c>
      <c r="K3" s="92" t="str">
        <f>K1&amp;K2</f>
        <v>開設者住所郵便番号</v>
      </c>
      <c r="L3" s="92" t="str">
        <f>K1&amp;L2</f>
        <v>開設者住所住所</v>
      </c>
      <c r="M3" s="92" t="str">
        <f>M1&amp;M2</f>
        <v>給付金賃上げ支援分</v>
      </c>
      <c r="N3" s="92" t="str">
        <f>M1&amp;N2</f>
        <v>給付金物価支援分</v>
      </c>
      <c r="O3" s="92" t="str">
        <f>M1&amp;O2</f>
        <v>給付金合計</v>
      </c>
      <c r="P3" s="92" t="str">
        <f>P1&amp;P2</f>
        <v>振込口座金融機関名</v>
      </c>
      <c r="Q3" s="92" t="str">
        <f>P1&amp;Q2</f>
        <v>振込口座金融機関コード</v>
      </c>
      <c r="R3" s="92" t="str">
        <f>P1&amp;R2</f>
        <v>振込口座支店名</v>
      </c>
      <c r="S3" s="92" t="str">
        <f>P1&amp;S2</f>
        <v>振込口座支店コード</v>
      </c>
      <c r="T3" s="92" t="str">
        <f>P1&amp;T2</f>
        <v>振込口座口座番号</v>
      </c>
      <c r="U3" s="92" t="str">
        <f>P1&amp;U2</f>
        <v>振込口座預金種別</v>
      </c>
      <c r="V3" s="92" t="str">
        <f>P1&amp;V2</f>
        <v>振込口座ﾌﾘｶﾞﾅ</v>
      </c>
      <c r="W3" s="92" t="str">
        <f>P1&amp;W2</f>
        <v>振込口座口座名義人</v>
      </c>
      <c r="X3" s="92" t="str">
        <f>X1&amp;X2</f>
        <v>事務担当者氏名</v>
      </c>
      <c r="Y3" s="92" t="str">
        <f>X1&amp;Y2</f>
        <v>事務担当者電話番号</v>
      </c>
      <c r="Z3" s="92" t="str">
        <f>X1&amp;Z2</f>
        <v>事務担当者FAX番号</v>
      </c>
      <c r="AA3" s="92" t="str">
        <f>X1&amp;AA2</f>
        <v>事務担当者メールアドレス</v>
      </c>
    </row>
    <row r="4" spans="1:27" ht="39.75" customHeight="1">
      <c r="A4" s="91" t="str">
        <f>'1号 交付申請書'!C9&amp;"/"&amp;'1号 交付申請書'!M9&amp;"/"&amp;'1号 交付申請書'!U9</f>
        <v>//</v>
      </c>
      <c r="B4" s="94">
        <f>'1号 交付申請書'!C13</f>
        <v>0</v>
      </c>
      <c r="C4" s="91">
        <f>'1号 交付申請書'!C10</f>
        <v>0</v>
      </c>
      <c r="D4" s="91">
        <f>'1号 交付申請書'!C11</f>
        <v>0</v>
      </c>
      <c r="E4" s="91">
        <f>'1号 交付申請書'!C12</f>
        <v>0</v>
      </c>
      <c r="F4" s="94" t="str">
        <f>'1号 交付申請書'!AQ10&amp;'1号 交付申請書'!AX10</f>
        <v/>
      </c>
      <c r="G4" s="91">
        <f>'1号 交付申請書'!AO11</f>
        <v>0</v>
      </c>
      <c r="H4" s="91">
        <f>'1号 交付申請書'!C14</f>
        <v>0</v>
      </c>
      <c r="I4" s="91">
        <f>'1号 交付申請書'!C15</f>
        <v>0</v>
      </c>
      <c r="J4" s="91">
        <f>'1号 交付申請書'!C16</f>
        <v>0</v>
      </c>
      <c r="K4" s="94" t="str">
        <f>'1号 交付申請書'!AQ14&amp;'1号 交付申請書'!AX14</f>
        <v/>
      </c>
      <c r="L4" s="91">
        <f>'1号 交付申請書'!AO15</f>
        <v>0</v>
      </c>
      <c r="M4" s="137">
        <f>'1号 交付申請書'!C24</f>
        <v>0</v>
      </c>
      <c r="N4" s="137">
        <f>'1号 交付申請書'!C25</f>
        <v>0</v>
      </c>
      <c r="O4" s="137">
        <f>'1号 交付申請書'!C26</f>
        <v>0</v>
      </c>
      <c r="P4" s="91">
        <f>'1号 交付申請書'!C29</f>
        <v>0</v>
      </c>
      <c r="Q4" s="91" t="str">
        <f>'1号 交付申請書'!X29&amp;'1号 交付申請書'!Z29&amp;'1号 交付申請書'!AB29&amp;'1号 交付申請書'!AD29</f>
        <v/>
      </c>
      <c r="R4" s="91">
        <f>'1号 交付申請書'!AQ29</f>
        <v>0</v>
      </c>
      <c r="S4" s="91" t="str">
        <f>'1号 交付申請書'!BI29&amp;'1号 交付申請書'!BK29&amp;'1号 交付申請書'!BM29</f>
        <v/>
      </c>
      <c r="T4" s="91" t="str">
        <f>'1号 交付申請書'!C30&amp;'1号 交付申請書'!E30&amp;'1号 交付申請書'!G30&amp;'1号 交付申請書'!I30&amp;'1号 交付申請書'!K30&amp;'1号 交付申請書'!M30&amp;'1号 交付申請書'!O30</f>
        <v/>
      </c>
      <c r="U4" s="91">
        <f>'1号 交付申請書'!X30</f>
        <v>0</v>
      </c>
      <c r="V4" s="91">
        <f>'1号 交付申請書'!AQ30</f>
        <v>0</v>
      </c>
      <c r="W4" s="91">
        <f>'1号 交付申請書'!AQ31</f>
        <v>0</v>
      </c>
      <c r="X4" s="91">
        <f>'1号 交付申請書'!C20</f>
        <v>0</v>
      </c>
      <c r="Y4" s="91">
        <f>'1号 交付申請書'!C21</f>
        <v>0</v>
      </c>
      <c r="Z4" s="91">
        <f>'1号 交付申請書'!AO20</f>
        <v>0</v>
      </c>
      <c r="AA4" s="91">
        <f>'1号 交付申請書'!AO21</f>
        <v>0</v>
      </c>
    </row>
    <row r="8" spans="1:27">
      <c r="C8" s="74"/>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00B0F0"/>
    <pageSetUpPr fitToPage="1"/>
  </sheetPr>
  <dimension ref="A1:BO75"/>
  <sheetViews>
    <sheetView tabSelected="1" view="pageBreakPreview" zoomScaleNormal="100" zoomScaleSheetLayoutView="100" workbookViewId="0">
      <selection activeCell="C11" sqref="C11:AB11"/>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78" width="1.375" style="9"/>
    <col min="79" max="79" width="2.5" style="9" bestFit="1" customWidth="1"/>
    <col min="80" max="16384" width="1.375" style="9"/>
  </cols>
  <sheetData>
    <row r="1" spans="1:67" ht="24.95" customHeight="1" thickBot="1">
      <c r="A1" s="157" t="s">
        <v>127</v>
      </c>
      <c r="B1" s="158"/>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67" ht="32.25">
      <c r="A2" s="262" t="s">
        <v>170</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row>
    <row r="3" spans="1:67" s="65" customFormat="1" ht="30" customHeight="1">
      <c r="A3" s="58" t="s">
        <v>87</v>
      </c>
      <c r="B3" s="58"/>
      <c r="C3" s="59"/>
      <c r="D3" s="59"/>
      <c r="E3" s="59"/>
      <c r="F3" s="59"/>
      <c r="G3" s="60"/>
      <c r="H3" s="60"/>
      <c r="I3" s="60"/>
      <c r="J3" s="60"/>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2"/>
      <c r="BA3" s="63"/>
      <c r="BB3" s="63"/>
      <c r="BC3" s="63"/>
      <c r="BD3" s="63"/>
      <c r="BE3" s="63"/>
      <c r="BF3" s="64"/>
      <c r="BG3" s="64"/>
    </row>
    <row r="4" spans="1:67" s="65" customFormat="1" ht="17.25">
      <c r="A4" s="58"/>
      <c r="B4" s="58"/>
      <c r="C4" s="59"/>
      <c r="D4" s="59"/>
      <c r="E4" s="59"/>
      <c r="F4" s="59"/>
      <c r="G4" s="60"/>
      <c r="H4" s="60"/>
      <c r="I4" s="60"/>
      <c r="J4" s="60"/>
      <c r="K4" s="61"/>
      <c r="L4" s="61"/>
      <c r="M4" s="61"/>
      <c r="N4" s="61"/>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2"/>
      <c r="BA4" s="63"/>
      <c r="BB4" s="63"/>
      <c r="BC4" s="63"/>
      <c r="BD4" s="63"/>
      <c r="BE4" s="63"/>
      <c r="BF4" s="64"/>
      <c r="BG4" s="64"/>
    </row>
    <row r="5" spans="1:67" s="65" customFormat="1" ht="17.25">
      <c r="A5" s="58" t="s">
        <v>125</v>
      </c>
      <c r="B5" s="58"/>
      <c r="C5" s="59"/>
      <c r="D5" s="59"/>
      <c r="E5" s="59"/>
      <c r="F5" s="59"/>
      <c r="G5" s="60"/>
      <c r="H5" s="60"/>
      <c r="I5" s="60"/>
      <c r="J5" s="60"/>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2"/>
      <c r="BA5" s="63"/>
      <c r="BB5" s="63"/>
      <c r="BC5" s="63"/>
      <c r="BD5" s="63"/>
      <c r="BE5" s="63"/>
      <c r="BF5" s="64"/>
      <c r="BG5" s="64"/>
    </row>
    <row r="6" spans="1:67" s="65" customFormat="1" ht="17.25">
      <c r="A6" s="58" t="s">
        <v>126</v>
      </c>
      <c r="B6" s="58"/>
      <c r="C6" s="59"/>
      <c r="D6" s="59"/>
      <c r="E6" s="59"/>
      <c r="F6" s="59"/>
      <c r="G6" s="60"/>
      <c r="H6" s="60"/>
      <c r="I6" s="60"/>
      <c r="J6" s="60"/>
      <c r="K6" s="61"/>
      <c r="L6" s="61"/>
      <c r="M6" s="61"/>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2"/>
      <c r="BA6" s="63"/>
      <c r="BB6" s="63"/>
      <c r="BC6" s="63"/>
      <c r="BD6" s="63"/>
      <c r="BE6" s="63"/>
      <c r="BF6" s="64"/>
      <c r="BG6" s="64"/>
    </row>
    <row r="7" spans="1:67" s="65" customFormat="1" ht="17.25">
      <c r="A7" s="58"/>
      <c r="B7" s="58"/>
      <c r="C7" s="59"/>
      <c r="D7" s="59"/>
      <c r="E7" s="59"/>
      <c r="F7" s="59"/>
      <c r="G7" s="60"/>
      <c r="H7" s="60"/>
      <c r="I7" s="60"/>
      <c r="J7" s="60"/>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2"/>
      <c r="BA7" s="63"/>
      <c r="BB7" s="63"/>
      <c r="BC7" s="63"/>
      <c r="BD7" s="63"/>
      <c r="BE7" s="63"/>
      <c r="BF7" s="64"/>
      <c r="BG7" s="64"/>
    </row>
    <row r="8" spans="1:67" ht="30" customHeight="1" thickBot="1">
      <c r="A8" s="105" t="s">
        <v>0</v>
      </c>
      <c r="B8" s="57"/>
      <c r="C8" s="57"/>
      <c r="D8" s="57"/>
      <c r="E8" s="57"/>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c r="BM8" s="148"/>
      <c r="BN8" s="148"/>
    </row>
    <row r="9" spans="1:67" ht="24.95" customHeight="1" thickTop="1" thickBot="1">
      <c r="A9" s="231" t="s">
        <v>1</v>
      </c>
      <c r="B9" s="232"/>
      <c r="C9" s="271"/>
      <c r="D9" s="272"/>
      <c r="E9" s="272"/>
      <c r="F9" s="272"/>
      <c r="G9" s="272"/>
      <c r="H9" s="272"/>
      <c r="I9" s="272"/>
      <c r="J9" s="272"/>
      <c r="K9" s="273" t="s">
        <v>2</v>
      </c>
      <c r="L9" s="273"/>
      <c r="M9" s="272"/>
      <c r="N9" s="272"/>
      <c r="O9" s="272"/>
      <c r="P9" s="272"/>
      <c r="Q9" s="272"/>
      <c r="R9" s="272"/>
      <c r="S9" s="274" t="s">
        <v>3</v>
      </c>
      <c r="T9" s="274"/>
      <c r="U9" s="272"/>
      <c r="V9" s="272"/>
      <c r="W9" s="272"/>
      <c r="X9" s="272"/>
      <c r="Y9" s="272"/>
      <c r="Z9" s="272"/>
      <c r="AA9" s="274" t="s">
        <v>4</v>
      </c>
      <c r="AB9" s="275"/>
    </row>
    <row r="10" spans="1:67" ht="24.95" customHeight="1" thickTop="1">
      <c r="A10" s="248" t="s">
        <v>84</v>
      </c>
      <c r="B10" s="77" t="s">
        <v>110</v>
      </c>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39" t="s">
        <v>171</v>
      </c>
      <c r="AD10" s="240"/>
      <c r="AE10" s="240"/>
      <c r="AF10" s="240"/>
      <c r="AG10" s="240"/>
      <c r="AH10" s="240"/>
      <c r="AI10" s="240"/>
      <c r="AJ10" s="240"/>
      <c r="AK10" s="240"/>
      <c r="AL10" s="240"/>
      <c r="AM10" s="240"/>
      <c r="AN10" s="241"/>
      <c r="AO10" s="258" t="s">
        <v>6</v>
      </c>
      <c r="AP10" s="259"/>
      <c r="AQ10" s="260"/>
      <c r="AR10" s="260"/>
      <c r="AS10" s="260"/>
      <c r="AT10" s="260"/>
      <c r="AU10" s="260"/>
      <c r="AV10" s="261" t="s">
        <v>7</v>
      </c>
      <c r="AW10" s="261"/>
      <c r="AX10" s="260"/>
      <c r="AY10" s="260"/>
      <c r="AZ10" s="260"/>
      <c r="BA10" s="260"/>
      <c r="BB10" s="260"/>
      <c r="BC10" s="260"/>
      <c r="BD10" s="260"/>
      <c r="BE10" s="260"/>
      <c r="BF10" s="260"/>
      <c r="BG10" s="260"/>
      <c r="BH10" s="69"/>
      <c r="BI10" s="69"/>
      <c r="BJ10" s="69"/>
      <c r="BK10" s="69"/>
      <c r="BL10" s="69"/>
      <c r="BM10" s="69"/>
      <c r="BN10" s="70"/>
    </row>
    <row r="11" spans="1:67" ht="24.95" customHeight="1">
      <c r="A11" s="249"/>
      <c r="B11" s="78" t="s">
        <v>122</v>
      </c>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42"/>
      <c r="AD11" s="243"/>
      <c r="AE11" s="243"/>
      <c r="AF11" s="243"/>
      <c r="AG11" s="243"/>
      <c r="AH11" s="243"/>
      <c r="AI11" s="243"/>
      <c r="AJ11" s="243"/>
      <c r="AK11" s="243"/>
      <c r="AL11" s="243"/>
      <c r="AM11" s="243"/>
      <c r="AN11" s="244"/>
      <c r="AO11" s="233"/>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5"/>
    </row>
    <row r="12" spans="1:67" ht="24.95" customHeight="1">
      <c r="A12" s="249"/>
      <c r="B12" s="78" t="s">
        <v>123</v>
      </c>
      <c r="C12" s="265"/>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7"/>
      <c r="AC12" s="242"/>
      <c r="AD12" s="243"/>
      <c r="AE12" s="243"/>
      <c r="AF12" s="243"/>
      <c r="AG12" s="243"/>
      <c r="AH12" s="243"/>
      <c r="AI12" s="243"/>
      <c r="AJ12" s="243"/>
      <c r="AK12" s="243"/>
      <c r="AL12" s="243"/>
      <c r="AM12" s="243"/>
      <c r="AN12" s="244"/>
      <c r="AO12" s="233"/>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5"/>
      <c r="BO12" s="11"/>
    </row>
    <row r="13" spans="1:67" ht="24.95" customHeight="1" thickBot="1">
      <c r="A13" s="250"/>
      <c r="B13" s="79" t="s">
        <v>81</v>
      </c>
      <c r="C13" s="268"/>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70"/>
      <c r="AC13" s="245"/>
      <c r="AD13" s="246"/>
      <c r="AE13" s="246"/>
      <c r="AF13" s="246"/>
      <c r="AG13" s="246"/>
      <c r="AH13" s="246"/>
      <c r="AI13" s="246"/>
      <c r="AJ13" s="246"/>
      <c r="AK13" s="246"/>
      <c r="AL13" s="246"/>
      <c r="AM13" s="246"/>
      <c r="AN13" s="247"/>
      <c r="AO13" s="236"/>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8"/>
    </row>
    <row r="14" spans="1:67" ht="27" thickTop="1">
      <c r="A14" s="248" t="s">
        <v>85</v>
      </c>
      <c r="B14" s="76" t="s">
        <v>96</v>
      </c>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39" t="s">
        <v>172</v>
      </c>
      <c r="AD14" s="240"/>
      <c r="AE14" s="240"/>
      <c r="AF14" s="240"/>
      <c r="AG14" s="240"/>
      <c r="AH14" s="240"/>
      <c r="AI14" s="240"/>
      <c r="AJ14" s="240"/>
      <c r="AK14" s="240"/>
      <c r="AL14" s="240"/>
      <c r="AM14" s="240"/>
      <c r="AN14" s="241"/>
      <c r="AO14" s="258" t="s">
        <v>6</v>
      </c>
      <c r="AP14" s="259"/>
      <c r="AQ14" s="260"/>
      <c r="AR14" s="260"/>
      <c r="AS14" s="260"/>
      <c r="AT14" s="260"/>
      <c r="AU14" s="260"/>
      <c r="AV14" s="261" t="s">
        <v>7</v>
      </c>
      <c r="AW14" s="261"/>
      <c r="AX14" s="260"/>
      <c r="AY14" s="260"/>
      <c r="AZ14" s="260"/>
      <c r="BA14" s="260"/>
      <c r="BB14" s="260"/>
      <c r="BC14" s="260"/>
      <c r="BD14" s="260"/>
      <c r="BE14" s="260"/>
      <c r="BF14" s="260"/>
      <c r="BG14" s="260"/>
      <c r="BH14" s="69"/>
      <c r="BI14" s="69"/>
      <c r="BJ14" s="69"/>
      <c r="BK14" s="69"/>
      <c r="BL14" s="69"/>
      <c r="BM14" s="69"/>
      <c r="BN14" s="70"/>
    </row>
    <row r="15" spans="1:67" ht="24.95" customHeight="1">
      <c r="A15" s="249"/>
      <c r="B15" s="73" t="s">
        <v>108</v>
      </c>
      <c r="C15" s="254"/>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6"/>
      <c r="AC15" s="242"/>
      <c r="AD15" s="243"/>
      <c r="AE15" s="243"/>
      <c r="AF15" s="243"/>
      <c r="AG15" s="243"/>
      <c r="AH15" s="243"/>
      <c r="AI15" s="243"/>
      <c r="AJ15" s="243"/>
      <c r="AK15" s="243"/>
      <c r="AL15" s="243"/>
      <c r="AM15" s="243"/>
      <c r="AN15" s="244"/>
      <c r="AO15" s="233"/>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5"/>
    </row>
    <row r="16" spans="1:67" ht="24.95" customHeight="1" thickBot="1">
      <c r="A16" s="250"/>
      <c r="B16" s="75" t="s">
        <v>109</v>
      </c>
      <c r="C16" s="251"/>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3"/>
      <c r="AC16" s="245"/>
      <c r="AD16" s="246"/>
      <c r="AE16" s="246"/>
      <c r="AF16" s="246"/>
      <c r="AG16" s="246"/>
      <c r="AH16" s="246"/>
      <c r="AI16" s="246"/>
      <c r="AJ16" s="246"/>
      <c r="AK16" s="246"/>
      <c r="AL16" s="246"/>
      <c r="AM16" s="246"/>
      <c r="AN16" s="247"/>
      <c r="AO16" s="236"/>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8"/>
    </row>
    <row r="17" spans="1:67" ht="7.5" customHeight="1" thickTop="1">
      <c r="A17" s="138"/>
      <c r="B17" s="139"/>
      <c r="C17" s="139"/>
      <c r="D17" s="139"/>
      <c r="E17" s="139"/>
      <c r="F17" s="140"/>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2"/>
    </row>
    <row r="18" spans="1:67" ht="13.5">
      <c r="A18" s="139"/>
      <c r="B18" s="139"/>
      <c r="C18" s="139"/>
      <c r="D18" s="139"/>
      <c r="E18" s="139"/>
      <c r="F18" s="140"/>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2"/>
    </row>
    <row r="19" spans="1:67" ht="30" customHeight="1" thickBot="1">
      <c r="A19" s="142" t="s">
        <v>88</v>
      </c>
      <c r="B19" s="143"/>
      <c r="C19" s="143"/>
      <c r="D19" s="143"/>
      <c r="E19" s="143"/>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row>
    <row r="20" spans="1:67" ht="30" customHeight="1" thickTop="1">
      <c r="A20" s="277" t="s">
        <v>95</v>
      </c>
      <c r="B20" s="80" t="s">
        <v>89</v>
      </c>
      <c r="C20" s="294"/>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6"/>
      <c r="AC20" s="279" t="s">
        <v>91</v>
      </c>
      <c r="AD20" s="280"/>
      <c r="AE20" s="280"/>
      <c r="AF20" s="280"/>
      <c r="AG20" s="280"/>
      <c r="AH20" s="280"/>
      <c r="AI20" s="280"/>
      <c r="AJ20" s="280"/>
      <c r="AK20" s="280"/>
      <c r="AL20" s="280"/>
      <c r="AM20" s="280"/>
      <c r="AN20" s="281"/>
      <c r="AO20" s="288"/>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90"/>
    </row>
    <row r="21" spans="1:67" ht="30" customHeight="1" thickBot="1">
      <c r="A21" s="278"/>
      <c r="B21" s="81" t="s">
        <v>90</v>
      </c>
      <c r="C21" s="291"/>
      <c r="D21" s="292"/>
      <c r="E21" s="292"/>
      <c r="F21" s="292"/>
      <c r="G21" s="292"/>
      <c r="H21" s="292"/>
      <c r="I21" s="292"/>
      <c r="J21" s="292"/>
      <c r="K21" s="292"/>
      <c r="L21" s="292"/>
      <c r="M21" s="292"/>
      <c r="N21" s="292"/>
      <c r="O21" s="292"/>
      <c r="P21" s="292"/>
      <c r="Q21" s="292"/>
      <c r="R21" s="292"/>
      <c r="S21" s="292"/>
      <c r="T21" s="292"/>
      <c r="U21" s="292"/>
      <c r="V21" s="292"/>
      <c r="W21" s="292"/>
      <c r="X21" s="292"/>
      <c r="Y21" s="292"/>
      <c r="Z21" s="292"/>
      <c r="AA21" s="292"/>
      <c r="AB21" s="293"/>
      <c r="AC21" s="282" t="s">
        <v>94</v>
      </c>
      <c r="AD21" s="283"/>
      <c r="AE21" s="283"/>
      <c r="AF21" s="283"/>
      <c r="AG21" s="283"/>
      <c r="AH21" s="283"/>
      <c r="AI21" s="283"/>
      <c r="AJ21" s="283"/>
      <c r="AK21" s="283"/>
      <c r="AL21" s="283"/>
      <c r="AM21" s="283"/>
      <c r="AN21" s="284"/>
      <c r="AO21" s="285"/>
      <c r="AP21" s="286"/>
      <c r="AQ21" s="286"/>
      <c r="AR21" s="286"/>
      <c r="AS21" s="286"/>
      <c r="AT21" s="286"/>
      <c r="AU21" s="286"/>
      <c r="AV21" s="286"/>
      <c r="AW21" s="286"/>
      <c r="AX21" s="286"/>
      <c r="AY21" s="286"/>
      <c r="AZ21" s="286"/>
      <c r="BA21" s="286"/>
      <c r="BB21" s="286"/>
      <c r="BC21" s="286"/>
      <c r="BD21" s="286"/>
      <c r="BE21" s="286"/>
      <c r="BF21" s="286"/>
      <c r="BG21" s="286"/>
      <c r="BH21" s="286"/>
      <c r="BI21" s="286"/>
      <c r="BJ21" s="286"/>
      <c r="BK21" s="286"/>
      <c r="BL21" s="286"/>
      <c r="BM21" s="286"/>
      <c r="BN21" s="287"/>
    </row>
    <row r="22" spans="1:67" ht="30" customHeight="1" thickTop="1">
      <c r="A22" s="66"/>
      <c r="B22" s="68"/>
      <c r="C22" s="57"/>
      <c r="D22" s="57"/>
      <c r="E22" s="57"/>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row>
    <row r="23" spans="1:67" ht="30" customHeight="1" thickBot="1">
      <c r="A23" s="106" t="s">
        <v>173</v>
      </c>
      <c r="B23" s="67"/>
      <c r="C23" s="67"/>
      <c r="D23" s="67"/>
      <c r="E23" s="67"/>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29" t="s">
        <v>79</v>
      </c>
      <c r="B24" s="230"/>
      <c r="C24" s="222">
        <f>'１－②無床診【賃上げ】'!F28</f>
        <v>0</v>
      </c>
      <c r="D24" s="223"/>
      <c r="E24" s="223"/>
      <c r="F24" s="223"/>
      <c r="G24" s="223"/>
      <c r="H24" s="223"/>
      <c r="I24" s="223"/>
      <c r="J24" s="223"/>
      <c r="K24" s="223"/>
      <c r="L24" s="223"/>
      <c r="M24" s="223"/>
      <c r="N24" s="223"/>
      <c r="O24" s="223"/>
      <c r="P24" s="223"/>
      <c r="Q24" s="223"/>
      <c r="R24" s="223"/>
      <c r="S24" s="223"/>
      <c r="T24" s="223"/>
      <c r="U24" s="223"/>
      <c r="V24" s="223"/>
      <c r="W24" s="223"/>
      <c r="X24" s="223"/>
      <c r="Y24" s="223"/>
      <c r="Z24" s="223"/>
      <c r="AA24" s="223"/>
      <c r="AB24" s="224"/>
      <c r="AC24" s="102" t="s">
        <v>124</v>
      </c>
      <c r="AD24" s="102"/>
      <c r="AE24" s="13"/>
      <c r="AF24" s="13" t="s">
        <v>92</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27" t="s">
        <v>75</v>
      </c>
      <c r="B25" s="228"/>
      <c r="C25" s="219">
        <f>'１－⑤無床診【物価】'!F17</f>
        <v>0</v>
      </c>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1"/>
      <c r="AC25" s="102" t="s">
        <v>124</v>
      </c>
      <c r="AD25" s="102"/>
      <c r="AE25" s="13"/>
      <c r="AF25" s="13" t="s">
        <v>92</v>
      </c>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25" t="s">
        <v>8</v>
      </c>
      <c r="B26" s="226"/>
      <c r="C26" s="216" cm="1">
        <f t="array" ref="C26">SUM(IFERROR(C24:AB25,0))</f>
        <v>0</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8"/>
      <c r="AC26" s="102" t="s">
        <v>124</v>
      </c>
      <c r="AD26" s="102"/>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106" t="s">
        <v>93</v>
      </c>
      <c r="B28" s="16"/>
      <c r="C28" s="16"/>
      <c r="D28" s="16"/>
      <c r="E28" s="16"/>
      <c r="F28" s="16"/>
      <c r="G28" s="16"/>
      <c r="H28" s="16"/>
      <c r="I28" s="16"/>
      <c r="J28" s="16"/>
      <c r="K28" s="16"/>
      <c r="L28" s="16"/>
      <c r="M28" s="16"/>
      <c r="N28" s="16"/>
      <c r="O28" s="16"/>
      <c r="P28" s="16"/>
      <c r="Q28" s="16"/>
      <c r="R28" s="16"/>
      <c r="S28" s="16"/>
      <c r="T28" s="16"/>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row>
    <row r="29" spans="1:67" ht="39.950000000000003" customHeight="1" thickTop="1">
      <c r="A29" s="206" t="s">
        <v>9</v>
      </c>
      <c r="B29" s="180"/>
      <c r="C29" s="207"/>
      <c r="D29" s="208"/>
      <c r="E29" s="208"/>
      <c r="F29" s="208"/>
      <c r="G29" s="208"/>
      <c r="H29" s="208"/>
      <c r="I29" s="208"/>
      <c r="J29" s="208"/>
      <c r="K29" s="208"/>
      <c r="L29" s="208"/>
      <c r="M29" s="208"/>
      <c r="N29" s="208"/>
      <c r="O29" s="208"/>
      <c r="P29" s="208"/>
      <c r="Q29" s="209" t="s">
        <v>10</v>
      </c>
      <c r="R29" s="210"/>
      <c r="S29" s="210"/>
      <c r="T29" s="210"/>
      <c r="U29" s="210"/>
      <c r="V29" s="210"/>
      <c r="W29" s="211"/>
      <c r="X29" s="182"/>
      <c r="Y29" s="183"/>
      <c r="Z29" s="183"/>
      <c r="AA29" s="183"/>
      <c r="AB29" s="183"/>
      <c r="AC29" s="183"/>
      <c r="AD29" s="183"/>
      <c r="AE29" s="205"/>
      <c r="AF29" s="185" t="s">
        <v>11</v>
      </c>
      <c r="AG29" s="186"/>
      <c r="AH29" s="186"/>
      <c r="AI29" s="186"/>
      <c r="AJ29" s="186"/>
      <c r="AK29" s="186"/>
      <c r="AL29" s="186"/>
      <c r="AM29" s="186"/>
      <c r="AN29" s="186"/>
      <c r="AO29" s="186"/>
      <c r="AP29" s="187"/>
      <c r="AQ29" s="188"/>
      <c r="AR29" s="189"/>
      <c r="AS29" s="189"/>
      <c r="AT29" s="189"/>
      <c r="AU29" s="189"/>
      <c r="AV29" s="189"/>
      <c r="AW29" s="189"/>
      <c r="AX29" s="189"/>
      <c r="AY29" s="189"/>
      <c r="AZ29" s="189"/>
      <c r="BA29" s="189"/>
      <c r="BB29" s="190"/>
      <c r="BC29" s="179" t="s">
        <v>12</v>
      </c>
      <c r="BD29" s="180"/>
      <c r="BE29" s="180"/>
      <c r="BF29" s="180"/>
      <c r="BG29" s="180"/>
      <c r="BH29" s="181"/>
      <c r="BI29" s="182"/>
      <c r="BJ29" s="183"/>
      <c r="BK29" s="183"/>
      <c r="BL29" s="183"/>
      <c r="BM29" s="183"/>
      <c r="BN29" s="184"/>
    </row>
    <row r="30" spans="1:67" ht="30" customHeight="1">
      <c r="A30" s="212" t="s">
        <v>13</v>
      </c>
      <c r="B30" s="196"/>
      <c r="C30" s="214"/>
      <c r="D30" s="191"/>
      <c r="E30" s="191"/>
      <c r="F30" s="191"/>
      <c r="G30" s="191"/>
      <c r="H30" s="191"/>
      <c r="I30" s="191"/>
      <c r="J30" s="191"/>
      <c r="K30" s="191"/>
      <c r="L30" s="191"/>
      <c r="M30" s="191"/>
      <c r="N30" s="191"/>
      <c r="O30" s="191"/>
      <c r="P30" s="193"/>
      <c r="Q30" s="195" t="s">
        <v>14</v>
      </c>
      <c r="R30" s="196"/>
      <c r="S30" s="196"/>
      <c r="T30" s="196"/>
      <c r="U30" s="196"/>
      <c r="V30" s="196"/>
      <c r="W30" s="196"/>
      <c r="X30" s="199"/>
      <c r="Y30" s="200"/>
      <c r="Z30" s="200"/>
      <c r="AA30" s="200"/>
      <c r="AB30" s="200"/>
      <c r="AC30" s="200"/>
      <c r="AD30" s="200"/>
      <c r="AE30" s="201"/>
      <c r="AF30" s="167" t="s">
        <v>5</v>
      </c>
      <c r="AG30" s="168"/>
      <c r="AH30" s="168"/>
      <c r="AI30" s="168"/>
      <c r="AJ30" s="168"/>
      <c r="AK30" s="168"/>
      <c r="AL30" s="168"/>
      <c r="AM30" s="168"/>
      <c r="AN30" s="168"/>
      <c r="AO30" s="168"/>
      <c r="AP30" s="169"/>
      <c r="AQ30" s="170"/>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2"/>
    </row>
    <row r="31" spans="1:67" ht="30" customHeight="1" thickBot="1">
      <c r="A31" s="213"/>
      <c r="B31" s="198"/>
      <c r="C31" s="215"/>
      <c r="D31" s="192"/>
      <c r="E31" s="192"/>
      <c r="F31" s="192"/>
      <c r="G31" s="192"/>
      <c r="H31" s="192"/>
      <c r="I31" s="192"/>
      <c r="J31" s="192"/>
      <c r="K31" s="192"/>
      <c r="L31" s="192"/>
      <c r="M31" s="192"/>
      <c r="N31" s="192"/>
      <c r="O31" s="192"/>
      <c r="P31" s="194"/>
      <c r="Q31" s="197"/>
      <c r="R31" s="198"/>
      <c r="S31" s="198"/>
      <c r="T31" s="198"/>
      <c r="U31" s="198"/>
      <c r="V31" s="198"/>
      <c r="W31" s="198"/>
      <c r="X31" s="202"/>
      <c r="Y31" s="203"/>
      <c r="Z31" s="203"/>
      <c r="AA31" s="203"/>
      <c r="AB31" s="203"/>
      <c r="AC31" s="203"/>
      <c r="AD31" s="203"/>
      <c r="AE31" s="204"/>
      <c r="AF31" s="173" t="s">
        <v>15</v>
      </c>
      <c r="AG31" s="174"/>
      <c r="AH31" s="174"/>
      <c r="AI31" s="174"/>
      <c r="AJ31" s="174"/>
      <c r="AK31" s="174"/>
      <c r="AL31" s="174"/>
      <c r="AM31" s="174"/>
      <c r="AN31" s="174"/>
      <c r="AO31" s="174"/>
      <c r="AP31" s="175"/>
      <c r="AQ31" s="176"/>
      <c r="AR31" s="177"/>
      <c r="AS31" s="177"/>
      <c r="AT31" s="177"/>
      <c r="AU31" s="177"/>
      <c r="AV31" s="177"/>
      <c r="AW31" s="177"/>
      <c r="AX31" s="177"/>
      <c r="AY31" s="177"/>
      <c r="AZ31" s="177"/>
      <c r="BA31" s="177"/>
      <c r="BB31" s="177"/>
      <c r="BC31" s="177"/>
      <c r="BD31" s="177"/>
      <c r="BE31" s="177"/>
      <c r="BF31" s="177"/>
      <c r="BG31" s="177"/>
      <c r="BH31" s="177"/>
      <c r="BI31" s="177"/>
      <c r="BJ31" s="177"/>
      <c r="BK31" s="177"/>
      <c r="BL31" s="177"/>
      <c r="BM31" s="177"/>
      <c r="BN31" s="178"/>
    </row>
    <row r="32" spans="1:67" s="104" customFormat="1" ht="17.25" customHeight="1" thickTop="1">
      <c r="A32" s="103" t="s">
        <v>16</v>
      </c>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06" t="s">
        <v>166</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82" t="s">
        <v>128</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4"/>
    </row>
    <row r="36" spans="1:66" ht="24.95" customHeight="1">
      <c r="A36" s="85" t="s">
        <v>99</v>
      </c>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86"/>
    </row>
    <row r="37" spans="1:66" ht="24.95" customHeight="1">
      <c r="A37" s="85" t="s">
        <v>129</v>
      </c>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86"/>
    </row>
    <row r="38" spans="1:66" ht="24.95" customHeight="1">
      <c r="A38" s="85" t="s">
        <v>130</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86"/>
    </row>
    <row r="39" spans="1:66" ht="24.95" customHeight="1">
      <c r="A39" s="85" t="s">
        <v>131</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86"/>
    </row>
    <row r="40" spans="1:66" ht="24.95" customHeight="1" thickBot="1">
      <c r="A40" s="87" t="s">
        <v>132</v>
      </c>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9"/>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162"/>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2"/>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3"/>
      <c r="AC55" s="13"/>
      <c r="AD55" s="13"/>
      <c r="AE55" s="13"/>
      <c r="AF55" s="13"/>
      <c r="AG55" s="13"/>
      <c r="AH55" s="35"/>
      <c r="AI55" s="35"/>
      <c r="AJ55" s="35"/>
      <c r="AK55" s="35"/>
      <c r="AL55" s="35"/>
      <c r="AM55" s="35"/>
      <c r="AN55" s="35"/>
      <c r="AO55" s="35"/>
      <c r="AP55" s="13"/>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row>
    <row r="56" spans="1:67" ht="6" customHeight="1">
      <c r="A56" s="13"/>
      <c r="B56" s="13"/>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3"/>
      <c r="AC56" s="13"/>
      <c r="AD56" s="13"/>
      <c r="AE56" s="13"/>
      <c r="AF56" s="13"/>
      <c r="AG56" s="13"/>
      <c r="AH56" s="35"/>
      <c r="AI56" s="35"/>
      <c r="AJ56" s="35"/>
      <c r="AK56" s="35"/>
      <c r="AL56" s="35"/>
      <c r="AM56" s="35"/>
      <c r="AN56" s="35"/>
      <c r="AO56" s="35"/>
      <c r="AP56" s="13"/>
      <c r="AQ56" s="159"/>
      <c r="AR56" s="159"/>
      <c r="AS56" s="159"/>
      <c r="AT56" s="159"/>
      <c r="AU56" s="159"/>
      <c r="AV56" s="159"/>
      <c r="AW56" s="159"/>
      <c r="AX56" s="159"/>
      <c r="AY56" s="159"/>
      <c r="AZ56" s="159"/>
      <c r="BA56" s="159"/>
      <c r="BB56" s="159"/>
      <c r="BC56" s="159"/>
      <c r="BD56" s="159"/>
      <c r="BE56" s="159"/>
      <c r="BF56" s="159"/>
      <c r="BG56" s="159"/>
      <c r="BH56" s="159"/>
      <c r="BI56" s="159"/>
      <c r="BJ56" s="159"/>
      <c r="BK56" s="159"/>
      <c r="BL56" s="159"/>
      <c r="BM56" s="159"/>
      <c r="BN56" s="159"/>
    </row>
    <row r="57" spans="1:67" ht="6" customHeight="1">
      <c r="A57" s="13"/>
      <c r="B57" s="13"/>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160"/>
      <c r="D58" s="160"/>
      <c r="E58" s="160"/>
      <c r="F58" s="160"/>
      <c r="G58" s="160"/>
      <c r="H58" s="160"/>
      <c r="I58" s="160"/>
      <c r="J58" s="160"/>
      <c r="K58" s="160"/>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160"/>
      <c r="D59" s="160"/>
      <c r="E59" s="160"/>
      <c r="F59" s="160"/>
      <c r="G59" s="160"/>
      <c r="H59" s="160"/>
      <c r="I59" s="160"/>
      <c r="J59" s="160"/>
      <c r="K59" s="160"/>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161"/>
      <c r="D60" s="161"/>
      <c r="E60" s="161"/>
      <c r="F60" s="161"/>
      <c r="G60" s="161"/>
      <c r="H60" s="161"/>
      <c r="I60" s="161"/>
      <c r="J60" s="161"/>
      <c r="K60" s="161"/>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161"/>
      <c r="D61" s="161"/>
      <c r="E61" s="161"/>
      <c r="F61" s="161"/>
      <c r="G61" s="161"/>
      <c r="H61" s="161"/>
      <c r="I61" s="161"/>
      <c r="J61" s="161"/>
      <c r="K61" s="161"/>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161"/>
      <c r="D62" s="161"/>
      <c r="E62" s="161"/>
      <c r="F62" s="161"/>
      <c r="G62" s="161"/>
      <c r="H62" s="161"/>
      <c r="I62" s="161"/>
      <c r="J62" s="161"/>
      <c r="K62" s="161"/>
      <c r="L62" s="13"/>
      <c r="M62" s="13"/>
      <c r="N62" s="13"/>
      <c r="O62" s="13"/>
      <c r="P62" s="13"/>
      <c r="Q62" s="13"/>
      <c r="R62" s="13"/>
      <c r="S62" s="13"/>
      <c r="T62" s="164"/>
      <c r="U62" s="164"/>
      <c r="V62" s="164"/>
      <c r="W62" s="164"/>
      <c r="X62" s="164"/>
      <c r="Y62" s="164"/>
      <c r="Z62" s="164"/>
      <c r="AA62" s="164"/>
      <c r="AB62" s="164"/>
      <c r="AC62" s="164"/>
      <c r="AD62" s="164"/>
      <c r="AE62" s="164"/>
      <c r="AF62" s="164"/>
      <c r="AG62" s="164"/>
      <c r="AH62" s="164"/>
      <c r="AI62" s="164"/>
      <c r="AJ62" s="164"/>
      <c r="AK62" s="13"/>
      <c r="AL62" s="13"/>
      <c r="AM62" s="13"/>
      <c r="AN62" s="13"/>
      <c r="AO62" s="13"/>
      <c r="AP62" s="13"/>
      <c r="AQ62" s="13"/>
      <c r="AR62" s="13"/>
      <c r="AS62" s="13"/>
      <c r="AT62" s="165"/>
      <c r="AU62" s="165"/>
      <c r="AV62" s="165"/>
      <c r="AW62" s="165"/>
      <c r="AX62" s="165"/>
      <c r="AY62" s="165"/>
      <c r="AZ62" s="165"/>
      <c r="BA62" s="165"/>
      <c r="BB62" s="165"/>
      <c r="BC62" s="165"/>
      <c r="BD62" s="165"/>
      <c r="BE62" s="165"/>
      <c r="BF62" s="165"/>
      <c r="BG62" s="165"/>
      <c r="BH62" s="165"/>
      <c r="BI62" s="165"/>
      <c r="BJ62" s="165"/>
      <c r="BK62" s="165"/>
      <c r="BL62" s="13"/>
      <c r="BM62" s="13"/>
      <c r="BN62" s="13"/>
    </row>
    <row r="63" spans="1:67" ht="9" customHeight="1">
      <c r="A63" s="13"/>
      <c r="B63" s="13"/>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3"/>
      <c r="BI63" s="13"/>
      <c r="BJ63" s="13"/>
      <c r="BK63" s="13"/>
      <c r="BL63" s="13"/>
      <c r="BM63" s="13"/>
      <c r="BN63" s="13"/>
    </row>
    <row r="64" spans="1:67" ht="6" customHeight="1">
      <c r="A64" s="13"/>
      <c r="B64" s="13"/>
      <c r="C64" s="163"/>
      <c r="D64" s="163"/>
      <c r="E64" s="163"/>
      <c r="F64" s="163"/>
      <c r="G64" s="163"/>
      <c r="H64" s="163"/>
      <c r="I64" s="163"/>
      <c r="J64" s="163"/>
      <c r="K64" s="163"/>
      <c r="L64" s="163"/>
      <c r="M64" s="163"/>
      <c r="N64" s="163"/>
      <c r="O64" s="163"/>
      <c r="P64" s="163"/>
      <c r="Q64" s="163"/>
      <c r="R64" s="163"/>
      <c r="S64" s="163"/>
      <c r="T64" s="163"/>
      <c r="U64" s="163"/>
      <c r="V64" s="163"/>
      <c r="W64" s="163"/>
      <c r="X64" s="163"/>
      <c r="Y64" s="163"/>
      <c r="Z64" s="163"/>
      <c r="AA64" s="163"/>
      <c r="AB64" s="163"/>
      <c r="AC64" s="163"/>
      <c r="AD64" s="163"/>
      <c r="AE64" s="163"/>
      <c r="AF64" s="163"/>
      <c r="AG64" s="163"/>
      <c r="AH64" s="163"/>
      <c r="AI64" s="163"/>
      <c r="AJ64" s="163"/>
      <c r="AK64" s="163"/>
      <c r="AL64" s="163"/>
      <c r="AM64" s="163"/>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row>
    <row r="65" spans="1:66" ht="6" customHeight="1">
      <c r="A65" s="13"/>
      <c r="B65" s="13"/>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row>
    <row r="66" spans="1:66" ht="6" customHeight="1">
      <c r="A66" s="13"/>
      <c r="B66" s="1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63"/>
      <c r="AM66" s="163"/>
      <c r="AN66" s="163"/>
      <c r="AO66" s="163"/>
      <c r="AP66" s="163"/>
      <c r="AQ66" s="163"/>
      <c r="AR66" s="163"/>
      <c r="AS66" s="163"/>
      <c r="AT66" s="163"/>
      <c r="AU66" s="163"/>
      <c r="AV66" s="163"/>
      <c r="AW66" s="163"/>
      <c r="AX66" s="163"/>
      <c r="AY66" s="163"/>
      <c r="AZ66" s="163"/>
      <c r="BA66" s="163"/>
      <c r="BB66" s="163"/>
      <c r="BC66" s="163"/>
      <c r="BD66" s="163"/>
      <c r="BE66" s="163"/>
      <c r="BF66" s="163"/>
      <c r="BG66" s="163"/>
      <c r="BH66" s="163"/>
      <c r="BI66" s="163"/>
      <c r="BJ66" s="163"/>
      <c r="BK66" s="163"/>
      <c r="BL66" s="163"/>
      <c r="BM66" s="163"/>
      <c r="BN66" s="163"/>
    </row>
    <row r="67" spans="1:66" ht="6.75" customHeight="1">
      <c r="A67" s="13"/>
      <c r="B67" s="13"/>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c r="AB67" s="163"/>
      <c r="AC67" s="163"/>
      <c r="AD67" s="163"/>
      <c r="AE67" s="163"/>
      <c r="AF67" s="163"/>
      <c r="AG67" s="163"/>
      <c r="AH67" s="163"/>
      <c r="AI67" s="163"/>
      <c r="AJ67" s="163"/>
      <c r="AK67" s="163"/>
      <c r="AL67" s="163"/>
      <c r="AM67" s="163"/>
      <c r="AN67" s="163"/>
      <c r="AO67" s="163"/>
      <c r="AP67" s="163"/>
      <c r="AQ67" s="163"/>
      <c r="AR67" s="163"/>
      <c r="AS67" s="163"/>
      <c r="AT67" s="163"/>
      <c r="AU67" s="163"/>
      <c r="AV67" s="163"/>
      <c r="AW67" s="163"/>
      <c r="AX67" s="163"/>
      <c r="AY67" s="163"/>
      <c r="AZ67" s="163"/>
      <c r="BA67" s="163"/>
      <c r="BB67" s="163"/>
      <c r="BC67" s="163"/>
      <c r="BD67" s="163"/>
      <c r="BE67" s="163"/>
      <c r="BF67" s="163"/>
      <c r="BG67" s="163"/>
      <c r="BH67" s="163"/>
      <c r="BI67" s="163"/>
      <c r="BJ67" s="163"/>
      <c r="BK67" s="163"/>
      <c r="BL67" s="163"/>
      <c r="BM67" s="163"/>
      <c r="BN67" s="163"/>
    </row>
    <row r="68" spans="1:66" ht="6.75" customHeight="1">
      <c r="A68" s="13"/>
      <c r="B68" s="13"/>
      <c r="C68" s="163"/>
      <c r="D68" s="163"/>
      <c r="E68" s="163"/>
      <c r="F68" s="163"/>
      <c r="G68" s="163"/>
      <c r="H68" s="163"/>
      <c r="I68" s="163"/>
      <c r="J68" s="163"/>
      <c r="K68" s="163"/>
      <c r="L68" s="163"/>
      <c r="M68" s="163"/>
      <c r="N68" s="163"/>
      <c r="O68" s="163"/>
      <c r="P68" s="163"/>
      <c r="Q68" s="163"/>
      <c r="R68" s="163"/>
      <c r="S68" s="163"/>
      <c r="T68" s="163"/>
      <c r="U68" s="163"/>
      <c r="V68" s="163"/>
      <c r="W68" s="163"/>
      <c r="X68" s="163"/>
      <c r="Y68" s="163"/>
      <c r="Z68" s="163"/>
      <c r="AA68" s="163"/>
      <c r="AB68" s="163"/>
      <c r="AC68" s="163"/>
      <c r="AD68" s="163"/>
      <c r="AE68" s="163"/>
      <c r="AF68" s="163"/>
      <c r="AG68" s="163"/>
      <c r="AH68" s="163"/>
      <c r="AI68" s="163"/>
      <c r="AJ68" s="163"/>
      <c r="AK68" s="163"/>
      <c r="AL68" s="163"/>
      <c r="AM68" s="163"/>
      <c r="AN68" s="163"/>
      <c r="AO68" s="163"/>
      <c r="AP68" s="163"/>
      <c r="AQ68" s="163"/>
      <c r="AR68" s="163"/>
      <c r="AS68" s="163"/>
      <c r="AT68" s="163"/>
      <c r="AU68" s="163"/>
      <c r="AV68" s="163"/>
      <c r="AW68" s="163"/>
      <c r="AX68" s="163"/>
      <c r="AY68" s="163"/>
      <c r="AZ68" s="163"/>
      <c r="BA68" s="163"/>
      <c r="BB68" s="163"/>
      <c r="BC68" s="163"/>
      <c r="BD68" s="163"/>
      <c r="BE68" s="163"/>
      <c r="BF68" s="163"/>
      <c r="BG68" s="163"/>
      <c r="BH68" s="163"/>
      <c r="BI68" s="163"/>
      <c r="BJ68" s="163"/>
      <c r="BK68" s="163"/>
      <c r="BL68" s="163"/>
      <c r="BM68" s="163"/>
      <c r="BN68" s="163"/>
    </row>
    <row r="69" spans="1:66" ht="6.75" customHeight="1">
      <c r="A69" s="13"/>
      <c r="B69" s="13"/>
      <c r="C69" s="163"/>
      <c r="D69" s="163"/>
      <c r="E69" s="163"/>
      <c r="F69" s="163"/>
      <c r="G69" s="163"/>
      <c r="H69" s="163"/>
      <c r="I69" s="163"/>
      <c r="J69" s="163"/>
      <c r="K69" s="163"/>
      <c r="L69" s="163"/>
      <c r="M69" s="163"/>
      <c r="N69" s="163"/>
      <c r="O69" s="163"/>
      <c r="P69" s="163"/>
      <c r="Q69" s="163"/>
      <c r="R69" s="163"/>
      <c r="S69" s="163"/>
      <c r="T69" s="163"/>
      <c r="U69" s="163"/>
      <c r="V69" s="163"/>
      <c r="W69" s="163"/>
      <c r="X69" s="163"/>
      <c r="Y69" s="163"/>
      <c r="Z69" s="163"/>
      <c r="AA69" s="163"/>
      <c r="AB69" s="163"/>
      <c r="AC69" s="163"/>
      <c r="AD69" s="163"/>
      <c r="AE69" s="163"/>
      <c r="AF69" s="163"/>
      <c r="AG69" s="163"/>
      <c r="AH69" s="163"/>
      <c r="AI69" s="163"/>
      <c r="AJ69" s="163"/>
      <c r="AK69" s="163"/>
      <c r="AL69" s="163"/>
      <c r="AM69" s="163"/>
      <c r="AN69" s="163"/>
      <c r="AO69" s="163"/>
      <c r="AP69" s="163"/>
      <c r="AQ69" s="163"/>
      <c r="AR69" s="163"/>
      <c r="AS69" s="163"/>
      <c r="AT69" s="163"/>
      <c r="AU69" s="163"/>
      <c r="AV69" s="163"/>
      <c r="AW69" s="163"/>
      <c r="AX69" s="163"/>
      <c r="AY69" s="163"/>
      <c r="AZ69" s="163"/>
      <c r="BA69" s="163"/>
      <c r="BB69" s="163"/>
      <c r="BC69" s="163"/>
      <c r="BD69" s="163"/>
      <c r="BE69" s="163"/>
      <c r="BF69" s="163"/>
      <c r="BG69" s="163"/>
      <c r="BH69" s="163"/>
      <c r="BI69" s="163"/>
      <c r="BJ69" s="163"/>
      <c r="BK69" s="163"/>
      <c r="BL69" s="163"/>
      <c r="BM69" s="163"/>
      <c r="BN69" s="163"/>
    </row>
    <row r="70" spans="1:66" ht="6.75" customHeight="1">
      <c r="A70" s="13"/>
      <c r="B70" s="13"/>
      <c r="C70" s="163"/>
      <c r="D70" s="163"/>
      <c r="E70" s="163"/>
      <c r="F70" s="163"/>
      <c r="G70" s="163"/>
      <c r="H70" s="163"/>
      <c r="I70" s="163"/>
      <c r="J70" s="163"/>
      <c r="K70" s="163"/>
      <c r="L70" s="163"/>
      <c r="M70" s="163"/>
      <c r="N70" s="163"/>
      <c r="O70" s="163"/>
      <c r="P70" s="163"/>
      <c r="Q70" s="163"/>
      <c r="R70" s="163"/>
      <c r="S70" s="163"/>
      <c r="T70" s="163"/>
      <c r="U70" s="163"/>
      <c r="V70" s="163"/>
      <c r="W70" s="163"/>
      <c r="X70" s="163"/>
      <c r="Y70" s="163"/>
      <c r="Z70" s="163"/>
      <c r="AA70" s="163"/>
      <c r="AB70" s="163"/>
      <c r="AC70" s="163"/>
      <c r="AD70" s="163"/>
      <c r="AE70" s="163"/>
      <c r="AF70" s="163"/>
      <c r="AG70" s="163"/>
      <c r="AH70" s="163"/>
      <c r="AI70" s="163"/>
      <c r="AJ70" s="163"/>
      <c r="AK70" s="163"/>
      <c r="AL70" s="163"/>
      <c r="AM70" s="163"/>
      <c r="AN70" s="163"/>
      <c r="AO70" s="163"/>
      <c r="AP70" s="163"/>
      <c r="AQ70" s="163"/>
      <c r="AR70" s="163"/>
      <c r="AS70" s="163"/>
      <c r="AT70" s="163"/>
      <c r="AU70" s="163"/>
      <c r="AV70" s="163"/>
      <c r="AW70" s="163"/>
      <c r="AX70" s="163"/>
      <c r="AY70" s="163"/>
      <c r="AZ70" s="163"/>
      <c r="BA70" s="163"/>
      <c r="BB70" s="163"/>
      <c r="BC70" s="163"/>
      <c r="BD70" s="163"/>
      <c r="BE70" s="163"/>
      <c r="BF70" s="163"/>
      <c r="BG70" s="163"/>
      <c r="BH70" s="163"/>
      <c r="BI70" s="163"/>
      <c r="BJ70" s="163"/>
      <c r="BK70" s="163"/>
      <c r="BL70" s="163"/>
      <c r="BM70" s="163"/>
      <c r="BN70" s="163"/>
    </row>
    <row r="71" spans="1:66" ht="6.75" customHeight="1">
      <c r="A71" s="13"/>
      <c r="B71" s="13"/>
      <c r="C71" s="163"/>
      <c r="D71" s="163"/>
      <c r="E71" s="163"/>
      <c r="F71" s="163"/>
      <c r="G71" s="163"/>
      <c r="H71" s="163"/>
      <c r="I71" s="163"/>
      <c r="J71" s="163"/>
      <c r="K71" s="163"/>
      <c r="L71" s="163"/>
      <c r="M71" s="163"/>
      <c r="N71" s="163"/>
      <c r="O71" s="163"/>
      <c r="P71" s="163"/>
      <c r="Q71" s="163"/>
      <c r="R71" s="163"/>
      <c r="S71" s="163"/>
      <c r="T71" s="163"/>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163"/>
      <c r="BC71" s="163"/>
      <c r="BD71" s="163"/>
      <c r="BE71" s="163"/>
      <c r="BF71" s="163"/>
      <c r="BG71" s="163"/>
      <c r="BH71" s="163"/>
      <c r="BI71" s="163"/>
      <c r="BJ71" s="163"/>
      <c r="BK71" s="163"/>
      <c r="BL71" s="163"/>
      <c r="BM71" s="163"/>
      <c r="BN71" s="163"/>
    </row>
    <row r="72" spans="1:66" ht="6.75" customHeight="1">
      <c r="A72" s="13"/>
      <c r="B72" s="13"/>
      <c r="C72" s="163"/>
      <c r="D72" s="163"/>
      <c r="E72" s="163"/>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c r="AI72" s="163"/>
      <c r="AJ72" s="163"/>
      <c r="AK72" s="163"/>
      <c r="AL72" s="163"/>
      <c r="AM72" s="163"/>
      <c r="AN72" s="163"/>
      <c r="AO72" s="163"/>
      <c r="AP72" s="163"/>
      <c r="AQ72" s="163"/>
      <c r="AR72" s="163"/>
      <c r="AS72" s="163"/>
      <c r="AT72" s="163"/>
      <c r="AU72" s="163"/>
      <c r="AV72" s="163"/>
      <c r="AW72" s="163"/>
      <c r="AX72" s="163"/>
      <c r="AY72" s="163"/>
      <c r="AZ72" s="163"/>
      <c r="BA72" s="163"/>
      <c r="BB72" s="163"/>
      <c r="BC72" s="163"/>
      <c r="BD72" s="163"/>
      <c r="BE72" s="163"/>
      <c r="BF72" s="163"/>
      <c r="BG72" s="163"/>
      <c r="BH72" s="163"/>
      <c r="BI72" s="163"/>
      <c r="BJ72" s="163"/>
      <c r="BK72" s="163"/>
      <c r="BL72" s="163"/>
      <c r="BM72" s="163"/>
      <c r="BN72" s="163"/>
    </row>
    <row r="73" spans="1:66" ht="6.75" customHeight="1">
      <c r="A73" s="13"/>
      <c r="B73" s="13"/>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c r="AE73" s="163"/>
      <c r="AF73" s="163"/>
      <c r="AG73" s="163"/>
      <c r="AH73" s="163"/>
      <c r="AI73" s="163"/>
      <c r="AJ73" s="163"/>
      <c r="AK73" s="163"/>
      <c r="AL73" s="163"/>
      <c r="AM73" s="163"/>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c r="BN73" s="163"/>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O19:BN19"/>
    <mergeCell ref="A20:A21"/>
    <mergeCell ref="AC20:AN20"/>
    <mergeCell ref="AC21:AN21"/>
    <mergeCell ref="AO21:BN21"/>
    <mergeCell ref="AO20:BN20"/>
    <mergeCell ref="C21:AB21"/>
    <mergeCell ref="C20:AB20"/>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C26:AB26"/>
    <mergeCell ref="C25:AB25"/>
    <mergeCell ref="C24:AB24"/>
    <mergeCell ref="A26:B26"/>
    <mergeCell ref="A25:B25"/>
    <mergeCell ref="A24:B24"/>
    <mergeCell ref="A29:B29"/>
    <mergeCell ref="C29:P29"/>
    <mergeCell ref="Q29:W29"/>
    <mergeCell ref="A30:B31"/>
    <mergeCell ref="C30:D31"/>
    <mergeCell ref="E30:F31"/>
    <mergeCell ref="G30:H31"/>
    <mergeCell ref="I30:J31"/>
    <mergeCell ref="K30:L31"/>
    <mergeCell ref="X29:Y29"/>
    <mergeCell ref="Z29:AA29"/>
    <mergeCell ref="AB29:AC29"/>
    <mergeCell ref="M30:N31"/>
    <mergeCell ref="O30:P31"/>
    <mergeCell ref="Q30:W31"/>
    <mergeCell ref="X30:AE31"/>
    <mergeCell ref="AD29:AE29"/>
    <mergeCell ref="BC29:BH29"/>
    <mergeCell ref="BI29:BJ29"/>
    <mergeCell ref="BK29:BL29"/>
    <mergeCell ref="BM29:BN29"/>
    <mergeCell ref="AF29:AP29"/>
    <mergeCell ref="AQ29:BB29"/>
    <mergeCell ref="L55:M57"/>
    <mergeCell ref="N55:O57"/>
    <mergeCell ref="AF30:AP30"/>
    <mergeCell ref="AQ30:BN30"/>
    <mergeCell ref="AF31:AP31"/>
    <mergeCell ref="AQ31:BN31"/>
    <mergeCell ref="C64:BN73"/>
    <mergeCell ref="E60:G62"/>
    <mergeCell ref="H60:I62"/>
    <mergeCell ref="J60:K62"/>
    <mergeCell ref="T62:AJ62"/>
    <mergeCell ref="AT62:BK62"/>
    <mergeCell ref="C63:BG63"/>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11B82-A77D-4A46-9A84-01DCB6077B47}">
  <sheetPr>
    <tabColor rgb="FF00B0F0"/>
    <pageSetUpPr fitToPage="1"/>
  </sheetPr>
  <dimension ref="A1:CB35"/>
  <sheetViews>
    <sheetView view="pageBreakPreview" zoomScale="130" zoomScaleNormal="100" zoomScaleSheetLayoutView="130" workbookViewId="0">
      <selection activeCell="B18" sqref="B18"/>
    </sheetView>
  </sheetViews>
  <sheetFormatPr defaultRowHeight="14.25"/>
  <cols>
    <col min="1" max="1" width="9.75" style="41" customWidth="1"/>
    <col min="2" max="2" width="19.625" style="41" customWidth="1"/>
    <col min="3" max="3" width="10.625" style="41" customWidth="1"/>
    <col min="4" max="4" width="22.125" style="41" customWidth="1"/>
    <col min="5" max="5" width="10.625" style="41" customWidth="1"/>
    <col min="6" max="6" width="20.625" style="41" customWidth="1"/>
    <col min="7" max="7" width="33.125" style="41" customWidth="1"/>
    <col min="8" max="16384" width="9" style="41"/>
  </cols>
  <sheetData>
    <row r="1" spans="1:7" ht="24.75" customHeight="1">
      <c r="A1" s="298" t="s">
        <v>155</v>
      </c>
      <c r="B1" s="299"/>
      <c r="C1" s="111"/>
      <c r="D1" s="111"/>
      <c r="E1" s="43"/>
      <c r="F1" s="107"/>
      <c r="G1" s="42"/>
    </row>
    <row r="2" spans="1:7" ht="24.75" customHeight="1">
      <c r="A2" s="300" t="s">
        <v>154</v>
      </c>
      <c r="B2" s="301"/>
      <c r="C2" s="90"/>
      <c r="D2" s="90"/>
      <c r="E2" s="43"/>
      <c r="F2" s="107"/>
      <c r="G2" s="42"/>
    </row>
    <row r="3" spans="1:7" ht="24.75" customHeight="1" thickBot="1">
      <c r="A3" s="302" t="s">
        <v>135</v>
      </c>
      <c r="B3" s="303"/>
      <c r="C3" s="90"/>
      <c r="D3" s="90"/>
      <c r="E3" s="43"/>
      <c r="F3" s="107"/>
      <c r="G3" s="42"/>
    </row>
    <row r="4" spans="1:7" ht="24.75" customHeight="1">
      <c r="A4" s="90"/>
      <c r="B4" s="90"/>
      <c r="C4" s="90"/>
      <c r="D4" s="90"/>
      <c r="E4" s="43"/>
      <c r="F4" s="107"/>
      <c r="G4" s="42"/>
    </row>
    <row r="5" spans="1:7" ht="39.950000000000003" customHeight="1">
      <c r="A5" s="41" t="s">
        <v>133</v>
      </c>
      <c r="E5" s="108" t="s">
        <v>85</v>
      </c>
      <c r="F5" s="112">
        <f>'1号 交付申請書'!C14</f>
        <v>0</v>
      </c>
    </row>
    <row r="6" spans="1:7" ht="39.950000000000003" customHeight="1">
      <c r="E6" s="45" t="s">
        <v>134</v>
      </c>
      <c r="F6" s="112">
        <f>'1号 交付申請書'!C10</f>
        <v>0</v>
      </c>
    </row>
    <row r="7" spans="1:7">
      <c r="E7" s="109"/>
      <c r="F7" s="110"/>
    </row>
    <row r="8" spans="1:7">
      <c r="E8" s="109"/>
      <c r="F8" s="110"/>
    </row>
    <row r="9" spans="1:7" ht="24.75" customHeight="1">
      <c r="A9" s="304" t="s">
        <v>76</v>
      </c>
      <c r="B9" s="304"/>
      <c r="C9" s="304"/>
      <c r="D9" s="304"/>
      <c r="E9" s="304"/>
      <c r="F9" s="304"/>
      <c r="G9" s="52"/>
    </row>
    <row r="11" spans="1:7" s="113" customFormat="1" ht="23.25" customHeight="1">
      <c r="A11" s="297" t="s">
        <v>168</v>
      </c>
      <c r="B11" s="297"/>
      <c r="C11" s="297"/>
      <c r="D11" s="297"/>
      <c r="E11" s="297"/>
      <c r="F11" s="297"/>
      <c r="G11" s="297"/>
    </row>
    <row r="12" spans="1:7" s="113" customFormat="1" ht="23.25" customHeight="1">
      <c r="A12" s="297" t="s">
        <v>169</v>
      </c>
      <c r="B12" s="297"/>
      <c r="C12" s="297"/>
      <c r="D12" s="297"/>
      <c r="E12" s="297"/>
      <c r="F12" s="297"/>
      <c r="G12" s="297"/>
    </row>
    <row r="14" spans="1:7" ht="18.75">
      <c r="A14" s="114" t="s">
        <v>74</v>
      </c>
    </row>
    <row r="15" spans="1:7" ht="15" thickBot="1">
      <c r="A15" s="44"/>
      <c r="F15" s="115"/>
    </row>
    <row r="16" spans="1:7" ht="37.5" customHeight="1" thickTop="1">
      <c r="B16" s="131" t="s">
        <v>161</v>
      </c>
      <c r="C16" s="135"/>
      <c r="D16" s="118" t="s">
        <v>67</v>
      </c>
      <c r="E16" s="42"/>
      <c r="F16" s="119" t="s">
        <v>68</v>
      </c>
    </row>
    <row r="17" spans="2:6" ht="24.75" customHeight="1" thickBot="1">
      <c r="B17" s="146"/>
      <c r="C17" s="136" t="s">
        <v>162</v>
      </c>
      <c r="D17" s="117">
        <v>170000</v>
      </c>
      <c r="E17" s="116" t="s">
        <v>69</v>
      </c>
      <c r="F17" s="120">
        <f>IF(B17="○",D17,0)</f>
        <v>0</v>
      </c>
    </row>
    <row r="18" spans="2:6" ht="29.25" thickTop="1">
      <c r="B18" s="147" t="s">
        <v>163</v>
      </c>
      <c r="C18" s="42"/>
      <c r="D18" s="51"/>
      <c r="E18" s="42"/>
      <c r="F18" s="55"/>
    </row>
    <row r="35" spans="79:80">
      <c r="CA35" s="41" t="s">
        <v>65</v>
      </c>
      <c r="CB35" s="41" t="s">
        <v>66</v>
      </c>
    </row>
  </sheetData>
  <mergeCells count="6">
    <mergeCell ref="A12:G12"/>
    <mergeCell ref="A1:B1"/>
    <mergeCell ref="A2:B2"/>
    <mergeCell ref="A3:B3"/>
    <mergeCell ref="A9:F9"/>
    <mergeCell ref="A11:G11"/>
  </mergeCells>
  <phoneticPr fontId="34"/>
  <dataValidations count="1">
    <dataValidation type="list" allowBlank="1" showInputMessage="1" showErrorMessage="1" sqref="B17" xr:uid="{C3446443-DC2E-4CBC-871C-C293E1D7074C}">
      <formula1>"○"</formula1>
    </dataValidation>
  </dataValidations>
  <printOptions horizontalCentered="1"/>
  <pageMargins left="0.62992125984251968" right="0.62992125984251968" top="0.74803149606299213" bottom="0.74803149606299213" header="0.31496062992125984" footer="0.31496062992125984"/>
  <pageSetup paperSize="9" scale="9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FB8F3-9C69-47A9-AF0A-A22FDC31C98E}">
  <sheetPr>
    <tabColor rgb="FF00B0F0"/>
    <pageSetUpPr fitToPage="1"/>
  </sheetPr>
  <dimension ref="A1:CB29"/>
  <sheetViews>
    <sheetView view="pageBreakPreview" zoomScaleNormal="100" zoomScaleSheetLayoutView="100" workbookViewId="0">
      <selection activeCell="B29" sqref="B29"/>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306" t="s">
        <v>153</v>
      </c>
      <c r="B1" s="307"/>
      <c r="C1" s="111"/>
      <c r="D1" s="111"/>
      <c r="E1" s="43"/>
      <c r="F1" s="107"/>
    </row>
    <row r="2" spans="1:11" ht="23.25" customHeight="1">
      <c r="A2" s="308" t="s">
        <v>154</v>
      </c>
      <c r="B2" s="309"/>
      <c r="E2" s="53" t="s">
        <v>85</v>
      </c>
      <c r="F2" s="145">
        <f>'1号 交付申請書'!C14</f>
        <v>0</v>
      </c>
    </row>
    <row r="3" spans="1:11" ht="29.25" thickBot="1">
      <c r="A3" s="310" t="s">
        <v>136</v>
      </c>
      <c r="B3" s="311"/>
      <c r="E3" s="46" t="s">
        <v>134</v>
      </c>
      <c r="F3" s="145">
        <f>'1号 交付申請書'!C10</f>
        <v>0</v>
      </c>
    </row>
    <row r="4" spans="1:11" ht="18.75">
      <c r="A4" s="121"/>
      <c r="B4" s="121"/>
      <c r="E4" s="43"/>
      <c r="F4" s="107"/>
    </row>
    <row r="5" spans="1:11" ht="26.25" customHeight="1">
      <c r="A5" s="122" t="s">
        <v>137</v>
      </c>
      <c r="B5" s="121"/>
      <c r="E5" s="43"/>
      <c r="F5" s="107"/>
    </row>
    <row r="6" spans="1:11" ht="24.75" customHeight="1">
      <c r="A6" s="312" t="s">
        <v>77</v>
      </c>
      <c r="B6" s="312"/>
      <c r="C6" s="312"/>
      <c r="D6" s="312"/>
      <c r="E6" s="312"/>
      <c r="F6" s="312"/>
      <c r="G6" s="312"/>
    </row>
    <row r="8" spans="1:11" s="113" customFormat="1" ht="23.25" customHeight="1">
      <c r="A8" s="297" t="s">
        <v>78</v>
      </c>
      <c r="B8" s="297"/>
      <c r="C8" s="297"/>
      <c r="D8" s="297"/>
      <c r="E8" s="297"/>
      <c r="F8" s="297"/>
      <c r="G8" s="297"/>
    </row>
    <row r="9" spans="1:11" s="113" customFormat="1" ht="17.25"/>
    <row r="10" spans="1:11" s="127" customFormat="1" ht="24.95" customHeight="1">
      <c r="A10" s="114" t="s">
        <v>140</v>
      </c>
    </row>
    <row r="11" spans="1:11" s="113" customFormat="1" ht="24.95" customHeight="1">
      <c r="A11" s="113" t="s">
        <v>164</v>
      </c>
    </row>
    <row r="12" spans="1:11" s="113" customFormat="1" ht="65.099999999999994" customHeight="1">
      <c r="A12" s="128"/>
      <c r="B12" s="305" t="s">
        <v>167</v>
      </c>
      <c r="C12" s="305"/>
      <c r="D12" s="305"/>
      <c r="E12" s="305"/>
      <c r="F12" s="305"/>
    </row>
    <row r="13" spans="1:11" s="113" customFormat="1" ht="84.75" customHeight="1">
      <c r="A13" s="128"/>
      <c r="B13" s="305" t="s">
        <v>142</v>
      </c>
      <c r="C13" s="305"/>
      <c r="D13" s="305"/>
      <c r="E13" s="305"/>
      <c r="F13" s="305"/>
    </row>
    <row r="14" spans="1:11" s="113" customFormat="1" ht="21.75" customHeight="1">
      <c r="B14" s="113" t="s">
        <v>138</v>
      </c>
      <c r="K14" s="123"/>
    </row>
    <row r="15" spans="1:11" s="113" customFormat="1" ht="24.95" customHeight="1">
      <c r="A15" s="114" t="s">
        <v>139</v>
      </c>
    </row>
    <row r="16" spans="1:11" s="113" customFormat="1" ht="24.95" customHeight="1">
      <c r="A16" s="113" t="s">
        <v>165</v>
      </c>
    </row>
    <row r="17" spans="1:80" s="113" customFormat="1" ht="39.950000000000003" customHeight="1">
      <c r="A17" s="128"/>
      <c r="B17" s="305" t="s">
        <v>143</v>
      </c>
      <c r="C17" s="305"/>
      <c r="D17" s="305"/>
      <c r="E17" s="305"/>
      <c r="F17" s="305"/>
    </row>
    <row r="18" spans="1:80" s="113" customFormat="1" ht="60" customHeight="1">
      <c r="A18" s="128"/>
      <c r="B18" s="305" t="s">
        <v>144</v>
      </c>
      <c r="C18" s="305"/>
      <c r="D18" s="305"/>
      <c r="E18" s="305"/>
      <c r="F18" s="305"/>
    </row>
    <row r="19" spans="1:80" s="113" customFormat="1" ht="60" customHeight="1">
      <c r="A19" s="128"/>
      <c r="B19" s="305" t="s">
        <v>145</v>
      </c>
      <c r="C19" s="305"/>
      <c r="D19" s="305"/>
      <c r="E19" s="305"/>
      <c r="F19" s="305"/>
    </row>
    <row r="20" spans="1:80" s="113" customFormat="1" ht="30" customHeight="1">
      <c r="A20" s="128"/>
      <c r="B20" s="305" t="s">
        <v>146</v>
      </c>
      <c r="C20" s="305"/>
      <c r="D20" s="305"/>
      <c r="E20" s="305"/>
      <c r="F20" s="305"/>
    </row>
    <row r="21" spans="1:80" s="113" customFormat="1" ht="39.950000000000003" customHeight="1">
      <c r="A21" s="128"/>
      <c r="B21" s="305" t="s">
        <v>147</v>
      </c>
      <c r="C21" s="305"/>
      <c r="D21" s="305"/>
      <c r="E21" s="305"/>
      <c r="F21" s="305"/>
    </row>
    <row r="22" spans="1:80" s="113" customFormat="1" ht="30" customHeight="1">
      <c r="A22" s="128"/>
      <c r="B22" s="305" t="s">
        <v>148</v>
      </c>
      <c r="C22" s="305"/>
      <c r="D22" s="305"/>
      <c r="E22" s="305"/>
      <c r="F22" s="305"/>
    </row>
    <row r="23" spans="1:80" s="113" customFormat="1" ht="39.950000000000003" customHeight="1">
      <c r="A23" s="128"/>
      <c r="B23" s="305" t="s">
        <v>149</v>
      </c>
      <c r="C23" s="305"/>
      <c r="D23" s="305"/>
      <c r="E23" s="305"/>
      <c r="F23" s="305"/>
    </row>
    <row r="24" spans="1:80" s="113" customFormat="1" ht="30" customHeight="1">
      <c r="A24" s="128"/>
      <c r="B24" s="305" t="s">
        <v>150</v>
      </c>
      <c r="C24" s="305"/>
      <c r="D24" s="305"/>
      <c r="E24" s="305"/>
      <c r="F24" s="305"/>
      <c r="CA24" s="113" t="s">
        <v>65</v>
      </c>
      <c r="CB24" s="113" t="s">
        <v>66</v>
      </c>
    </row>
    <row r="25" spans="1:80" s="113" customFormat="1" ht="17.25">
      <c r="A25" s="129"/>
    </row>
    <row r="26" spans="1:80" s="113" customFormat="1" ht="24.95" customHeight="1" thickBot="1">
      <c r="A26" s="114" t="s">
        <v>141</v>
      </c>
    </row>
    <row r="27" spans="1:80" s="113" customFormat="1" ht="35.1" customHeight="1" thickTop="1">
      <c r="B27" s="131" t="s">
        <v>161</v>
      </c>
      <c r="C27" s="124"/>
      <c r="D27" s="131" t="s">
        <v>67</v>
      </c>
      <c r="E27" s="124"/>
      <c r="F27" s="119" t="s">
        <v>68</v>
      </c>
    </row>
    <row r="28" spans="1:80" s="113" customFormat="1" ht="35.1" customHeight="1" thickBot="1">
      <c r="B28" s="146"/>
      <c r="C28" s="130" t="s">
        <v>162</v>
      </c>
      <c r="D28" s="117">
        <v>150000</v>
      </c>
      <c r="E28" s="130" t="s">
        <v>69</v>
      </c>
      <c r="F28" s="120">
        <f>IF(B28="○",D28,0)</f>
        <v>0</v>
      </c>
    </row>
    <row r="29" spans="1:80" s="113" customFormat="1" ht="29.25" thickTop="1">
      <c r="B29" s="147" t="s">
        <v>163</v>
      </c>
      <c r="C29" s="124"/>
      <c r="D29" s="125"/>
      <c r="E29" s="124"/>
      <c r="F29" s="126"/>
    </row>
  </sheetData>
  <mergeCells count="15">
    <mergeCell ref="B22:F22"/>
    <mergeCell ref="B23:F23"/>
    <mergeCell ref="B24:F24"/>
    <mergeCell ref="B13:F13"/>
    <mergeCell ref="B17:F17"/>
    <mergeCell ref="B18:F18"/>
    <mergeCell ref="B19:F19"/>
    <mergeCell ref="B20:F20"/>
    <mergeCell ref="B21:F21"/>
    <mergeCell ref="B12:F12"/>
    <mergeCell ref="A1:B1"/>
    <mergeCell ref="A2:B2"/>
    <mergeCell ref="A3:B3"/>
    <mergeCell ref="A6:G6"/>
    <mergeCell ref="A8:G8"/>
  </mergeCells>
  <phoneticPr fontId="34"/>
  <dataValidations count="1">
    <dataValidation type="list" allowBlank="1" showInputMessage="1" showErrorMessage="1" sqref="B28" xr:uid="{B1D7743E-8C53-4130-A66F-1CBFF838DE58}">
      <formula1>"○"</formula1>
    </dataValidation>
  </dataValidations>
  <printOptions horizontalCentered="1" verticalCentered="1"/>
  <pageMargins left="0.62992125984251968" right="0.43307086614173229" top="0.55118110236220474" bottom="0.55118110236220474"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0</xdr:col>
                    <xdr:colOff>276225</xdr:colOff>
                    <xdr:row>11</xdr:row>
                    <xdr:rowOff>257175</xdr:rowOff>
                  </from>
                  <to>
                    <xdr:col>0</xdr:col>
                    <xdr:colOff>504825</xdr:colOff>
                    <xdr:row>11</xdr:row>
                    <xdr:rowOff>571500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0</xdr:col>
                    <xdr:colOff>276225</xdr:colOff>
                    <xdr:row>12</xdr:row>
                    <xdr:rowOff>342900</xdr:rowOff>
                  </from>
                  <to>
                    <xdr:col>0</xdr:col>
                    <xdr:colOff>504825</xdr:colOff>
                    <xdr:row>12</xdr:row>
                    <xdr:rowOff>657225</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from>
                    <xdr:col>0</xdr:col>
                    <xdr:colOff>257175</xdr:colOff>
                    <xdr:row>16</xdr:row>
                    <xdr:rowOff>76200</xdr:rowOff>
                  </from>
                  <to>
                    <xdr:col>0</xdr:col>
                    <xdr:colOff>485775</xdr:colOff>
                    <xdr:row>16</xdr:row>
                    <xdr:rowOff>390525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from>
                    <xdr:col>0</xdr:col>
                    <xdr:colOff>266700</xdr:colOff>
                    <xdr:row>19</xdr:row>
                    <xdr:rowOff>47625</xdr:rowOff>
                  </from>
                  <to>
                    <xdr:col>0</xdr:col>
                    <xdr:colOff>495300</xdr:colOff>
                    <xdr:row>19</xdr:row>
                    <xdr:rowOff>361950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from>
                    <xdr:col>0</xdr:col>
                    <xdr:colOff>266700</xdr:colOff>
                    <xdr:row>20</xdr:row>
                    <xdr:rowOff>66675</xdr:rowOff>
                  </from>
                  <to>
                    <xdr:col>0</xdr:col>
                    <xdr:colOff>495300</xdr:colOff>
                    <xdr:row>20</xdr:row>
                    <xdr:rowOff>371475</xdr:rowOff>
                  </to>
                </anchor>
              </controlPr>
            </control>
          </mc:Choice>
        </mc:AlternateContent>
        <mc:AlternateContent xmlns:mc="http://schemas.openxmlformats.org/markup-compatibility/2006">
          <mc:Choice Requires="x14">
            <control shapeId="43014" r:id="rId9" name="Check Box 6">
              <controlPr defaultSize="0" autoFill="0" autoLine="0" autoPict="0">
                <anchor moveWithCells="1">
                  <from>
                    <xdr:col>0</xdr:col>
                    <xdr:colOff>257175</xdr:colOff>
                    <xdr:row>21</xdr:row>
                    <xdr:rowOff>28575</xdr:rowOff>
                  </from>
                  <to>
                    <xdr:col>0</xdr:col>
                    <xdr:colOff>485775</xdr:colOff>
                    <xdr:row>21</xdr:row>
                    <xdr:rowOff>333375</xdr:rowOff>
                  </to>
                </anchor>
              </controlPr>
            </control>
          </mc:Choice>
        </mc:AlternateContent>
        <mc:AlternateContent xmlns:mc="http://schemas.openxmlformats.org/markup-compatibility/2006">
          <mc:Choice Requires="x14">
            <control shapeId="43015" r:id="rId10" name="Check Box 7">
              <controlPr defaultSize="0" autoFill="0" autoLine="0" autoPict="0">
                <anchor moveWithCells="1">
                  <from>
                    <xdr:col>0</xdr:col>
                    <xdr:colOff>257175</xdr:colOff>
                    <xdr:row>23</xdr:row>
                    <xdr:rowOff>38100</xdr:rowOff>
                  </from>
                  <to>
                    <xdr:col>0</xdr:col>
                    <xdr:colOff>485775</xdr:colOff>
                    <xdr:row>23</xdr:row>
                    <xdr:rowOff>342900</xdr:rowOff>
                  </to>
                </anchor>
              </controlPr>
            </control>
          </mc:Choice>
        </mc:AlternateContent>
        <mc:AlternateContent xmlns:mc="http://schemas.openxmlformats.org/markup-compatibility/2006">
          <mc:Choice Requires="x14">
            <control shapeId="43016" r:id="rId11" name="Check Box 8">
              <controlPr defaultSize="0" autoFill="0" autoLine="0" autoPict="0">
                <anchor moveWithCells="1">
                  <from>
                    <xdr:col>0</xdr:col>
                    <xdr:colOff>247650</xdr:colOff>
                    <xdr:row>17</xdr:row>
                    <xdr:rowOff>57150</xdr:rowOff>
                  </from>
                  <to>
                    <xdr:col>0</xdr:col>
                    <xdr:colOff>476250</xdr:colOff>
                    <xdr:row>17</xdr:row>
                    <xdr:rowOff>371475</xdr:rowOff>
                  </to>
                </anchor>
              </controlPr>
            </control>
          </mc:Choice>
        </mc:AlternateContent>
        <mc:AlternateContent xmlns:mc="http://schemas.openxmlformats.org/markup-compatibility/2006">
          <mc:Choice Requires="x14">
            <control shapeId="43017" r:id="rId12" name="Check Box 9">
              <controlPr defaultSize="0" autoFill="0" autoLine="0" autoPict="0">
                <anchor moveWithCells="1">
                  <from>
                    <xdr:col>0</xdr:col>
                    <xdr:colOff>247650</xdr:colOff>
                    <xdr:row>18</xdr:row>
                    <xdr:rowOff>152400</xdr:rowOff>
                  </from>
                  <to>
                    <xdr:col>0</xdr:col>
                    <xdr:colOff>476250</xdr:colOff>
                    <xdr:row>18</xdr:row>
                    <xdr:rowOff>476250</xdr:rowOff>
                  </to>
                </anchor>
              </controlPr>
            </control>
          </mc:Choice>
        </mc:AlternateContent>
        <mc:AlternateContent xmlns:mc="http://schemas.openxmlformats.org/markup-compatibility/2006">
          <mc:Choice Requires="x14">
            <control shapeId="43018" r:id="rId13" name="Check Box 10">
              <controlPr defaultSize="0" autoFill="0" autoLine="0" autoPict="0">
                <anchor moveWithCells="1">
                  <from>
                    <xdr:col>0</xdr:col>
                    <xdr:colOff>266700</xdr:colOff>
                    <xdr:row>22</xdr:row>
                    <xdr:rowOff>104775</xdr:rowOff>
                  </from>
                  <to>
                    <xdr:col>0</xdr:col>
                    <xdr:colOff>495300</xdr:colOff>
                    <xdr:row>22</xdr:row>
                    <xdr:rowOff>409575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3DB5-1F17-4065-BFA3-187485A43F4A}">
  <sheetPr>
    <tabColor rgb="FF00B0F0"/>
    <pageSetUpPr fitToPage="1"/>
  </sheetPr>
  <dimension ref="A1:CB37"/>
  <sheetViews>
    <sheetView view="pageBreakPreview" zoomScale="115" zoomScaleNormal="100" zoomScaleSheetLayoutView="115" workbookViewId="0">
      <selection activeCell="A19" sqref="A19"/>
    </sheetView>
  </sheetViews>
  <sheetFormatPr defaultRowHeight="13.5"/>
  <cols>
    <col min="1" max="1" width="64.375" style="47" customWidth="1"/>
    <col min="2" max="2" width="20.625" style="47" customWidth="1"/>
    <col min="3" max="16384" width="9" style="47"/>
  </cols>
  <sheetData>
    <row r="1" spans="1:2" ht="24.95" customHeight="1">
      <c r="A1" s="133" t="s">
        <v>156</v>
      </c>
    </row>
    <row r="2" spans="1:2" ht="24.95" customHeight="1">
      <c r="A2" s="47" t="s">
        <v>157</v>
      </c>
    </row>
    <row r="3" spans="1:2" ht="24.95" customHeight="1">
      <c r="A3" s="134" t="s">
        <v>151</v>
      </c>
    </row>
    <row r="5" spans="1:2" ht="45" customHeight="1">
      <c r="A5" s="313" t="s">
        <v>80</v>
      </c>
      <c r="B5" s="313"/>
    </row>
    <row r="6" spans="1:2" ht="30" customHeight="1">
      <c r="A6" s="54" t="s">
        <v>73</v>
      </c>
      <c r="B6" s="112">
        <f>'1号 交付申請書'!C14</f>
        <v>0</v>
      </c>
    </row>
    <row r="7" spans="1:2" ht="30" customHeight="1">
      <c r="A7" s="54" t="s">
        <v>152</v>
      </c>
      <c r="B7" s="112">
        <f>'1号 交付申請書'!C10</f>
        <v>0</v>
      </c>
    </row>
    <row r="8" spans="1:2" ht="30" customHeight="1">
      <c r="A8" s="54"/>
      <c r="B8" s="107"/>
    </row>
    <row r="9" spans="1:2" ht="18" customHeight="1">
      <c r="A9" s="48" t="s">
        <v>70</v>
      </c>
    </row>
    <row r="10" spans="1:2" ht="33" customHeight="1">
      <c r="A10" s="49" t="s">
        <v>71</v>
      </c>
      <c r="B10" s="49" t="s">
        <v>72</v>
      </c>
    </row>
    <row r="11" spans="1:2" ht="24" customHeight="1">
      <c r="A11" s="50" t="s">
        <v>158</v>
      </c>
      <c r="B11" s="132"/>
    </row>
    <row r="12" spans="1:2" ht="24" customHeight="1">
      <c r="A12" s="50" t="s">
        <v>159</v>
      </c>
      <c r="B12" s="132"/>
    </row>
    <row r="13" spans="1:2" ht="24" customHeight="1">
      <c r="A13" s="50" t="s">
        <v>160</v>
      </c>
      <c r="B13" s="132"/>
    </row>
    <row r="14" spans="1:2" ht="27.75" customHeight="1"/>
    <row r="37" spans="79:80">
      <c r="CA37" s="47" t="s">
        <v>65</v>
      </c>
      <c r="CB37" s="47" t="s">
        <v>66</v>
      </c>
    </row>
  </sheetData>
  <mergeCells count="1">
    <mergeCell ref="A5:B5"/>
  </mergeCells>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619125</xdr:colOff>
                    <xdr:row>9</xdr:row>
                    <xdr:rowOff>400050</xdr:rowOff>
                  </from>
                  <to>
                    <xdr:col>1</xdr:col>
                    <xdr:colOff>847725</xdr:colOff>
                    <xdr:row>10</xdr:row>
                    <xdr:rowOff>295275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619125</xdr:colOff>
                    <xdr:row>12</xdr:row>
                    <xdr:rowOff>0</xdr:rowOff>
                  </from>
                  <to>
                    <xdr:col>1</xdr:col>
                    <xdr:colOff>847725</xdr:colOff>
                    <xdr:row>13</xdr:row>
                    <xdr:rowOff>9525</xdr:rowOff>
                  </to>
                </anchor>
              </controlPr>
            </control>
          </mc:Choice>
        </mc:AlternateContent>
        <mc:AlternateContent xmlns:mc="http://schemas.openxmlformats.org/markup-compatibility/2006">
          <mc:Choice Requires="x14">
            <control shapeId="46090" r:id="rId6" name="Check Box 10">
              <controlPr defaultSize="0" autoFill="0" autoLine="0" autoPict="0">
                <anchor moveWithCells="1">
                  <from>
                    <xdr:col>1</xdr:col>
                    <xdr:colOff>619125</xdr:colOff>
                    <xdr:row>11</xdr:row>
                    <xdr:rowOff>0</xdr:rowOff>
                  </from>
                  <to>
                    <xdr:col>1</xdr:col>
                    <xdr:colOff>847725</xdr:colOff>
                    <xdr:row>12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集計シート（無床診）</vt:lpstr>
      <vt:lpstr>1号 交付申請書</vt:lpstr>
      <vt:lpstr>１－⑤無床診【物価】</vt:lpstr>
      <vt:lpstr>１－②無床診【賃上げ】</vt:lpstr>
      <vt:lpstr>1－②（別紙）無床診【賃上げ】</vt:lpstr>
      <vt:lpstr>都道府県リスト</vt:lpstr>
      <vt:lpstr>'1－②（別紙）無床診【賃上げ】'!Print_Area</vt:lpstr>
      <vt:lpstr>'１－②無床診【賃上げ】'!Print_Area</vt:lpstr>
      <vt:lpstr>'１－⑤無床診【物価】'!Print_Area</vt:lpstr>
      <vt:lpstr>'1号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2026-02-09T10:22:56Z</cp:lastPrinted>
  <dcterms:created xsi:type="dcterms:W3CDTF">2017-10-26T07:12:00Z</dcterms:created>
  <dcterms:modified xsi:type="dcterms:W3CDTF">2026-02-18T09:47:40Z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