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fs.ad.pref.shimane.jp\健康福祉部\医療政策課\【地域医療支援第一Ｇ】\40_R7補正予算（経済対策）\01_賃上げ・物価上昇給付金\○吾郷作業\"/>
    </mc:Choice>
  </mc:AlternateContent>
  <xr:revisionPtr revIDLastSave="0" documentId="13_ncr:1_{3B57B5E1-BBDF-4D86-904D-5D7C8122CBAF}" xr6:coauthVersionLast="47" xr6:coauthVersionMax="47" xr10:uidLastSave="{00000000-0000-0000-0000-000000000000}"/>
  <bookViews>
    <workbookView xWindow="-120" yWindow="-120" windowWidth="29040" windowHeight="15720" tabRatio="813" xr2:uid="{00000000-000D-0000-FFFF-FFFF00000000}"/>
  </bookViews>
  <sheets>
    <sheet name="【総額及び平均額】賃上げ支援事業実績報告書（法人単位）" sheetId="122" r:id="rId1"/>
    <sheet name="対象施設報告シート（法人単位）" sheetId="125" r:id="rId2"/>
    <sheet name="別紙（2.0％超部分算定シート）（法人単位）" sheetId="123" r:id="rId3"/>
    <sheet name="都道府県リスト" sheetId="62" state="hidden" r:id="rId4"/>
  </sheets>
  <externalReferences>
    <externalReference r:id="rId5"/>
  </externalReferences>
  <definedNames>
    <definedName name="_xlnm._FilterDatabase" localSheetId="0" hidden="1">'【総額及び平均額】賃上げ支援事業実績報告書（法人単位）'!$A$14:$H$19</definedName>
    <definedName name="_xlnm._FilterDatabase" localSheetId="2" hidden="1">'別紙（2.0％超部分算定シート）（法人単位）'!$A$4:$L$5</definedName>
    <definedName name="_xlnm.Print_Area" localSheetId="0">'【総額及び平均額】賃上げ支援事業実績報告書（法人単位）'!$A$3:$H$29</definedName>
    <definedName name="_xlnm.Print_Area" localSheetId="1">'対象施設報告シート（法人単位）'!$A$1:$C$30</definedName>
    <definedName name="_xlnm.Print_Area" localSheetId="2">'別紙（2.0％超部分算定シート）（法人単位）'!$A$1:$J$7</definedName>
    <definedName name="_xlnm.Print_Area">#REF!</definedName>
    <definedName name="_xlnm.Print_Titles" localSheetId="0">'【総額及び平均額】賃上げ支援事業実績報告書（法人単位）'!$3:$13</definedName>
    <definedName name="_xlnm.Print_Titles" localSheetId="2">'別紙（2.0％超部分算定シート）（法人単位）'!$1:$3</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23" l="1"/>
  <c r="A3" i="125"/>
  <c r="A5" i="125" l="1"/>
  <c r="E6" i="122" s="1"/>
  <c r="G18" i="122" l="1"/>
  <c r="G17" i="122" l="1"/>
  <c r="G16" i="122"/>
  <c r="G15" i="122"/>
  <c r="C30" i="125" l="1"/>
  <c r="G8" i="122" s="1"/>
  <c r="I6" i="123" l="1"/>
  <c r="D6" i="123"/>
  <c r="E6" i="123" s="1"/>
  <c r="I5" i="123"/>
  <c r="G19" i="122" s="1"/>
  <c r="G5" i="122" s="1"/>
  <c r="G7" i="122" s="1"/>
  <c r="D5" i="123"/>
  <c r="E5" i="123" s="1"/>
  <c r="E8" i="122" l="1"/>
  <c r="G9" i="122"/>
  <c r="E9" i="122" s="1"/>
</calcChain>
</file>

<file path=xl/sharedStrings.xml><?xml version="1.0" encoding="utf-8"?>
<sst xmlns="http://schemas.openxmlformats.org/spreadsheetml/2006/main" count="125" uniqueCount="124">
  <si>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</si>
  <si>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</si>
  <si>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</si>
  <si>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</si>
  <si>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</si>
  <si>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</si>
  <si>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</si>
  <si>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</si>
  <si>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</si>
  <si>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</si>
  <si>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</si>
  <si>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</si>
  <si>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</si>
  <si>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</si>
  <si>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</si>
  <si>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</si>
  <si>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</si>
  <si>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</si>
  <si>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</si>
  <si>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</si>
  <si>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</si>
  <si>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</si>
  <si>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</si>
  <si>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</si>
  <si>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</si>
  <si>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</si>
  <si>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</si>
  <si>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</si>
  <si>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</si>
  <si>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</si>
  <si>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</si>
  <si>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</si>
  <si>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</si>
  <si>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</si>
  <si>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</si>
  <si>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</si>
  <si>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</si>
  <si>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</si>
  <si>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</si>
  <si>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</si>
  <si>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</si>
  <si>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</si>
  <si>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</si>
  <si>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</si>
  <si>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</si>
  <si>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</si>
  <si>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</si>
  <si>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</si>
  <si>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賃金改善の総額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</si>
  <si>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</si>
  <si>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</si>
  <si>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</si>
  <si>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</si>
  <si>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</si>
  <si>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</si>
  <si>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</si>
  <si>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</si>
  <si>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</si>
  <si>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</si>
  <si>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　基本給の引き上げ（①対象人数×②月額×③月数）÷①対象人数）</t>
    <rPh sb="1" eb="4">
      <t>キホンキュウ</t>
    </rPh>
    <rPh sb="5" eb="6">
      <t>ヒ</t>
    </rPh>
    <rPh sb="7" eb="8">
      <t>ア</t>
    </rPh>
    <phoneticPr fontId="39"/>
  </si>
  <si>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39"/>
  </si>
  <si>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</si>
  <si>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</si>
  <si>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</si>
  <si>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賃金改善の総額
（自動計算）</t>
    <rPh sb="9" eb="11">
      <t>ジドウ</t>
    </rPh>
    <rPh sb="11" eb="13">
      <t>ケイサン</t>
    </rPh>
    <phoneticPr fontId="38"/>
  </si>
  <si>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</si>
  <si>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</si>
  <si>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</si>
  <si>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</si>
  <si>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</si>
  <si>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総額</t>
    <rPh sb="0" eb="2">
      <t>ソウガク</t>
    </rPh>
    <phoneticPr fontId="38"/>
  </si>
  <si>
    <t>給付金の対象となった賃金改善の総額</t>
    <rPh sb="0" eb="3">
      <t>キュウフキン</t>
    </rPh>
    <rPh sb="4" eb="6">
      <t>タイショウ</t>
    </rPh>
    <rPh sb="10" eb="12">
      <t>チンギン</t>
    </rPh>
    <phoneticPr fontId="38"/>
  </si>
  <si>
    <t>賃金改善（法人全体）の内容</t>
    <rPh sb="0" eb="2">
      <t>チンギン</t>
    </rPh>
    <rPh sb="2" eb="4">
      <t>カイゼン</t>
    </rPh>
    <rPh sb="5" eb="7">
      <t>ホウジン</t>
    </rPh>
    <rPh sb="7" eb="9">
      <t>ゼンタイ</t>
    </rPh>
    <rPh sb="11" eb="13">
      <t>ナイヨウ</t>
    </rPh>
    <phoneticPr fontId="38"/>
  </si>
  <si>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</si>
  <si>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施設数（自動計算）</t>
    <rPh sb="0" eb="3">
      <t>シセツスウ</t>
    </rPh>
    <rPh sb="4" eb="6">
      <t>ジドウ</t>
    </rPh>
    <rPh sb="6" eb="8">
      <t>ケイサン</t>
    </rPh>
    <phoneticPr fontId="38"/>
  </si>
  <si>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8"/>
  </si>
  <si>
    <t>　一時金または特別手当</t>
    <rPh sb="1" eb="4">
      <t>イチジキン</t>
    </rPh>
    <rPh sb="7" eb="9">
      <t>トクベツ</t>
    </rPh>
    <rPh sb="9" eb="11">
      <t>テアテ</t>
    </rPh>
    <phoneticPr fontId="39"/>
  </si>
  <si>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</si>
  <si>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</si>
  <si>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t>○</t>
    <phoneticPr fontId="38"/>
  </si>
  <si>
    <t>×</t>
    <phoneticPr fontId="38"/>
  </si>
  <si>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8"/>
  </si>
  <si>
    <t>開設者：（例：医療法人○○会　理事長 ○○○○）</t>
    <rPh sb="0" eb="2">
      <t>カイセツ</t>
    </rPh>
    <rPh sb="2" eb="3">
      <t>シャ</t>
    </rPh>
    <rPh sb="5" eb="6">
      <t>レイ</t>
    </rPh>
    <rPh sb="7" eb="9">
      <t>イリョウ</t>
    </rPh>
    <rPh sb="9" eb="11">
      <t>ホウジン</t>
    </rPh>
    <rPh sb="13" eb="14">
      <t>カイ</t>
    </rPh>
    <rPh sb="15" eb="18">
      <t>リジチョウ</t>
    </rPh>
    <phoneticPr fontId="39"/>
  </si>
  <si>
    <r>
      <t xml:space="preserve">【2.0超部分に充てる場合の算定シート】
</t>
    </r>
    <r>
      <rPr>
        <b/>
        <sz val="11"/>
        <color rgb="FFFF0000"/>
        <rFont val="ＭＳ Ｐゴシック"/>
        <family val="3"/>
        <charset val="128"/>
        <scheme val="minor"/>
      </rPr>
      <t>（注）本算定シートは交付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運用を行った場合のみ作成してください。</t>
    </r>
    <rPh sb="8" eb="9">
      <t>ア</t>
    </rPh>
    <rPh sb="11" eb="13">
      <t>バアイ</t>
    </rPh>
    <rPh sb="24" eb="25">
      <t>ホン</t>
    </rPh>
    <rPh sb="25" eb="27">
      <t>サンテイ</t>
    </rPh>
    <rPh sb="31" eb="33">
      <t>コウフ</t>
    </rPh>
    <rPh sb="33" eb="35">
      <t>ヨウコウ</t>
    </rPh>
    <rPh sb="36" eb="37">
      <t>サダ</t>
    </rPh>
    <rPh sb="159" eb="161">
      <t>ウンヨウ</t>
    </rPh>
    <rPh sb="162" eb="163">
      <t>オコナ</t>
    </rPh>
    <rPh sb="165" eb="167">
      <t>バアイ</t>
    </rPh>
    <rPh sb="169" eb="171">
      <t>サクセイ</t>
    </rPh>
    <phoneticPr fontId="38"/>
  </si>
  <si>
    <t>１.賃金改善の実施状況</t>
    <rPh sb="2" eb="6">
      <t>チンギンカイゼン</t>
    </rPh>
    <rPh sb="7" eb="11">
      <t>ジッシジョウキョウ</t>
    </rPh>
    <phoneticPr fontId="38"/>
  </si>
  <si>
    <r>
      <t>❸：給付対象経費</t>
    </r>
    <r>
      <rPr>
        <u/>
        <sz val="12"/>
        <color rgb="FFFF0000"/>
        <rFont val="ＭＳ ゴシック"/>
        <family val="3"/>
        <charset val="128"/>
      </rPr>
      <t>（❶-❷自動計算）</t>
    </r>
    <r>
      <rPr>
        <u/>
        <sz val="12"/>
        <color theme="1"/>
        <rFont val="ＭＳ ゴシック"/>
        <family val="3"/>
        <charset val="128"/>
      </rPr>
      <t>（千円未満切り捨て）</t>
    </r>
    <rPh sb="2" eb="4">
      <t>キュウフ</t>
    </rPh>
    <rPh sb="4" eb="6">
      <t>タイショウ</t>
    </rPh>
    <rPh sb="6" eb="8">
      <t>ケイヒ</t>
    </rPh>
    <rPh sb="12" eb="14">
      <t>ジドウ</t>
    </rPh>
    <rPh sb="14" eb="16">
      <t>ケイサン</t>
    </rPh>
    <rPh sb="18" eb="20">
      <t>センエン</t>
    </rPh>
    <rPh sb="20" eb="22">
      <t>ミマン</t>
    </rPh>
    <rPh sb="22" eb="23">
      <t>キ</t>
    </rPh>
    <rPh sb="24" eb="25">
      <t>ス</t>
    </rPh>
    <phoneticPr fontId="38"/>
  </si>
  <si>
    <r>
      <t>交付確定額</t>
    </r>
    <r>
      <rPr>
        <u/>
        <sz val="12"/>
        <color rgb="FFFF0000"/>
        <rFont val="ＭＳ ゴシック"/>
        <family val="3"/>
        <charset val="128"/>
      </rPr>
      <t>（自動計算）</t>
    </r>
    <rPh sb="0" eb="2">
      <t>コウフ</t>
    </rPh>
    <rPh sb="2" eb="5">
      <t>カクテイガク</t>
    </rPh>
    <phoneticPr fontId="38"/>
  </si>
  <si>
    <r>
      <t>❺：給付金返還額</t>
    </r>
    <r>
      <rPr>
        <u/>
        <sz val="12"/>
        <color rgb="FFFF0000"/>
        <rFont val="ＭＳ ゴシック"/>
        <family val="3"/>
        <charset val="128"/>
      </rPr>
      <t>（❹-❸自動計算）</t>
    </r>
    <r>
      <rPr>
        <u/>
        <sz val="12"/>
        <color theme="1"/>
        <rFont val="ＭＳ ゴシック"/>
        <family val="3"/>
        <charset val="128"/>
      </rPr>
      <t>（千円未満切り捨て）</t>
    </r>
    <rPh sb="2" eb="5">
      <t>キュウフキン</t>
    </rPh>
    <rPh sb="5" eb="8">
      <t>ヘンカンガク</t>
    </rPh>
    <rPh sb="12" eb="16">
      <t>ジドウケイサン</t>
    </rPh>
    <rPh sb="18" eb="20">
      <t>センエン</t>
    </rPh>
    <rPh sb="20" eb="22">
      <t>ミマン</t>
    </rPh>
    <rPh sb="22" eb="23">
      <t>キ</t>
    </rPh>
    <rPh sb="24" eb="25">
      <t>ス</t>
    </rPh>
    <phoneticPr fontId="38"/>
  </si>
  <si>
    <r>
      <t>入力欄　（職員・職種・役職によって賃金改善の水準が異なる場合は、</t>
    </r>
    <r>
      <rPr>
        <sz val="11"/>
        <color rgb="FFFF0000"/>
        <rFont val="ＭＳ Ｐゴシック"/>
        <family val="3"/>
        <charset val="128"/>
        <scheme val="minor"/>
      </rPr>
      <t>総額を変えずに、かつ対象職員全員が同じ金額だけ改善された場合に計算しなおして入力してください</t>
    </r>
    <r>
      <rPr>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21">
      <t>チンギンカイゼン</t>
    </rPh>
    <rPh sb="22" eb="24">
      <t>スイジュン</t>
    </rPh>
    <rPh sb="25" eb="26">
      <t>コト</t>
    </rPh>
    <rPh sb="28" eb="30">
      <t>バアイ</t>
    </rPh>
    <rPh sb="32" eb="34">
      <t>ソウガク</t>
    </rPh>
    <rPh sb="35" eb="36">
      <t>カ</t>
    </rPh>
    <rPh sb="42" eb="44">
      <t>タイショウ</t>
    </rPh>
    <rPh sb="44" eb="46">
      <t>ショクイン</t>
    </rPh>
    <rPh sb="46" eb="48">
      <t>ゼンイン</t>
    </rPh>
    <rPh sb="49" eb="50">
      <t>オナ</t>
    </rPh>
    <rPh sb="51" eb="53">
      <t>キンガク</t>
    </rPh>
    <rPh sb="55" eb="57">
      <t>カイゼン</t>
    </rPh>
    <rPh sb="60" eb="62">
      <t>バアイ</t>
    </rPh>
    <rPh sb="63" eb="65">
      <t>ケイサン</t>
    </rPh>
    <rPh sb="70" eb="72">
      <t>ニュウリョク</t>
    </rPh>
    <phoneticPr fontId="38"/>
  </si>
  <si>
    <r>
      <rPr>
        <sz val="11"/>
        <color rgb="FFFF0000"/>
        <rFont val="ＭＳ Ｐゴシック"/>
        <family val="3"/>
        <charset val="128"/>
        <scheme val="minor"/>
      </rPr>
      <t>（2.0％超過の特例に係る本給付金の活用があった場合のみ、別紙（別シート）を作成）</t>
    </r>
    <r>
      <rPr>
        <sz val="11"/>
        <color theme="1"/>
        <rFont val="ＭＳ Ｐゴシック"/>
        <family val="3"/>
        <charset val="128"/>
        <scheme val="minor"/>
      </rPr>
      <t xml:space="preserve">
令和７年度に、令和７年３月31日時点の水準と比べて2.0％を上回るベースアップ（ベースアップ評価料・定期昇給を除く）をすでに実施たうえで、</t>
    </r>
    <r>
      <rPr>
        <sz val="11"/>
        <color rgb="FFFF0000"/>
        <rFont val="ＭＳ Ｐゴシック"/>
        <family val="3"/>
        <charset val="128"/>
        <scheme val="minor"/>
      </rPr>
      <t>令和７年12月から令和８年５月までの間の当該2.0％を上回る部分の補てんに本給付金を充てた場合</t>
    </r>
    <r>
      <rPr>
        <sz val="11"/>
        <color theme="1"/>
        <rFont val="ＭＳ Ｐゴシック"/>
        <family val="3"/>
        <charset val="128"/>
        <scheme val="minor"/>
      </rPr>
      <t>は、その金額（別紙（別シート）から転記）</t>
    </r>
    <rPh sb="14" eb="16">
      <t>キュウフ</t>
    </rPh>
    <rPh sb="49" eb="51">
      <t>レイワ</t>
    </rPh>
    <rPh sb="52" eb="53">
      <t>ネン</t>
    </rPh>
    <rPh sb="54" eb="55">
      <t>ガツ</t>
    </rPh>
    <rPh sb="57" eb="58">
      <t>ニチ</t>
    </rPh>
    <rPh sb="58" eb="60">
      <t>ジテン</t>
    </rPh>
    <rPh sb="61" eb="63">
      <t>スイジュン</t>
    </rPh>
    <rPh sb="64" eb="65">
      <t>クラ</t>
    </rPh>
    <rPh sb="72" eb="74">
      <t>ウワマワ</t>
    </rPh>
    <rPh sb="88" eb="91">
      <t>ヒョウカリョウ</t>
    </rPh>
    <rPh sb="92" eb="96">
      <t>テイキショウキュウ</t>
    </rPh>
    <rPh sb="97" eb="98">
      <t>ノゾ</t>
    </rPh>
    <rPh sb="104" eb="106">
      <t>ジッシ</t>
    </rPh>
    <rPh sb="144" eb="145">
      <t>ホ</t>
    </rPh>
    <rPh sb="148" eb="149">
      <t>ホン</t>
    </rPh>
    <rPh sb="149" eb="152">
      <t>キュウフキン</t>
    </rPh>
    <rPh sb="153" eb="154">
      <t>ア</t>
    </rPh>
    <rPh sb="156" eb="158">
      <t>バアイ</t>
    </rPh>
    <rPh sb="162" eb="164">
      <t>キンガク</t>
    </rPh>
    <rPh sb="165" eb="167">
      <t>ベッシ</t>
    </rPh>
    <rPh sb="168" eb="169">
      <t>ベツ</t>
    </rPh>
    <rPh sb="175" eb="177">
      <t>テンキ</t>
    </rPh>
    <phoneticPr fontId="38"/>
  </si>
  <si>
    <t>３　歯科衛生士</t>
    <rPh sb="2" eb="7">
      <t>シカエイセイシ</t>
    </rPh>
    <phoneticPr fontId="38"/>
  </si>
  <si>
    <t>２　看護職員等（保健師、助産師、看護師及び准看護師）</t>
    <rPh sb="2" eb="4">
      <t>カンゴ</t>
    </rPh>
    <rPh sb="4" eb="6">
      <t>ショクイン</t>
    </rPh>
    <rPh sb="6" eb="7">
      <t>トウ</t>
    </rPh>
    <rPh sb="8" eb="11">
      <t>ホケンシ</t>
    </rPh>
    <rPh sb="12" eb="15">
      <t>ジョサンシ</t>
    </rPh>
    <rPh sb="16" eb="19">
      <t>カンゴシ</t>
    </rPh>
    <rPh sb="19" eb="20">
      <t>オヨ</t>
    </rPh>
    <rPh sb="21" eb="25">
      <t>ジュンカンゴシ</t>
    </rPh>
    <phoneticPr fontId="38"/>
  </si>
  <si>
    <t>１　医師、歯科医師</t>
    <rPh sb="2" eb="4">
      <t>イシ</t>
    </rPh>
    <rPh sb="5" eb="9">
      <t>シカイシ</t>
    </rPh>
    <phoneticPr fontId="38"/>
  </si>
  <si>
    <t>４　薬剤師</t>
    <rPh sb="2" eb="5">
      <t>ヤクザイシ</t>
    </rPh>
    <phoneticPr fontId="38"/>
  </si>
  <si>
    <t>５　事務職員</t>
    <rPh sb="2" eb="6">
      <t>ジムショクイン</t>
    </rPh>
    <phoneticPr fontId="38"/>
  </si>
  <si>
    <t>６　その他職種</t>
    <rPh sb="4" eb="5">
      <t>タ</t>
    </rPh>
    <rPh sb="5" eb="7">
      <t>ショクシュ</t>
    </rPh>
    <phoneticPr fontId="38"/>
  </si>
  <si>
    <t>職種</t>
    <rPh sb="0" eb="2">
      <t>ショクシュ</t>
    </rPh>
    <phoneticPr fontId="38"/>
  </si>
  <si>
    <t>賃上げ実施</t>
    <rPh sb="0" eb="2">
      <t>チンア</t>
    </rPh>
    <rPh sb="3" eb="5">
      <t>ジッシ</t>
    </rPh>
    <phoneticPr fontId="38"/>
  </si>
  <si>
    <t>人数</t>
    <rPh sb="0" eb="2">
      <t>ニンズウ</t>
    </rPh>
    <phoneticPr fontId="38"/>
  </si>
  <si>
    <t>２.賃金改善を実施した職種とその人数（１の内訳）</t>
    <rPh sb="2" eb="4">
      <t>チンギン</t>
    </rPh>
    <rPh sb="4" eb="6">
      <t>カイゼン</t>
    </rPh>
    <rPh sb="7" eb="9">
      <t>ジッシ</t>
    </rPh>
    <rPh sb="11" eb="13">
      <t>ショクシュ</t>
    </rPh>
    <rPh sb="16" eb="18">
      <t>ニンズウ</t>
    </rPh>
    <rPh sb="21" eb="23">
      <t>ウチワケ</t>
    </rPh>
    <phoneticPr fontId="38"/>
  </si>
  <si>
    <r>
      <t>給付金返還の有無</t>
    </r>
    <r>
      <rPr>
        <u/>
        <sz val="12"/>
        <color rgb="FFFF0000"/>
        <rFont val="ＭＳ ゴシック"/>
        <family val="3"/>
        <charset val="128"/>
      </rPr>
      <t>（右の❸・❹から自動判定　×の場合返還が必要です）　</t>
    </r>
    <phoneticPr fontId="38"/>
  </si>
  <si>
    <r>
      <rPr>
        <u/>
        <sz val="12"/>
        <color rgb="FFFF0000"/>
        <rFont val="ＭＳ ゴシック"/>
        <family val="3"/>
        <charset val="128"/>
      </rPr>
      <t>（制度上、令和８年３月１日時点でベースアップ評価料が届け出られなかった施設を有する法人のみ記載）</t>
    </r>
    <r>
      <rPr>
        <u/>
        <sz val="12"/>
        <color theme="1"/>
        <rFont val="ＭＳ ゴシック"/>
        <family val="3"/>
        <charset val="128"/>
      </rPr>
      <t>令和８年度診療報酬改定による見直し後のベースアップ評価料の届出の有無</t>
    </r>
    <rPh sb="1" eb="4">
      <t>セイドジョウ</t>
    </rPh>
    <rPh sb="5" eb="7">
      <t>レイワ</t>
    </rPh>
    <rPh sb="8" eb="9">
      <t>ネン</t>
    </rPh>
    <rPh sb="10" eb="11">
      <t>ガツ</t>
    </rPh>
    <rPh sb="12" eb="13">
      <t>ニチ</t>
    </rPh>
    <rPh sb="13" eb="15">
      <t>ジテン</t>
    </rPh>
    <rPh sb="22" eb="24">
      <t>ヒョウカ</t>
    </rPh>
    <rPh sb="24" eb="25">
      <t>リョウ</t>
    </rPh>
    <rPh sb="26" eb="27">
      <t>トド</t>
    </rPh>
    <rPh sb="28" eb="29">
      <t>デ</t>
    </rPh>
    <rPh sb="35" eb="37">
      <t>シセツ</t>
    </rPh>
    <rPh sb="38" eb="39">
      <t>ユウ</t>
    </rPh>
    <rPh sb="41" eb="43">
      <t>ホウジン</t>
    </rPh>
    <rPh sb="45" eb="47">
      <t>キサイ</t>
    </rPh>
    <rPh sb="48" eb="50">
      <t>レイワ</t>
    </rPh>
    <rPh sb="51" eb="53">
      <t>ネンド</t>
    </rPh>
    <rPh sb="53" eb="55">
      <t>シンリョウ</t>
    </rPh>
    <rPh sb="55" eb="57">
      <t>ホウシュウ</t>
    </rPh>
    <rPh sb="57" eb="59">
      <t>カイテイ</t>
    </rPh>
    <rPh sb="62" eb="64">
      <t>ミナオ</t>
    </rPh>
    <rPh sb="65" eb="66">
      <t>ゴ</t>
    </rPh>
    <rPh sb="73" eb="75">
      <t>ヒョウカ</t>
    </rPh>
    <rPh sb="75" eb="76">
      <t>リョウ</t>
    </rPh>
    <rPh sb="77" eb="79">
      <t>トドケデ</t>
    </rPh>
    <rPh sb="80" eb="82">
      <t>ウム</t>
    </rPh>
    <phoneticPr fontId="38"/>
  </si>
  <si>
    <r>
      <t>集約施設数</t>
    </r>
    <r>
      <rPr>
        <u/>
        <sz val="12"/>
        <color rgb="FFFF0000"/>
        <rFont val="ＭＳ ゴシック"/>
        <family val="3"/>
        <charset val="128"/>
      </rPr>
      <t>（島根県内に限る）</t>
    </r>
    <r>
      <rPr>
        <u/>
        <sz val="12"/>
        <color theme="1"/>
        <rFont val="ＭＳ ゴシック"/>
        <family val="3"/>
        <charset val="128"/>
      </rPr>
      <t>（対象施設報告シートから自動転記）</t>
    </r>
    <rPh sb="0" eb="2">
      <t>シュウヤク</t>
    </rPh>
    <rPh sb="2" eb="4">
      <t>シセツ</t>
    </rPh>
    <rPh sb="4" eb="5">
      <t>スウ</t>
    </rPh>
    <rPh sb="6" eb="8">
      <t>シマネ</t>
    </rPh>
    <rPh sb="8" eb="10">
      <t>ケンナイ</t>
    </rPh>
    <rPh sb="9" eb="10">
      <t>ナイ</t>
    </rPh>
    <rPh sb="11" eb="12">
      <t>カギ</t>
    </rPh>
    <rPh sb="15" eb="17">
      <t>タイショウ</t>
    </rPh>
    <rPh sb="17" eb="19">
      <t>シセツ</t>
    </rPh>
    <rPh sb="19" eb="21">
      <t>ホウコク</t>
    </rPh>
    <rPh sb="26" eb="28">
      <t>ジドウ</t>
    </rPh>
    <rPh sb="28" eb="30">
      <t>テンキ</t>
    </rPh>
    <phoneticPr fontId="38"/>
  </si>
  <si>
    <r>
      <rPr>
        <sz val="11"/>
        <color rgb="FFFF0000"/>
        <rFont val="ＭＳ Ｐゴシック"/>
        <family val="3"/>
        <charset val="128"/>
        <scheme val="minor"/>
      </rPr>
      <t xml:space="preserve">（給付金を充て、算出可能な場合のみ記載）
</t>
    </r>
    <r>
      <rPr>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9"/>
  </si>
  <si>
    <t>❹：賃上げ支援事業の支給額（対象病院報告シートから自動転記）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8"/>
  </si>
  <si>
    <r>
      <t>　令和７年度の対象職員の</t>
    </r>
    <r>
      <rPr>
        <sz val="11"/>
        <color rgb="FFFF0000"/>
        <rFont val="ＭＳ Ｐゴシック"/>
        <family val="3"/>
        <charset val="128"/>
        <scheme val="minor"/>
      </rPr>
      <t>基本給の引き上げ分について</t>
    </r>
    <r>
      <rPr>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</si>
  <si>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sz val="11"/>
        <color rgb="FFFF0000"/>
        <rFont val="ＭＳ Ｐゴシック"/>
        <family val="3"/>
        <charset val="128"/>
        <scheme val="minor"/>
      </rPr>
      <t>毎月決まって支払われる手当の引き上げ分について</t>
    </r>
    <r>
      <rPr>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</si>
  <si>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（記載要領）こちらを参考に黄色いセルに入力してください。</t>
    <rPh sb="1" eb="3">
      <t>キサイ</t>
    </rPh>
    <rPh sb="3" eb="5">
      <t>ヨウリョウ</t>
    </rPh>
    <rPh sb="10" eb="12">
      <t>サンコウ</t>
    </rPh>
    <rPh sb="13" eb="15">
      <t>キイロ</t>
    </rPh>
    <rPh sb="19" eb="21">
      <t>ニュウリョク</t>
    </rPh>
    <phoneticPr fontId="39"/>
  </si>
  <si>
    <r>
      <rPr>
        <sz val="11"/>
        <color rgb="FFFF0000"/>
        <rFont val="ＭＳ Ｐゴシック"/>
        <family val="3"/>
        <charset val="128"/>
        <scheme val="minor"/>
      </rPr>
      <t>「対象職員の常勤換算数」は、当該時点における対象職員の人数を常勤換算で記載してください。</t>
    </r>
    <r>
      <rPr>
        <sz val="11"/>
        <color theme="1"/>
        <rFont val="ＭＳ Ｐゴシック"/>
        <family val="3"/>
        <charset val="128"/>
        <scheme val="minor"/>
      </rPr>
      <t>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常勤換算を行い、小数点以下が生じる場合は、四捨五入や切り捨て・切り上げは行わず、そのまま入力してください。</t>
    </r>
    <phoneticPr fontId="38"/>
  </si>
  <si>
    <t>B列～D列：給付金を活用して令和７年12月から令和８年５月までの間に基本給の引き上げによる賃金改善を行った額（円単位）を直接入力してください。
E列：基本給について、給付金による賃金改善前と比較した令和８年6月1日以降の賃金改善の月額または月額換算額を直接入力してください。</t>
    <rPh sb="115" eb="116">
      <t>ゲツ</t>
    </rPh>
    <rPh sb="120" eb="125">
      <t>ゲツガクカンサンガク</t>
    </rPh>
    <phoneticPr fontId="39"/>
  </si>
  <si>
    <t>B列～D列：給付金を活用して令和７年12月から令和８年５月までの間に毎月決まって支払われる手当の引き上げによる賃金改善を行った額（円単位）を直接入力してください。
E列：毎月決まって支払われる手当について、給付金による賃金改善前と比較して令和８年6月1日以降の賃金改善の月額または月額換算額を直接入力してください。</t>
    <rPh sb="34" eb="36">
      <t>マイゲツ</t>
    </rPh>
    <rPh sb="36" eb="37">
      <t>キ</t>
    </rPh>
    <rPh sb="40" eb="42">
      <t>シハラ</t>
    </rPh>
    <rPh sb="45" eb="47">
      <t>テアテ</t>
    </rPh>
    <rPh sb="48" eb="49">
      <t>ヒ</t>
    </rPh>
    <rPh sb="50" eb="51">
      <t>ア</t>
    </rPh>
    <rPh sb="60" eb="61">
      <t>オコナ</t>
    </rPh>
    <rPh sb="65" eb="66">
      <t>エン</t>
    </rPh>
    <rPh sb="66" eb="68">
      <t>タンイ</t>
    </rPh>
    <rPh sb="70" eb="72">
      <t>チョクセツ</t>
    </rPh>
    <rPh sb="72" eb="74">
      <t>ニュウリョク</t>
    </rPh>
    <rPh sb="140" eb="145">
      <t>ゲツガクカンサンガク</t>
    </rPh>
    <phoneticPr fontId="39"/>
  </si>
  <si>
    <t>B列：基本給または毎月決まって支払われる手当について、賃金改善を行った職種について〇をつけてください。
C列：B列に〇をつけた職種について、職員の人数を常勤換算で記載してください。
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常勤換算を行い、小数点以下が生じる場合は、四捨五入や切り捨て・切り上げは行わず、そのまま入力してください。</t>
    <phoneticPr fontId="38"/>
  </si>
  <si>
    <t>交付決定を受けた施設名
（島根県内の診療所、歯科診療所、訪問看護ステーションを記入）</t>
    <rPh sb="0" eb="2">
      <t>コウフ</t>
    </rPh>
    <rPh sb="2" eb="4">
      <t>ケッテイ</t>
    </rPh>
    <rPh sb="5" eb="6">
      <t>ウ</t>
    </rPh>
    <rPh sb="8" eb="10">
      <t>シセツ</t>
    </rPh>
    <rPh sb="10" eb="11">
      <t>メイ</t>
    </rPh>
    <rPh sb="11" eb="12">
      <t>ビョウメイ</t>
    </rPh>
    <rPh sb="13" eb="17">
      <t>シマネケンナイ</t>
    </rPh>
    <rPh sb="18" eb="21">
      <t>シンリョウショ</t>
    </rPh>
    <rPh sb="22" eb="27">
      <t>シカシンリョウショ</t>
    </rPh>
    <rPh sb="28" eb="32">
      <t>ホウモンカンゴ</t>
    </rPh>
    <rPh sb="39" eb="41">
      <t>キニュウ</t>
    </rPh>
    <rPh sb="41" eb="42">
      <t>ビョウメイ</t>
    </rPh>
    <phoneticPr fontId="38"/>
  </si>
  <si>
    <r>
      <t>様式第３号－②</t>
    </r>
    <r>
      <rPr>
        <b/>
        <sz val="14"/>
        <color rgb="FFFF0000"/>
        <rFont val="ＭＳ Ｐゴシック"/>
        <family val="3"/>
        <charset val="128"/>
        <scheme val="minor"/>
      </rPr>
      <t>　※法人単位の報告様式</t>
    </r>
    <rPh sb="0" eb="2">
      <t>ヨウシキ</t>
    </rPh>
    <rPh sb="2" eb="3">
      <t>ダイ</t>
    </rPh>
    <rPh sb="4" eb="5">
      <t>ゴウ</t>
    </rPh>
    <rPh sb="9" eb="11">
      <t>ホウジン</t>
    </rPh>
    <rPh sb="11" eb="13">
      <t>タンイ</t>
    </rPh>
    <rPh sb="14" eb="16">
      <t>ホウコク</t>
    </rPh>
    <rPh sb="16" eb="18">
      <t>ヨウシキ</t>
    </rPh>
    <phoneticPr fontId="39"/>
  </si>
  <si>
    <t>開設者（法人の名称等）：</t>
    <rPh sb="0" eb="3">
      <t>カイセツシャ</t>
    </rPh>
    <rPh sb="4" eb="6">
      <t>ホウジン</t>
    </rPh>
    <rPh sb="7" eb="9">
      <t>メイショウ</t>
    </rPh>
    <rPh sb="9" eb="10">
      <t>トウ</t>
    </rPh>
    <phoneticPr fontId="39"/>
  </si>
  <si>
    <t>開設者（法人の名称等）</t>
    <rPh sb="0" eb="3">
      <t>カイセツシャ</t>
    </rPh>
    <rPh sb="4" eb="6">
      <t>ホウジン</t>
    </rPh>
    <rPh sb="7" eb="9">
      <t>メイショウ</t>
    </rPh>
    <rPh sb="9" eb="10">
      <t>トウ</t>
    </rPh>
    <phoneticPr fontId="39"/>
  </si>
  <si>
    <t>交付決定額
（「賃上げ支援事業」の交付決定通知書から転記）</t>
    <rPh sb="0" eb="2">
      <t>コウフ</t>
    </rPh>
    <rPh sb="2" eb="5">
      <t>ケッテイガク</t>
    </rPh>
    <phoneticPr fontId="38"/>
  </si>
  <si>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phoneticPr fontId="38"/>
  </si>
  <si>
    <t>様式第３号－②（別紙１）</t>
    <rPh sb="8" eb="10">
      <t>ベッシ</t>
    </rPh>
    <phoneticPr fontId="38"/>
  </si>
  <si>
    <r>
      <t xml:space="preserve">様式第３号－②（別紙２）　
</t>
    </r>
    <r>
      <rPr>
        <b/>
        <sz val="14"/>
        <color rgb="FFFF0000"/>
        <rFont val="ＭＳ Ｐゴシック"/>
        <family val="3"/>
        <charset val="128"/>
        <scheme val="minor"/>
      </rPr>
      <t>※有床診療所（法人単位）の報告</t>
    </r>
    <rPh sb="15" eb="17">
      <t>ユウショウ</t>
    </rPh>
    <rPh sb="17" eb="20">
      <t>シンリョウジョ</t>
    </rPh>
    <rPh sb="21" eb="23">
      <t>ホウジン</t>
    </rPh>
    <rPh sb="23" eb="25">
      <t>タンイ</t>
    </rPh>
    <rPh sb="27" eb="29">
      <t>ホウコク</t>
    </rPh>
    <phoneticPr fontId="39"/>
  </si>
  <si>
    <r>
      <t>❶：本給付金を活用した賃金改善の総額</t>
    </r>
    <r>
      <rPr>
        <u/>
        <sz val="12"/>
        <color rgb="FFFF0000"/>
        <rFont val="ＭＳ ゴシック"/>
        <family val="3"/>
        <charset val="128"/>
      </rPr>
      <t>（下表への入力により自動計算）</t>
    </r>
    <rPh sb="2" eb="6">
      <t>ホンキュウフキン</t>
    </rPh>
    <rPh sb="7" eb="9">
      <t>カツヨウ</t>
    </rPh>
    <rPh sb="11" eb="13">
      <t>チンギン</t>
    </rPh>
    <rPh sb="13" eb="15">
      <t>カイゼン</t>
    </rPh>
    <rPh sb="16" eb="18">
      <t>ソウガク</t>
    </rPh>
    <rPh sb="19" eb="21">
      <t>カヒョウ</t>
    </rPh>
    <rPh sb="23" eb="25">
      <t>ニュウリョク</t>
    </rPh>
    <rPh sb="28" eb="30">
      <t>ジドウ</t>
    </rPh>
    <rPh sb="30" eb="32">
      <t>ケイサン</t>
    </rPh>
    <phoneticPr fontId="38"/>
  </si>
  <si>
    <r>
      <t>➋：❶のうち</t>
    </r>
    <r>
      <rPr>
        <u/>
        <sz val="12"/>
        <color rgb="FFFF0000"/>
        <rFont val="ＭＳ ゴシック"/>
        <family val="3"/>
        <charset val="128"/>
      </rPr>
      <t>本給付金以外の補助金等</t>
    </r>
    <r>
      <rPr>
        <u/>
        <sz val="12"/>
        <color theme="1"/>
        <rFont val="ＭＳ ゴシック"/>
        <family val="3"/>
        <charset val="128"/>
      </rPr>
      <t>を受けた場合その額（直接入力）</t>
    </r>
    <phoneticPr fontId="38"/>
  </si>
  <si>
    <r>
      <t>左側（Ｆ列）：施設の名称を記載してください。（例：医療法人○○会　▲▲医院）
右側（Ｋ列）：</t>
    </r>
    <r>
      <rPr>
        <u/>
        <sz val="11"/>
        <color rgb="FFFF0000"/>
        <rFont val="ＭＳ Ｐゴシック"/>
        <family val="3"/>
        <charset val="128"/>
        <scheme val="minor"/>
      </rPr>
      <t>❶に記載された「本給付金を活用した賃金改善の総額」に本給付金以外の賃上げ補助金を活用した金額が含まれている場合</t>
    </r>
    <r>
      <rPr>
        <sz val="11"/>
        <color theme="1"/>
        <rFont val="ＭＳ Ｐゴシック"/>
        <family val="3"/>
        <charset val="128"/>
        <scheme val="minor"/>
      </rPr>
      <t>はその金額を記載してください。</t>
    </r>
    <rPh sb="0" eb="2">
      <t>ヒダリガワ</t>
    </rPh>
    <rPh sb="4" eb="5">
      <t>レツ</t>
    </rPh>
    <rPh sb="7" eb="9">
      <t>シセツ</t>
    </rPh>
    <rPh sb="10" eb="12">
      <t>メイショウ</t>
    </rPh>
    <rPh sb="13" eb="15">
      <t>キサイ</t>
    </rPh>
    <rPh sb="46" eb="48">
      <t>ミギガワ</t>
    </rPh>
    <rPh sb="50" eb="51">
      <t>レツ</t>
    </rPh>
    <rPh sb="54" eb="58">
      <t>ホンキュウフキン</t>
    </rPh>
    <rPh sb="59" eb="61">
      <t>カツヨウ</t>
    </rPh>
    <rPh sb="64" eb="66">
      <t>キサイ</t>
    </rPh>
    <rPh sb="70" eb="72">
      <t>チンギン</t>
    </rPh>
    <rPh sb="72" eb="74">
      <t>カツヨウ</t>
    </rPh>
    <rPh sb="76" eb="78">
      <t>キンガク</t>
    </rPh>
    <rPh sb="79" eb="80">
      <t>ホン</t>
    </rPh>
    <rPh sb="80" eb="83">
      <t>キュウフキン</t>
    </rPh>
    <rPh sb="83" eb="85">
      <t>イガイ</t>
    </rPh>
    <rPh sb="86" eb="88">
      <t>チンア</t>
    </rPh>
    <rPh sb="89" eb="92">
      <t>ホジョキン</t>
    </rPh>
    <rPh sb="93" eb="95">
      <t>カツヨウ</t>
    </rPh>
    <rPh sb="97" eb="99">
      <t>キンガク</t>
    </rPh>
    <rPh sb="100" eb="101">
      <t>フク</t>
    </rPh>
    <rPh sb="106" eb="108">
      <t>バアイ</t>
    </rPh>
    <rPh sb="111" eb="113">
      <t>キンガク</t>
    </rPh>
    <rPh sb="114" eb="116">
      <t>キサイ</t>
    </rPh>
    <phoneticPr fontId="38"/>
  </si>
  <si>
    <r>
      <t>左側（Ｆ列）：</t>
    </r>
    <r>
      <rPr>
        <sz val="11"/>
        <color rgb="FFFF0000"/>
        <rFont val="ＭＳ Ｐゴシック"/>
        <family val="3"/>
        <charset val="128"/>
        <scheme val="minor"/>
      </rPr>
      <t>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t>
    </r>
    <r>
      <rPr>
        <sz val="11"/>
        <color theme="1"/>
        <rFont val="ＭＳ Ｐゴシック"/>
        <family val="2"/>
        <charset val="128"/>
        <scheme val="minor"/>
      </rPr>
      <t xml:space="preserve">
右側（Ｋ列）：❶－❷が自動計算されます。</t>
    </r>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</si>
</sst>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16"/>
      <color theme="1"/>
      <name val="ＭＳ ゴシック"/>
      <family val="3"/>
      <charset val="128"/>
    </font>
    <font>
      <u/>
      <sz val="12"/>
      <color rgb="FFFF0000"/>
      <name val="ＭＳ ゴシック"/>
      <family val="3"/>
      <charset val="128"/>
    </font>
    <font>
      <sz val="20"/>
      <color theme="1"/>
      <name val="ＭＳ ゴシック"/>
      <family val="3"/>
      <charset val="128"/>
    </font>
    <font>
      <sz val="11"/>
      <name val="ＭＳ Ｐゴシック"/>
      <family val="3"/>
      <charset val="128"/>
      <scheme val="minor"/>
    </font>
    <font>
      <sz val="12"/>
      <color rgb="FFFF0000"/>
      <name val="ＭＳ Ｐゴシック"/>
      <family val="3"/>
      <charset val="128"/>
      <scheme val="minor"/>
    </font>
    <font>
      <b/>
      <sz val="22"/>
      <color rgb="FFFF0000"/>
      <name val="ＭＳ Ｐゴシック"/>
      <family val="3"/>
      <charset val="128"/>
      <scheme val="minor"/>
    </font>
    <font>
      <sz val="12"/>
      <color theme="1"/>
      <name val="ＭＳ ゴシック"/>
      <family val="3"/>
      <charset val="128"/>
    </font>
    <font>
      <b/>
      <sz val="12"/>
      <color theme="1"/>
      <name val="ＭＳ ゴシック"/>
      <family val="3"/>
      <charset val="128"/>
    </font>
    <font>
      <u/>
      <sz val="11"/>
      <color rgb="FFFF0000"/>
      <name val="ＭＳ Ｐゴシック"/>
      <family val="3"/>
      <charset val="128"/>
      <scheme val="minor"/>
    </font>
    <font>
      <b/>
      <u/>
      <sz val="16"/>
      <color rgb="FFFF0000"/>
      <name val="ＭＳ ゴシック"/>
      <family val="3"/>
      <charset val="128"/>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3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77">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xf numFmtId="0" fontId="4" fillId="0" borderId="0">
      <alignment vertical="center"/>
    </xf>
    <xf numFmtId="0" fontId="4" fillId="0" borderId="0">
      <alignment vertical="center"/>
    </xf>
    <xf numFmtId="0" fontId="3" fillId="0" borderId="0">
      <alignment vertical="center"/>
    </xf>
  </cellStyleXfs>
  <cellXfs count="114">
    <xf numFmtId="0" fontId="0" fillId="0" borderId="0" xfId="0">
      <alignment vertical="center"/>
    </xf>
    <xf numFmtId="0" fontId="16" fillId="0" borderId="0" xfId="57">
      <alignment vertical="center"/>
    </xf>
    <xf numFmtId="0" fontId="46" fillId="0" borderId="0" xfId="69" applyFont="1">
      <alignment vertical="center"/>
    </xf>
    <xf numFmtId="0" fontId="10" fillId="0" borderId="0" xfId="69">
      <alignment vertical="center"/>
    </xf>
    <xf numFmtId="0" fontId="10" fillId="0" borderId="0" xfId="69" applyAlignment="1">
      <alignment vertical="center" wrapText="1"/>
    </xf>
    <xf numFmtId="0" fontId="10" fillId="0" borderId="0" xfId="69" applyAlignment="1">
      <alignment horizontal="center" vertical="center"/>
    </xf>
    <xf numFmtId="0" fontId="45" fillId="0" borderId="0" xfId="69" applyFont="1" applyFill="1" applyAlignment="1" applyProtection="1">
      <alignment horizontal="right" vertical="center"/>
      <protection locked="0"/>
    </xf>
    <xf numFmtId="0" fontId="9" fillId="0" borderId="0" xfId="72">
      <alignment vertical="center"/>
    </xf>
    <xf numFmtId="0" fontId="46" fillId="0" borderId="0" xfId="69" applyFont="1" applyAlignment="1">
      <alignment horizontal="center" vertical="center"/>
    </xf>
    <xf numFmtId="0" fontId="8"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5" xfId="0" applyFont="1" applyBorder="1" applyAlignment="1">
      <alignment horizontal="center" vertical="center" wrapText="1"/>
    </xf>
    <xf numFmtId="0" fontId="46" fillId="0" borderId="0" xfId="69" applyFont="1" applyAlignment="1">
      <alignment vertical="center" wrapText="1"/>
    </xf>
    <xf numFmtId="0" fontId="5" fillId="0" borderId="0" xfId="69" applyFont="1">
      <alignment vertical="center"/>
    </xf>
    <xf numFmtId="0" fontId="50" fillId="0" borderId="0" xfId="69" applyFont="1" applyFill="1" applyProtection="1">
      <alignment vertical="center"/>
      <protection locked="0"/>
    </xf>
    <xf numFmtId="176" fontId="45" fillId="34" borderId="0" xfId="68" applyNumberFormat="1" applyFont="1" applyFill="1" applyAlignment="1" applyProtection="1">
      <alignment horizontal="right" vertical="center"/>
      <protection locked="0"/>
    </xf>
    <xf numFmtId="176" fontId="45" fillId="33" borderId="0" xfId="68" applyNumberFormat="1" applyFont="1" applyFill="1" applyAlignment="1" applyProtection="1">
      <alignment horizontal="right" vertical="center"/>
      <protection locked="0"/>
    </xf>
    <xf numFmtId="0" fontId="45" fillId="0" borderId="0" xfId="69" applyFont="1" applyFill="1" applyAlignment="1" applyProtection="1">
      <alignment horizontal="center" vertical="center"/>
      <protection locked="0"/>
    </xf>
    <xf numFmtId="176" fontId="52" fillId="34" borderId="0" xfId="68" applyNumberFormat="1" applyFont="1" applyFill="1" applyAlignment="1" applyProtection="1">
      <alignment horizontal="center" vertical="center"/>
      <protection locked="0"/>
    </xf>
    <xf numFmtId="0" fontId="45" fillId="0" borderId="0" xfId="69" applyFont="1" applyAlignment="1" applyProtection="1">
      <alignment horizontal="center" vertical="center"/>
      <protection locked="0"/>
    </xf>
    <xf numFmtId="176" fontId="45" fillId="34" borderId="0" xfId="69" applyNumberFormat="1" applyFont="1" applyFill="1" applyAlignment="1" applyProtection="1">
      <alignment horizontal="right" vertical="center"/>
      <protection locked="0"/>
    </xf>
    <xf numFmtId="0" fontId="21" fillId="0" borderId="5" xfId="69" applyFont="1" applyBorder="1" applyAlignment="1">
      <alignment horizontal="center" vertical="center" wrapText="1"/>
    </xf>
    <xf numFmtId="0" fontId="21" fillId="35" borderId="5" xfId="72" applyFont="1" applyFill="1" applyBorder="1" applyAlignment="1">
      <alignment vertical="center" wrapText="1"/>
    </xf>
    <xf numFmtId="0" fontId="21" fillId="35" borderId="5" xfId="72" applyFont="1" applyFill="1" applyBorder="1" applyAlignment="1">
      <alignment horizontal="center" vertical="center" wrapText="1"/>
    </xf>
    <xf numFmtId="0" fontId="21" fillId="0" borderId="5" xfId="69" applyFont="1" applyBorder="1" applyAlignment="1">
      <alignment vertical="center" wrapText="1"/>
    </xf>
    <xf numFmtId="177" fontId="21" fillId="33" borderId="5" xfId="69" applyNumberFormat="1" applyFont="1" applyFill="1" applyBorder="1" applyAlignment="1">
      <alignment horizontal="center" vertical="center" wrapText="1"/>
    </xf>
    <xf numFmtId="176" fontId="21" fillId="33" borderId="5" xfId="69" applyNumberFormat="1" applyFont="1" applyFill="1" applyBorder="1" applyAlignment="1">
      <alignment horizontal="center" vertical="center" wrapText="1"/>
    </xf>
    <xf numFmtId="180" fontId="21" fillId="33" borderId="5" xfId="69" applyNumberFormat="1" applyFont="1" applyFill="1" applyBorder="1" applyAlignment="1">
      <alignment horizontal="center" vertical="center" wrapText="1"/>
    </xf>
    <xf numFmtId="176" fontId="21" fillId="0" borderId="5" xfId="69" applyNumberFormat="1" applyFont="1" applyFill="1" applyBorder="1" applyAlignment="1">
      <alignment horizontal="center" vertical="center" wrapText="1"/>
    </xf>
    <xf numFmtId="0" fontId="21" fillId="0" borderId="18" xfId="69" applyFont="1" applyBorder="1" applyAlignment="1">
      <alignment vertical="center" wrapText="1"/>
    </xf>
    <xf numFmtId="176" fontId="21" fillId="0" borderId="16" xfId="69" applyNumberFormat="1" applyFont="1" applyBorder="1" applyAlignment="1">
      <alignment horizontal="center" vertical="center" wrapText="1"/>
    </xf>
    <xf numFmtId="0" fontId="53" fillId="0" borderId="1" xfId="69" applyFont="1" applyBorder="1" applyAlignment="1">
      <alignment vertical="center" wrapText="1"/>
    </xf>
    <xf numFmtId="0" fontId="21" fillId="0" borderId="3" xfId="69" applyFont="1" applyBorder="1" applyAlignment="1">
      <alignment vertical="center" wrapText="1"/>
    </xf>
    <xf numFmtId="0" fontId="45" fillId="0" borderId="0" xfId="69" applyFont="1" applyAlignment="1" applyProtection="1">
      <alignment horizontal="left" vertical="center" indent="1"/>
      <protection locked="0"/>
    </xf>
    <xf numFmtId="0" fontId="45" fillId="0" borderId="0" xfId="69" applyFont="1" applyAlignment="1">
      <alignment horizontal="left" vertical="center" indent="1"/>
    </xf>
    <xf numFmtId="0" fontId="4" fillId="0" borderId="27" xfId="69" applyFont="1" applyBorder="1" applyAlignment="1">
      <alignment horizontal="left" vertical="center" indent="1"/>
    </xf>
    <xf numFmtId="0" fontId="4" fillId="0" borderId="21" xfId="69" applyFont="1" applyBorder="1" applyAlignment="1">
      <alignment horizontal="left" vertical="center" indent="1"/>
    </xf>
    <xf numFmtId="0" fontId="4" fillId="0" borderId="24" xfId="69" applyFont="1" applyBorder="1" applyAlignment="1">
      <alignment horizontal="left" vertical="center" indent="1"/>
    </xf>
    <xf numFmtId="0" fontId="10" fillId="33" borderId="28" xfId="69" applyFill="1" applyBorder="1" applyAlignment="1">
      <alignment horizontal="center" vertical="center"/>
    </xf>
    <xf numFmtId="0" fontId="10" fillId="33" borderId="29" xfId="69" applyFill="1" applyBorder="1" applyAlignment="1">
      <alignment horizontal="center" vertical="center"/>
    </xf>
    <xf numFmtId="0" fontId="10" fillId="33" borderId="22" xfId="69" applyFill="1" applyBorder="1" applyAlignment="1">
      <alignment horizontal="center" vertical="center"/>
    </xf>
    <xf numFmtId="0" fontId="10" fillId="33" borderId="23" xfId="69" applyFill="1" applyBorder="1" applyAlignment="1">
      <alignment horizontal="center" vertical="center"/>
    </xf>
    <xf numFmtId="0" fontId="10" fillId="33" borderId="25" xfId="69" applyFill="1" applyBorder="1" applyAlignment="1">
      <alignment horizontal="center" vertical="center"/>
    </xf>
    <xf numFmtId="0" fontId="10" fillId="33" borderId="26" xfId="69" applyFill="1" applyBorder="1" applyAlignment="1">
      <alignment horizontal="center" vertical="center"/>
    </xf>
    <xf numFmtId="0" fontId="4" fillId="35" borderId="30" xfId="69" applyFont="1" applyFill="1" applyBorder="1" applyAlignment="1">
      <alignment horizontal="center" vertical="center"/>
    </xf>
    <xf numFmtId="0" fontId="4" fillId="35" borderId="31" xfId="69" applyFont="1" applyFill="1" applyBorder="1" applyAlignment="1">
      <alignment horizontal="center" vertical="center"/>
    </xf>
    <xf numFmtId="0" fontId="4" fillId="35" borderId="32" xfId="69" applyFont="1" applyFill="1" applyBorder="1" applyAlignment="1">
      <alignment horizontal="center" vertical="center"/>
    </xf>
    <xf numFmtId="0" fontId="21" fillId="35" borderId="5" xfId="69" applyFont="1" applyFill="1" applyBorder="1" applyAlignment="1">
      <alignment vertical="center" wrapText="1"/>
    </xf>
    <xf numFmtId="0" fontId="21" fillId="35" borderId="5" xfId="69" applyFont="1" applyFill="1" applyBorder="1" applyAlignment="1">
      <alignment horizontal="center" vertical="center" wrapText="1"/>
    </xf>
    <xf numFmtId="178" fontId="21" fillId="0" borderId="5" xfId="71" applyNumberFormat="1" applyFont="1" applyBorder="1" applyAlignment="1">
      <alignment horizontal="center" vertical="center" wrapText="1"/>
    </xf>
    <xf numFmtId="176" fontId="21" fillId="0" borderId="5" xfId="71" applyNumberFormat="1" applyFont="1" applyBorder="1" applyAlignment="1">
      <alignment horizontal="center" vertical="center" wrapText="1"/>
    </xf>
    <xf numFmtId="176" fontId="21" fillId="33" borderId="5" xfId="71" applyNumberFormat="1" applyFont="1" applyFill="1" applyBorder="1" applyAlignment="1">
      <alignment horizontal="center" vertical="center" wrapText="1"/>
    </xf>
    <xf numFmtId="180" fontId="21" fillId="33" borderId="5" xfId="71" applyNumberFormat="1" applyFont="1" applyFill="1" applyBorder="1" applyAlignment="1">
      <alignment horizontal="center" vertical="center" wrapText="1"/>
    </xf>
    <xf numFmtId="177" fontId="21" fillId="33" borderId="5" xfId="71" applyNumberFormat="1" applyFont="1" applyFill="1" applyBorder="1" applyAlignment="1">
      <alignment horizontal="center" vertical="center" wrapText="1"/>
    </xf>
    <xf numFmtId="0" fontId="4" fillId="0" borderId="21" xfId="69" applyFont="1" applyBorder="1" applyAlignment="1">
      <alignment horizontal="left" vertical="center" indent="1" shrinkToFit="1"/>
    </xf>
    <xf numFmtId="0" fontId="45" fillId="0" borderId="0" xfId="69" applyFont="1" applyProtection="1">
      <alignment vertical="center"/>
      <protection locked="0"/>
    </xf>
    <xf numFmtId="176" fontId="45" fillId="0" borderId="0" xfId="69" applyNumberFormat="1" applyFont="1" applyFill="1" applyAlignment="1" applyProtection="1">
      <alignment horizontal="right" vertical="center"/>
      <protection locked="0"/>
    </xf>
    <xf numFmtId="0" fontId="45" fillId="0" borderId="0" xfId="69" applyFont="1" applyFill="1" applyProtection="1">
      <alignment vertical="center"/>
      <protection locked="0"/>
    </xf>
    <xf numFmtId="176" fontId="45" fillId="0" borderId="0" xfId="68" applyNumberFormat="1" applyFont="1" applyFill="1" applyAlignment="1" applyProtection="1">
      <alignment horizontal="right" vertical="center"/>
      <protection locked="0"/>
    </xf>
    <xf numFmtId="0" fontId="45" fillId="0" borderId="0" xfId="69" applyFont="1" applyFill="1" applyAlignment="1" applyProtection="1">
      <alignment horizontal="left" vertical="center" indent="1"/>
      <protection locked="0"/>
    </xf>
    <xf numFmtId="179" fontId="21" fillId="33" borderId="5" xfId="69" applyNumberFormat="1" applyFont="1" applyFill="1" applyBorder="1" applyAlignment="1" applyProtection="1">
      <alignment horizontal="center" vertical="center" wrapText="1"/>
    </xf>
    <xf numFmtId="0" fontId="45" fillId="0" borderId="0" xfId="69" applyFont="1" applyAlignment="1">
      <alignment horizontal="left" vertical="center" wrapText="1" indent="1"/>
    </xf>
    <xf numFmtId="0" fontId="54" fillId="0" borderId="33" xfId="0" applyFont="1" applyBorder="1" applyAlignment="1">
      <alignment vertical="center" wrapText="1"/>
    </xf>
    <xf numFmtId="0" fontId="40" fillId="0" borderId="6" xfId="69" applyFont="1" applyBorder="1" applyAlignment="1">
      <alignment horizontal="left" vertical="center"/>
    </xf>
    <xf numFmtId="0" fontId="55" fillId="36" borderId="0" xfId="69" applyFont="1" applyFill="1" applyAlignment="1">
      <alignment vertical="center" wrapText="1"/>
    </xf>
    <xf numFmtId="0" fontId="6" fillId="36" borderId="0" xfId="69" applyFont="1" applyFill="1" applyAlignment="1">
      <alignment vertical="center" wrapText="1"/>
    </xf>
    <xf numFmtId="0" fontId="7" fillId="36" borderId="0" xfId="69" applyFont="1" applyFill="1" applyAlignment="1">
      <alignment vertical="center" wrapText="1"/>
    </xf>
    <xf numFmtId="0" fontId="21" fillId="36" borderId="0" xfId="69" applyFont="1" applyFill="1" applyAlignment="1">
      <alignment vertical="center" wrapText="1"/>
    </xf>
    <xf numFmtId="0" fontId="0" fillId="36" borderId="0" xfId="72" applyFont="1" applyFill="1" applyAlignment="1">
      <alignment vertical="center" wrapText="1"/>
    </xf>
    <xf numFmtId="0" fontId="0" fillId="36" borderId="0" xfId="69" applyFont="1" applyFill="1" applyAlignment="1">
      <alignment vertical="center" wrapText="1"/>
    </xf>
    <xf numFmtId="0" fontId="10" fillId="36" borderId="0" xfId="69" applyFill="1" applyAlignment="1">
      <alignment vertical="center" wrapText="1"/>
    </xf>
    <xf numFmtId="0" fontId="49" fillId="34" borderId="3" xfId="0" applyFont="1" applyFill="1" applyBorder="1">
      <alignment vertical="center"/>
    </xf>
    <xf numFmtId="0" fontId="56" fillId="0" borderId="0" xfId="76" applyFont="1" applyAlignment="1" applyProtection="1">
      <alignment horizontal="left" vertical="center"/>
      <protection locked="0"/>
    </xf>
    <xf numFmtId="0" fontId="56" fillId="34" borderId="0" xfId="76" applyFont="1" applyFill="1" applyAlignment="1" applyProtection="1">
      <alignment horizontal="left" vertical="center"/>
      <protection locked="0"/>
    </xf>
    <xf numFmtId="0" fontId="49" fillId="33" borderId="5" xfId="0" applyFont="1" applyFill="1" applyBorder="1" applyAlignment="1">
      <alignment horizontal="right" vertical="center"/>
    </xf>
    <xf numFmtId="176" fontId="49" fillId="33" borderId="5" xfId="0" applyNumberFormat="1" applyFont="1" applyFill="1" applyBorder="1" applyAlignment="1">
      <alignment horizontal="right" vertical="center"/>
    </xf>
    <xf numFmtId="0" fontId="49" fillId="34" borderId="5" xfId="0" applyFont="1" applyFill="1" applyBorder="1" applyAlignment="1">
      <alignment horizontal="right" vertical="center"/>
    </xf>
    <xf numFmtId="176" fontId="49" fillId="34" borderId="5" xfId="0" applyNumberFormat="1" applyFont="1" applyFill="1" applyBorder="1" applyAlignment="1">
      <alignment horizontal="right" vertical="center"/>
    </xf>
    <xf numFmtId="0" fontId="57" fillId="0" borderId="0" xfId="76" applyFont="1" applyProtection="1">
      <alignment vertical="center"/>
      <protection locked="0"/>
    </xf>
    <xf numFmtId="0" fontId="40" fillId="0" borderId="6" xfId="76" applyFont="1" applyBorder="1" applyAlignment="1">
      <alignment horizontal="left" vertical="center"/>
    </xf>
    <xf numFmtId="0" fontId="40" fillId="34" borderId="6" xfId="76" applyFont="1" applyFill="1" applyBorder="1" applyAlignment="1">
      <alignment horizontal="left" vertical="center"/>
    </xf>
    <xf numFmtId="0" fontId="55" fillId="36" borderId="0" xfId="76" applyFont="1" applyFill="1" applyAlignment="1">
      <alignment vertical="center" wrapText="1"/>
    </xf>
    <xf numFmtId="0" fontId="0" fillId="36" borderId="0" xfId="76" applyFont="1" applyFill="1" applyAlignment="1">
      <alignment vertical="center" wrapText="1"/>
    </xf>
    <xf numFmtId="0" fontId="45" fillId="0" borderId="0" xfId="69" applyFont="1" applyAlignment="1" applyProtection="1">
      <alignment horizontal="left" vertical="center" indent="1"/>
      <protection locked="0"/>
    </xf>
    <xf numFmtId="0" fontId="52" fillId="33" borderId="0" xfId="69" applyFont="1" applyFill="1" applyAlignment="1" applyProtection="1">
      <alignment horizontal="right" vertical="center"/>
      <protection locked="0"/>
    </xf>
    <xf numFmtId="0" fontId="2" fillId="36" borderId="0" xfId="69" applyFont="1" applyFill="1" applyAlignment="1">
      <alignment vertical="center" wrapText="1"/>
    </xf>
    <xf numFmtId="176" fontId="59" fillId="34" borderId="34" xfId="68" applyNumberFormat="1" applyFont="1" applyFill="1" applyBorder="1" applyAlignment="1" applyProtection="1">
      <alignment horizontal="right" vertical="center"/>
      <protection locked="0"/>
    </xf>
    <xf numFmtId="0" fontId="45" fillId="34" borderId="0" xfId="69" applyFont="1" applyFill="1" applyAlignment="1" applyProtection="1">
      <alignment horizontal="right" vertical="center"/>
      <protection locked="0"/>
    </xf>
    <xf numFmtId="176" fontId="21" fillId="34" borderId="5" xfId="69" applyNumberFormat="1" applyFont="1" applyFill="1" applyBorder="1" applyAlignment="1">
      <alignment horizontal="center" vertical="center" wrapText="1"/>
    </xf>
    <xf numFmtId="0" fontId="53" fillId="36" borderId="0" xfId="69" applyFont="1" applyFill="1" applyAlignment="1">
      <alignment horizontal="left" vertical="top" wrapText="1"/>
    </xf>
    <xf numFmtId="0" fontId="45" fillId="33" borderId="0" xfId="69" applyFont="1" applyFill="1" applyAlignment="1" applyProtection="1">
      <alignment horizontal="center" vertical="center"/>
      <protection locked="0"/>
    </xf>
    <xf numFmtId="0" fontId="46" fillId="0" borderId="0" xfId="69" applyFont="1" applyAlignment="1">
      <alignment horizontal="center" vertical="center" wrapText="1"/>
    </xf>
    <xf numFmtId="0" fontId="46" fillId="0" borderId="0" xfId="69" applyFont="1" applyAlignment="1">
      <alignment horizontal="center" vertical="center"/>
    </xf>
    <xf numFmtId="0" fontId="21" fillId="0" borderId="5" xfId="69" applyFont="1" applyFill="1" applyBorder="1" applyAlignment="1">
      <alignment horizontal="center" vertical="center" wrapText="1"/>
    </xf>
    <xf numFmtId="0" fontId="21" fillId="0" borderId="17" xfId="69" applyFont="1" applyBorder="1" applyAlignment="1">
      <alignment horizontal="center" vertical="center" wrapText="1"/>
    </xf>
    <xf numFmtId="0" fontId="21" fillId="0" borderId="18" xfId="69" applyFont="1" applyBorder="1" applyAlignment="1">
      <alignment horizontal="center" vertical="center" wrapText="1"/>
    </xf>
    <xf numFmtId="0" fontId="21" fillId="35" borderId="3" xfId="72" applyFont="1" applyFill="1" applyBorder="1" applyAlignment="1">
      <alignment horizontal="center" vertical="center" wrapText="1"/>
    </xf>
    <xf numFmtId="0" fontId="21" fillId="35" borderId="2" xfId="72" applyFont="1" applyFill="1" applyBorder="1" applyAlignment="1">
      <alignment horizontal="center" vertical="center" wrapText="1"/>
    </xf>
    <xf numFmtId="0" fontId="21" fillId="0" borderId="3" xfId="69" applyFont="1" applyBorder="1" applyAlignment="1">
      <alignment horizontal="center" vertical="center" wrapText="1"/>
    </xf>
    <xf numFmtId="0" fontId="21" fillId="0" borderId="1" xfId="69" applyFont="1" applyBorder="1" applyAlignment="1">
      <alignment horizontal="center" vertical="center" wrapText="1"/>
    </xf>
    <xf numFmtId="0" fontId="21" fillId="0" borderId="2" xfId="69" applyFont="1" applyBorder="1" applyAlignment="1">
      <alignment horizontal="center" vertical="center" wrapText="1"/>
    </xf>
    <xf numFmtId="0" fontId="45" fillId="0" borderId="0" xfId="69" applyFont="1" applyAlignment="1" applyProtection="1">
      <alignment horizontal="left" vertical="center" wrapText="1" indent="1"/>
      <protection locked="0"/>
    </xf>
    <xf numFmtId="0" fontId="45" fillId="0" borderId="0" xfId="69" applyFont="1" applyAlignment="1" applyProtection="1">
      <alignment horizontal="left" vertical="center" indent="1"/>
      <protection locked="0"/>
    </xf>
    <xf numFmtId="0" fontId="40" fillId="0" borderId="0" xfId="69" applyFont="1" applyBorder="1" applyAlignment="1">
      <alignment horizontal="left" vertical="center" wrapText="1"/>
    </xf>
    <xf numFmtId="0" fontId="40" fillId="0" borderId="0" xfId="69" applyFont="1" applyBorder="1" applyAlignment="1">
      <alignment horizontal="left" vertical="center"/>
    </xf>
    <xf numFmtId="0" fontId="21" fillId="0" borderId="3" xfId="69" applyFont="1" applyFill="1" applyBorder="1" applyAlignment="1">
      <alignment horizontal="center" vertical="center" wrapText="1"/>
    </xf>
    <xf numFmtId="0" fontId="21" fillId="0" borderId="1" xfId="69" applyFont="1" applyFill="1" applyBorder="1" applyAlignment="1">
      <alignment horizontal="center" vertical="center" wrapText="1"/>
    </xf>
    <xf numFmtId="0" fontId="21" fillId="35" borderId="4" xfId="69" applyFont="1" applyFill="1" applyBorder="1" applyAlignment="1">
      <alignment horizontal="center" vertical="center" wrapText="1"/>
    </xf>
    <xf numFmtId="0" fontId="21" fillId="35" borderId="19" xfId="69" applyFont="1" applyFill="1" applyBorder="1" applyAlignment="1">
      <alignment horizontal="center" vertical="center" wrapText="1"/>
    </xf>
    <xf numFmtId="178" fontId="21" fillId="0" borderId="17" xfId="71" applyNumberFormat="1" applyFont="1" applyBorder="1" applyAlignment="1">
      <alignment horizontal="center" vertical="center" wrapText="1"/>
    </xf>
    <xf numFmtId="178" fontId="21" fillId="0" borderId="18" xfId="71" applyNumberFormat="1" applyFont="1" applyBorder="1" applyAlignment="1">
      <alignment horizontal="center" vertical="center" wrapText="1"/>
    </xf>
    <xf numFmtId="0" fontId="21" fillId="0" borderId="20" xfId="69" applyFont="1" applyBorder="1" applyAlignment="1">
      <alignment horizontal="left" vertical="center" wrapText="1"/>
    </xf>
    <xf numFmtId="0" fontId="21" fillId="0" borderId="20" xfId="69" applyFont="1" applyBorder="1" applyAlignment="1">
      <alignment horizontal="left"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BFB9AB7E-EAB3-468C-BA90-7BB953A964BF}"/>
    <cellStyle name="標準 14 3 3" xfId="76" xr:uid="{C4F4CE99-3C0C-4864-8F1F-5A7A1DCBB732}"/>
    <cellStyle name="標準 14 4" xfId="74" xr:uid="{786C842A-8B3D-4F54-81FF-0928CAE3780C}"/>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227240</xdr:rowOff>
    </xdr:from>
    <xdr:ext cx="4544785" cy="425822"/>
    <xdr:sp macro="" textlink="">
      <xdr:nvSpPr>
        <xdr:cNvPr id="3" name="テキスト ボックス 2">
          <a:extLst>
            <a:ext uri="{FF2B5EF4-FFF2-40B4-BE49-F238E27FC236}">
              <a16:creationId xmlns:a16="http://schemas.microsoft.com/office/drawing/2014/main" id="{EE77CBD2-7438-4AB6-B589-405CCDEBC1AC}"/>
            </a:ext>
          </a:extLst>
        </xdr:cNvPr>
        <xdr:cNvSpPr txBox="1"/>
      </xdr:nvSpPr>
      <xdr:spPr>
        <a:xfrm>
          <a:off x="5946321" y="227240"/>
          <a:ext cx="4544785" cy="4258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l"/>
          <a:r>
            <a:rPr kumimoji="1" lang="ja-JP" altLang="en-US" sz="2000" kern="1200">
              <a:solidFill>
                <a:srgbClr val="FF0000"/>
              </a:solidFill>
              <a:latin typeface="ＭＳ ゴシック" panose="020B0609070205080204" pitchFamily="49" charset="-128"/>
              <a:ea typeface="ＭＳ ゴシック" panose="020B0609070205080204" pitchFamily="49" charset="-128"/>
            </a:rPr>
            <a:t>この色のセルに入力してください。</a:t>
          </a:r>
          <a:endParaRPr kumimoji="1" lang="en-US" altLang="ja-JP" sz="2000" kern="12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289891</xdr:colOff>
      <xdr:row>2</xdr:row>
      <xdr:rowOff>173935</xdr:rowOff>
    </xdr:from>
    <xdr:ext cx="4544785" cy="425822"/>
    <xdr:sp macro="" textlink="">
      <xdr:nvSpPr>
        <xdr:cNvPr id="2" name="テキスト ボックス 1">
          <a:extLst>
            <a:ext uri="{FF2B5EF4-FFF2-40B4-BE49-F238E27FC236}">
              <a16:creationId xmlns:a16="http://schemas.microsoft.com/office/drawing/2014/main" id="{6C9A1C9D-B078-42B3-80F6-A4C2372FE410}"/>
            </a:ext>
          </a:extLst>
        </xdr:cNvPr>
        <xdr:cNvSpPr txBox="1"/>
      </xdr:nvSpPr>
      <xdr:spPr>
        <a:xfrm>
          <a:off x="6543261" y="538370"/>
          <a:ext cx="4544785" cy="4258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l"/>
          <a:r>
            <a:rPr kumimoji="1" lang="ja-JP" altLang="en-US" sz="2000" kern="1200">
              <a:solidFill>
                <a:srgbClr val="FF0000"/>
              </a:solidFill>
              <a:latin typeface="ＭＳ ゴシック" panose="020B0609070205080204" pitchFamily="49" charset="-128"/>
              <a:ea typeface="ＭＳ ゴシック" panose="020B0609070205080204" pitchFamily="49" charset="-128"/>
            </a:rPr>
            <a:t>この色のセルに入力してください。</a:t>
          </a:r>
          <a:endParaRPr kumimoji="1" lang="en-US" altLang="ja-JP" sz="2000" kern="12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209550</xdr:colOff>
      <xdr:row>1</xdr:row>
      <xdr:rowOff>76200</xdr:rowOff>
    </xdr:from>
    <xdr:ext cx="4544785" cy="425822"/>
    <xdr:sp macro="" textlink="">
      <xdr:nvSpPr>
        <xdr:cNvPr id="3" name="テキスト ボックス 2">
          <a:extLst>
            <a:ext uri="{FF2B5EF4-FFF2-40B4-BE49-F238E27FC236}">
              <a16:creationId xmlns:a16="http://schemas.microsoft.com/office/drawing/2014/main" id="{CC328D5E-FBAF-40F3-BE64-5942055AD97F}"/>
            </a:ext>
          </a:extLst>
        </xdr:cNvPr>
        <xdr:cNvSpPr txBox="1"/>
      </xdr:nvSpPr>
      <xdr:spPr>
        <a:xfrm>
          <a:off x="15525750" y="1009650"/>
          <a:ext cx="4544785" cy="4258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l"/>
          <a:r>
            <a:rPr kumimoji="1" lang="ja-JP" altLang="en-US" sz="2000" kern="1200">
              <a:solidFill>
                <a:srgbClr val="FF0000"/>
              </a:solidFill>
              <a:latin typeface="ＭＳ ゴシック" panose="020B0609070205080204" pitchFamily="49" charset="-128"/>
              <a:ea typeface="ＭＳ ゴシック" panose="020B0609070205080204" pitchFamily="49" charset="-128"/>
            </a:rPr>
            <a:t>この色のセルに入力してください。</a:t>
          </a:r>
          <a:endParaRPr kumimoji="1" lang="en-US" altLang="ja-JP" sz="2000" kern="12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ad.pref.shimane.jp\&#20581;&#24247;&#31119;&#31049;&#37096;\&#21307;&#30274;&#25919;&#31574;&#35506;\&#12304;&#22320;&#22495;&#21307;&#30274;&#25903;&#25588;&#31532;&#19968;&#65319;&#12305;\40_R7&#35036;&#27491;&#20104;&#31639;&#65288;&#32076;&#28168;&#23550;&#31574;&#65289;\01_&#36035;&#19978;&#12370;&#12539;&#29289;&#20385;&#19978;&#26119;&#32102;&#20184;&#37329;\&#9675;&#21566;&#37111;&#20316;&#26989;\&#27096;&#24335;&#31532;&#65299;&#21495;&#12288;&#23455;&#32318;&#22577;&#21578;&#26360;&#65288;&#26045;&#35373;&#65289;.xlsx" TargetMode="External"/><Relationship Id="rId1" Type="http://schemas.openxmlformats.org/officeDocument/2006/relationships/externalLinkPath" Target="&#27096;&#24335;&#31532;&#65299;&#21495;&#12288;&#23455;&#32318;&#22577;&#21578;&#26360;&#65288;&#26045;&#353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額及び平均額】賃上げ支援事業実績報告書"/>
      <sheetName val="別紙（2.0％超部分算定シート）"/>
      <sheetName val="都道府県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sheetPr>
  <dimension ref="A1:L29"/>
  <sheetViews>
    <sheetView tabSelected="1" view="pageBreakPreview" topLeftCell="A4" zoomScale="70" zoomScaleNormal="85" zoomScaleSheetLayoutView="70" workbookViewId="0">
      <selection activeCell="G19" sqref="G19"/>
    </sheetView>
  </sheetViews>
  <sheetFormatPr defaultColWidth="9" defaultRowHeight="13.5"/>
  <cols>
    <col min="1" max="1" width="47.625" style="3" customWidth="1"/>
    <col min="2" max="4" width="15.125" style="5" customWidth="1"/>
    <col min="5" max="5" width="23.25" style="5" customWidth="1"/>
    <col min="6" max="6" width="85.125" style="3" customWidth="1"/>
    <col min="7" max="7" width="20.375" style="3" customWidth="1"/>
    <col min="8" max="8" width="208.375" style="4" customWidth="1"/>
    <col min="9" max="14" width="14.625" style="3" customWidth="1"/>
    <col min="15" max="15" width="18.875" style="3" customWidth="1"/>
    <col min="16" max="16" width="9" style="3"/>
    <col min="17" max="23" width="9" style="3" customWidth="1"/>
    <col min="24" max="16384" width="9" style="3"/>
  </cols>
  <sheetData>
    <row r="1" spans="1:10" ht="52.5" customHeight="1"/>
    <row r="3" spans="1:10" ht="17.25">
      <c r="A3" s="2" t="s">
        <v>113</v>
      </c>
      <c r="B3" s="8"/>
      <c r="C3" s="8"/>
      <c r="D3" s="8"/>
      <c r="E3" s="8"/>
      <c r="F3" s="2"/>
      <c r="G3" s="6"/>
    </row>
    <row r="4" spans="1:10" ht="46.5" customHeight="1">
      <c r="A4" s="92" t="s">
        <v>73</v>
      </c>
      <c r="B4" s="93"/>
      <c r="C4" s="93"/>
      <c r="D4" s="93"/>
      <c r="E4" s="93"/>
      <c r="F4" s="93"/>
      <c r="G4" s="93"/>
      <c r="H4" s="65" t="s">
        <v>107</v>
      </c>
    </row>
    <row r="5" spans="1:10" ht="33.75" customHeight="1">
      <c r="A5" s="103" t="s">
        <v>82</v>
      </c>
      <c r="B5" s="103"/>
      <c r="C5" s="91"/>
      <c r="D5" s="91"/>
      <c r="E5" s="91"/>
      <c r="F5" s="84" t="s">
        <v>120</v>
      </c>
      <c r="G5" s="16">
        <f>SUM($G$15:$G$19)</f>
        <v>0</v>
      </c>
      <c r="H5" s="66" t="s">
        <v>81</v>
      </c>
    </row>
    <row r="6" spans="1:10" ht="32.25" customHeight="1">
      <c r="A6" s="34" t="s">
        <v>102</v>
      </c>
      <c r="B6" s="34"/>
      <c r="C6" s="34"/>
      <c r="D6" s="34"/>
      <c r="E6" s="88">
        <f>'対象施設報告シート（法人単位）'!A5</f>
        <v>0</v>
      </c>
      <c r="F6" s="62" t="s">
        <v>121</v>
      </c>
      <c r="G6" s="17"/>
      <c r="H6" s="70" t="s">
        <v>122</v>
      </c>
    </row>
    <row r="7" spans="1:10" ht="45.75" customHeight="1">
      <c r="A7" s="102" t="s">
        <v>101</v>
      </c>
      <c r="B7" s="102"/>
      <c r="C7" s="102"/>
      <c r="D7" s="102"/>
      <c r="E7" s="85"/>
      <c r="F7" s="35" t="s">
        <v>85</v>
      </c>
      <c r="G7" s="16">
        <f>ROUNDDOWN(G5-G6,-3)</f>
        <v>0</v>
      </c>
      <c r="H7" s="86" t="s">
        <v>123</v>
      </c>
      <c r="I7" s="14" t="s">
        <v>79</v>
      </c>
      <c r="J7" s="14" t="s">
        <v>80</v>
      </c>
    </row>
    <row r="8" spans="1:10" ht="41.25" customHeight="1" thickBot="1">
      <c r="A8" s="34" t="s">
        <v>100</v>
      </c>
      <c r="B8" s="60"/>
      <c r="C8" s="60"/>
      <c r="D8" s="60"/>
      <c r="E8" s="19" t="str">
        <f>IF(G7&gt;=G8,"○","×")</f>
        <v>○</v>
      </c>
      <c r="F8" s="34" t="s">
        <v>104</v>
      </c>
      <c r="G8" s="16">
        <f>'対象施設報告シート（法人単位）'!C30</f>
        <v>0</v>
      </c>
      <c r="H8" s="67" t="s">
        <v>75</v>
      </c>
    </row>
    <row r="9" spans="1:10" ht="26.25" customHeight="1" thickBot="1">
      <c r="A9" s="34" t="s">
        <v>86</v>
      </c>
      <c r="B9" s="34"/>
      <c r="C9" s="34"/>
      <c r="D9" s="34"/>
      <c r="E9" s="21">
        <f>G8-G9</f>
        <v>0</v>
      </c>
      <c r="F9" s="34" t="s">
        <v>87</v>
      </c>
      <c r="G9" s="87">
        <f>IF(ROUNDDOWN(G8-G7,-3)&lt;=0,0,ROUNDDOWN(G8-G7,-3))</f>
        <v>0</v>
      </c>
      <c r="H9" s="67" t="s">
        <v>65</v>
      </c>
    </row>
    <row r="10" spans="1:10" ht="8.25" customHeight="1">
      <c r="A10" s="56"/>
      <c r="B10" s="20"/>
      <c r="C10" s="20"/>
      <c r="D10" s="18"/>
      <c r="E10" s="57"/>
      <c r="F10" s="58"/>
      <c r="G10" s="59"/>
      <c r="H10" s="67"/>
    </row>
    <row r="11" spans="1:10" ht="26.25" customHeight="1">
      <c r="A11" s="15" t="s">
        <v>84</v>
      </c>
      <c r="B11" s="20"/>
      <c r="C11" s="20"/>
      <c r="D11" s="18"/>
      <c r="E11" s="57"/>
      <c r="F11" s="58"/>
      <c r="G11" s="59"/>
      <c r="H11" s="67"/>
    </row>
    <row r="12" spans="1:10" ht="8.25" customHeight="1">
      <c r="A12" s="56"/>
      <c r="B12" s="20"/>
      <c r="C12" s="20"/>
      <c r="D12" s="18"/>
      <c r="E12" s="57"/>
      <c r="F12" s="58"/>
      <c r="G12" s="59"/>
      <c r="H12" s="67"/>
    </row>
    <row r="13" spans="1:10" ht="41.25" customHeight="1">
      <c r="A13" s="22" t="s">
        <v>78</v>
      </c>
      <c r="B13" s="99" t="s">
        <v>88</v>
      </c>
      <c r="C13" s="100"/>
      <c r="D13" s="100"/>
      <c r="E13" s="101"/>
      <c r="F13" s="94" t="s">
        <v>71</v>
      </c>
      <c r="G13" s="94"/>
      <c r="H13" s="68"/>
    </row>
    <row r="14" spans="1:10" s="7" customFormat="1" ht="66" customHeight="1">
      <c r="A14" s="23" t="s">
        <v>72</v>
      </c>
      <c r="B14" s="24" t="s">
        <v>50</v>
      </c>
      <c r="C14" s="24" t="s">
        <v>61</v>
      </c>
      <c r="D14" s="24" t="s">
        <v>49</v>
      </c>
      <c r="E14" s="24" t="s">
        <v>63</v>
      </c>
      <c r="F14" s="97" t="s">
        <v>64</v>
      </c>
      <c r="G14" s="98"/>
      <c r="H14" s="69" t="s">
        <v>108</v>
      </c>
    </row>
    <row r="15" spans="1:10" ht="50.25" customHeight="1">
      <c r="A15" s="25" t="s">
        <v>59</v>
      </c>
      <c r="B15" s="26"/>
      <c r="C15" s="27"/>
      <c r="D15" s="28"/>
      <c r="E15" s="27"/>
      <c r="F15" s="25"/>
      <c r="G15" s="29">
        <f>B15*C15*D15</f>
        <v>0</v>
      </c>
      <c r="H15" s="70" t="s">
        <v>109</v>
      </c>
    </row>
    <row r="16" spans="1:10" ht="57" customHeight="1">
      <c r="A16" s="25" t="s">
        <v>60</v>
      </c>
      <c r="B16" s="26"/>
      <c r="C16" s="27"/>
      <c r="D16" s="28"/>
      <c r="E16" s="27"/>
      <c r="F16" s="25"/>
      <c r="G16" s="29">
        <f t="shared" ref="G16:G17" si="0">B16*C16*D16</f>
        <v>0</v>
      </c>
      <c r="H16" s="70" t="s">
        <v>110</v>
      </c>
    </row>
    <row r="17" spans="1:12" ht="80.25" customHeight="1">
      <c r="A17" s="25" t="s">
        <v>103</v>
      </c>
      <c r="B17" s="26"/>
      <c r="C17" s="27"/>
      <c r="D17" s="28"/>
      <c r="E17" s="30"/>
      <c r="F17" s="25"/>
      <c r="G17" s="29">
        <f t="shared" si="0"/>
        <v>0</v>
      </c>
      <c r="H17" s="70" t="s">
        <v>68</v>
      </c>
    </row>
    <row r="18" spans="1:12" ht="50.1" customHeight="1">
      <c r="A18" s="25" t="s">
        <v>76</v>
      </c>
      <c r="B18" s="26"/>
      <c r="C18" s="27"/>
      <c r="D18" s="61"/>
      <c r="E18" s="31"/>
      <c r="F18" s="32"/>
      <c r="G18" s="29">
        <f>B18*C18*D18</f>
        <v>0</v>
      </c>
      <c r="H18" s="70" t="s">
        <v>77</v>
      </c>
      <c r="I18" s="3">
        <v>4</v>
      </c>
      <c r="J18" s="3">
        <v>3</v>
      </c>
      <c r="K18" s="3">
        <v>2</v>
      </c>
      <c r="L18" s="3">
        <v>1</v>
      </c>
    </row>
    <row r="19" spans="1:12" ht="73.5" customHeight="1">
      <c r="A19" s="95"/>
      <c r="B19" s="96"/>
      <c r="C19" s="96"/>
      <c r="D19" s="96"/>
      <c r="E19" s="96"/>
      <c r="F19" s="33" t="s">
        <v>89</v>
      </c>
      <c r="G19" s="89">
        <f>'別紙（2.0％超部分算定シート）（法人単位）'!I5+'別紙（2.0％超部分算定シート）（法人単位）'!I6+'別紙（2.0％超部分算定シート）（法人単位）'!I7</f>
        <v>0</v>
      </c>
      <c r="H19" s="70" t="s">
        <v>69</v>
      </c>
    </row>
    <row r="20" spans="1:12" ht="9" customHeight="1">
      <c r="H20" s="71"/>
    </row>
    <row r="21" spans="1:12" ht="26.25" customHeight="1">
      <c r="A21" s="15" t="s">
        <v>99</v>
      </c>
      <c r="H21" s="71"/>
    </row>
    <row r="22" spans="1:12" ht="9" customHeight="1" thickBot="1">
      <c r="H22" s="71"/>
    </row>
    <row r="23" spans="1:12" ht="26.25" customHeight="1">
      <c r="A23" s="45" t="s">
        <v>96</v>
      </c>
      <c r="B23" s="46" t="s">
        <v>97</v>
      </c>
      <c r="C23" s="47" t="s">
        <v>98</v>
      </c>
      <c r="H23" s="71"/>
    </row>
    <row r="24" spans="1:12" ht="26.25" customHeight="1">
      <c r="A24" s="36" t="s">
        <v>92</v>
      </c>
      <c r="B24" s="39"/>
      <c r="C24" s="40"/>
      <c r="H24" s="90" t="s">
        <v>111</v>
      </c>
    </row>
    <row r="25" spans="1:12" ht="26.25" customHeight="1">
      <c r="A25" s="55" t="s">
        <v>91</v>
      </c>
      <c r="B25" s="41"/>
      <c r="C25" s="42"/>
      <c r="H25" s="90"/>
    </row>
    <row r="26" spans="1:12" ht="26.25" customHeight="1">
      <c r="A26" s="37" t="s">
        <v>90</v>
      </c>
      <c r="B26" s="41"/>
      <c r="C26" s="42"/>
      <c r="H26" s="90"/>
    </row>
    <row r="27" spans="1:12" ht="26.25" customHeight="1">
      <c r="A27" s="37" t="s">
        <v>93</v>
      </c>
      <c r="B27" s="41"/>
      <c r="C27" s="42"/>
      <c r="H27" s="90"/>
    </row>
    <row r="28" spans="1:12" ht="26.25" customHeight="1">
      <c r="A28" s="37" t="s">
        <v>94</v>
      </c>
      <c r="B28" s="41"/>
      <c r="C28" s="42"/>
      <c r="H28" s="90"/>
    </row>
    <row r="29" spans="1:12" ht="26.25" customHeight="1" thickBot="1">
      <c r="A29" s="38" t="s">
        <v>95</v>
      </c>
      <c r="B29" s="43"/>
      <c r="C29" s="44"/>
      <c r="H29" s="90"/>
    </row>
  </sheetData>
  <mergeCells count="9">
    <mergeCell ref="H24:H29"/>
    <mergeCell ref="C5:E5"/>
    <mergeCell ref="A4:G4"/>
    <mergeCell ref="F13:G13"/>
    <mergeCell ref="A19:E19"/>
    <mergeCell ref="F14:G14"/>
    <mergeCell ref="B13:E13"/>
    <mergeCell ref="A7:D7"/>
    <mergeCell ref="A5:B5"/>
  </mergeCells>
  <phoneticPr fontId="38"/>
  <conditionalFormatting sqref="A15:E16 F15:G17 G15:G19 A17:D17 A19">
    <cfRule type="expression" dxfId="3" priority="61">
      <formula>#REF!="×"</formula>
    </cfRule>
  </conditionalFormatting>
  <conditionalFormatting sqref="A18:G18">
    <cfRule type="expression" dxfId="2" priority="10">
      <formula>#REF!="×"</formula>
    </cfRule>
  </conditionalFormatting>
  <conditionalFormatting sqref="F19">
    <cfRule type="expression" dxfId="1" priority="1">
      <formula>#REF!="×"</formula>
    </cfRule>
  </conditionalFormatting>
  <dataValidations count="4">
    <dataValidation type="list" allowBlank="1" showInputMessage="1" showErrorMessage="1" sqref="D18" xr:uid="{6361683C-8B9C-4670-B56D-AD48500293ED}">
      <formula1>$I$18:$M$18</formula1>
    </dataValidation>
    <dataValidation type="list" allowBlank="1" showInputMessage="1" showErrorMessage="1" sqref="E7" xr:uid="{929A50EF-97D2-4883-99C2-160590D5EF3F}">
      <formula1>$I$7:$J$7</formula1>
    </dataValidation>
    <dataValidation type="whole" allowBlank="1" showInputMessage="1" showErrorMessage="1" sqref="C24:C29" xr:uid="{DD3C11F5-157F-4D8B-A3B8-A8CAA158C43D}">
      <formula1>1</formula1>
      <formula2>10000</formula2>
    </dataValidation>
    <dataValidation type="list" allowBlank="1" showInputMessage="1" showErrorMessage="1" sqref="B24:B29" xr:uid="{B1B27061-5EA2-47A7-92B0-30348DF0704E}">
      <formula1>"○"</formula1>
    </dataValidation>
  </dataValidations>
  <printOptions horizontalCentered="1"/>
  <pageMargins left="0.70866141732283472" right="0.70866141732283472" top="0.74803149606299213" bottom="0.55118110236220474" header="0.31496062992125984" footer="0.31496062992125984"/>
  <pageSetup paperSize="9" scale="59" fitToWidth="2" fitToHeight="0" orientation="landscape" r:id="rId1"/>
  <colBreaks count="1" manualBreakCount="1">
    <brk id="7" min="2"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30"/>
  <sheetViews>
    <sheetView view="pageBreakPreview" zoomScale="115" zoomScaleNormal="115" zoomScaleSheetLayoutView="115" workbookViewId="0">
      <selection activeCell="A2" sqref="A2"/>
    </sheetView>
  </sheetViews>
  <sheetFormatPr defaultRowHeight="14.25"/>
  <cols>
    <col min="1" max="1" width="17.625" style="10" customWidth="1"/>
    <col min="2" max="2" width="34.25" style="10" customWidth="1"/>
    <col min="3" max="3" width="30.25" style="10" customWidth="1"/>
    <col min="4" max="16384" width="9" style="10"/>
  </cols>
  <sheetData>
    <row r="1" spans="1:3">
      <c r="A1" s="10" t="s">
        <v>118</v>
      </c>
    </row>
    <row r="2" spans="1:3">
      <c r="A2" s="73" t="s">
        <v>115</v>
      </c>
    </row>
    <row r="3" spans="1:3">
      <c r="A3" s="74">
        <f>'【総額及び平均額】賃上げ支援事業実績報告書（法人単位）'!C5</f>
        <v>0</v>
      </c>
    </row>
    <row r="4" spans="1:3" ht="42.75">
      <c r="A4" s="11" t="s">
        <v>74</v>
      </c>
      <c r="B4" s="12" t="s">
        <v>112</v>
      </c>
      <c r="C4" s="12" t="s">
        <v>116</v>
      </c>
    </row>
    <row r="5" spans="1:3">
      <c r="A5" s="72">
        <f>COUNTA($B$5:$B$29)</f>
        <v>0</v>
      </c>
      <c r="B5" s="75"/>
      <c r="C5" s="76"/>
    </row>
    <row r="6" spans="1:3">
      <c r="B6" s="75"/>
      <c r="C6" s="76"/>
    </row>
    <row r="7" spans="1:3">
      <c r="A7" s="63"/>
      <c r="B7" s="75"/>
      <c r="C7" s="76"/>
    </row>
    <row r="8" spans="1:3">
      <c r="A8" s="63"/>
      <c r="B8" s="75"/>
      <c r="C8" s="76"/>
    </row>
    <row r="9" spans="1:3">
      <c r="A9" s="63"/>
      <c r="B9" s="75"/>
      <c r="C9" s="76"/>
    </row>
    <row r="10" spans="1:3">
      <c r="A10" s="63"/>
      <c r="B10" s="75"/>
      <c r="C10" s="76"/>
    </row>
    <row r="11" spans="1:3">
      <c r="A11" s="63"/>
      <c r="B11" s="75"/>
      <c r="C11" s="76"/>
    </row>
    <row r="12" spans="1:3">
      <c r="A12" s="63"/>
      <c r="B12" s="75"/>
      <c r="C12" s="76"/>
    </row>
    <row r="13" spans="1:3">
      <c r="A13" s="63"/>
      <c r="B13" s="75"/>
      <c r="C13" s="76"/>
    </row>
    <row r="14" spans="1:3">
      <c r="A14" s="63"/>
      <c r="B14" s="75"/>
      <c r="C14" s="76"/>
    </row>
    <row r="15" spans="1:3">
      <c r="A15" s="63"/>
      <c r="B15" s="75"/>
      <c r="C15" s="76"/>
    </row>
    <row r="16" spans="1:3">
      <c r="A16" s="63"/>
      <c r="B16" s="75"/>
      <c r="C16" s="76"/>
    </row>
    <row r="17" spans="1:3">
      <c r="A17" s="63"/>
      <c r="B17" s="75"/>
      <c r="C17" s="76"/>
    </row>
    <row r="18" spans="1:3">
      <c r="A18" s="63"/>
      <c r="B18" s="75"/>
      <c r="C18" s="76"/>
    </row>
    <row r="19" spans="1:3">
      <c r="A19" s="63"/>
      <c r="B19" s="75"/>
      <c r="C19" s="76"/>
    </row>
    <row r="20" spans="1:3">
      <c r="A20" s="63"/>
      <c r="B20" s="75"/>
      <c r="C20" s="76"/>
    </row>
    <row r="21" spans="1:3">
      <c r="A21" s="63"/>
      <c r="B21" s="75"/>
      <c r="C21" s="76"/>
    </row>
    <row r="22" spans="1:3">
      <c r="A22" s="63"/>
      <c r="B22" s="75"/>
      <c r="C22" s="76"/>
    </row>
    <row r="23" spans="1:3">
      <c r="A23" s="63"/>
      <c r="B23" s="75"/>
      <c r="C23" s="76"/>
    </row>
    <row r="24" spans="1:3">
      <c r="A24" s="63"/>
      <c r="B24" s="75"/>
      <c r="C24" s="76"/>
    </row>
    <row r="25" spans="1:3">
      <c r="A25" s="63"/>
      <c r="B25" s="75"/>
      <c r="C25" s="76"/>
    </row>
    <row r="26" spans="1:3">
      <c r="A26" s="63"/>
      <c r="B26" s="75"/>
      <c r="C26" s="76"/>
    </row>
    <row r="27" spans="1:3">
      <c r="A27" s="63"/>
      <c r="B27" s="75"/>
      <c r="C27" s="76"/>
    </row>
    <row r="28" spans="1:3">
      <c r="A28" s="63"/>
      <c r="B28" s="75"/>
      <c r="C28" s="76"/>
    </row>
    <row r="29" spans="1:3">
      <c r="B29" s="75"/>
      <c r="C29" s="76"/>
    </row>
    <row r="30" spans="1:3">
      <c r="B30" s="77" t="s">
        <v>70</v>
      </c>
      <c r="C30" s="78">
        <f>SUM(C5:C29)</f>
        <v>0</v>
      </c>
    </row>
  </sheetData>
  <phoneticPr fontId="38"/>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sheetPr>
  <dimension ref="A1:J10"/>
  <sheetViews>
    <sheetView view="pageBreakPreview" zoomScaleNormal="130" zoomScaleSheetLayoutView="100" workbookViewId="0">
      <selection activeCell="A2" sqref="A2"/>
    </sheetView>
  </sheetViews>
  <sheetFormatPr defaultColWidth="9" defaultRowHeight="13.5"/>
  <cols>
    <col min="1" max="1" width="37.875" style="3" customWidth="1"/>
    <col min="2" max="5" width="15.125" style="5" customWidth="1"/>
    <col min="6" max="6" width="16.5" style="5" customWidth="1"/>
    <col min="7" max="7" width="24.25" style="5" customWidth="1"/>
    <col min="8" max="8" width="19.75" style="5" customWidth="1"/>
    <col min="9" max="9" width="42.125" style="3" customWidth="1"/>
    <col min="10" max="10" width="187.25" style="4" customWidth="1"/>
    <col min="11" max="16" width="14.625" style="3" customWidth="1"/>
    <col min="17" max="17" width="18.875" style="3" customWidth="1"/>
    <col min="18" max="18" width="9" style="3"/>
    <col min="19" max="25" width="9" style="3" customWidth="1"/>
    <col min="26" max="16384" width="9" style="3"/>
  </cols>
  <sheetData>
    <row r="1" spans="1:10" ht="73.5" customHeight="1">
      <c r="A1" s="13" t="s">
        <v>119</v>
      </c>
      <c r="B1" s="104" t="s">
        <v>83</v>
      </c>
      <c r="C1" s="105"/>
      <c r="D1" s="105"/>
      <c r="E1" s="105"/>
      <c r="F1" s="105"/>
      <c r="G1" s="105"/>
      <c r="H1" s="105"/>
      <c r="I1" s="6"/>
    </row>
    <row r="2" spans="1:10" ht="43.5" customHeight="1">
      <c r="A2" s="13"/>
      <c r="B2" s="79" t="s">
        <v>114</v>
      </c>
      <c r="C2" s="80"/>
      <c r="D2" s="81">
        <f>[1]【総額及び平均額】賃上げ支援事業実績報告書!C3</f>
        <v>0</v>
      </c>
      <c r="E2" s="64"/>
      <c r="F2" s="64"/>
      <c r="G2" s="64"/>
      <c r="H2" s="64"/>
      <c r="I2" s="6"/>
    </row>
    <row r="3" spans="1:10" ht="41.25" customHeight="1">
      <c r="A3" s="106" t="s">
        <v>62</v>
      </c>
      <c r="B3" s="107"/>
      <c r="C3" s="107"/>
      <c r="D3" s="107"/>
      <c r="E3" s="107"/>
      <c r="F3" s="107"/>
      <c r="G3" s="107"/>
      <c r="H3" s="107"/>
      <c r="I3" s="108" t="s">
        <v>48</v>
      </c>
      <c r="J3" s="82" t="s">
        <v>107</v>
      </c>
    </row>
    <row r="4" spans="1:10" ht="72.75" customHeight="1">
      <c r="A4" s="48" t="s">
        <v>67</v>
      </c>
      <c r="B4" s="49" t="s">
        <v>53</v>
      </c>
      <c r="C4" s="49" t="s">
        <v>54</v>
      </c>
      <c r="D4" s="49" t="s">
        <v>52</v>
      </c>
      <c r="E4" s="49" t="s">
        <v>55</v>
      </c>
      <c r="F4" s="49" t="s">
        <v>56</v>
      </c>
      <c r="G4" s="49" t="s">
        <v>58</v>
      </c>
      <c r="H4" s="49" t="s">
        <v>57</v>
      </c>
      <c r="I4" s="109"/>
      <c r="J4" s="83" t="s">
        <v>51</v>
      </c>
    </row>
    <row r="5" spans="1:10" ht="84.75" customHeight="1">
      <c r="A5" s="25" t="s">
        <v>105</v>
      </c>
      <c r="B5" s="27"/>
      <c r="C5" s="27"/>
      <c r="D5" s="50" t="e">
        <f>C5/B5</f>
        <v>#DIV/0!</v>
      </c>
      <c r="E5" s="51" t="e">
        <f>(D5-0.02)*B5</f>
        <v>#DIV/0!</v>
      </c>
      <c r="F5" s="52"/>
      <c r="G5" s="53"/>
      <c r="H5" s="54"/>
      <c r="I5" s="29">
        <f>F5*G5*H5</f>
        <v>0</v>
      </c>
      <c r="J5" s="83" t="s">
        <v>117</v>
      </c>
    </row>
    <row r="6" spans="1:10" ht="93.75" customHeight="1">
      <c r="A6" s="25" t="s">
        <v>106</v>
      </c>
      <c r="B6" s="27"/>
      <c r="C6" s="27"/>
      <c r="D6" s="50" t="e">
        <f>C6/B6</f>
        <v>#DIV/0!</v>
      </c>
      <c r="E6" s="51" t="e">
        <f>(D6-0.02)*B6</f>
        <v>#DIV/0!</v>
      </c>
      <c r="F6" s="52"/>
      <c r="G6" s="53"/>
      <c r="H6" s="54"/>
      <c r="I6" s="29">
        <f>F6*G6*H6</f>
        <v>0</v>
      </c>
      <c r="J6" s="83"/>
    </row>
    <row r="7" spans="1:10" ht="90" customHeight="1">
      <c r="A7" s="25" t="s">
        <v>66</v>
      </c>
      <c r="B7" s="110"/>
      <c r="C7" s="111"/>
      <c r="D7" s="111"/>
      <c r="E7" s="111"/>
      <c r="F7" s="111"/>
      <c r="G7" s="111"/>
      <c r="H7" s="111"/>
      <c r="I7" s="27">
        <v>0</v>
      </c>
      <c r="J7" s="83"/>
    </row>
    <row r="8" spans="1:10" ht="60.75" customHeight="1">
      <c r="A8" s="112"/>
      <c r="B8" s="113"/>
      <c r="C8" s="113"/>
      <c r="D8" s="113"/>
      <c r="E8" s="113"/>
      <c r="F8" s="113"/>
      <c r="G8" s="113"/>
      <c r="H8" s="113"/>
      <c r="I8" s="113"/>
    </row>
    <row r="10" spans="1:10">
      <c r="A10" s="9"/>
    </row>
  </sheetData>
  <mergeCells count="5">
    <mergeCell ref="B1:H1"/>
    <mergeCell ref="A3:H3"/>
    <mergeCell ref="I3:I4"/>
    <mergeCell ref="B7:H7"/>
    <mergeCell ref="A8:I8"/>
  </mergeCells>
  <phoneticPr fontId="38"/>
  <conditionalFormatting sqref="A5:H6 I5:I7 A7:B7">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Width="2" fitToHeight="0" orientation="landscape" r:id="rId1"/>
  <colBreaks count="1" manualBreakCount="1">
    <brk id="9" max="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'【総額及び平均額】賃上げ支援事業実績報告書（法人単位）'!Print_Area</vt:lpstr>
      <vt:lpstr>'対象施設報告シート（法人単位）'!Print_Area</vt:lpstr>
      <vt:lpstr>'別紙（2.0％超部分算定シート）（法人単位）'!Print_Area</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島根県吾郷　樹</cp:lastModifiedBy>
  <cp:revision>2</cp:revision>
  <cp:lastPrinted>2026-07-15T06:01:32Z</cp:lastPrinted>
  <dcterms:created xsi:type="dcterms:W3CDTF">2017-10-26T07:12:00Z</dcterms:created>
  <dcterms:modified xsi:type="dcterms:W3CDTF">2026-07-15T06:01:34Z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