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fs.ad.pref.shimane.jp\健康福祉部\医療政策課\【地域医療支援第一Ｇ】\40_R7補正予算（経済対策）\01_賃上げ・物価上昇給付金\○吾郷作業\"/>
    </mc:Choice>
  </mc:AlternateContent>
  <xr:revisionPtr revIDLastSave="0" documentId="13_ncr:1_{32A97DFE-21F1-4072-B7F7-A22317DBB30E}" xr6:coauthVersionLast="47" xr6:coauthVersionMax="47" xr10:uidLastSave="{00000000-0000-0000-0000-000000000000}"/>
  <bookViews>
    <workbookView xWindow="-120" yWindow="-120" windowWidth="29040" windowHeight="15720" tabRatio="813" xr2:uid="{00000000-000D-0000-FFFF-FFFF00000000}"/>
  </bookViews>
  <sheets>
    <sheet name="【総額及び平均額】賃上げ支援事業実績報告書" sheetId="97" r:id="rId1"/>
    <sheet name="別紙（2.0％超部分算定シート）" sheetId="111" r:id="rId2"/>
    <sheet name="都道府県リスト" sheetId="62" state="hidden" r:id="rId3"/>
  </sheets>
  <definedNames>
    <definedName name="_xlnm._FilterDatabase" localSheetId="0" hidden="1">【総額及び平均額】賃上げ支援事業実績報告書!$A$14:$H$14</definedName>
    <definedName name="_xlnm._FilterDatabase" localSheetId="1" hidden="1">'別紙（2.0％超部分算定シート）'!$A$6:$L$7</definedName>
    <definedName name="_xlnm.Print_Area" localSheetId="0">【総額及び平均額】賃上げ支援事業実績報告書!$A$3:$H$29</definedName>
    <definedName name="_xlnm.Print_Area" localSheetId="1">'別紙（2.0％超部分算定シート）'!$A$3:$J$9</definedName>
    <definedName name="_xlnm.Print_Area">#REF!</definedName>
    <definedName name="_xlnm.Print_Titles" localSheetId="0">【総額及び平均額】賃上げ支援事業実績報告書!$3:$13</definedName>
    <definedName name="_xlnm.Print_Titles" localSheetId="1">'別紙（2.0％超部分算定シート）'!$3:$5</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11" l="1"/>
  <c r="G18" i="97"/>
  <c r="G17" i="97"/>
  <c r="G16" i="97"/>
  <c r="G15" i="97"/>
  <c r="I8" i="111" l="1"/>
  <c r="I7" i="111"/>
  <c r="D8" i="111"/>
  <c r="E8" i="111" s="1"/>
  <c r="G19" i="97" l="1"/>
  <c r="G5" i="97" s="1"/>
  <c r="G7" i="97" s="1"/>
  <c r="G9" i="97" s="1"/>
  <c r="E9" i="97" s="1"/>
  <c r="D7" i="111" l="1"/>
  <c r="E7" i="111" s="1"/>
  <c r="E8" i="97" l="1"/>
</calcChain>
</file>

<file path=xl/sharedStrings.xml><?xml version="1.0" encoding="utf-8"?>
<sst xmlns="http://schemas.openxmlformats.org/spreadsheetml/2006/main" count="119" uniqueCount="117">
  <si>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</si>
  <si>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</si>
  <si>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</si>
  <si>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</si>
  <si>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</si>
  <si>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</si>
  <si>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</si>
  <si>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</si>
  <si>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</si>
  <si>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</si>
  <si>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</si>
  <si>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</si>
  <si>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</si>
  <si>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</si>
  <si>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</si>
  <si>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</si>
  <si>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</si>
  <si>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</si>
  <si>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</si>
  <si>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</si>
  <si>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</si>
  <si>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</si>
  <si>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</si>
  <si>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</si>
  <si>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</si>
  <si>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</si>
  <si>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</si>
  <si>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</si>
  <si>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</si>
  <si>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</si>
  <si>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</si>
  <si>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</si>
  <si>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</si>
  <si>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</si>
  <si>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</si>
  <si>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</si>
  <si>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</si>
  <si>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</si>
  <si>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</si>
  <si>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</si>
  <si>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</si>
  <si>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</si>
  <si>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</si>
  <si>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</si>
  <si>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</si>
  <si>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</si>
  <si>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</si>
  <si>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</si>
  <si>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賃金改善の内容</t>
    <rPh sb="0" eb="2">
      <t>チンギン</t>
    </rPh>
    <rPh sb="2" eb="4">
      <t>カイゼン</t>
    </rPh>
    <rPh sb="5" eb="7">
      <t>ナイヨウ</t>
    </rPh>
    <phoneticPr fontId="37"/>
  </si>
  <si>
    <t>賃金改善の総額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</si>
  <si>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</si>
  <si>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</si>
  <si>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</si>
  <si>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</si>
  <si>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</si>
  <si>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</si>
  <si>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</si>
  <si>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</si>
  <si>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</si>
  <si>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</si>
  <si>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</si>
  <si>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</si>
  <si>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賃金改善の総額
（自動計算）</t>
    <rPh sb="9" eb="11">
      <t>ジドウ</t>
    </rPh>
    <rPh sb="11" eb="13">
      <t>ケイサン</t>
    </rPh>
    <phoneticPr fontId="37"/>
  </si>
  <si>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7"/>
  </si>
  <si>
    <t>賃金改善の内容（※）</t>
    <rPh sb="0" eb="2">
      <t>チンギン</t>
    </rPh>
    <rPh sb="2" eb="4">
      <t>カイゼン</t>
    </rPh>
    <rPh sb="5" eb="7">
      <t>ナイヨウ</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</si>
  <si>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</si>
  <si>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</si>
  <si>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8"/>
  </si>
  <si>
    <t>　基本給の引き上げ</t>
    <rPh sb="1" eb="4">
      <t>キホンキュウ</t>
    </rPh>
    <rPh sb="5" eb="6">
      <t>ヒ</t>
    </rPh>
    <rPh sb="7" eb="8">
      <t>ア</t>
    </rPh>
    <phoneticPr fontId="38"/>
  </si>
  <si>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28">
      <t>ヒョウカ</t>
    </rPh>
    <rPh sb="28" eb="30">
      <t>テアテ</t>
    </rPh>
    <rPh sb="31" eb="33">
      <t>ゾウガク</t>
    </rPh>
    <phoneticPr fontId="38"/>
  </si>
  <si>
    <t>　一時金または特別手当</t>
    <rPh sb="1" eb="4">
      <t>イチジキン</t>
    </rPh>
    <rPh sb="7" eb="9">
      <t>トクベツ</t>
    </rPh>
    <rPh sb="9" eb="11">
      <t>テアテ</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</si>
  <si>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</si>
  <si>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</si>
  <si>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t>○</t>
    <phoneticPr fontId="37"/>
  </si>
  <si>
    <t>×</t>
    <phoneticPr fontId="37"/>
  </si>
  <si>
    <t>開設者：（例：医療法人○○会　理事長 ○○○○）</t>
    <rPh sb="0" eb="2">
      <t>カイセツ</t>
    </rPh>
    <rPh sb="2" eb="3">
      <t>シャ</t>
    </rPh>
    <rPh sb="5" eb="6">
      <t>レイ</t>
    </rPh>
    <rPh sb="7" eb="9">
      <t>イリョウ</t>
    </rPh>
    <rPh sb="9" eb="11">
      <t>ホウジン</t>
    </rPh>
    <rPh sb="13" eb="14">
      <t>カイ</t>
    </rPh>
    <rPh sb="15" eb="18">
      <t>リジチョウ</t>
    </rPh>
    <phoneticPr fontId="38"/>
  </si>
  <si>
    <t>有床診療所の名称：（例：医療法人○○会　▲▲医院）</t>
    <rPh sb="0" eb="2">
      <t>ユウショウ</t>
    </rPh>
    <rPh sb="2" eb="5">
      <t>シンリョウジョ</t>
    </rPh>
    <rPh sb="6" eb="8">
      <t>メイショウ</t>
    </rPh>
    <phoneticPr fontId="38"/>
  </si>
  <si>
    <r>
      <t xml:space="preserve">【2.0超部分に充てる場合の算定シート】
</t>
    </r>
    <r>
      <rPr>
        <b/>
        <sz val="11"/>
        <color rgb="FFFF0000"/>
        <rFont val="ＭＳ Ｐゴシック"/>
        <family val="3"/>
        <charset val="128"/>
        <scheme val="minor"/>
      </rPr>
      <t>（注）本算定シートは交付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運用を行った場合のみ作成してください。</t>
    </r>
    <rPh sb="8" eb="9">
      <t>ア</t>
    </rPh>
    <rPh sb="11" eb="13">
      <t>バアイ</t>
    </rPh>
    <rPh sb="24" eb="25">
      <t>ホン</t>
    </rPh>
    <rPh sb="25" eb="27">
      <t>サンテイ</t>
    </rPh>
    <rPh sb="31" eb="33">
      <t>コウフ</t>
    </rPh>
    <rPh sb="33" eb="35">
      <t>ヨウコウ</t>
    </rPh>
    <rPh sb="36" eb="37">
      <t>サダ</t>
    </rPh>
    <rPh sb="159" eb="161">
      <t>ウンヨウ</t>
    </rPh>
    <rPh sb="162" eb="163">
      <t>オコナ</t>
    </rPh>
    <rPh sb="165" eb="167">
      <t>バアイ</t>
    </rPh>
    <rPh sb="169" eb="171">
      <t>サクセイ</t>
    </rPh>
    <phoneticPr fontId="37"/>
  </si>
  <si>
    <t>❹：賃上げ支援事業の給付額（交付決定通知書に記載された額）</t>
    <rPh sb="2" eb="4">
      <t>チンア</t>
    </rPh>
    <rPh sb="5" eb="7">
      <t>シエン</t>
    </rPh>
    <rPh sb="7" eb="9">
      <t>ジギョウ</t>
    </rPh>
    <rPh sb="10" eb="12">
      <t>キュウフ</t>
    </rPh>
    <rPh sb="12" eb="13">
      <t>ガク</t>
    </rPh>
    <rPh sb="14" eb="21">
      <t>コウフケッテイツウチショ</t>
    </rPh>
    <rPh sb="22" eb="24">
      <t>キサイ</t>
    </rPh>
    <rPh sb="27" eb="28">
      <t>ガク</t>
    </rPh>
    <phoneticPr fontId="37"/>
  </si>
  <si>
    <t>１.賃金改善の実施状況</t>
    <rPh sb="2" eb="6">
      <t>チンギンカイゼン</t>
    </rPh>
    <rPh sb="7" eb="11">
      <t>ジッシジョウキョウ</t>
    </rPh>
    <phoneticPr fontId="37"/>
  </si>
  <si>
    <r>
      <rPr>
        <u/>
        <sz val="12"/>
        <color rgb="FFFF0000"/>
        <rFont val="ＭＳ ゴシック"/>
        <family val="3"/>
        <charset val="128"/>
      </rPr>
      <t xml:space="preserve">（制度上、令和８年３月１日時点でベースアップ評価料が届け出られなかった施設のみ）
</t>
    </r>
    <r>
      <rPr>
        <u/>
        <sz val="12"/>
        <color theme="1"/>
        <rFont val="ＭＳ ゴシック"/>
        <family val="3"/>
        <charset val="128"/>
      </rPr>
      <t>令和８年度診療報酬改定による見直し後のベースアップ評価料の届出の有無</t>
    </r>
    <rPh sb="41" eb="43">
      <t>レイワ</t>
    </rPh>
    <rPh sb="44" eb="46">
      <t>ネンド</t>
    </rPh>
    <rPh sb="46" eb="48">
      <t>シンリョウ</t>
    </rPh>
    <rPh sb="48" eb="50">
      <t>ホウシュウ</t>
    </rPh>
    <rPh sb="50" eb="52">
      <t>カイテイ</t>
    </rPh>
    <rPh sb="55" eb="57">
      <t>ミナオ</t>
    </rPh>
    <rPh sb="58" eb="59">
      <t>ゴ</t>
    </rPh>
    <rPh sb="66" eb="68">
      <t>ヒョウカ</t>
    </rPh>
    <rPh sb="68" eb="69">
      <t>リョウ</t>
    </rPh>
    <rPh sb="70" eb="72">
      <t>トドケデ</t>
    </rPh>
    <rPh sb="73" eb="75">
      <t>ウム</t>
    </rPh>
    <phoneticPr fontId="37"/>
  </si>
  <si>
    <r>
      <t>❸：給付対象経費</t>
    </r>
    <r>
      <rPr>
        <u/>
        <sz val="12"/>
        <color rgb="FFFF0000"/>
        <rFont val="ＭＳ ゴシック"/>
        <family val="3"/>
        <charset val="128"/>
      </rPr>
      <t>（❶-❷自動計算）</t>
    </r>
    <r>
      <rPr>
        <u/>
        <sz val="12"/>
        <color theme="1"/>
        <rFont val="ＭＳ ゴシック"/>
        <family val="3"/>
        <charset val="128"/>
      </rPr>
      <t>（千円未満切り捨て）</t>
    </r>
    <rPh sb="2" eb="4">
      <t>キュウフ</t>
    </rPh>
    <rPh sb="4" eb="6">
      <t>タイショウ</t>
    </rPh>
    <rPh sb="6" eb="8">
      <t>ケイヒ</t>
    </rPh>
    <rPh sb="12" eb="14">
      <t>ジドウ</t>
    </rPh>
    <rPh sb="14" eb="16">
      <t>ケイサン</t>
    </rPh>
    <rPh sb="18" eb="20">
      <t>センエン</t>
    </rPh>
    <rPh sb="20" eb="22">
      <t>ミマン</t>
    </rPh>
    <rPh sb="22" eb="23">
      <t>キ</t>
    </rPh>
    <rPh sb="24" eb="25">
      <t>ス</t>
    </rPh>
    <phoneticPr fontId="37"/>
  </si>
  <si>
    <r>
      <t>給付金返還の有無</t>
    </r>
    <r>
      <rPr>
        <u/>
        <sz val="12"/>
        <color rgb="FFFF0000"/>
        <rFont val="ＭＳ ゴシック"/>
        <family val="3"/>
        <charset val="128"/>
      </rPr>
      <t>（右の❸・❹から自動判定　×の場合返還が必要です）　</t>
    </r>
    <rPh sb="0" eb="2">
      <t>キュウフ</t>
    </rPh>
    <rPh sb="23" eb="25">
      <t>バアイ</t>
    </rPh>
    <rPh sb="25" eb="27">
      <t>ヘンカン</t>
    </rPh>
    <rPh sb="28" eb="30">
      <t>ヒツヨウ</t>
    </rPh>
    <phoneticPr fontId="37"/>
  </si>
  <si>
    <r>
      <t>交付確定額</t>
    </r>
    <r>
      <rPr>
        <u/>
        <sz val="12"/>
        <color rgb="FFFF0000"/>
        <rFont val="ＭＳ ゴシック"/>
        <family val="3"/>
        <charset val="128"/>
      </rPr>
      <t>（自動計算）</t>
    </r>
    <rPh sb="0" eb="2">
      <t>コウフ</t>
    </rPh>
    <rPh sb="2" eb="5">
      <t>カクテイガク</t>
    </rPh>
    <phoneticPr fontId="37"/>
  </si>
  <si>
    <r>
      <t>❺：給付金返還額</t>
    </r>
    <r>
      <rPr>
        <u/>
        <sz val="12"/>
        <color rgb="FFFF0000"/>
        <rFont val="ＭＳ ゴシック"/>
        <family val="3"/>
        <charset val="128"/>
      </rPr>
      <t>（❹-❸自動計算）</t>
    </r>
    <r>
      <rPr>
        <u/>
        <sz val="12"/>
        <color theme="1"/>
        <rFont val="ＭＳ ゴシック"/>
        <family val="3"/>
        <charset val="128"/>
      </rPr>
      <t>（千円未満切り捨て）</t>
    </r>
    <rPh sb="2" eb="5">
      <t>キュウフキン</t>
    </rPh>
    <rPh sb="5" eb="8">
      <t>ヘンカンガク</t>
    </rPh>
    <rPh sb="12" eb="16">
      <t>ジドウケイサン</t>
    </rPh>
    <rPh sb="18" eb="20">
      <t>センエン</t>
    </rPh>
    <rPh sb="20" eb="22">
      <t>ミマン</t>
    </rPh>
    <rPh sb="22" eb="23">
      <t>キ</t>
    </rPh>
    <rPh sb="24" eb="25">
      <t>ス</t>
    </rPh>
    <phoneticPr fontId="37"/>
  </si>
  <si>
    <r>
      <t>入力欄　（職員・職種・役職によって賃金改善の水準が異なる場合は、</t>
    </r>
    <r>
      <rPr>
        <sz val="11"/>
        <color rgb="FFFF0000"/>
        <rFont val="ＭＳ Ｐゴシック"/>
        <family val="3"/>
        <charset val="128"/>
        <scheme val="minor"/>
      </rPr>
      <t>総額を変えずに、かつ対象職員全員が同じ金額だけ改善された場合に計算しなおして入力してください</t>
    </r>
    <r>
      <rPr>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21">
      <t>チンギンカイゼン</t>
    </rPh>
    <rPh sb="22" eb="24">
      <t>スイジュン</t>
    </rPh>
    <rPh sb="25" eb="26">
      <t>コト</t>
    </rPh>
    <rPh sb="28" eb="30">
      <t>バアイ</t>
    </rPh>
    <rPh sb="32" eb="34">
      <t>ソウガク</t>
    </rPh>
    <rPh sb="35" eb="36">
      <t>カ</t>
    </rPh>
    <rPh sb="42" eb="44">
      <t>タイショウ</t>
    </rPh>
    <rPh sb="44" eb="46">
      <t>ショクイン</t>
    </rPh>
    <rPh sb="46" eb="48">
      <t>ゼンイン</t>
    </rPh>
    <rPh sb="49" eb="50">
      <t>オナ</t>
    </rPh>
    <rPh sb="51" eb="53">
      <t>キンガク</t>
    </rPh>
    <rPh sb="55" eb="57">
      <t>カイゼン</t>
    </rPh>
    <rPh sb="60" eb="62">
      <t>バアイ</t>
    </rPh>
    <rPh sb="63" eb="65">
      <t>ケイサン</t>
    </rPh>
    <rPh sb="70" eb="72">
      <t>ニュウリョク</t>
    </rPh>
    <phoneticPr fontId="37"/>
  </si>
  <si>
    <r>
      <rPr>
        <sz val="11"/>
        <color rgb="FFFF0000"/>
        <rFont val="ＭＳ Ｐゴシック"/>
        <family val="3"/>
        <charset val="128"/>
        <scheme val="minor"/>
      </rPr>
      <t xml:space="preserve">（給付金を充て、算出可能な場合のみ記載）
</t>
    </r>
    <r>
      <rPr>
        <sz val="11"/>
        <color theme="1"/>
        <rFont val="ＭＳ Ｐゴシック"/>
        <family val="3"/>
        <charset val="128"/>
        <scheme val="minor"/>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38"/>
  </si>
  <si>
    <t>３　歯科衛生士</t>
    <rPh sb="2" eb="7">
      <t>シカエイセイシ</t>
    </rPh>
    <phoneticPr fontId="37"/>
  </si>
  <si>
    <t>２　看護職員等（保健師、助産師、看護師及び准看護師）</t>
    <rPh sb="2" eb="4">
      <t>カンゴ</t>
    </rPh>
    <rPh sb="4" eb="6">
      <t>ショクイン</t>
    </rPh>
    <rPh sb="6" eb="7">
      <t>トウ</t>
    </rPh>
    <rPh sb="8" eb="11">
      <t>ホケンシ</t>
    </rPh>
    <rPh sb="12" eb="15">
      <t>ジョサンシ</t>
    </rPh>
    <rPh sb="16" eb="19">
      <t>カンゴシ</t>
    </rPh>
    <rPh sb="19" eb="20">
      <t>オヨ</t>
    </rPh>
    <rPh sb="21" eb="25">
      <t>ジュンカンゴシ</t>
    </rPh>
    <phoneticPr fontId="37"/>
  </si>
  <si>
    <t>１　医師、歯科医師</t>
    <rPh sb="2" eb="4">
      <t>イシ</t>
    </rPh>
    <rPh sb="5" eb="9">
      <t>シカイシ</t>
    </rPh>
    <phoneticPr fontId="37"/>
  </si>
  <si>
    <t>４　薬剤師</t>
    <rPh sb="2" eb="5">
      <t>ヤクザイシ</t>
    </rPh>
    <phoneticPr fontId="37"/>
  </si>
  <si>
    <t>５　事務職員</t>
    <rPh sb="2" eb="6">
      <t>ジムショクイン</t>
    </rPh>
    <phoneticPr fontId="37"/>
  </si>
  <si>
    <t>６　その他職種</t>
    <rPh sb="4" eb="5">
      <t>タ</t>
    </rPh>
    <rPh sb="5" eb="7">
      <t>ショクシュ</t>
    </rPh>
    <phoneticPr fontId="37"/>
  </si>
  <si>
    <t>職種</t>
    <rPh sb="0" eb="2">
      <t>ショクシュ</t>
    </rPh>
    <phoneticPr fontId="37"/>
  </si>
  <si>
    <t>賃上げ実施</t>
    <rPh sb="0" eb="2">
      <t>チンア</t>
    </rPh>
    <rPh sb="3" eb="5">
      <t>ジッシ</t>
    </rPh>
    <phoneticPr fontId="37"/>
  </si>
  <si>
    <t>人数</t>
    <rPh sb="0" eb="2">
      <t>ニンズウ</t>
    </rPh>
    <phoneticPr fontId="37"/>
  </si>
  <si>
    <t>２.賃金改善を実施した職種とその人数（１の内訳）</t>
    <rPh sb="2" eb="4">
      <t>チンギン</t>
    </rPh>
    <rPh sb="4" eb="6">
      <t>カイゼン</t>
    </rPh>
    <rPh sb="7" eb="9">
      <t>ジッシ</t>
    </rPh>
    <rPh sb="11" eb="13">
      <t>ショクシュ</t>
    </rPh>
    <rPh sb="16" eb="18">
      <t>ニンズウ</t>
    </rPh>
    <rPh sb="21" eb="23">
      <t>ウチワケ</t>
    </rPh>
    <phoneticPr fontId="37"/>
  </si>
  <si>
    <r>
      <t>　令和７年度の対象職員の</t>
    </r>
    <r>
      <rPr>
        <sz val="11"/>
        <color rgb="FFFF0000"/>
        <rFont val="ＭＳ Ｐゴシック"/>
        <family val="3"/>
        <charset val="128"/>
        <scheme val="minor"/>
      </rPr>
      <t>基本給の引き上げ分について</t>
    </r>
    <r>
      <rPr>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</si>
  <si>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sz val="11"/>
        <color rgb="FFFF0000"/>
        <rFont val="ＭＳ Ｐゴシック"/>
        <family val="3"/>
        <charset val="128"/>
        <scheme val="minor"/>
      </rPr>
      <t>毎月決まって支払われる手当の引き上げ分について</t>
    </r>
    <r>
      <rPr>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</si>
  <si>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r>
      <rPr>
        <sz val="11"/>
        <color rgb="FFFF0000"/>
        <rFont val="ＭＳ Ｐゴシック"/>
        <family val="3"/>
        <charset val="128"/>
        <scheme val="minor"/>
      </rPr>
      <t>（該当する場合のみ記載）</t>
    </r>
    <r>
      <rPr>
        <sz val="11"/>
        <color theme="1"/>
        <rFont val="ＭＳ Ｐゴシック"/>
        <family val="3"/>
        <charset val="128"/>
        <scheme val="minor"/>
      </rPr>
      <t xml:space="preserve">
　上記の2.0％を上回る部分に伴う賞与、時間外手当、法定福利費（事業主負担分を含む。）等の増加分に用いた金額（算出が難しいは上記に含めてください。）</t>
    </r>
    <rPh sb="1" eb="3">
      <t>ガイトウ</t>
    </rPh>
    <rPh sb="29" eb="31">
      <t>ジョウキ</t>
    </rPh>
    <rPh sb="37" eb="39">
      <t>ウワマワ</t>
    </rPh>
    <rPh sb="40" eb="42">
      <t>ブブンブン</t>
    </rPh>
    <phoneticPr fontId="37"/>
  </si>
  <si>
    <t>（記載要領）こちらを参考に黄色いセルに入力してください。</t>
    <rPh sb="1" eb="3">
      <t>キサイ</t>
    </rPh>
    <rPh sb="3" eb="5">
      <t>ヨウリョウ</t>
    </rPh>
    <rPh sb="10" eb="12">
      <t>サンコウ</t>
    </rPh>
    <rPh sb="13" eb="15">
      <t>キイロ</t>
    </rPh>
    <rPh sb="19" eb="21">
      <t>ニュウリョク</t>
    </rPh>
    <phoneticPr fontId="38"/>
  </si>
  <si>
    <t>左側（Ｆ列）：開設者名を記載してください。（例：医療法人○○会　理事長　○○　○○　個人の場合は、診療所等の名称と氏名）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2" eb="44">
      <t>コジン</t>
    </rPh>
    <rPh sb="45" eb="47">
      <t>バアイ</t>
    </rPh>
    <rPh sb="49" eb="53">
      <t>シンリョウショトウ</t>
    </rPh>
    <rPh sb="54" eb="56">
      <t>メイショウ</t>
    </rPh>
    <rPh sb="57" eb="59">
      <t>シメイ</t>
    </rPh>
    <rPh sb="61" eb="63">
      <t>ミギガワ</t>
    </rPh>
    <rPh sb="65" eb="66">
      <t>レツ</t>
    </rPh>
    <rPh sb="70" eb="72">
      <t>チンギン</t>
    </rPh>
    <rPh sb="72" eb="74">
      <t>カイゼン</t>
    </rPh>
    <rPh sb="75" eb="77">
      <t>ソウガク</t>
    </rPh>
    <rPh sb="78" eb="80">
      <t>テンキ</t>
    </rPh>
    <phoneticPr fontId="37"/>
  </si>
  <si>
    <r>
      <t>左側（Ｆ列）：給付金の対象となる補助対象経費が給付金の支給額と同額以上であることを判定します。
右側（Ｋ列）：</t>
    </r>
    <r>
      <rPr>
        <sz val="11"/>
        <color rgb="FFFF0000"/>
        <rFont val="ＭＳ Ｐゴシック"/>
        <family val="3"/>
        <charset val="128"/>
        <scheme val="minor"/>
      </rPr>
      <t>❹は「賃上げ支援事業」の交付決定通知書から転記してください。</t>
    </r>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7"/>
  </si>
  <si>
    <r>
      <t>左側（Ｆ列）：</t>
    </r>
    <r>
      <rPr>
        <sz val="11"/>
        <color rgb="FFFF0000"/>
        <rFont val="ＭＳ Ｐゴシック"/>
        <family val="3"/>
        <charset val="128"/>
        <scheme val="minor"/>
      </rPr>
      <t>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t>
    </r>
    <r>
      <rPr>
        <sz val="11"/>
        <color theme="1"/>
        <rFont val="ＭＳ Ｐゴシック"/>
        <family val="2"/>
        <charset val="128"/>
        <scheme val="minor"/>
      </rPr>
      <t xml:space="preserve">
右側（Ｋ列）：❶－❷が自動計算されます。</t>
    </r>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7"/>
  </si>
  <si>
    <r>
      <rPr>
        <sz val="11"/>
        <color rgb="FFFF0000"/>
        <rFont val="ＭＳ Ｐゴシック"/>
        <family val="3"/>
        <charset val="128"/>
        <scheme val="minor"/>
      </rPr>
      <t>「対象職員の常勤換算数」は、当該時点における対象職員の人数を常勤換算で記載してください。</t>
    </r>
    <r>
      <rPr>
        <sz val="11"/>
        <color theme="1"/>
        <rFont val="ＭＳ Ｐゴシック"/>
        <family val="3"/>
        <charset val="128"/>
        <scheme val="minor"/>
      </rPr>
      <t>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常勤換算を行い、小数点以下が生じる場合は、四捨五入や切り捨て・切り上げは行わず、そのまま入力してください。</t>
    </r>
    <phoneticPr fontId="37"/>
  </si>
  <si>
    <t>令和８年６月１日以降の
賃金改善水準（比較対象は給付金による賃金改善前の水準）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ヒカク</t>
    </rPh>
    <rPh sb="21" eb="23">
      <t>タイショウ</t>
    </rPh>
    <rPh sb="24" eb="27">
      <t>キュウフキン</t>
    </rPh>
    <rPh sb="30" eb="32">
      <t>チンギン</t>
    </rPh>
    <rPh sb="32" eb="34">
      <t>カイゼン</t>
    </rPh>
    <rPh sb="34" eb="35">
      <t>マエ</t>
    </rPh>
    <rPh sb="36" eb="38">
      <t>スイジュン</t>
    </rPh>
    <phoneticPr fontId="37"/>
  </si>
  <si>
    <r>
      <rPr>
        <sz val="11"/>
        <color rgb="FFFF0000"/>
        <rFont val="ＭＳ Ｐゴシック"/>
        <family val="3"/>
        <charset val="128"/>
        <scheme val="minor"/>
      </rPr>
      <t>（2.0％超過の特例に係る本給付金の活用があった場合のみ、別紙（別シート）を作成）</t>
    </r>
    <r>
      <rPr>
        <sz val="11"/>
        <color theme="1"/>
        <rFont val="ＭＳ Ｐゴシック"/>
        <family val="3"/>
        <charset val="128"/>
        <scheme val="minor"/>
      </rPr>
      <t xml:space="preserve">
令和７年度に、令和７年３月31日時点の水準と比べて2.0％を上回るベースアップ（ベースアップ評価料・定期昇給を除く）をすでに実施したうえで、</t>
    </r>
    <r>
      <rPr>
        <sz val="11"/>
        <color rgb="FFFF0000"/>
        <rFont val="ＭＳ Ｐゴシック"/>
        <family val="3"/>
        <charset val="128"/>
        <scheme val="minor"/>
      </rPr>
      <t>令和７年12月から令和８年５月までの間の当該2.0％を上回る部分の補てんに本給付金を充てた場合</t>
    </r>
    <r>
      <rPr>
        <sz val="11"/>
        <color theme="1"/>
        <rFont val="ＭＳ Ｐゴシック"/>
        <family val="3"/>
        <charset val="128"/>
        <scheme val="minor"/>
      </rPr>
      <t>は、その金額（別紙（別シート）から転記）</t>
    </r>
    <rPh sb="14" eb="16">
      <t>キュウフ</t>
    </rPh>
    <rPh sb="49" eb="51">
      <t>レイワ</t>
    </rPh>
    <rPh sb="52" eb="53">
      <t>ネン</t>
    </rPh>
    <rPh sb="54" eb="55">
      <t>ガツ</t>
    </rPh>
    <rPh sb="57" eb="58">
      <t>ニチ</t>
    </rPh>
    <rPh sb="58" eb="60">
      <t>ジテン</t>
    </rPh>
    <rPh sb="61" eb="63">
      <t>スイジュン</t>
    </rPh>
    <rPh sb="64" eb="65">
      <t>クラ</t>
    </rPh>
    <rPh sb="72" eb="74">
      <t>ウワマワ</t>
    </rPh>
    <rPh sb="88" eb="91">
      <t>ヒョウカリョウ</t>
    </rPh>
    <rPh sb="92" eb="96">
      <t>テイキショウキュウ</t>
    </rPh>
    <rPh sb="97" eb="98">
      <t>ノゾ</t>
    </rPh>
    <rPh sb="104" eb="106">
      <t>ジッシ</t>
    </rPh>
    <rPh sb="145" eb="146">
      <t>ホ</t>
    </rPh>
    <rPh sb="149" eb="150">
      <t>ホン</t>
    </rPh>
    <rPh sb="150" eb="153">
      <t>キュウフキン</t>
    </rPh>
    <rPh sb="154" eb="155">
      <t>ア</t>
    </rPh>
    <rPh sb="157" eb="159">
      <t>バアイ</t>
    </rPh>
    <rPh sb="163" eb="165">
      <t>キンガク</t>
    </rPh>
    <rPh sb="166" eb="168">
      <t>ベッシ</t>
    </rPh>
    <rPh sb="169" eb="170">
      <t>ベツ</t>
    </rPh>
    <rPh sb="176" eb="178">
      <t>テンキ</t>
    </rPh>
    <phoneticPr fontId="37"/>
  </si>
  <si>
    <t>B列～D列：給付金を活用して令和７年12月から令和８年５月までの間に毎月決まって支払われる手当の引き上げによる賃金改善を行った額（円単位）を直接入力してください。
E列：毎月決まって支払われる手当について、給付金による賃金改善前と比較して令和８年6月1日以降の賃金改善の月額または月額換算額を直接入力してください。</t>
    <rPh sb="34" eb="36">
      <t>マイゲツ</t>
    </rPh>
    <rPh sb="36" eb="37">
      <t>キ</t>
    </rPh>
    <rPh sb="40" eb="42">
      <t>シハラ</t>
    </rPh>
    <rPh sb="45" eb="47">
      <t>テアテ</t>
    </rPh>
    <rPh sb="48" eb="49">
      <t>ヒ</t>
    </rPh>
    <rPh sb="50" eb="51">
      <t>ア</t>
    </rPh>
    <rPh sb="60" eb="61">
      <t>オコナ</t>
    </rPh>
    <rPh sb="65" eb="66">
      <t>エン</t>
    </rPh>
    <rPh sb="66" eb="68">
      <t>タンイ</t>
    </rPh>
    <rPh sb="70" eb="72">
      <t>チョクセツ</t>
    </rPh>
    <rPh sb="72" eb="74">
      <t>ニュウリョク</t>
    </rPh>
    <rPh sb="140" eb="145">
      <t>ゲツガクカンサンガク</t>
    </rPh>
    <phoneticPr fontId="38"/>
  </si>
  <si>
    <t>B列～D列：給付金を活用して令和７年12月から令和８年５月までの間に基本給の引き上げによる賃金改善を行った額（円単位）を直接入力してください。
E列：基本給について、給付金による賃金改善前と比較した令和８年6月1日以降の賃金改善の月額または月額換算額を直接入力してください。</t>
    <rPh sb="115" eb="116">
      <t>ゲツ</t>
    </rPh>
    <rPh sb="120" eb="125">
      <t>ゲツガクカンサンガク</t>
    </rPh>
    <phoneticPr fontId="38"/>
  </si>
  <si>
    <t>B列：基本給または毎月決まって支払われる手当について、賃金改善を行った職種について〇をつけてください。
C列：B列に〇をつけた職種について、職員の人数を常勤換算で記載してください。
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常勤換算を行い、小数点以下が生じる場合は、四捨五入や切り捨て・切り上げは行わず、そのまま入力してください。</t>
    <phoneticPr fontId="37"/>
  </si>
  <si>
    <t>（※）計算方法は例えば下記の方法が考えられますが、対象とする賃金改善の内容や職員・職種の範囲は診療所ごとに判断して計算いただくようお願いいたします。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phoneticPr fontId="37"/>
  </si>
  <si>
    <t>開設者（法人の名称等）：</t>
    <rPh sb="0" eb="3">
      <t>カイセツシャ</t>
    </rPh>
    <rPh sb="4" eb="6">
      <t>ホウジン</t>
    </rPh>
    <rPh sb="7" eb="9">
      <t>メイショウ</t>
    </rPh>
    <rPh sb="9" eb="10">
      <t>トウ</t>
    </rPh>
    <phoneticPr fontId="38"/>
  </si>
  <si>
    <r>
      <t>様式第３号－①　</t>
    </r>
    <r>
      <rPr>
        <b/>
        <sz val="14"/>
        <color rgb="FFFF0000"/>
        <rFont val="ＭＳ Ｐゴシック"/>
        <family val="3"/>
        <charset val="128"/>
        <scheme val="minor"/>
      </rPr>
      <t>※施設単位の報告様式</t>
    </r>
    <rPh sb="0" eb="3">
      <t>ヨウシキダイ</t>
    </rPh>
    <rPh sb="4" eb="5">
      <t>ゴウ</t>
    </rPh>
    <rPh sb="9" eb="13">
      <t>シセツタンイ</t>
    </rPh>
    <rPh sb="14" eb="18">
      <t>ホウコクヨウシキ</t>
    </rPh>
    <phoneticPr fontId="38"/>
  </si>
  <si>
    <r>
      <t>様式第３号－①（別紙）</t>
    </r>
    <r>
      <rPr>
        <b/>
        <sz val="12"/>
        <color rgb="FFFF0000"/>
        <rFont val="ＭＳ Ｐゴシック"/>
        <family val="3"/>
        <charset val="128"/>
        <scheme val="minor"/>
      </rPr>
      <t>　
※施設単位の報告様式</t>
    </r>
    <rPh sb="8" eb="10">
      <t>ベッシ</t>
    </rPh>
    <phoneticPr fontId="38"/>
  </si>
  <si>
    <r>
      <t>❶：本給付金を活用した賃金改善の総額</t>
    </r>
    <r>
      <rPr>
        <u/>
        <sz val="12"/>
        <color rgb="FFFF0000"/>
        <rFont val="ＭＳ ゴシック"/>
        <family val="3"/>
        <charset val="128"/>
      </rPr>
      <t>（下表への入力により自動計算）</t>
    </r>
    <rPh sb="2" eb="6">
      <t>ホンキュウフキン</t>
    </rPh>
    <rPh sb="7" eb="9">
      <t>カツヨウ</t>
    </rPh>
    <rPh sb="11" eb="13">
      <t>チンギン</t>
    </rPh>
    <rPh sb="13" eb="15">
      <t>カイゼン</t>
    </rPh>
    <rPh sb="16" eb="18">
      <t>ソウガク</t>
    </rPh>
    <rPh sb="19" eb="21">
      <t>カヒョウ</t>
    </rPh>
    <rPh sb="23" eb="25">
      <t>ニュウリョク</t>
    </rPh>
    <rPh sb="28" eb="30">
      <t>ジドウ</t>
    </rPh>
    <rPh sb="30" eb="32">
      <t>ケイサン</t>
    </rPh>
    <phoneticPr fontId="37"/>
  </si>
  <si>
    <r>
      <t>➋：❶のうち</t>
    </r>
    <r>
      <rPr>
        <u/>
        <sz val="12"/>
        <color rgb="FFFF0000"/>
        <rFont val="ＭＳ ゴシック"/>
        <family val="3"/>
        <charset val="128"/>
      </rPr>
      <t>本給付金以外の補助金等</t>
    </r>
    <r>
      <rPr>
        <u/>
        <sz val="12"/>
        <color theme="1"/>
        <rFont val="ＭＳ ゴシック"/>
        <family val="3"/>
        <charset val="128"/>
      </rPr>
      <t>を受けた場合その額（直接入力）</t>
    </r>
    <phoneticPr fontId="37"/>
  </si>
  <si>
    <r>
      <t>左側（Ｆ列）：施設の名称を記載してください。（例：医療法人○○会　▲▲医院）
右側（Ｋ列）：</t>
    </r>
    <r>
      <rPr>
        <u/>
        <sz val="11"/>
        <color rgb="FFFF0000"/>
        <rFont val="ＭＳ Ｐゴシック"/>
        <family val="3"/>
        <charset val="128"/>
        <scheme val="minor"/>
      </rPr>
      <t>❶に記載された「本給付金を活用した賃金改善の総額」に本給付金以外の賃上げ補助金を活用した金額が含まれている場合</t>
    </r>
    <r>
      <rPr>
        <sz val="11"/>
        <color theme="1"/>
        <rFont val="ＭＳ Ｐゴシック"/>
        <family val="3"/>
        <charset val="128"/>
        <scheme val="minor"/>
      </rPr>
      <t>はその金額を記載してください。</t>
    </r>
    <rPh sb="0" eb="2">
      <t>ヒダリガワ</t>
    </rPh>
    <rPh sb="4" eb="5">
      <t>レツ</t>
    </rPh>
    <rPh sb="7" eb="9">
      <t>シセツ</t>
    </rPh>
    <rPh sb="10" eb="12">
      <t>メイショウ</t>
    </rPh>
    <rPh sb="13" eb="15">
      <t>キサイ</t>
    </rPh>
    <rPh sb="46" eb="48">
      <t>ミギガワ</t>
    </rPh>
    <rPh sb="50" eb="51">
      <t>レツ</t>
    </rPh>
    <rPh sb="54" eb="58">
      <t>ホンキュウフキン</t>
    </rPh>
    <rPh sb="59" eb="61">
      <t>カツヨウ</t>
    </rPh>
    <rPh sb="64" eb="66">
      <t>キサイ</t>
    </rPh>
    <rPh sb="70" eb="72">
      <t>チンギン</t>
    </rPh>
    <rPh sb="72" eb="74">
      <t>カツヨウ</t>
    </rPh>
    <rPh sb="76" eb="78">
      <t>キンガク</t>
    </rPh>
    <rPh sb="79" eb="80">
      <t>ホン</t>
    </rPh>
    <rPh sb="80" eb="83">
      <t>キュウフキン</t>
    </rPh>
    <rPh sb="83" eb="85">
      <t>イガイ</t>
    </rPh>
    <rPh sb="86" eb="88">
      <t>チンア</t>
    </rPh>
    <rPh sb="89" eb="92">
      <t>ホジョキン</t>
    </rPh>
    <rPh sb="93" eb="95">
      <t>カツヨウ</t>
    </rPh>
    <rPh sb="97" eb="99">
      <t>キンガク</t>
    </rPh>
    <rPh sb="100" eb="101">
      <t>フク</t>
    </rPh>
    <rPh sb="106" eb="108">
      <t>バアイ</t>
    </rPh>
    <rPh sb="111" eb="113">
      <t>キンガク</t>
    </rPh>
    <rPh sb="114" eb="116">
      <t>キサイ</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</si>
</sst>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b/>
      <sz val="12"/>
      <color theme="1"/>
      <name val="ＭＳ Ｐゴシック"/>
      <family val="3"/>
      <charset val="128"/>
      <scheme val="minor"/>
    </font>
    <font>
      <b/>
      <sz val="16"/>
      <color theme="1"/>
      <name val="ＭＳ ゴシック"/>
      <family val="3"/>
      <charset val="128"/>
    </font>
    <font>
      <u/>
      <sz val="12"/>
      <color rgb="FFFF0000"/>
      <name val="ＭＳ ゴシック"/>
      <family val="3"/>
      <charset val="128"/>
    </font>
    <font>
      <sz val="20"/>
      <color theme="1"/>
      <name val="ＭＳ ゴシック"/>
      <family val="3"/>
      <charset val="128"/>
    </font>
    <font>
      <sz val="11"/>
      <name val="ＭＳ Ｐゴシック"/>
      <family val="3"/>
      <charset val="128"/>
      <scheme val="minor"/>
    </font>
    <font>
      <b/>
      <sz val="12"/>
      <color rgb="FFFF0000"/>
      <name val="ＭＳ Ｐゴシック"/>
      <family val="3"/>
      <charset val="128"/>
      <scheme val="minor"/>
    </font>
    <font>
      <b/>
      <sz val="22"/>
      <color rgb="FFFF0000"/>
      <name val="ＭＳ Ｐゴシック"/>
      <family val="3"/>
      <charset val="128"/>
      <scheme val="minor"/>
    </font>
    <font>
      <u/>
      <sz val="11"/>
      <color rgb="FFFF0000"/>
      <name val="ＭＳ Ｐゴシック"/>
      <family val="3"/>
      <charset val="128"/>
      <scheme val="minor"/>
    </font>
    <font>
      <b/>
      <sz val="12"/>
      <color theme="1"/>
      <name val="ＭＳ ゴシック"/>
      <family val="3"/>
      <charset val="128"/>
    </font>
    <font>
      <b/>
      <u/>
      <sz val="16"/>
      <color rgb="FFFF0000"/>
      <name val="ＭＳ ゴシック"/>
      <family val="3"/>
      <charset val="128"/>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3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s>
  <cellStyleXfs count="77">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8" fillId="0" borderId="0">
      <alignment vertical="center"/>
    </xf>
    <xf numFmtId="0" fontId="8" fillId="0" borderId="0">
      <alignment vertical="center"/>
    </xf>
    <xf numFmtId="0" fontId="4" fillId="0" borderId="0">
      <alignment vertical="center"/>
    </xf>
    <xf numFmtId="0" fontId="4" fillId="0" borderId="0">
      <alignment vertical="center"/>
    </xf>
    <xf numFmtId="0" fontId="2" fillId="0" borderId="0">
      <alignment vertical="center"/>
    </xf>
  </cellStyleXfs>
  <cellXfs count="103">
    <xf numFmtId="0" fontId="0" fillId="0" borderId="0" xfId="0">
      <alignment vertical="center"/>
    </xf>
    <xf numFmtId="0" fontId="15" fillId="0" borderId="0" xfId="57">
      <alignment vertical="center"/>
    </xf>
    <xf numFmtId="0" fontId="45" fillId="0" borderId="0" xfId="69" applyFont="1">
      <alignment vertical="center"/>
    </xf>
    <xf numFmtId="0" fontId="9" fillId="0" borderId="0" xfId="69">
      <alignment vertical="center"/>
    </xf>
    <xf numFmtId="0" fontId="9" fillId="0" borderId="0" xfId="69" applyAlignment="1">
      <alignment vertical="center" wrapText="1"/>
    </xf>
    <xf numFmtId="0" fontId="45" fillId="0" borderId="0" xfId="69" applyFont="1" applyAlignment="1">
      <alignment horizontal="center" vertical="center"/>
    </xf>
    <xf numFmtId="0" fontId="9" fillId="0" borderId="0" xfId="69" applyAlignment="1">
      <alignment horizontal="center" vertical="center"/>
    </xf>
    <xf numFmtId="0" fontId="45" fillId="0" borderId="0" xfId="69" applyFont="1" applyAlignment="1">
      <alignment horizontal="center" vertical="center"/>
    </xf>
    <xf numFmtId="0" fontId="45" fillId="0" borderId="0" xfId="69" applyFont="1" applyAlignment="1">
      <alignment horizontal="center" vertical="center"/>
    </xf>
    <xf numFmtId="0" fontId="44" fillId="0" borderId="0" xfId="69" applyFont="1" applyFill="1" applyAlignment="1" applyProtection="1">
      <alignment horizontal="right" vertical="center"/>
      <protection locked="0"/>
    </xf>
    <xf numFmtId="0" fontId="8" fillId="0" borderId="0" xfId="72">
      <alignment vertical="center"/>
    </xf>
    <xf numFmtId="0" fontId="46" fillId="0" borderId="0" xfId="69" applyFont="1" applyFill="1" applyAlignment="1" applyProtection="1">
      <alignment horizontal="center" vertical="center"/>
      <protection locked="0"/>
    </xf>
    <xf numFmtId="0" fontId="6" fillId="0" borderId="0" xfId="69" applyFont="1" applyAlignment="1">
      <alignment vertical="center" wrapText="1"/>
    </xf>
    <xf numFmtId="0" fontId="5" fillId="0" borderId="0" xfId="69" applyFont="1">
      <alignment vertical="center"/>
    </xf>
    <xf numFmtId="0" fontId="49" fillId="0" borderId="0" xfId="69" applyFont="1" applyAlignment="1">
      <alignment vertical="center" wrapText="1"/>
    </xf>
    <xf numFmtId="0" fontId="46" fillId="0" borderId="0" xfId="69" applyFont="1" applyFill="1" applyProtection="1">
      <alignment vertical="center"/>
      <protection locked="0"/>
    </xf>
    <xf numFmtId="176" fontId="46" fillId="0" borderId="0" xfId="69" applyNumberFormat="1" applyFont="1" applyFill="1" applyAlignment="1" applyProtection="1">
      <alignment horizontal="right" vertical="center"/>
      <protection locked="0"/>
    </xf>
    <xf numFmtId="176" fontId="46" fillId="0" borderId="0" xfId="68" applyNumberFormat="1" applyFont="1" applyFill="1" applyAlignment="1" applyProtection="1">
      <alignment horizontal="right" vertical="center"/>
      <protection locked="0"/>
    </xf>
    <xf numFmtId="0" fontId="50" fillId="0" borderId="0" xfId="69" applyFont="1" applyFill="1" applyProtection="1">
      <alignment vertical="center"/>
      <protection locked="0"/>
    </xf>
    <xf numFmtId="176" fontId="44" fillId="34" borderId="0" xfId="68" applyNumberFormat="1" applyFont="1" applyFill="1" applyAlignment="1" applyProtection="1">
      <alignment horizontal="right" vertical="center"/>
      <protection locked="0"/>
    </xf>
    <xf numFmtId="176" fontId="44" fillId="33" borderId="0" xfId="68" applyNumberFormat="1" applyFont="1" applyFill="1" applyAlignment="1" applyProtection="1">
      <alignment horizontal="right" vertical="center"/>
      <protection locked="0"/>
    </xf>
    <xf numFmtId="0" fontId="44" fillId="33" borderId="0" xfId="69" applyFont="1" applyFill="1" applyAlignment="1" applyProtection="1">
      <alignment horizontal="right" vertical="center"/>
      <protection locked="0"/>
    </xf>
    <xf numFmtId="0" fontId="44" fillId="0" borderId="0" xfId="69" applyFont="1" applyFill="1" applyAlignment="1" applyProtection="1">
      <alignment horizontal="center" vertical="center"/>
      <protection locked="0"/>
    </xf>
    <xf numFmtId="176" fontId="52" fillId="34" borderId="0" xfId="68" applyNumberFormat="1" applyFont="1" applyFill="1" applyAlignment="1" applyProtection="1">
      <alignment horizontal="center" vertical="center"/>
      <protection locked="0"/>
    </xf>
    <xf numFmtId="0" fontId="44" fillId="0" borderId="0" xfId="69" applyFont="1" applyAlignment="1" applyProtection="1">
      <alignment horizontal="center" vertical="center"/>
      <protection locked="0"/>
    </xf>
    <xf numFmtId="176" fontId="44" fillId="34" borderId="0" xfId="69" applyNumberFormat="1" applyFont="1" applyFill="1" applyAlignment="1" applyProtection="1">
      <alignment horizontal="right" vertical="center"/>
      <protection locked="0"/>
    </xf>
    <xf numFmtId="0" fontId="20" fillId="0" borderId="5" xfId="69" applyFont="1" applyBorder="1" applyAlignment="1">
      <alignment horizontal="center" vertical="center" wrapText="1"/>
    </xf>
    <xf numFmtId="0" fontId="20" fillId="35" borderId="5" xfId="72" applyFont="1" applyFill="1" applyBorder="1" applyAlignment="1">
      <alignment horizontal="center" vertical="center" wrapText="1"/>
    </xf>
    <xf numFmtId="0" fontId="20" fillId="0" borderId="5" xfId="69" applyFont="1" applyBorder="1" applyAlignment="1">
      <alignment vertical="center" wrapText="1"/>
    </xf>
    <xf numFmtId="177" fontId="20" fillId="33" borderId="5" xfId="69" applyNumberFormat="1" applyFont="1" applyFill="1" applyBorder="1" applyAlignment="1">
      <alignment horizontal="center" vertical="center" wrapText="1"/>
    </xf>
    <xf numFmtId="176" fontId="20" fillId="33" borderId="5" xfId="69" applyNumberFormat="1" applyFont="1" applyFill="1" applyBorder="1" applyAlignment="1">
      <alignment horizontal="center" vertical="center" wrapText="1"/>
    </xf>
    <xf numFmtId="180" fontId="20" fillId="33" borderId="5" xfId="69" applyNumberFormat="1" applyFont="1" applyFill="1" applyBorder="1" applyAlignment="1">
      <alignment horizontal="center" vertical="center" wrapText="1"/>
    </xf>
    <xf numFmtId="176" fontId="20" fillId="0" borderId="5" xfId="69" applyNumberFormat="1" applyFont="1" applyFill="1" applyBorder="1" applyAlignment="1">
      <alignment horizontal="center" vertical="center" wrapText="1"/>
    </xf>
    <xf numFmtId="0" fontId="20" fillId="0" borderId="18" xfId="69" applyFont="1" applyBorder="1" applyAlignment="1">
      <alignment vertical="center" wrapText="1"/>
    </xf>
    <xf numFmtId="179" fontId="20" fillId="33" borderId="5" xfId="69" applyNumberFormat="1" applyFont="1" applyFill="1" applyBorder="1" applyAlignment="1">
      <alignment horizontal="center" vertical="center" wrapText="1"/>
    </xf>
    <xf numFmtId="176" fontId="20" fillId="0" borderId="16" xfId="69" applyNumberFormat="1" applyFont="1" applyBorder="1" applyAlignment="1">
      <alignment horizontal="center" vertical="center" wrapText="1"/>
    </xf>
    <xf numFmtId="0" fontId="53" fillId="0" borderId="1" xfId="69" applyFont="1" applyBorder="1" applyAlignment="1">
      <alignment vertical="center" wrapText="1"/>
    </xf>
    <xf numFmtId="176" fontId="20" fillId="0" borderId="5" xfId="69" applyNumberFormat="1" applyFont="1" applyBorder="1" applyAlignment="1">
      <alignment horizontal="center" vertical="center" wrapText="1"/>
    </xf>
    <xf numFmtId="0" fontId="44" fillId="0" borderId="0" xfId="69" applyFont="1" applyAlignment="1" applyProtection="1">
      <alignment horizontal="left" vertical="center" indent="1"/>
      <protection locked="0"/>
    </xf>
    <xf numFmtId="0" fontId="44" fillId="0" borderId="0" xfId="69" applyFont="1" applyAlignment="1">
      <alignment horizontal="left" vertical="center" indent="1"/>
    </xf>
    <xf numFmtId="0" fontId="4" fillId="0" borderId="27" xfId="69" applyFont="1" applyBorder="1" applyAlignment="1">
      <alignment horizontal="left" vertical="center" indent="1"/>
    </xf>
    <xf numFmtId="0" fontId="4" fillId="0" borderId="21" xfId="69" applyFont="1" applyBorder="1" applyAlignment="1">
      <alignment horizontal="left" vertical="center" indent="1"/>
    </xf>
    <xf numFmtId="0" fontId="4" fillId="0" borderId="24" xfId="69" applyFont="1" applyBorder="1" applyAlignment="1">
      <alignment horizontal="left" vertical="center" indent="1"/>
    </xf>
    <xf numFmtId="0" fontId="9" fillId="33" borderId="28" xfId="69" applyFill="1" applyBorder="1" applyAlignment="1">
      <alignment horizontal="center" vertical="center"/>
    </xf>
    <xf numFmtId="0" fontId="9" fillId="33" borderId="29" xfId="69" applyFill="1" applyBorder="1" applyAlignment="1">
      <alignment horizontal="center" vertical="center"/>
    </xf>
    <xf numFmtId="0" fontId="9" fillId="33" borderId="22" xfId="69" applyFill="1" applyBorder="1" applyAlignment="1">
      <alignment horizontal="center" vertical="center"/>
    </xf>
    <xf numFmtId="0" fontId="9" fillId="33" borderId="23" xfId="69" applyFill="1" applyBorder="1" applyAlignment="1">
      <alignment horizontal="center" vertical="center"/>
    </xf>
    <xf numFmtId="0" fontId="9" fillId="33" borderId="25" xfId="69" applyFill="1" applyBorder="1" applyAlignment="1">
      <alignment horizontal="center" vertical="center"/>
    </xf>
    <xf numFmtId="0" fontId="9" fillId="33" borderId="26" xfId="69" applyFill="1" applyBorder="1" applyAlignment="1">
      <alignment horizontal="center" vertical="center"/>
    </xf>
    <xf numFmtId="0" fontId="4" fillId="35" borderId="30" xfId="69" applyFont="1" applyFill="1" applyBorder="1" applyAlignment="1">
      <alignment horizontal="center" vertical="center"/>
    </xf>
    <xf numFmtId="0" fontId="4" fillId="35" borderId="31" xfId="69" applyFont="1" applyFill="1" applyBorder="1" applyAlignment="1">
      <alignment horizontal="center" vertical="center"/>
    </xf>
    <xf numFmtId="0" fontId="4" fillId="35" borderId="32" xfId="69" applyFont="1" applyFill="1" applyBorder="1" applyAlignment="1">
      <alignment horizontal="center" vertical="center"/>
    </xf>
    <xf numFmtId="0" fontId="20" fillId="35" borderId="5" xfId="69" applyFont="1" applyFill="1" applyBorder="1" applyAlignment="1">
      <alignment vertical="center" wrapText="1"/>
    </xf>
    <xf numFmtId="0" fontId="20" fillId="35" borderId="5" xfId="69" applyFont="1" applyFill="1" applyBorder="1" applyAlignment="1">
      <alignment horizontal="center" vertical="center" wrapText="1"/>
    </xf>
    <xf numFmtId="178" fontId="20" fillId="0" borderId="5" xfId="71" applyNumberFormat="1" applyFont="1" applyBorder="1" applyAlignment="1">
      <alignment horizontal="center" vertical="center" wrapText="1"/>
    </xf>
    <xf numFmtId="176" fontId="20" fillId="0" borderId="5" xfId="71" applyNumberFormat="1" applyFont="1" applyBorder="1" applyAlignment="1">
      <alignment horizontal="center" vertical="center" wrapText="1"/>
    </xf>
    <xf numFmtId="176" fontId="20" fillId="33" borderId="5" xfId="71" applyNumberFormat="1" applyFont="1" applyFill="1" applyBorder="1" applyAlignment="1">
      <alignment horizontal="center" vertical="center" wrapText="1"/>
    </xf>
    <xf numFmtId="180" fontId="20" fillId="33" borderId="5" xfId="71" applyNumberFormat="1" applyFont="1" applyFill="1" applyBorder="1" applyAlignment="1">
      <alignment horizontal="center" vertical="center" wrapText="1"/>
    </xf>
    <xf numFmtId="177" fontId="20" fillId="33" borderId="5" xfId="71" applyNumberFormat="1" applyFont="1" applyFill="1" applyBorder="1" applyAlignment="1">
      <alignment horizontal="center" vertical="center" wrapText="1"/>
    </xf>
    <xf numFmtId="0" fontId="4" fillId="0" borderId="21" xfId="69" applyFont="1" applyBorder="1" applyAlignment="1">
      <alignment horizontal="left" vertical="center" indent="1" shrinkToFit="1"/>
    </xf>
    <xf numFmtId="0" fontId="0" fillId="35" borderId="5" xfId="72" applyFont="1" applyFill="1" applyBorder="1" applyAlignment="1">
      <alignment vertical="center" wrapText="1"/>
    </xf>
    <xf numFmtId="0" fontId="44" fillId="0" borderId="0" xfId="69" applyFont="1" applyAlignment="1">
      <alignment horizontal="left" vertical="center" wrapText="1" indent="1"/>
    </xf>
    <xf numFmtId="0" fontId="0" fillId="35" borderId="5" xfId="72" applyFont="1" applyFill="1" applyBorder="1" applyAlignment="1">
      <alignment horizontal="center" vertical="center" wrapText="1"/>
    </xf>
    <xf numFmtId="0" fontId="0" fillId="0" borderId="3" xfId="69" applyFont="1" applyBorder="1" applyAlignment="1">
      <alignment vertical="center" wrapText="1"/>
    </xf>
    <xf numFmtId="0" fontId="55" fillId="36" borderId="0" xfId="69" applyFont="1" applyFill="1" applyAlignment="1">
      <alignment vertical="center" wrapText="1"/>
    </xf>
    <xf numFmtId="0" fontId="3" fillId="36" borderId="0" xfId="69" applyFont="1" applyFill="1" applyAlignment="1">
      <alignment vertical="center" wrapText="1"/>
    </xf>
    <xf numFmtId="0" fontId="0" fillId="36" borderId="0" xfId="69" applyFont="1" applyFill="1" applyAlignment="1">
      <alignment vertical="center" wrapText="1"/>
    </xf>
    <xf numFmtId="0" fontId="7" fillId="36" borderId="0" xfId="69" applyFont="1" applyFill="1" applyAlignment="1">
      <alignment vertical="center" wrapText="1"/>
    </xf>
    <xf numFmtId="0" fontId="20" fillId="36" borderId="0" xfId="69" applyFont="1" applyFill="1" applyAlignment="1">
      <alignment vertical="center" wrapText="1"/>
    </xf>
    <xf numFmtId="0" fontId="0" fillId="36" borderId="0" xfId="72" applyFont="1" applyFill="1" applyAlignment="1">
      <alignment vertical="center" wrapText="1"/>
    </xf>
    <xf numFmtId="0" fontId="9" fillId="36" borderId="0" xfId="69" applyFill="1" applyAlignment="1">
      <alignment vertical="center" wrapText="1"/>
    </xf>
    <xf numFmtId="0" fontId="39" fillId="0" borderId="6" xfId="69" applyFont="1" applyBorder="1" applyAlignment="1">
      <alignment horizontal="left" vertical="center"/>
    </xf>
    <xf numFmtId="0" fontId="2" fillId="36" borderId="0" xfId="69" applyFont="1" applyFill="1" applyAlignment="1">
      <alignment vertical="center" wrapText="1"/>
    </xf>
    <xf numFmtId="0" fontId="49" fillId="0" borderId="0" xfId="69" applyFont="1" applyBorder="1" applyAlignment="1">
      <alignment vertical="center" wrapText="1"/>
    </xf>
    <xf numFmtId="0" fontId="39" fillId="0" borderId="6" xfId="76" applyFont="1" applyBorder="1" applyAlignment="1">
      <alignment horizontal="left" vertical="center"/>
    </xf>
    <xf numFmtId="0" fontId="57" fillId="0" borderId="0" xfId="76" applyFont="1" applyProtection="1">
      <alignment vertical="center"/>
      <protection locked="0"/>
    </xf>
    <xf numFmtId="0" fontId="39" fillId="34" borderId="6" xfId="69" applyFont="1" applyFill="1" applyBorder="1" applyAlignment="1">
      <alignment horizontal="left" vertical="center"/>
    </xf>
    <xf numFmtId="176" fontId="58" fillId="34" borderId="33" xfId="68" applyNumberFormat="1" applyFont="1" applyFill="1" applyBorder="1" applyAlignment="1" applyProtection="1">
      <alignment horizontal="right" vertical="center"/>
      <protection locked="0"/>
    </xf>
    <xf numFmtId="0" fontId="53" fillId="36" borderId="0" xfId="69" applyFont="1" applyFill="1" applyAlignment="1">
      <alignment horizontal="left" vertical="top" wrapText="1"/>
    </xf>
    <xf numFmtId="0" fontId="45" fillId="0" borderId="0" xfId="69" applyFont="1" applyAlignment="1">
      <alignment horizontal="center" vertical="center" wrapText="1"/>
    </xf>
    <xf numFmtId="0" fontId="45" fillId="0" borderId="0" xfId="69" applyFont="1" applyAlignment="1">
      <alignment horizontal="center" vertical="center"/>
    </xf>
    <xf numFmtId="0" fontId="20" fillId="0" borderId="17" xfId="69" applyFont="1" applyBorder="1" applyAlignment="1">
      <alignment horizontal="center" vertical="center" wrapText="1"/>
    </xf>
    <xf numFmtId="0" fontId="20" fillId="0" borderId="18" xfId="69" applyFont="1" applyBorder="1" applyAlignment="1">
      <alignment horizontal="center" vertical="center" wrapText="1"/>
    </xf>
    <xf numFmtId="0" fontId="44" fillId="0" borderId="0" xfId="69" applyFont="1" applyAlignment="1" applyProtection="1">
      <alignment horizontal="left" vertical="center" wrapText="1" indent="1"/>
      <protection locked="0"/>
    </xf>
    <xf numFmtId="0" fontId="44" fillId="0" borderId="0" xfId="69" applyFont="1" applyAlignment="1" applyProtection="1">
      <alignment horizontal="left" vertical="center" indent="1"/>
      <protection locked="0"/>
    </xf>
    <xf numFmtId="0" fontId="20" fillId="35" borderId="3" xfId="72" applyFont="1" applyFill="1" applyBorder="1" applyAlignment="1">
      <alignment horizontal="center" vertical="center" wrapText="1"/>
    </xf>
    <xf numFmtId="0" fontId="20" fillId="35" borderId="2" xfId="72" applyFont="1" applyFill="1" applyBorder="1" applyAlignment="1">
      <alignment horizontal="center" vertical="center" wrapText="1"/>
    </xf>
    <xf numFmtId="0" fontId="20" fillId="0" borderId="3" xfId="69" applyFont="1" applyBorder="1" applyAlignment="1">
      <alignment horizontal="center" vertical="center" wrapText="1"/>
    </xf>
    <xf numFmtId="0" fontId="20" fillId="0" borderId="1" xfId="69" applyFont="1" applyBorder="1" applyAlignment="1">
      <alignment horizontal="center" vertical="center" wrapText="1"/>
    </xf>
    <xf numFmtId="0" fontId="20" fillId="0" borderId="2" xfId="69" applyFont="1" applyBorder="1" applyAlignment="1">
      <alignment horizontal="center" vertical="center" wrapText="1"/>
    </xf>
    <xf numFmtId="0" fontId="20" fillId="0" borderId="5" xfId="69" applyFont="1" applyFill="1" applyBorder="1" applyAlignment="1">
      <alignment horizontal="center" vertical="center" wrapText="1"/>
    </xf>
    <xf numFmtId="0" fontId="44" fillId="33" borderId="0" xfId="69" applyFont="1" applyFill="1" applyAlignment="1" applyProtection="1">
      <alignment vertical="center"/>
      <protection locked="0"/>
    </xf>
    <xf numFmtId="0" fontId="20" fillId="0" borderId="3" xfId="69" applyFont="1" applyFill="1" applyBorder="1" applyAlignment="1">
      <alignment horizontal="center" vertical="center" wrapText="1"/>
    </xf>
    <xf numFmtId="0" fontId="20" fillId="0" borderId="1" xfId="69" applyFont="1" applyFill="1" applyBorder="1" applyAlignment="1">
      <alignment horizontal="center" vertical="center" wrapText="1"/>
    </xf>
    <xf numFmtId="0" fontId="39" fillId="0" borderId="0" xfId="69" applyFont="1" applyBorder="1" applyAlignment="1">
      <alignment horizontal="left" vertical="center" wrapText="1"/>
    </xf>
    <xf numFmtId="0" fontId="39" fillId="0" borderId="0" xfId="69" applyFont="1" applyBorder="1" applyAlignment="1">
      <alignment horizontal="left" vertical="center"/>
    </xf>
    <xf numFmtId="0" fontId="20" fillId="35" borderId="4" xfId="69" applyFont="1" applyFill="1" applyBorder="1" applyAlignment="1">
      <alignment horizontal="center" vertical="center" wrapText="1"/>
    </xf>
    <xf numFmtId="0" fontId="20" fillId="35" borderId="19" xfId="69" applyFont="1" applyFill="1" applyBorder="1" applyAlignment="1">
      <alignment horizontal="center" vertical="center" wrapText="1"/>
    </xf>
    <xf numFmtId="178" fontId="20" fillId="0" borderId="17" xfId="71" applyNumberFormat="1" applyFont="1" applyBorder="1" applyAlignment="1">
      <alignment horizontal="center" vertical="center" wrapText="1"/>
    </xf>
    <xf numFmtId="178" fontId="20" fillId="0" borderId="18" xfId="71" applyNumberFormat="1" applyFont="1" applyBorder="1" applyAlignment="1">
      <alignment horizontal="center" vertical="center" wrapText="1"/>
    </xf>
    <xf numFmtId="0" fontId="3" fillId="0" borderId="20" xfId="69" applyFont="1" applyBorder="1" applyAlignment="1">
      <alignment horizontal="left" vertical="center" wrapText="1"/>
    </xf>
    <xf numFmtId="0" fontId="6" fillId="0" borderId="20" xfId="69" applyFont="1" applyBorder="1" applyAlignment="1">
      <alignment horizontal="left" vertical="center"/>
    </xf>
    <xf numFmtId="176" fontId="20" fillId="34" borderId="5" xfId="69" applyNumberFormat="1" applyFont="1" applyFill="1" applyBorder="1" applyAlignment="1">
      <alignment horizontal="center" vertical="center" wrapText="1"/>
    </xf>
  </cellXfs>
  <cellStyles count="7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4 3 2" xfId="75" xr:uid="{BFB9AB7E-EAB3-468C-BA90-7BB953A964BF}"/>
    <cellStyle name="標準 14 3 3" xfId="76" xr:uid="{F7CF07FA-8562-416E-83B2-35A86F1A9A02}"/>
    <cellStyle name="標準 14 4" xfId="74" xr:uid="{786C842A-8B3D-4F54-81FF-0928CAE3780C}"/>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2</xdr:col>
      <xdr:colOff>1115786</xdr:colOff>
      <xdr:row>0</xdr:row>
      <xdr:rowOff>229608</xdr:rowOff>
    </xdr:from>
    <xdr:ext cx="4544785" cy="425822"/>
    <xdr:sp macro="" textlink="">
      <xdr:nvSpPr>
        <xdr:cNvPr id="2" name="テキスト ボックス 1">
          <a:extLst>
            <a:ext uri="{FF2B5EF4-FFF2-40B4-BE49-F238E27FC236}">
              <a16:creationId xmlns:a16="http://schemas.microsoft.com/office/drawing/2014/main" id="{6F2699D4-06EE-874F-5F52-DB872FF26428}"/>
            </a:ext>
          </a:extLst>
        </xdr:cNvPr>
        <xdr:cNvSpPr txBox="1"/>
      </xdr:nvSpPr>
      <xdr:spPr>
        <a:xfrm>
          <a:off x="5905500" y="229608"/>
          <a:ext cx="4544785" cy="42582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pPr algn="l"/>
          <a:r>
            <a:rPr kumimoji="1" lang="ja-JP" altLang="en-US" sz="2000" kern="1200">
              <a:solidFill>
                <a:srgbClr val="FF0000"/>
              </a:solidFill>
              <a:latin typeface="ＭＳ ゴシック" panose="020B0609070205080204" pitchFamily="49" charset="-128"/>
              <a:ea typeface="ＭＳ ゴシック" panose="020B0609070205080204" pitchFamily="49" charset="-128"/>
            </a:rPr>
            <a:t>この色のセルに入力してください。</a:t>
          </a:r>
          <a:endParaRPr kumimoji="1" lang="en-US" altLang="ja-JP" sz="2000" kern="1200">
            <a:solidFill>
              <a:srgbClr val="FF0000"/>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112060</xdr:colOff>
      <xdr:row>0</xdr:row>
      <xdr:rowOff>168088</xdr:rowOff>
    </xdr:from>
    <xdr:ext cx="4010104" cy="425822"/>
    <xdr:sp macro="" textlink="">
      <xdr:nvSpPr>
        <xdr:cNvPr id="2" name="テキスト ボックス 1">
          <a:extLst>
            <a:ext uri="{FF2B5EF4-FFF2-40B4-BE49-F238E27FC236}">
              <a16:creationId xmlns:a16="http://schemas.microsoft.com/office/drawing/2014/main" id="{AFF94C9A-A478-4547-8B48-403C4C93DBEA}"/>
            </a:ext>
          </a:extLst>
        </xdr:cNvPr>
        <xdr:cNvSpPr txBox="1"/>
      </xdr:nvSpPr>
      <xdr:spPr>
        <a:xfrm>
          <a:off x="5311589" y="168088"/>
          <a:ext cx="4010104" cy="42582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pPr algn="l"/>
          <a:r>
            <a:rPr kumimoji="1" lang="ja-JP" altLang="en-US" sz="2000" kern="1200">
              <a:solidFill>
                <a:srgbClr val="FF0000"/>
              </a:solidFill>
              <a:latin typeface="ＭＳ ゴシック" panose="020B0609070205080204" pitchFamily="49" charset="-128"/>
              <a:ea typeface="ＭＳ ゴシック" panose="020B0609070205080204" pitchFamily="49" charset="-128"/>
            </a:rPr>
            <a:t>この色のセルに入力してください。</a:t>
          </a:r>
          <a:endParaRPr kumimoji="1" lang="en-US" altLang="ja-JP" sz="2000" kern="1200">
            <a:solidFill>
              <a:srgbClr val="FF0000"/>
            </a:solidFill>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sheetPr>
  <dimension ref="A1:L29"/>
  <sheetViews>
    <sheetView tabSelected="1" view="pageBreakPreview" zoomScaleNormal="85" zoomScaleSheetLayoutView="100" workbookViewId="0">
      <selection activeCell="F14" sqref="F14:G14"/>
    </sheetView>
  </sheetViews>
  <sheetFormatPr defaultColWidth="9" defaultRowHeight="13.5"/>
  <cols>
    <col min="1" max="1" width="47.75" style="3" customWidth="1"/>
    <col min="2" max="4" width="15.125" style="6" customWidth="1"/>
    <col min="5" max="5" width="23.25" style="6" customWidth="1"/>
    <col min="6" max="6" width="81.375" style="3" customWidth="1"/>
    <col min="7" max="7" width="23.5" style="3" customWidth="1"/>
    <col min="8" max="8" width="167.875" style="4" customWidth="1"/>
    <col min="9" max="14" width="14.625" style="3" customWidth="1"/>
    <col min="15" max="15" width="18.875" style="3" customWidth="1"/>
    <col min="16" max="16" width="9" style="3"/>
    <col min="17" max="23" width="9" style="3" customWidth="1"/>
    <col min="24" max="16384" width="9" style="3"/>
  </cols>
  <sheetData>
    <row r="1" spans="1:10" ht="51.75" customHeight="1"/>
    <row r="3" spans="1:10" ht="17.25">
      <c r="A3" s="2" t="s">
        <v>112</v>
      </c>
      <c r="B3" s="5"/>
      <c r="C3" s="7"/>
      <c r="D3" s="8"/>
      <c r="E3" s="7"/>
      <c r="F3" s="2"/>
      <c r="G3" s="9"/>
    </row>
    <row r="4" spans="1:10" ht="46.5" customHeight="1">
      <c r="A4" s="79" t="s">
        <v>67</v>
      </c>
      <c r="B4" s="80"/>
      <c r="C4" s="80"/>
      <c r="D4" s="80"/>
      <c r="E4" s="80"/>
      <c r="F4" s="80"/>
      <c r="G4" s="80"/>
      <c r="H4" s="64" t="s">
        <v>100</v>
      </c>
    </row>
    <row r="5" spans="1:10" ht="32.25" customHeight="1">
      <c r="A5" s="84" t="s">
        <v>75</v>
      </c>
      <c r="B5" s="84"/>
      <c r="C5" s="91"/>
      <c r="D5" s="91"/>
      <c r="E5" s="91"/>
      <c r="F5" s="38" t="s">
        <v>114</v>
      </c>
      <c r="G5" s="19">
        <f>SUM($G$15:$G$19)</f>
        <v>0</v>
      </c>
      <c r="H5" s="65" t="s">
        <v>101</v>
      </c>
    </row>
    <row r="6" spans="1:10" ht="31.5" customHeight="1">
      <c r="A6" s="84" t="s">
        <v>76</v>
      </c>
      <c r="B6" s="84"/>
      <c r="C6" s="91"/>
      <c r="D6" s="91"/>
      <c r="E6" s="91"/>
      <c r="F6" s="61" t="s">
        <v>115</v>
      </c>
      <c r="G6" s="20"/>
      <c r="H6" s="66" t="s">
        <v>116</v>
      </c>
    </row>
    <row r="7" spans="1:10" ht="40.5">
      <c r="A7" s="83" t="s">
        <v>80</v>
      </c>
      <c r="B7" s="83"/>
      <c r="C7" s="83"/>
      <c r="D7" s="83"/>
      <c r="E7" s="21"/>
      <c r="F7" s="39" t="s">
        <v>81</v>
      </c>
      <c r="G7" s="19">
        <f>ROUNDDOWN(G5-G6,-3)</f>
        <v>0</v>
      </c>
      <c r="H7" s="65" t="s">
        <v>103</v>
      </c>
      <c r="I7" s="13" t="s">
        <v>73</v>
      </c>
      <c r="J7" s="13" t="s">
        <v>74</v>
      </c>
    </row>
    <row r="8" spans="1:10" ht="41.25" customHeight="1" thickBot="1">
      <c r="A8" s="38" t="s">
        <v>82</v>
      </c>
      <c r="B8" s="22"/>
      <c r="C8" s="22"/>
      <c r="D8" s="22"/>
      <c r="E8" s="23" t="str">
        <f>IF(G7&gt;=G8,"○","×")</f>
        <v>○</v>
      </c>
      <c r="F8" s="38" t="s">
        <v>78</v>
      </c>
      <c r="G8" s="20"/>
      <c r="H8" s="72" t="s">
        <v>102</v>
      </c>
    </row>
    <row r="9" spans="1:10" ht="26.25" customHeight="1" thickBot="1">
      <c r="A9" s="38" t="s">
        <v>83</v>
      </c>
      <c r="B9" s="24"/>
      <c r="C9" s="24"/>
      <c r="D9" s="24"/>
      <c r="E9" s="25">
        <f>G8-G9</f>
        <v>0</v>
      </c>
      <c r="F9" s="38" t="s">
        <v>84</v>
      </c>
      <c r="G9" s="77">
        <f>IF(ROUNDDOWN(G8-G7,-3)&lt;=0,0,ROUNDDOWN(G8-G7,-3))</f>
        <v>0</v>
      </c>
      <c r="H9" s="67" t="s">
        <v>63</v>
      </c>
    </row>
    <row r="10" spans="1:10" ht="9" customHeight="1">
      <c r="A10" s="15"/>
      <c r="B10" s="11"/>
      <c r="C10" s="11"/>
      <c r="D10" s="11"/>
      <c r="E10" s="16"/>
      <c r="F10" s="15"/>
      <c r="G10" s="17"/>
      <c r="H10" s="67"/>
    </row>
    <row r="11" spans="1:10" ht="26.25" customHeight="1">
      <c r="A11" s="18" t="s">
        <v>79</v>
      </c>
      <c r="B11" s="11"/>
      <c r="C11" s="11"/>
      <c r="D11" s="11"/>
      <c r="E11" s="16"/>
      <c r="F11" s="15"/>
      <c r="G11" s="17"/>
      <c r="H11" s="67"/>
    </row>
    <row r="12" spans="1:10" ht="9" customHeight="1">
      <c r="A12" s="15"/>
      <c r="B12" s="11"/>
      <c r="C12" s="11"/>
      <c r="D12" s="11"/>
      <c r="E12" s="16"/>
      <c r="F12" s="15"/>
      <c r="G12" s="17"/>
      <c r="H12" s="67"/>
    </row>
    <row r="13" spans="1:10" ht="41.25" customHeight="1">
      <c r="A13" s="26" t="s">
        <v>72</v>
      </c>
      <c r="B13" s="87" t="s">
        <v>85</v>
      </c>
      <c r="C13" s="88"/>
      <c r="D13" s="88"/>
      <c r="E13" s="89"/>
      <c r="F13" s="90" t="s">
        <v>49</v>
      </c>
      <c r="G13" s="90"/>
      <c r="H13" s="68"/>
    </row>
    <row r="14" spans="1:10" s="10" customFormat="1" ht="66" customHeight="1">
      <c r="A14" s="60" t="s">
        <v>48</v>
      </c>
      <c r="B14" s="27" t="s">
        <v>51</v>
      </c>
      <c r="C14" s="27" t="s">
        <v>60</v>
      </c>
      <c r="D14" s="27" t="s">
        <v>50</v>
      </c>
      <c r="E14" s="62" t="s">
        <v>105</v>
      </c>
      <c r="F14" s="85" t="s">
        <v>62</v>
      </c>
      <c r="G14" s="86"/>
      <c r="H14" s="69" t="s">
        <v>104</v>
      </c>
    </row>
    <row r="15" spans="1:10" ht="50.25" customHeight="1">
      <c r="A15" s="28" t="s">
        <v>68</v>
      </c>
      <c r="B15" s="29"/>
      <c r="C15" s="30"/>
      <c r="D15" s="31"/>
      <c r="E15" s="30"/>
      <c r="F15" s="28"/>
      <c r="G15" s="32">
        <f>B15*C15*D15</f>
        <v>0</v>
      </c>
      <c r="H15" s="66" t="s">
        <v>108</v>
      </c>
    </row>
    <row r="16" spans="1:10" ht="57" customHeight="1">
      <c r="A16" s="28" t="s">
        <v>69</v>
      </c>
      <c r="B16" s="29"/>
      <c r="C16" s="30"/>
      <c r="D16" s="31"/>
      <c r="E16" s="30"/>
      <c r="F16" s="28"/>
      <c r="G16" s="32">
        <f t="shared" ref="G16:G17" si="0">B16*C16*D16</f>
        <v>0</v>
      </c>
      <c r="H16" s="66" t="s">
        <v>107</v>
      </c>
    </row>
    <row r="17" spans="1:12" ht="80.25" customHeight="1">
      <c r="A17" s="28" t="s">
        <v>86</v>
      </c>
      <c r="B17" s="29"/>
      <c r="C17" s="30"/>
      <c r="D17" s="31"/>
      <c r="E17" s="33"/>
      <c r="F17" s="28"/>
      <c r="G17" s="32">
        <f t="shared" si="0"/>
        <v>0</v>
      </c>
      <c r="H17" s="66" t="s">
        <v>65</v>
      </c>
    </row>
    <row r="18" spans="1:12" ht="50.1" customHeight="1">
      <c r="A18" s="28" t="s">
        <v>70</v>
      </c>
      <c r="B18" s="29"/>
      <c r="C18" s="30"/>
      <c r="D18" s="34"/>
      <c r="E18" s="35"/>
      <c r="F18" s="36"/>
      <c r="G18" s="37">
        <f>B18*C18*D18</f>
        <v>0</v>
      </c>
      <c r="H18" s="66" t="s">
        <v>71</v>
      </c>
      <c r="I18" s="3">
        <v>4</v>
      </c>
      <c r="J18" s="3">
        <v>3</v>
      </c>
      <c r="K18" s="3">
        <v>2</v>
      </c>
      <c r="L18" s="3">
        <v>1</v>
      </c>
    </row>
    <row r="19" spans="1:12" ht="66.75" customHeight="1">
      <c r="A19" s="81"/>
      <c r="B19" s="82"/>
      <c r="C19" s="82"/>
      <c r="D19" s="82"/>
      <c r="E19" s="82"/>
      <c r="F19" s="63" t="s">
        <v>106</v>
      </c>
      <c r="G19" s="102">
        <f>'別紙（2.0％超部分算定シート）'!I7+'別紙（2.0％超部分算定シート）'!I8+'別紙（2.0％超部分算定シート）'!I9</f>
        <v>0</v>
      </c>
      <c r="H19" s="66" t="s">
        <v>66</v>
      </c>
    </row>
    <row r="20" spans="1:12" ht="8.25" customHeight="1">
      <c r="H20" s="70"/>
    </row>
    <row r="21" spans="1:12" ht="27" customHeight="1">
      <c r="A21" s="18" t="s">
        <v>96</v>
      </c>
      <c r="H21" s="70"/>
    </row>
    <row r="22" spans="1:12" ht="8.25" customHeight="1" thickBot="1">
      <c r="H22" s="70"/>
    </row>
    <row r="23" spans="1:12" ht="26.25" customHeight="1">
      <c r="A23" s="49" t="s">
        <v>93</v>
      </c>
      <c r="B23" s="50" t="s">
        <v>94</v>
      </c>
      <c r="C23" s="51" t="s">
        <v>95</v>
      </c>
      <c r="H23" s="70"/>
    </row>
    <row r="24" spans="1:12" ht="26.25" customHeight="1">
      <c r="A24" s="40" t="s">
        <v>89</v>
      </c>
      <c r="B24" s="43"/>
      <c r="C24" s="44"/>
      <c r="H24" s="78" t="s">
        <v>109</v>
      </c>
    </row>
    <row r="25" spans="1:12" ht="26.25" customHeight="1">
      <c r="A25" s="59" t="s">
        <v>88</v>
      </c>
      <c r="B25" s="45"/>
      <c r="C25" s="46"/>
      <c r="H25" s="78"/>
    </row>
    <row r="26" spans="1:12" ht="26.25" customHeight="1">
      <c r="A26" s="41" t="s">
        <v>87</v>
      </c>
      <c r="B26" s="45"/>
      <c r="C26" s="46"/>
      <c r="H26" s="78"/>
    </row>
    <row r="27" spans="1:12" ht="26.25" customHeight="1">
      <c r="A27" s="41" t="s">
        <v>90</v>
      </c>
      <c r="B27" s="45"/>
      <c r="C27" s="46"/>
      <c r="H27" s="78"/>
    </row>
    <row r="28" spans="1:12" ht="26.25" customHeight="1">
      <c r="A28" s="41" t="s">
        <v>91</v>
      </c>
      <c r="B28" s="45"/>
      <c r="C28" s="46"/>
      <c r="H28" s="78"/>
    </row>
    <row r="29" spans="1:12" ht="26.25" customHeight="1" thickBot="1">
      <c r="A29" s="42" t="s">
        <v>92</v>
      </c>
      <c r="B29" s="47"/>
      <c r="C29" s="48"/>
      <c r="H29" s="78"/>
    </row>
  </sheetData>
  <mergeCells count="11">
    <mergeCell ref="H24:H29"/>
    <mergeCell ref="A4:G4"/>
    <mergeCell ref="A19:E19"/>
    <mergeCell ref="A7:D7"/>
    <mergeCell ref="A5:B5"/>
    <mergeCell ref="F14:G14"/>
    <mergeCell ref="B13:E13"/>
    <mergeCell ref="F13:G13"/>
    <mergeCell ref="A6:B6"/>
    <mergeCell ref="C5:E5"/>
    <mergeCell ref="C6:E6"/>
  </mergeCells>
  <phoneticPr fontId="37"/>
  <conditionalFormatting sqref="A15:A17">
    <cfRule type="expression" dxfId="4" priority="20">
      <formula>#REF!="×"</formula>
    </cfRule>
  </conditionalFormatting>
  <conditionalFormatting sqref="A18:G18">
    <cfRule type="expression" dxfId="3" priority="9">
      <formula>#REF!="×"</formula>
    </cfRule>
  </conditionalFormatting>
  <conditionalFormatting sqref="B15:E16 F15:G17 B17:D17 A19">
    <cfRule type="expression" dxfId="2" priority="143">
      <formula>#REF!="×"</formula>
    </cfRule>
  </conditionalFormatting>
  <conditionalFormatting sqref="F19:G19">
    <cfRule type="expression" dxfId="1" priority="1">
      <formula>#REF!="×"</formula>
    </cfRule>
  </conditionalFormatting>
  <dataValidations count="4">
    <dataValidation type="list" allowBlank="1" showInputMessage="1" showErrorMessage="1" sqref="D18" xr:uid="{14A38159-5CDE-4E8B-AA4E-157579BCFD9A}">
      <formula1>$I$18:$M$18</formula1>
    </dataValidation>
    <dataValidation type="list" allowBlank="1" showInputMessage="1" showErrorMessage="1" sqref="E7" xr:uid="{FA3FB731-4F54-49B7-8D61-0611F41E2734}">
      <formula1>$I$7:$J$7</formula1>
    </dataValidation>
    <dataValidation type="list" allowBlank="1" showInputMessage="1" showErrorMessage="1" sqref="B24:B29" xr:uid="{0CF91EA8-C1EA-448A-B272-0E3D2F93ED3D}">
      <formula1>"○"</formula1>
    </dataValidation>
    <dataValidation type="whole" allowBlank="1" showInputMessage="1" showErrorMessage="1" sqref="C24:C29" xr:uid="{02D1323E-FFEC-47F1-B0A5-9254046D38D2}">
      <formula1>1</formula1>
      <formula2>10000</formula2>
    </dataValidation>
  </dataValidations>
  <printOptions horizontalCentered="1"/>
  <pageMargins left="0.70866141732283472" right="0.70866141732283472" top="0.74803149606299213" bottom="0.55118110236220474" header="0.31496062992125984" footer="0.31496062992125984"/>
  <pageSetup paperSize="9" scale="59" fitToWidth="2" fitToHeight="0" orientation="landscape" cellComments="asDisplayed" r:id="rId1"/>
  <colBreaks count="1" manualBreakCount="1">
    <brk id="7" min="2" max="2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sheetPr>
  <dimension ref="A1:J12"/>
  <sheetViews>
    <sheetView view="pageBreakPreview" zoomScale="70" zoomScaleNormal="115" zoomScaleSheetLayoutView="70" workbookViewId="0">
      <selection activeCell="B7" sqref="B7"/>
    </sheetView>
  </sheetViews>
  <sheetFormatPr defaultColWidth="9" defaultRowHeight="13.5"/>
  <cols>
    <col min="1" max="1" width="37.875" style="3" customWidth="1"/>
    <col min="2" max="5" width="15.125" style="6" customWidth="1"/>
    <col min="6" max="6" width="16.5" style="6" customWidth="1"/>
    <col min="7" max="7" width="24.25" style="6" customWidth="1"/>
    <col min="8" max="8" width="19.75" style="6" customWidth="1"/>
    <col min="9" max="9" width="42.125" style="3" customWidth="1"/>
    <col min="10" max="10" width="187.25" style="4" customWidth="1"/>
    <col min="11" max="16" width="14.625" style="3" customWidth="1"/>
    <col min="17" max="17" width="18.875" style="3" customWidth="1"/>
    <col min="18" max="18" width="9" style="3"/>
    <col min="19" max="25" width="9" style="3" customWidth="1"/>
    <col min="26" max="16384" width="9" style="3"/>
  </cols>
  <sheetData>
    <row r="1" spans="1:10" ht="46.5" customHeight="1"/>
    <row r="3" spans="1:10" ht="73.5" customHeight="1">
      <c r="A3" s="73" t="s">
        <v>113</v>
      </c>
      <c r="B3" s="94" t="s">
        <v>77</v>
      </c>
      <c r="C3" s="95"/>
      <c r="D3" s="95"/>
      <c r="E3" s="95"/>
      <c r="F3" s="95"/>
      <c r="G3" s="95"/>
      <c r="H3" s="95"/>
      <c r="I3" s="9"/>
    </row>
    <row r="4" spans="1:10" ht="43.5" customHeight="1">
      <c r="A4" s="14"/>
      <c r="B4" s="75" t="s">
        <v>111</v>
      </c>
      <c r="C4" s="74"/>
      <c r="D4" s="76">
        <f>【総額及び平均額】賃上げ支援事業実績報告書!C5</f>
        <v>0</v>
      </c>
      <c r="E4" s="71"/>
      <c r="F4" s="71"/>
      <c r="G4" s="71"/>
      <c r="H4" s="71"/>
      <c r="I4" s="9"/>
    </row>
    <row r="5" spans="1:10" ht="41.25" customHeight="1">
      <c r="A5" s="92" t="s">
        <v>61</v>
      </c>
      <c r="B5" s="93"/>
      <c r="C5" s="93"/>
      <c r="D5" s="93"/>
      <c r="E5" s="93"/>
      <c r="F5" s="93"/>
      <c r="G5" s="93"/>
      <c r="H5" s="93"/>
      <c r="I5" s="96" t="s">
        <v>49</v>
      </c>
      <c r="J5" s="64" t="s">
        <v>100</v>
      </c>
    </row>
    <row r="6" spans="1:10" ht="72.75" customHeight="1">
      <c r="A6" s="52" t="s">
        <v>64</v>
      </c>
      <c r="B6" s="53" t="s">
        <v>54</v>
      </c>
      <c r="C6" s="53" t="s">
        <v>55</v>
      </c>
      <c r="D6" s="53" t="s">
        <v>53</v>
      </c>
      <c r="E6" s="53" t="s">
        <v>56</v>
      </c>
      <c r="F6" s="53" t="s">
        <v>57</v>
      </c>
      <c r="G6" s="53" t="s">
        <v>59</v>
      </c>
      <c r="H6" s="53" t="s">
        <v>58</v>
      </c>
      <c r="I6" s="97"/>
      <c r="J6" s="66" t="s">
        <v>52</v>
      </c>
    </row>
    <row r="7" spans="1:10" ht="84.75" customHeight="1">
      <c r="A7" s="28" t="s">
        <v>97</v>
      </c>
      <c r="B7" s="30"/>
      <c r="C7" s="30"/>
      <c r="D7" s="54" t="e">
        <f>C7/B7</f>
        <v>#DIV/0!</v>
      </c>
      <c r="E7" s="55" t="e">
        <f>(D7-0.02)*B7</f>
        <v>#DIV/0!</v>
      </c>
      <c r="F7" s="56"/>
      <c r="G7" s="57"/>
      <c r="H7" s="58"/>
      <c r="I7" s="32">
        <f>F7*G7*H7</f>
        <v>0</v>
      </c>
      <c r="J7" s="66" t="s">
        <v>110</v>
      </c>
    </row>
    <row r="8" spans="1:10" ht="93.75" customHeight="1">
      <c r="A8" s="28" t="s">
        <v>98</v>
      </c>
      <c r="B8" s="30"/>
      <c r="C8" s="30"/>
      <c r="D8" s="54" t="e">
        <f>C8/B8</f>
        <v>#DIV/0!</v>
      </c>
      <c r="E8" s="55" t="e">
        <f>(D8-0.02)*B8</f>
        <v>#DIV/0!</v>
      </c>
      <c r="F8" s="56"/>
      <c r="G8" s="57"/>
      <c r="H8" s="58"/>
      <c r="I8" s="32">
        <f>F8*G8*H8</f>
        <v>0</v>
      </c>
      <c r="J8" s="66"/>
    </row>
    <row r="9" spans="1:10" ht="90" customHeight="1">
      <c r="A9" s="28" t="s">
        <v>99</v>
      </c>
      <c r="B9" s="98"/>
      <c r="C9" s="99"/>
      <c r="D9" s="99"/>
      <c r="E9" s="99"/>
      <c r="F9" s="99"/>
      <c r="G9" s="99"/>
      <c r="H9" s="99"/>
      <c r="I9" s="30">
        <v>0</v>
      </c>
      <c r="J9" s="66"/>
    </row>
    <row r="10" spans="1:10" ht="60.75" customHeight="1">
      <c r="A10" s="100"/>
      <c r="B10" s="101"/>
      <c r="C10" s="101"/>
      <c r="D10" s="101"/>
      <c r="E10" s="101"/>
      <c r="F10" s="101"/>
      <c r="G10" s="101"/>
      <c r="H10" s="101"/>
      <c r="I10" s="101"/>
    </row>
    <row r="12" spans="1:10">
      <c r="A12" s="12"/>
    </row>
  </sheetData>
  <mergeCells count="5">
    <mergeCell ref="A5:H5"/>
    <mergeCell ref="B3:H3"/>
    <mergeCell ref="I5:I6"/>
    <mergeCell ref="B9:H9"/>
    <mergeCell ref="A10:I10"/>
  </mergeCells>
  <phoneticPr fontId="37"/>
  <conditionalFormatting sqref="A7:H8 I7:I9 A9:B9">
    <cfRule type="expression" dxfId="0" priority="4">
      <formula>#REF!="×"</formula>
    </cfRule>
  </conditionalFormatting>
  <printOptions horizontalCentered="1"/>
  <pageMargins left="0.70866141732283472" right="0.70866141732283472" top="0.74803149606299213" bottom="0.55118110236220474" header="0.31496062992125984" footer="0.31496062992125984"/>
  <pageSetup paperSize="9" scale="65" fitToWidth="2" orientation="landscape" r:id="rId1"/>
  <colBreaks count="1" manualBreakCount="1">
    <brk id="9" min="2" max="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【総額及び平均額】賃上げ支援事業実績報告書</vt:lpstr>
      <vt:lpstr>別紙（2.0％超部分算定シート）</vt:lpstr>
      <vt:lpstr>都道府県リスト</vt:lpstr>
      <vt:lpstr>【総額及び平均額】賃上げ支援事業実績報告書!Print_Area</vt:lpstr>
      <vt:lpstr>'別紙（2.0％超部分算定シート）'!Print_Area</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島根県吾郷　樹</cp:lastModifiedBy>
  <cp:revision>2</cp:revision>
  <cp:lastPrinted>2026-07-14T12:28:32Z</cp:lastPrinted>
  <dcterms:created xsi:type="dcterms:W3CDTF">2017-10-26T07:12:00Z</dcterms:created>
  <dcterms:modified xsi:type="dcterms:W3CDTF">2026-07-16T09:24:00Z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