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46 重点医師偏在対策支援区域における医師の勤務・生活環境改善のための施設整備事業\R8\事業実施に向けて\事業募集\260423_ホームページ（掲載データ）\"/>
    </mc:Choice>
  </mc:AlternateContent>
  <xr:revisionPtr revIDLastSave="0" documentId="13_ncr:1_{85CD549F-1EF1-4C56-B807-ADE85586FCB0}" xr6:coauthVersionLast="47" xr6:coauthVersionMax="47" xr10:uidLastSave="{00000000-0000-0000-0000-000000000000}"/>
  <bookViews>
    <workbookView xWindow="28680" yWindow="-120" windowWidth="29040" windowHeight="15720" tabRatio="977" xr2:uid="{00000000-000D-0000-FFFF-FFFF00000000}"/>
  </bookViews>
  <sheets>
    <sheet name="(様式2) 事業費内訳書 （勤務・生活）" sheetId="54" r:id="rId1"/>
    <sheet name="管理用（このシートは削除しないでください）" sheetId="9" state="hidden" r:id="rId2"/>
  </sheets>
  <externalReferences>
    <externalReference r:id="rId3"/>
  </externalReferences>
  <definedNames>
    <definedName name="_xlnm.Print_Area" localSheetId="0">'(様式2) 事業費内訳書 （勤務・生活）'!$A$1:$U$55</definedName>
    <definedName name="_xlnm.Print_Area" localSheetId="1">'管理用（このシートは削除しないでください）'!$A$1:$W$64</definedName>
    <definedName name="_xlnm.Print_Titles" localSheetId="0">'(様式2) 事業費内訳書 （勤務・生活）'!$A:$C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重点医師偏在対策支援区域における診療所の承継・開業支援事業">'管理用（このシートは削除しないでください）'!$U$4:$U$6</definedName>
    <definedName name="南海トラフ地震に係る津波避難対策緊急事業">'管理用（このシートは削除しないでください）'!$R$4:$R$5</definedName>
    <definedName name="分娩取扱施設施設整備事業">'管理用（このシートは削除しないでください）'!$P$4:$P$5</definedName>
    <definedName name="補助事業名" localSheetId="0">'[1]管理用（このシートは削除しないでください）'!$H$3:$T$3</definedName>
    <definedName name="補助事業名">'管理用（このシートは削除しないでください）'!$H$3:$U$3</definedName>
    <definedName name="有床診療所等スプリンクラー等施設整備事業" localSheetId="0">'[1]管理用（このシートは削除しないでください）'!#REF!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54" l="1"/>
  <c r="R55" i="54"/>
  <c r="O55" i="54"/>
  <c r="L55" i="54"/>
  <c r="I55" i="54"/>
  <c r="F55" i="54"/>
  <c r="T47" i="54"/>
  <c r="Q47" i="54"/>
  <c r="N47" i="54"/>
  <c r="K47" i="54"/>
  <c r="H47" i="54"/>
  <c r="E47" i="54"/>
  <c r="U46" i="54"/>
  <c r="T46" i="54"/>
  <c r="R46" i="54"/>
  <c r="Q46" i="54"/>
  <c r="O46" i="54"/>
  <c r="N46" i="54"/>
  <c r="L46" i="54"/>
  <c r="K46" i="54"/>
  <c r="I46" i="54"/>
  <c r="H46" i="54"/>
  <c r="F46" i="54"/>
  <c r="E46" i="54"/>
  <c r="T45" i="54"/>
  <c r="Q45" i="54"/>
  <c r="N45" i="54"/>
  <c r="K45" i="54"/>
  <c r="H45" i="54"/>
  <c r="E45" i="54"/>
  <c r="T44" i="54"/>
  <c r="Q44" i="54"/>
  <c r="N44" i="54"/>
  <c r="K44" i="54"/>
  <c r="H44" i="54"/>
  <c r="E44" i="54"/>
  <c r="T43" i="54"/>
  <c r="Q43" i="54"/>
  <c r="N43" i="54"/>
  <c r="K43" i="54"/>
  <c r="H43" i="54"/>
  <c r="E43" i="54"/>
  <c r="T42" i="54"/>
  <c r="Q42" i="54"/>
  <c r="N42" i="54"/>
  <c r="K42" i="54"/>
  <c r="H42" i="54"/>
  <c r="E42" i="54"/>
  <c r="T41" i="54"/>
  <c r="Q41" i="54"/>
  <c r="N41" i="54"/>
  <c r="K41" i="54"/>
  <c r="H41" i="54"/>
  <c r="E41" i="54"/>
  <c r="T40" i="54"/>
  <c r="Q40" i="54"/>
  <c r="N40" i="54"/>
  <c r="K40" i="54"/>
  <c r="H40" i="54"/>
  <c r="E40" i="54"/>
  <c r="T39" i="54"/>
  <c r="Q39" i="54"/>
  <c r="N39" i="54"/>
  <c r="K39" i="54"/>
  <c r="H39" i="54"/>
  <c r="E39" i="54"/>
  <c r="T38" i="54"/>
  <c r="Q38" i="54"/>
  <c r="N38" i="54"/>
  <c r="K38" i="54"/>
  <c r="H38" i="54"/>
  <c r="E38" i="54"/>
  <c r="T37" i="54"/>
  <c r="Q37" i="54"/>
  <c r="N37" i="54"/>
  <c r="K37" i="54"/>
  <c r="H37" i="54"/>
  <c r="E37" i="54"/>
  <c r="T36" i="54"/>
  <c r="Q36" i="54"/>
  <c r="N36" i="54"/>
  <c r="K36" i="54"/>
  <c r="H36" i="54"/>
  <c r="E36" i="54"/>
  <c r="B36" i="54"/>
  <c r="T35" i="54"/>
  <c r="R35" i="54"/>
  <c r="R47" i="54" s="1"/>
  <c r="Q35" i="54"/>
  <c r="N35" i="54"/>
  <c r="K35" i="54"/>
  <c r="H35" i="54"/>
  <c r="F35" i="54"/>
  <c r="F47" i="54" s="1"/>
  <c r="F56" i="54" s="1"/>
  <c r="E35" i="54"/>
  <c r="U34" i="54"/>
  <c r="T34" i="54"/>
  <c r="R34" i="54"/>
  <c r="Q34" i="54"/>
  <c r="O34" i="54"/>
  <c r="N34" i="54"/>
  <c r="L34" i="54"/>
  <c r="K34" i="54"/>
  <c r="I34" i="54"/>
  <c r="H34" i="54"/>
  <c r="F34" i="54"/>
  <c r="E34" i="54"/>
  <c r="T33" i="54"/>
  <c r="Q33" i="54"/>
  <c r="N33" i="54"/>
  <c r="K33" i="54"/>
  <c r="H33" i="54"/>
  <c r="E33" i="54"/>
  <c r="T32" i="54"/>
  <c r="Q32" i="54"/>
  <c r="N32" i="54"/>
  <c r="K32" i="54"/>
  <c r="H32" i="54"/>
  <c r="E32" i="54"/>
  <c r="T31" i="54"/>
  <c r="Q31" i="54"/>
  <c r="N31" i="54"/>
  <c r="K31" i="54"/>
  <c r="H31" i="54"/>
  <c r="E31" i="54"/>
  <c r="T30" i="54"/>
  <c r="Q30" i="54"/>
  <c r="N30" i="54"/>
  <c r="K30" i="54"/>
  <c r="H30" i="54"/>
  <c r="E30" i="54"/>
  <c r="T29" i="54"/>
  <c r="Q29" i="54"/>
  <c r="N29" i="54"/>
  <c r="K29" i="54"/>
  <c r="H29" i="54"/>
  <c r="E29" i="54"/>
  <c r="U28" i="54"/>
  <c r="U35" i="54" s="1"/>
  <c r="U47" i="54" s="1"/>
  <c r="T28" i="54"/>
  <c r="R28" i="54"/>
  <c r="Q28" i="54"/>
  <c r="O28" i="54"/>
  <c r="O35" i="54" s="1"/>
  <c r="O47" i="54" s="1"/>
  <c r="N28" i="54"/>
  <c r="L28" i="54"/>
  <c r="L35" i="54" s="1"/>
  <c r="L47" i="54" s="1"/>
  <c r="K28" i="54"/>
  <c r="I28" i="54"/>
  <c r="I35" i="54" s="1"/>
  <c r="I47" i="54" s="1"/>
  <c r="H28" i="54"/>
  <c r="F28" i="54"/>
  <c r="E28" i="54"/>
  <c r="T27" i="54"/>
  <c r="Q27" i="54"/>
  <c r="N27" i="54"/>
  <c r="K27" i="54"/>
  <c r="H27" i="54"/>
  <c r="E27" i="54"/>
  <c r="T26" i="54"/>
  <c r="Q26" i="54"/>
  <c r="N26" i="54"/>
  <c r="K26" i="54"/>
  <c r="H26" i="54"/>
  <c r="E26" i="54"/>
  <c r="T25" i="54"/>
  <c r="Q25" i="54"/>
  <c r="N25" i="54"/>
  <c r="K25" i="54"/>
  <c r="H25" i="54"/>
  <c r="E25" i="54"/>
  <c r="T24" i="54"/>
  <c r="Q24" i="54"/>
  <c r="N24" i="54"/>
  <c r="K24" i="54"/>
  <c r="H24" i="54"/>
  <c r="E24" i="54"/>
  <c r="T23" i="54"/>
  <c r="Q23" i="54"/>
  <c r="N23" i="54"/>
  <c r="K23" i="54"/>
  <c r="H23" i="54"/>
  <c r="E23" i="54"/>
  <c r="T22" i="54"/>
  <c r="Q22" i="54"/>
  <c r="N22" i="54"/>
  <c r="K22" i="54"/>
  <c r="H22" i="54"/>
  <c r="E22" i="54"/>
  <c r="T21" i="54"/>
  <c r="Q21" i="54"/>
  <c r="N21" i="54"/>
  <c r="K21" i="54"/>
  <c r="H21" i="54"/>
  <c r="E21" i="54"/>
  <c r="T20" i="54"/>
  <c r="Q20" i="54"/>
  <c r="N20" i="54"/>
  <c r="K20" i="54"/>
  <c r="H20" i="54"/>
  <c r="E20" i="54"/>
  <c r="C20" i="54"/>
  <c r="B37" i="54" s="1"/>
  <c r="T19" i="54"/>
  <c r="Q19" i="54"/>
  <c r="N19" i="54"/>
  <c r="K19" i="54"/>
  <c r="H19" i="54"/>
  <c r="E19" i="54"/>
  <c r="C19" i="54"/>
  <c r="T18" i="54"/>
  <c r="Q18" i="54"/>
  <c r="N18" i="54"/>
  <c r="K18" i="54"/>
  <c r="H18" i="54"/>
  <c r="E18" i="54"/>
  <c r="T17" i="54"/>
  <c r="Q17" i="54"/>
  <c r="N17" i="54"/>
  <c r="H17" i="54"/>
  <c r="E17" i="54"/>
  <c r="T16" i="54"/>
  <c r="Q16" i="54"/>
  <c r="N16" i="54"/>
  <c r="K16" i="54"/>
  <c r="H16" i="54"/>
  <c r="E16" i="54"/>
  <c r="T15" i="54"/>
  <c r="Q15" i="54"/>
  <c r="N15" i="54"/>
  <c r="K15" i="54"/>
  <c r="H15" i="54"/>
  <c r="E15" i="54"/>
  <c r="T14" i="54"/>
  <c r="Q14" i="54"/>
  <c r="N14" i="54"/>
  <c r="K14" i="54"/>
  <c r="H14" i="54"/>
  <c r="E14" i="54"/>
  <c r="T13" i="54"/>
  <c r="Q13" i="54"/>
  <c r="N13" i="54"/>
  <c r="K13" i="54"/>
  <c r="H13" i="54"/>
  <c r="E13" i="54"/>
  <c r="T12" i="54"/>
  <c r="Q12" i="54"/>
  <c r="N12" i="54"/>
  <c r="K12" i="54"/>
  <c r="H12" i="54"/>
  <c r="E12" i="54"/>
  <c r="T11" i="54"/>
  <c r="Q11" i="54"/>
  <c r="N11" i="54"/>
  <c r="K11" i="54"/>
  <c r="H11" i="54"/>
  <c r="E11" i="54"/>
  <c r="R8" i="54"/>
  <c r="O8" i="54"/>
  <c r="U8" i="54" s="1"/>
  <c r="L8" i="54"/>
  <c r="I8" i="54"/>
  <c r="B42" i="5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9EE6796E-1E81-49E0-BD28-AA8FF9774F82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2" authorId="0" shapeId="0" xr:uid="{6AD17F7B-2971-434C-BB9D-11E0487403A2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3" authorId="0" shapeId="0" xr:uid="{08EC06C7-5C37-4DFB-9723-635635AF17FC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sharedStrings.xml><?xml version="1.0" encoding="utf-8"?>
<sst xmlns="http://schemas.openxmlformats.org/spreadsheetml/2006/main" count="344" uniqueCount="231">
  <si>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</si>
  <si>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</si>
  <si>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</si>
  <si>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</si>
  <si>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</si>
  <si>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</si>
  <si>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</si>
  <si>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</si>
  <si>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</si>
  <si>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</si>
  <si>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事業財源内訳</t>
  </si>
  <si>
    <t>国庫補助金</t>
  </si>
  <si>
    <t>市町村補助金</t>
  </si>
  <si>
    <t>地方債</t>
  </si>
  <si>
    <t>借入金</t>
  </si>
  <si>
    <t>自己財源</t>
  </si>
  <si>
    <t xml:space="preserve"> </t>
  </si>
  <si>
    <t xml:space="preserve">     </t>
  </si>
  <si>
    <t>（記入上の注意）</t>
  </si>
  <si>
    <t>区分</t>
    <rPh sb="0" eb="2">
      <t>クブン</t>
    </rPh>
    <phoneticPr fontId="5"/>
  </si>
  <si>
    <t>費目</t>
    <phoneticPr fontId="5"/>
  </si>
  <si>
    <t>員数</t>
    <phoneticPr fontId="5"/>
  </si>
  <si>
    <t>単価</t>
    <phoneticPr fontId="5"/>
  </si>
  <si>
    <t>金額</t>
    <phoneticPr fontId="5"/>
  </si>
  <si>
    <t>補助対象事業分</t>
    <rPh sb="0" eb="2">
      <t>ホジョ</t>
    </rPh>
    <rPh sb="2" eb="4">
      <t>タイショウ</t>
    </rPh>
    <rPh sb="4" eb="7">
      <t>ジギョウブン</t>
    </rPh>
    <phoneticPr fontId="5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</si>
  <si>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</si>
  <si>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</si>
  <si>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補助対象外経費</t>
    <rPh sb="0" eb="2">
      <t>ホジョ</t>
    </rPh>
    <rPh sb="2" eb="5">
      <t>タイショウガイ</t>
    </rPh>
    <rPh sb="5" eb="7">
      <t>ケイヒ</t>
    </rPh>
    <phoneticPr fontId="5"/>
  </si>
  <si>
    <t>事業区分</t>
    <phoneticPr fontId="5"/>
  </si>
  <si>
    <t>・</t>
  </si>
  <si>
    <t>・</t>
    <phoneticPr fontId="5"/>
  </si>
  <si>
    <t>【診療棟】</t>
    <rPh sb="1" eb="3">
      <t>シンリョウ</t>
    </rPh>
    <rPh sb="3" eb="4">
      <t>トウ</t>
    </rPh>
    <phoneticPr fontId="5"/>
  </si>
  <si>
    <t>【病棟】</t>
    <rPh sb="1" eb="3">
      <t>ビョウトウ</t>
    </rPh>
    <phoneticPr fontId="5"/>
  </si>
  <si>
    <t xml:space="preserve"> &lt;附帯工事&gt;</t>
    <phoneticPr fontId="5"/>
  </si>
  <si>
    <t xml:space="preserve"> &lt;附帯工事&gt;         </t>
    <phoneticPr fontId="5"/>
  </si>
  <si>
    <t>合計（総事業費）</t>
    <rPh sb="0" eb="2">
      <t>ゴウケイ</t>
    </rPh>
    <rPh sb="3" eb="4">
      <t>ソウ</t>
    </rPh>
    <rPh sb="4" eb="7">
      <t>ジギョウヒ</t>
    </rPh>
    <phoneticPr fontId="5"/>
  </si>
  <si>
    <t xml:space="preserve">計         </t>
    <phoneticPr fontId="5"/>
  </si>
  <si>
    <t>合　計</t>
    <rPh sb="0" eb="1">
      <t>ゴウ</t>
    </rPh>
    <rPh sb="2" eb="3">
      <t>ケイ</t>
    </rPh>
    <phoneticPr fontId="5"/>
  </si>
  <si>
    <t>総　合　計</t>
    <rPh sb="0" eb="1">
      <t>フサ</t>
    </rPh>
    <rPh sb="2" eb="3">
      <t>ゴウ</t>
    </rPh>
    <rPh sb="4" eb="5">
      <t>ケイ</t>
    </rPh>
    <phoneticPr fontId="5"/>
  </si>
  <si>
    <t>事業区分</t>
    <rPh sb="0" eb="2">
      <t>ジギョウ</t>
    </rPh>
    <rPh sb="2" eb="4">
      <t>クブン</t>
    </rPh>
    <phoneticPr fontId="5"/>
  </si>
  <si>
    <t>施工内容</t>
    <rPh sb="0" eb="2">
      <t>セコウ</t>
    </rPh>
    <rPh sb="2" eb="4">
      <t>ナイヨウ</t>
    </rPh>
    <phoneticPr fontId="5"/>
  </si>
  <si>
    <t>構造</t>
    <rPh sb="0" eb="2">
      <t>コウゾウ</t>
    </rPh>
    <phoneticPr fontId="5"/>
  </si>
  <si>
    <t>鉄骨鉄筋コンクリート造</t>
    <rPh sb="0" eb="2">
      <t>テッコツ</t>
    </rPh>
    <rPh sb="2" eb="4">
      <t>テッキン</t>
    </rPh>
    <phoneticPr fontId="5"/>
  </si>
  <si>
    <t>鉄筋コンクリート造</t>
    <rPh sb="0" eb="2">
      <t>テッキン</t>
    </rPh>
    <phoneticPr fontId="5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</si>
  <si>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5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</si>
  <si>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5"/>
  </si>
  <si>
    <t>ブロック造</t>
    <rPh sb="4" eb="5">
      <t>ヅク</t>
    </rPh>
    <phoneticPr fontId="5"/>
  </si>
  <si>
    <t>木造</t>
    <rPh sb="0" eb="2">
      <t>モクゾウ</t>
    </rPh>
    <phoneticPr fontId="5"/>
  </si>
  <si>
    <t>プレハブ造</t>
    <rPh sb="4" eb="5">
      <t>ツク</t>
    </rPh>
    <phoneticPr fontId="5"/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</si>
  <si>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5"/>
  </si>
  <si>
    <t>外分」とは当該事業の補助金の交付の対象としない部分（財産処分の制限がかからない部分）を指す。</t>
    <phoneticPr fontId="5"/>
  </si>
  <si>
    <t xml:space="preserve">      　</t>
    <phoneticPr fontId="5"/>
  </si>
  <si>
    <t>なお、単年度事業の場合には、「総事業」欄のみに記入すること。</t>
    <phoneticPr fontId="5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</si>
  <si>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5"/>
  </si>
  <si>
    <t>（４）はさらに、事業の種別により新築、改築、増築、改修等に区分すること。</t>
    <phoneticPr fontId="5"/>
  </si>
  <si>
    <t xml:space="preserve">    </t>
    <phoneticPr fontId="5"/>
  </si>
  <si>
    <t xml:space="preserve"> なお、事業の種別は次による。</t>
    <phoneticPr fontId="5"/>
  </si>
  <si>
    <t xml:space="preserve">     </t>
    <phoneticPr fontId="5"/>
  </si>
  <si>
    <t xml:space="preserve">   </t>
    <phoneticPr fontId="5"/>
  </si>
  <si>
    <t>補助対象事業分の備考欄の「整備病床数」は、補助対象事業分に含まれる病床数を記入すること。</t>
    <phoneticPr fontId="5"/>
  </si>
  <si>
    <t>全体の事業が３か年以上にわたる計画の場合には、「年度別内訳」欄を適宜増やして作成すること。</t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</si>
  <si>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</si>
  <si>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</si>
  <si>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</si>
  <si>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</si>
  <si>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</si>
  <si>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</si>
  <si>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</si>
  <si>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「事業区分」には、医療施設等施設整備費補助金交付要綱の５（交付額の算定方法）の表の「１区分」欄に定める事業区分を、</t>
    <phoneticPr fontId="5"/>
  </si>
  <si>
    <t>「補助対象事業分」とは当該事業の補助金の交付の対象とする部分（財産処分の制限がかかる部分）を指し、「補助対象事業</t>
    <phoneticPr fontId="5"/>
  </si>
  <si>
    <t>「補助対象外経費」とは補助対象事業分のうち、医療施設等施設整備費補助金交付要綱に定める（交付の対象外費用）に該</t>
    <phoneticPr fontId="5"/>
  </si>
  <si>
    <t>　　新　　築：新たに建物を建築する場合</t>
    <phoneticPr fontId="5"/>
  </si>
  <si>
    <t>　　改　　築：従前の建物を取りこわして、これと位置・構造・規模がほぼ同程度のものを建築する場合</t>
    <phoneticPr fontId="5"/>
  </si>
  <si>
    <t>　　増　　築：敷地内の既存の建物を建て増しする場合で、敷地内に別に建物を新築する場合を含む</t>
    <phoneticPr fontId="5"/>
  </si>
  <si>
    <t>-</t>
  </si>
  <si>
    <t>看護師住宅</t>
    <rPh sb="0" eb="3">
      <t>カンゴシ</t>
    </rPh>
    <rPh sb="3" eb="5">
      <t>ジュウタク</t>
    </rPh>
    <phoneticPr fontId="5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</si>
  <si>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5"/>
  </si>
  <si>
    <t>「過疎」</t>
    <rPh sb="1" eb="3">
      <t>カソ</t>
    </rPh>
    <phoneticPr fontId="5"/>
  </si>
  <si>
    <t>「離島」</t>
    <rPh sb="1" eb="3">
      <t>リトウ</t>
    </rPh>
    <phoneticPr fontId="5"/>
  </si>
  <si>
    <t>「豪雪」</t>
    <rPh sb="1" eb="3">
      <t>ゴウセツ</t>
    </rPh>
    <phoneticPr fontId="5"/>
  </si>
  <si>
    <t>「特豪」</t>
    <rPh sb="1" eb="2">
      <t>トク</t>
    </rPh>
    <rPh sb="2" eb="3">
      <t>ゴウ</t>
    </rPh>
    <phoneticPr fontId="5"/>
  </si>
  <si>
    <t>「山村」</t>
    <rPh sb="1" eb="3">
      <t>サンソン</t>
    </rPh>
    <phoneticPr fontId="5"/>
  </si>
  <si>
    <t>「奄美」</t>
    <rPh sb="1" eb="3">
      <t>アマミ</t>
    </rPh>
    <phoneticPr fontId="5"/>
  </si>
  <si>
    <t>「小笠原」</t>
    <rPh sb="1" eb="4">
      <t>オガサワラ</t>
    </rPh>
    <phoneticPr fontId="5"/>
  </si>
  <si>
    <t>「半島」</t>
    <rPh sb="1" eb="3">
      <t>ハントウ</t>
    </rPh>
    <phoneticPr fontId="5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</si>
  <si>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5"/>
  </si>
  <si>
    <t>「沖縄離島」</t>
    <rPh sb="1" eb="3">
      <t>オキナワ</t>
    </rPh>
    <rPh sb="3" eb="5">
      <t>リトウ</t>
    </rPh>
    <phoneticPr fontId="5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</si>
  <si>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</si>
  <si>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</si>
  <si>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(8) 山村振興法 第7条第1項の指定地域</t>
    <rPh sb="4" eb="6">
      <t>サンソン</t>
    </rPh>
    <rPh sb="6" eb="9">
      <t>シンコウホウ</t>
    </rPh>
    <phoneticPr fontId="5"/>
  </si>
  <si>
    <t>(9) 半島振興法 第2条第1項の指定地域</t>
    <rPh sb="4" eb="6">
      <t>ハントウ</t>
    </rPh>
    <rPh sb="6" eb="9">
      <t>シンコウホウ</t>
    </rPh>
    <phoneticPr fontId="5"/>
  </si>
  <si>
    <t>(10) 該当なし</t>
    <rPh sb="5" eb="7">
      <t>ガイトウ</t>
    </rPh>
    <phoneticPr fontId="5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</si>
  <si>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5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</si>
  <si>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5"/>
  </si>
  <si>
    <t>新築</t>
    <rPh sb="0" eb="2">
      <t>シンチク</t>
    </rPh>
    <phoneticPr fontId="5"/>
  </si>
  <si>
    <t>移転新築</t>
    <rPh sb="0" eb="2">
      <t>イテン</t>
    </rPh>
    <rPh sb="2" eb="4">
      <t>シンチク</t>
    </rPh>
    <phoneticPr fontId="5"/>
  </si>
  <si>
    <t>改築</t>
    <rPh sb="0" eb="2">
      <t>カイチク</t>
    </rPh>
    <phoneticPr fontId="5"/>
  </si>
  <si>
    <t>増築</t>
    <rPh sb="0" eb="2">
      <t>ゾウチク</t>
    </rPh>
    <phoneticPr fontId="5"/>
  </si>
  <si>
    <t>改修</t>
    <rPh sb="0" eb="2">
      <t>カイシュウ</t>
    </rPh>
    <phoneticPr fontId="5"/>
  </si>
  <si>
    <t>設置主体</t>
    <rPh sb="0" eb="2">
      <t>セッチ</t>
    </rPh>
    <rPh sb="2" eb="4">
      <t>シュタイ</t>
    </rPh>
    <phoneticPr fontId="5"/>
  </si>
  <si>
    <t>01 独立行政法人</t>
    <rPh sb="3" eb="5">
      <t>ドクリツ</t>
    </rPh>
    <rPh sb="5" eb="7">
      <t>ギョウセイ</t>
    </rPh>
    <rPh sb="7" eb="9">
      <t>ホウジン</t>
    </rPh>
    <phoneticPr fontId="5"/>
  </si>
  <si>
    <t>02 国立大学法人</t>
    <rPh sb="3" eb="5">
      <t>コクリツ</t>
    </rPh>
    <rPh sb="5" eb="7">
      <t>ダイガク</t>
    </rPh>
    <rPh sb="7" eb="9">
      <t>ホウジン</t>
    </rPh>
    <phoneticPr fontId="5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</si>
  <si>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5"/>
  </si>
  <si>
    <t>04 都道府県</t>
    <rPh sb="3" eb="7">
      <t>トドウフケン</t>
    </rPh>
    <phoneticPr fontId="5"/>
  </si>
  <si>
    <t>05 市町村</t>
    <rPh sb="3" eb="6">
      <t>シチョウソン</t>
    </rPh>
    <phoneticPr fontId="5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</si>
  <si>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5"/>
  </si>
  <si>
    <t>07 日本赤十字社</t>
    <rPh sb="3" eb="5">
      <t>ニホン</t>
    </rPh>
    <rPh sb="5" eb="9">
      <t>セキジュウジシャ</t>
    </rPh>
    <phoneticPr fontId="5"/>
  </si>
  <si>
    <t>08 済生会</t>
    <rPh sb="3" eb="6">
      <t>サイセイカイ</t>
    </rPh>
    <phoneticPr fontId="5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</si>
  <si>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5"/>
  </si>
  <si>
    <t>10 厚生連</t>
    <rPh sb="3" eb="6">
      <t>コウセイレン</t>
    </rPh>
    <phoneticPr fontId="5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</si>
  <si>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5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</si>
  <si>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5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</si>
  <si>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5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</si>
  <si>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5"/>
  </si>
  <si>
    <t>15 公益法人</t>
    <rPh sb="3" eb="5">
      <t>コウエキ</t>
    </rPh>
    <rPh sb="5" eb="7">
      <t>ホウジン</t>
    </rPh>
    <phoneticPr fontId="5"/>
  </si>
  <si>
    <t>16 医療法人</t>
    <rPh sb="3" eb="5">
      <t>イリョウ</t>
    </rPh>
    <rPh sb="5" eb="7">
      <t>ホウジン</t>
    </rPh>
    <phoneticPr fontId="5"/>
  </si>
  <si>
    <t>17 私立学校法人</t>
    <rPh sb="3" eb="5">
      <t>シリツ</t>
    </rPh>
    <rPh sb="5" eb="7">
      <t>ガッコウ</t>
    </rPh>
    <rPh sb="7" eb="9">
      <t>ホウジン</t>
    </rPh>
    <phoneticPr fontId="5"/>
  </si>
  <si>
    <t>18 社会福祉法人</t>
    <rPh sb="3" eb="5">
      <t>シャカイ</t>
    </rPh>
    <rPh sb="5" eb="7">
      <t>フクシ</t>
    </rPh>
    <rPh sb="7" eb="9">
      <t>ホウジン</t>
    </rPh>
    <phoneticPr fontId="5"/>
  </si>
  <si>
    <t>19 医療生協</t>
    <rPh sb="3" eb="5">
      <t>イリョウ</t>
    </rPh>
    <rPh sb="5" eb="7">
      <t>セイキョウ</t>
    </rPh>
    <phoneticPr fontId="5"/>
  </si>
  <si>
    <t>20 会社</t>
    <rPh sb="3" eb="5">
      <t>カイシャ</t>
    </rPh>
    <phoneticPr fontId="5"/>
  </si>
  <si>
    <t>21 その他の法人</t>
    <rPh sb="5" eb="6">
      <t>タ</t>
    </rPh>
    <rPh sb="7" eb="9">
      <t>ホウジン</t>
    </rPh>
    <phoneticPr fontId="5"/>
  </si>
  <si>
    <t>22 個人</t>
    <rPh sb="3" eb="5">
      <t>コジン</t>
    </rPh>
    <phoneticPr fontId="5"/>
  </si>
  <si>
    <t>所在する地域</t>
    <rPh sb="0" eb="2">
      <t>ショザイ</t>
    </rPh>
    <rPh sb="4" eb="6">
      <t>チイキ</t>
    </rPh>
    <phoneticPr fontId="5"/>
  </si>
  <si>
    <t>（ア）離島振興法 第2条第1項の指定地域</t>
    <rPh sb="3" eb="5">
      <t>リトウ</t>
    </rPh>
    <rPh sb="5" eb="8">
      <t>シンコウホウ</t>
    </rPh>
    <phoneticPr fontId="5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</si>
  <si>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5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</si>
  <si>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5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</si>
  <si>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5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</si>
  <si>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5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</si>
  <si>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5"/>
  </si>
  <si>
    <t>その他</t>
    <rPh sb="2" eb="3">
      <t>タ</t>
    </rPh>
    <phoneticPr fontId="5"/>
  </si>
  <si>
    <t>都道府県補助金</t>
    <rPh sb="0" eb="4">
      <t>トドウフケン</t>
    </rPh>
    <phoneticPr fontId="5"/>
  </si>
  <si>
    <t>年度間の金額の按分は支払額ではなく進捗率により行うこと。</t>
    <phoneticPr fontId="5"/>
  </si>
  <si>
    <t>　　移転新築：現在建物が存在する敷地とは別の敷地に新たに建物を建築し、かつ、現在の建物の機能を移転する場合</t>
    <phoneticPr fontId="5"/>
  </si>
  <si>
    <t>　　改　　修：建物の主要構造部分を取りこわさない模様替及び内部改修</t>
    <phoneticPr fontId="5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</si>
  <si>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5"/>
  </si>
  <si>
    <t>診療所</t>
    <rPh sb="0" eb="3">
      <t>シンリョウジョ</t>
    </rPh>
    <phoneticPr fontId="5"/>
  </si>
  <si>
    <t>医師住宅</t>
    <rPh sb="0" eb="2">
      <t>イシ</t>
    </rPh>
    <rPh sb="2" eb="4">
      <t>ジュウタク</t>
    </rPh>
    <phoneticPr fontId="5"/>
  </si>
  <si>
    <t>看護師住宅</t>
    <rPh sb="0" eb="3">
      <t>カンゴシ</t>
    </rPh>
    <rPh sb="3" eb="5">
      <t>ジュウタク</t>
    </rPh>
    <phoneticPr fontId="5"/>
  </si>
  <si>
    <t>歯科医師住宅</t>
    <rPh sb="0" eb="4">
      <t>シカイシ</t>
    </rPh>
    <rPh sb="4" eb="6">
      <t>ジュウタク</t>
    </rPh>
    <phoneticPr fontId="5"/>
  </si>
  <si>
    <t>ヘリポート</t>
    <phoneticPr fontId="5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</si>
  <si>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5"/>
  </si>
  <si>
    <t>指導部門</t>
    <rPh sb="0" eb="2">
      <t>シドウ</t>
    </rPh>
    <rPh sb="2" eb="4">
      <t>ブモン</t>
    </rPh>
    <phoneticPr fontId="5"/>
  </si>
  <si>
    <t>住宅部門</t>
    <rPh sb="0" eb="2">
      <t>ジュウタク</t>
    </rPh>
    <rPh sb="2" eb="4">
      <t>ブモン</t>
    </rPh>
    <phoneticPr fontId="5"/>
  </si>
  <si>
    <t>診療部門</t>
    <rPh sb="0" eb="2">
      <t>シンリョウ</t>
    </rPh>
    <rPh sb="2" eb="4">
      <t>ブモン</t>
    </rPh>
    <phoneticPr fontId="5"/>
  </si>
  <si>
    <t>宿泊施設</t>
    <rPh sb="0" eb="2">
      <t>シュクハク</t>
    </rPh>
    <rPh sb="2" eb="4">
      <t>シセツ</t>
    </rPh>
    <phoneticPr fontId="5"/>
  </si>
  <si>
    <t>－</t>
    <phoneticPr fontId="5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</si>
  <si>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5"/>
  </si>
  <si>
    <t>へき地診療所</t>
    <rPh sb="2" eb="3">
      <t>チ</t>
    </rPh>
    <rPh sb="3" eb="6">
      <t>シンリョウジョ</t>
    </rPh>
    <phoneticPr fontId="5"/>
  </si>
  <si>
    <t>へき地診療所施設整備事業</t>
    <phoneticPr fontId="5"/>
  </si>
  <si>
    <t>過疎地域等特定診療所施設整備事業</t>
    <phoneticPr fontId="5"/>
  </si>
  <si>
    <t>へき地保健指導所施設整備事業</t>
    <phoneticPr fontId="5"/>
  </si>
  <si>
    <t>研修医のための研修施設整備事業</t>
    <phoneticPr fontId="5"/>
  </si>
  <si>
    <t>臨床研修病院施設整備事業</t>
    <phoneticPr fontId="5"/>
  </si>
  <si>
    <t>へき地医療拠点病院施設整備事業</t>
    <phoneticPr fontId="5"/>
  </si>
  <si>
    <t>医師臨床研修病院研修医環境整備事業</t>
    <phoneticPr fontId="5"/>
  </si>
  <si>
    <t>離島等患者宿泊施設施設整備事業</t>
    <phoneticPr fontId="5"/>
  </si>
  <si>
    <t>分娩取扱施設施設整備事業</t>
    <phoneticPr fontId="5"/>
  </si>
  <si>
    <t>南海トラフ地震に係る津波避難対策緊急事業</t>
    <phoneticPr fontId="5"/>
  </si>
  <si>
    <t>院内感染対策施設整備事業</t>
    <phoneticPr fontId="5"/>
  </si>
  <si>
    <t>様式１　計算式</t>
    <rPh sb="0" eb="2">
      <t>ヨウシキ</t>
    </rPh>
    <rPh sb="4" eb="6">
      <t>ケイサン</t>
    </rPh>
    <rPh sb="6" eb="7">
      <t>シキ</t>
    </rPh>
    <phoneticPr fontId="5"/>
  </si>
  <si>
    <t>分類</t>
    <rPh sb="0" eb="2">
      <t>ブンルイ</t>
    </rPh>
    <phoneticPr fontId="5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</si>
  <si>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5"/>
  </si>
  <si>
    <t>再分類</t>
    <rPh sb="0" eb="3">
      <t>サイブンルイ</t>
    </rPh>
    <phoneticPr fontId="5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</si>
  <si>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5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</si>
  <si>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5"/>
  </si>
  <si>
    <t>へき地診療所施設整備事業</t>
  </si>
  <si>
    <t>b</t>
  </si>
  <si>
    <t>A</t>
    <phoneticPr fontId="5"/>
  </si>
  <si>
    <t>過疎地域等特定診療所施設整備事業</t>
  </si>
  <si>
    <t>A</t>
  </si>
  <si>
    <t>へき地保健指導所施設整備事業</t>
  </si>
  <si>
    <t>研修医のための研修施設整備事業</t>
  </si>
  <si>
    <t>臨床研修病院施設整備事業</t>
  </si>
  <si>
    <t>へき地医療拠点病院施設整備事業</t>
  </si>
  <si>
    <t>医師臨床研修病院研修医環境整備事業</t>
  </si>
  <si>
    <t>b</t>
    <phoneticPr fontId="5"/>
  </si>
  <si>
    <t>離島等患者宿泊施設施設整備事業</t>
  </si>
  <si>
    <t>分娩取扱施設施設整備事業</t>
  </si>
  <si>
    <t>院内感染対策施設整備事業</t>
  </si>
  <si>
    <t>総事業（100%）</t>
    <phoneticPr fontId="5"/>
  </si>
  <si>
    <t>施設整備事業費内訳書</t>
    <phoneticPr fontId="5"/>
  </si>
  <si>
    <t>記載すること。</t>
    <phoneticPr fontId="5"/>
  </si>
  <si>
    <t>当する経費及び交付要綱に定める（交付額の算定方法）において対象経費とされていない経費を指す。</t>
    <rPh sb="5" eb="6">
      <t>オヨ</t>
    </rPh>
    <phoneticPr fontId="5"/>
  </si>
  <si>
    <t>また、「補助対象経費」とは補助対象事業分のうち、交付要綱に定める（交付額の算定方法）において対象経費とされている経費を指す。</t>
    <phoneticPr fontId="5"/>
  </si>
  <si>
    <t>補助対象事業分の「費目」欄は、医療施設等施設整備費補助金交付要綱５の表の「３対象経費」に定める各部門に区分して記入すること。</t>
    <phoneticPr fontId="5"/>
  </si>
  <si>
    <t>&lt;改修工事&gt;</t>
  </si>
  <si>
    <t>　（改築）</t>
  </si>
  <si>
    <t>令和○年度</t>
    <rPh sb="0" eb="2">
      <t>レイワ</t>
    </rPh>
    <rPh sb="3" eb="5">
      <t>ネンド</t>
    </rPh>
    <phoneticPr fontId="5"/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</si>
  <si>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5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</si>
  <si>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5"/>
  </si>
  <si>
    <t>寄附金</t>
    <rPh sb="0" eb="2">
      <t>キフ</t>
    </rPh>
    <phoneticPr fontId="5"/>
  </si>
  <si>
    <t>令和○年度</t>
    <rPh sb="0" eb="2">
      <t>レイワ</t>
    </rPh>
    <phoneticPr fontId="5"/>
  </si>
  <si>
    <t>○○年度</t>
    <phoneticPr fontId="5"/>
  </si>
  <si>
    <t>重点医師偏在対策支援区域における診療所の承継・開業支援事業</t>
  </si>
  <si>
    <t>小　計（総対象経費）</t>
    <rPh sb="4" eb="5">
      <t>ソウ</t>
    </rPh>
    <rPh sb="5" eb="7">
      <t>タイショウ</t>
    </rPh>
    <rPh sb="7" eb="9">
      <t>ケイヒ</t>
    </rPh>
    <phoneticPr fontId="5"/>
  </si>
  <si>
    <t>小　計（総対象外経費）</t>
    <rPh sb="7" eb="8">
      <t>ガイ</t>
    </rPh>
    <phoneticPr fontId="5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</si>
  <si>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</si>
  <si>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</si>
  <si>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</si>
  <si>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</si>
  <si>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</si>
  <si>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</si>
  <si>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</si>
  <si>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</si>
  <si>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</si>
  <si>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</si>
  <si>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</si>
  <si>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</si>
  <si>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4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</si>
  <si>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4"/>
  </si>
  <si>
    <t>(15) 重点医師偏在対策支援区域における診療所の承継・開業支援事業</t>
    <phoneticPr fontId="5"/>
  </si>
  <si>
    <t>(16) 重点医師偏在対策支援区域における医師の勤務・生活環境改善のための施設整備事業</t>
    <phoneticPr fontId="5"/>
  </si>
  <si>
    <t>NEW</t>
    <phoneticPr fontId="5"/>
  </si>
  <si>
    <t>(9) 分娩取扱施設施設整備事業</t>
    <phoneticPr fontId="5"/>
  </si>
  <si>
    <t>解剖・死亡時画像診断等施設整備事業</t>
    <phoneticPr fontId="5"/>
  </si>
  <si>
    <t>診療部門（病棟）</t>
    <rPh sb="0" eb="2">
      <t>シンリョウ</t>
    </rPh>
    <rPh sb="2" eb="4">
      <t>ブモン</t>
    </rPh>
    <rPh sb="5" eb="7">
      <t>ビョウトウ</t>
    </rPh>
    <phoneticPr fontId="5"/>
  </si>
  <si>
    <t>診療部門（診療棟）</t>
    <rPh sb="0" eb="2">
      <t>シンリョウ</t>
    </rPh>
    <rPh sb="2" eb="4">
      <t>ブモン</t>
    </rPh>
    <rPh sb="5" eb="8">
      <t>シンリョウトウ</t>
    </rPh>
    <phoneticPr fontId="5"/>
  </si>
  <si>
    <t>医師住宅</t>
  </si>
  <si>
    <t>歯科医師住宅</t>
  </si>
  <si>
    <t>c</t>
  </si>
  <si>
    <t>a</t>
  </si>
  <si>
    <t>解剖・死亡時画像診断等施設整備事業</t>
  </si>
  <si>
    <t>南海トラフ地震に係る津波避難対策緊急事業</t>
  </si>
  <si>
    <t>医療施設ブロック塀改修等施設整備事業</t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</si>
  <si>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4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</si>
  <si>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4"/>
  </si>
  <si>
    <t>重点医師偏在対策支援区域における医師の勤務・生活環境改善のための施設整備事業</t>
    <phoneticPr fontId="5"/>
  </si>
  <si>
    <t>宿直室、医局、更衣室、浴室等</t>
  </si>
  <si>
    <t>分娩室、病室、入所室等</t>
    <rPh sb="0" eb="2">
      <t>ブンベン</t>
    </rPh>
    <rPh sb="2" eb="3">
      <t>シツ</t>
    </rPh>
    <rPh sb="4" eb="6">
      <t>ビョウシツ</t>
    </rPh>
    <rPh sb="7" eb="9">
      <t>ニュウショ</t>
    </rPh>
    <rPh sb="9" eb="10">
      <t>シツ</t>
    </rPh>
    <rPh sb="10" eb="11">
      <t>トウ</t>
    </rPh>
    <phoneticPr fontId="5"/>
  </si>
  <si>
    <t>宿直室、医局、更衣室、浴室等</t>
    <phoneticPr fontId="5"/>
  </si>
  <si>
    <t>様式２（勤務・生活）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</si>
</sst>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#,##0;&quot;△ &quot;#,##0"/>
    <numFmt numFmtId="178" formatCode="#,##0.00;&quot;△ &quot;#,##0.00"/>
    <numFmt numFmtId="179" formatCode="#,##0_ "/>
    <numFmt numFmtId="190" formatCode="#,##0.00_ "/>
    <numFmt numFmtId="198" formatCode="\(###&quot;%&quot;\)"/>
    <numFmt numFmtId="200" formatCode="#,###"/>
    <numFmt numFmtId="201" formatCode="#,###.00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7" fillId="0" borderId="0">
      <alignment vertical="center"/>
    </xf>
    <xf numFmtId="0" fontId="2" fillId="0" borderId="0">
      <alignment vertical="center"/>
    </xf>
    <xf numFmtId="0" fontId="15" fillId="0" borderId="0"/>
    <xf numFmtId="38" fontId="15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53">
    <xf numFmtId="0" fontId="0" fillId="0" borderId="0" xfId="0"/>
    <xf numFmtId="0" fontId="7" fillId="0" borderId="0" xfId="2">
      <alignment vertical="center"/>
    </xf>
    <xf numFmtId="0" fontId="7" fillId="2" borderId="0" xfId="2" applyFill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12" fillId="0" borderId="0" xfId="0" applyFont="1"/>
    <xf numFmtId="0" fontId="8" fillId="0" borderId="25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/>
    </xf>
    <xf numFmtId="0" fontId="7" fillId="0" borderId="7" xfId="2" applyBorder="1">
      <alignment vertical="center"/>
    </xf>
    <xf numFmtId="0" fontId="7" fillId="2" borderId="7" xfId="2" applyFill="1" applyBorder="1">
      <alignment vertical="center"/>
    </xf>
    <xf numFmtId="0" fontId="7" fillId="0" borderId="0" xfId="2" applyAlignment="1">
      <alignment vertical="center" wrapText="1"/>
    </xf>
    <xf numFmtId="0" fontId="10" fillId="0" borderId="0" xfId="0" applyFont="1" applyAlignment="1">
      <alignment vertical="center"/>
    </xf>
    <xf numFmtId="178" fontId="8" fillId="0" borderId="30" xfId="0" applyNumberFormat="1" applyFont="1" applyBorder="1" applyAlignment="1">
      <alignment horizontal="right" vertical="center" shrinkToFit="1"/>
    </xf>
    <xf numFmtId="178" fontId="8" fillId="0" borderId="3" xfId="0" applyNumberFormat="1" applyFont="1" applyBorder="1" applyAlignment="1">
      <alignment horizontal="right" vertical="center" shrinkToFit="1"/>
    </xf>
    <xf numFmtId="179" fontId="8" fillId="0" borderId="14" xfId="0" applyNumberFormat="1" applyFont="1" applyBorder="1" applyAlignment="1">
      <alignment horizontal="right" vertical="center" shrinkToFit="1"/>
    </xf>
    <xf numFmtId="177" fontId="8" fillId="0" borderId="3" xfId="0" applyNumberFormat="1" applyFont="1" applyBorder="1" applyAlignment="1">
      <alignment horizontal="right" vertical="center" shrinkToFit="1"/>
    </xf>
    <xf numFmtId="177" fontId="8" fillId="0" borderId="14" xfId="0" applyNumberFormat="1" applyFont="1" applyBorder="1" applyAlignment="1">
      <alignment horizontal="right" vertical="center" shrinkToFit="1"/>
    </xf>
    <xf numFmtId="198" fontId="8" fillId="0" borderId="48" xfId="0" applyNumberFormat="1" applyFont="1" applyBorder="1" applyAlignment="1">
      <alignment horizontal="left" vertical="center" wrapText="1"/>
    </xf>
    <xf numFmtId="198" fontId="8" fillId="0" borderId="27" xfId="0" applyNumberFormat="1" applyFont="1" applyBorder="1" applyAlignment="1">
      <alignment horizontal="left" vertical="center" wrapText="1"/>
    </xf>
    <xf numFmtId="0" fontId="8" fillId="4" borderId="20" xfId="0" applyFont="1" applyFill="1" applyBorder="1" applyAlignment="1">
      <alignment vertical="center" wrapText="1"/>
    </xf>
    <xf numFmtId="0" fontId="17" fillId="0" borderId="0" xfId="0" applyFont="1"/>
    <xf numFmtId="0" fontId="8" fillId="4" borderId="26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vertical="center" wrapText="1"/>
    </xf>
    <xf numFmtId="0" fontId="9" fillId="3" borderId="0" xfId="0" applyFont="1" applyFill="1"/>
    <xf numFmtId="0" fontId="7" fillId="3" borderId="0" xfId="0" applyFont="1" applyFill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5" borderId="7" xfId="2" applyFill="1" applyBorder="1">
      <alignment vertical="center"/>
    </xf>
    <xf numFmtId="0" fontId="7" fillId="5" borderId="0" xfId="2" applyFill="1">
      <alignment vertical="center"/>
    </xf>
    <xf numFmtId="0" fontId="0" fillId="5" borderId="0" xfId="0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2" fontId="0" fillId="5" borderId="0" xfId="0" applyNumberFormat="1" applyFill="1" applyAlignment="1">
      <alignment horizontal="center" vertical="center"/>
    </xf>
    <xf numFmtId="0" fontId="7" fillId="5" borderId="0" xfId="2" applyFill="1" applyAlignment="1">
      <alignment vertical="center" wrapText="1"/>
    </xf>
    <xf numFmtId="200" fontId="8" fillId="0" borderId="3" xfId="0" applyNumberFormat="1" applyFont="1" applyBorder="1" applyAlignment="1">
      <alignment horizontal="right" vertical="center" shrinkToFit="1"/>
    </xf>
    <xf numFmtId="200" fontId="8" fillId="4" borderId="14" xfId="0" applyNumberFormat="1" applyFont="1" applyFill="1" applyBorder="1" applyAlignment="1">
      <alignment horizontal="right" vertical="center" shrinkToFit="1"/>
    </xf>
    <xf numFmtId="200" fontId="8" fillId="4" borderId="30" xfId="0" applyNumberFormat="1" applyFont="1" applyFill="1" applyBorder="1" applyAlignment="1">
      <alignment horizontal="right" vertical="center" shrinkToFit="1"/>
    </xf>
    <xf numFmtId="200" fontId="8" fillId="4" borderId="3" xfId="0" applyNumberFormat="1" applyFont="1" applyFill="1" applyBorder="1" applyAlignment="1">
      <alignment horizontal="right" vertical="center" shrinkToFit="1"/>
    </xf>
    <xf numFmtId="200" fontId="8" fillId="0" borderId="30" xfId="0" applyNumberFormat="1" applyFont="1" applyBorder="1" applyAlignment="1">
      <alignment horizontal="right" vertical="center" shrinkToFit="1"/>
    </xf>
    <xf numFmtId="200" fontId="8" fillId="0" borderId="14" xfId="0" applyNumberFormat="1" applyFont="1" applyBorder="1" applyAlignment="1">
      <alignment horizontal="right" vertical="center" shrinkToFit="1"/>
    </xf>
    <xf numFmtId="200" fontId="12" fillId="0" borderId="3" xfId="0" applyNumberFormat="1" applyFont="1" applyBorder="1" applyAlignment="1">
      <alignment vertical="center" shrinkToFit="1"/>
    </xf>
    <xf numFmtId="200" fontId="12" fillId="4" borderId="3" xfId="0" applyNumberFormat="1" applyFont="1" applyFill="1" applyBorder="1" applyAlignment="1">
      <alignment vertical="center" shrinkToFit="1"/>
    </xf>
    <xf numFmtId="200" fontId="12" fillId="0" borderId="30" xfId="0" applyNumberFormat="1" applyFont="1" applyBorder="1" applyAlignment="1">
      <alignment vertical="center" shrinkToFit="1"/>
    </xf>
    <xf numFmtId="200" fontId="12" fillId="4" borderId="30" xfId="0" applyNumberFormat="1" applyFont="1" applyFill="1" applyBorder="1" applyAlignment="1">
      <alignment vertical="center" shrinkToFit="1"/>
    </xf>
    <xf numFmtId="200" fontId="12" fillId="4" borderId="14" xfId="0" applyNumberFormat="1" applyFont="1" applyFill="1" applyBorder="1" applyAlignment="1">
      <alignment vertical="center" shrinkToFit="1"/>
    </xf>
    <xf numFmtId="200" fontId="14" fillId="4" borderId="13" xfId="0" applyNumberFormat="1" applyFont="1" applyFill="1" applyBorder="1" applyAlignment="1">
      <alignment vertical="center" shrinkToFit="1"/>
    </xf>
    <xf numFmtId="200" fontId="8" fillId="0" borderId="7" xfId="0" applyNumberFormat="1" applyFont="1" applyBorder="1" applyAlignment="1">
      <alignment vertical="center" shrinkToFit="1"/>
    </xf>
    <xf numFmtId="200" fontId="8" fillId="0" borderId="23" xfId="0" applyNumberFormat="1" applyFont="1" applyBorder="1" applyAlignment="1">
      <alignment vertical="center" shrinkToFit="1"/>
    </xf>
    <xf numFmtId="200" fontId="8" fillId="4" borderId="13" xfId="0" applyNumberFormat="1" applyFont="1" applyFill="1" applyBorder="1" applyAlignment="1">
      <alignment vertical="center" shrinkToFit="1"/>
    </xf>
    <xf numFmtId="200" fontId="8" fillId="4" borderId="7" xfId="0" applyNumberFormat="1" applyFont="1" applyFill="1" applyBorder="1" applyAlignment="1">
      <alignment vertical="center" shrinkToFit="1"/>
    </xf>
    <xf numFmtId="200" fontId="8" fillId="4" borderId="21" xfId="0" applyNumberFormat="1" applyFont="1" applyFill="1" applyBorder="1" applyAlignment="1">
      <alignment vertical="center" shrinkToFit="1"/>
    </xf>
    <xf numFmtId="200" fontId="8" fillId="0" borderId="1" xfId="0" applyNumberFormat="1" applyFont="1" applyBorder="1" applyAlignment="1">
      <alignment vertical="center" shrinkToFit="1"/>
    </xf>
    <xf numFmtId="200" fontId="8" fillId="4" borderId="26" xfId="0" applyNumberFormat="1" applyFont="1" applyFill="1" applyBorder="1" applyAlignment="1">
      <alignment vertical="center" shrinkToFit="1"/>
    </xf>
    <xf numFmtId="200" fontId="8" fillId="4" borderId="1" xfId="0" applyNumberFormat="1" applyFont="1" applyFill="1" applyBorder="1" applyAlignment="1">
      <alignment vertical="center" shrinkToFit="1"/>
    </xf>
    <xf numFmtId="200" fontId="8" fillId="4" borderId="30" xfId="0" applyNumberFormat="1" applyFont="1" applyFill="1" applyBorder="1" applyAlignment="1">
      <alignment vertical="center" shrinkToFit="1"/>
    </xf>
    <xf numFmtId="200" fontId="8" fillId="0" borderId="3" xfId="0" applyNumberFormat="1" applyFont="1" applyBorder="1" applyAlignment="1">
      <alignment vertical="center" shrinkToFit="1"/>
    </xf>
    <xf numFmtId="200" fontId="8" fillId="4" borderId="14" xfId="0" applyNumberFormat="1" applyFont="1" applyFill="1" applyBorder="1" applyAlignment="1">
      <alignment vertical="center" shrinkToFit="1"/>
    </xf>
    <xf numFmtId="200" fontId="8" fillId="4" borderId="3" xfId="0" applyNumberFormat="1" applyFont="1" applyFill="1" applyBorder="1" applyAlignment="1">
      <alignment vertical="center" shrinkToFit="1"/>
    </xf>
    <xf numFmtId="200" fontId="8" fillId="4" borderId="37" xfId="0" applyNumberFormat="1" applyFont="1" applyFill="1" applyBorder="1" applyAlignment="1">
      <alignment vertical="center" shrinkToFit="1"/>
    </xf>
    <xf numFmtId="200" fontId="8" fillId="0" borderId="4" xfId="0" applyNumberFormat="1" applyFont="1" applyBorder="1" applyAlignment="1">
      <alignment vertical="center" shrinkToFit="1"/>
    </xf>
    <xf numFmtId="200" fontId="8" fillId="4" borderId="19" xfId="0" applyNumberFormat="1" applyFont="1" applyFill="1" applyBorder="1" applyAlignment="1">
      <alignment vertical="center" shrinkToFit="1"/>
    </xf>
    <xf numFmtId="200" fontId="8" fillId="4" borderId="4" xfId="0" applyNumberFormat="1" applyFont="1" applyFill="1" applyBorder="1" applyAlignment="1">
      <alignment vertical="center" shrinkToFit="1"/>
    </xf>
    <xf numFmtId="200" fontId="8" fillId="0" borderId="21" xfId="0" applyNumberFormat="1" applyFont="1" applyBorder="1" applyAlignment="1">
      <alignment vertical="center" shrinkToFit="1"/>
    </xf>
    <xf numFmtId="200" fontId="8" fillId="0" borderId="26" xfId="0" applyNumberFormat="1" applyFont="1" applyBorder="1" applyAlignment="1">
      <alignment vertical="center" shrinkToFit="1"/>
    </xf>
    <xf numFmtId="200" fontId="8" fillId="0" borderId="30" xfId="0" applyNumberFormat="1" applyFont="1" applyBorder="1" applyAlignment="1">
      <alignment vertical="center" shrinkToFit="1"/>
    </xf>
    <xf numFmtId="200" fontId="8" fillId="0" borderId="14" xfId="0" applyNumberFormat="1" applyFont="1" applyBorder="1" applyAlignment="1">
      <alignment vertical="center" shrinkToFit="1"/>
    </xf>
    <xf numFmtId="200" fontId="8" fillId="4" borderId="15" xfId="0" applyNumberFormat="1" applyFont="1" applyFill="1" applyBorder="1" applyAlignment="1">
      <alignment vertical="center" shrinkToFit="1"/>
    </xf>
    <xf numFmtId="200" fontId="8" fillId="0" borderId="17" xfId="0" applyNumberFormat="1" applyFont="1" applyBorder="1" applyAlignment="1">
      <alignment vertical="center" shrinkToFit="1"/>
    </xf>
    <xf numFmtId="200" fontId="8" fillId="0" borderId="24" xfId="0" applyNumberFormat="1" applyFont="1" applyBorder="1" applyAlignment="1">
      <alignment vertical="center" shrinkToFit="1"/>
    </xf>
    <xf numFmtId="200" fontId="8" fillId="4" borderId="17" xfId="0" applyNumberFormat="1" applyFont="1" applyFill="1" applyBorder="1" applyAlignment="1">
      <alignment vertical="center" shrinkToFit="1"/>
    </xf>
    <xf numFmtId="200" fontId="8" fillId="4" borderId="12" xfId="0" applyNumberFormat="1" applyFont="1" applyFill="1" applyBorder="1" applyAlignment="1">
      <alignment vertical="center" shrinkToFit="1"/>
    </xf>
    <xf numFmtId="200" fontId="8" fillId="4" borderId="11" xfId="0" applyNumberFormat="1" applyFont="1" applyFill="1" applyBorder="1" applyAlignment="1">
      <alignment vertical="center" shrinkToFit="1"/>
    </xf>
    <xf numFmtId="200" fontId="8" fillId="0" borderId="44" xfId="0" applyNumberFormat="1" applyFont="1" applyBorder="1" applyAlignment="1">
      <alignment vertical="center" shrinkToFit="1"/>
    </xf>
    <xf numFmtId="200" fontId="8" fillId="0" borderId="45" xfId="0" applyNumberFormat="1" applyFont="1" applyBorder="1" applyAlignment="1">
      <alignment vertical="center" shrinkToFit="1"/>
    </xf>
    <xf numFmtId="3" fontId="8" fillId="0" borderId="3" xfId="0" applyNumberFormat="1" applyFont="1" applyBorder="1" applyAlignment="1">
      <alignment horizontal="right" vertical="center" shrinkToFit="1"/>
    </xf>
    <xf numFmtId="0" fontId="8" fillId="4" borderId="8" xfId="0" applyFont="1" applyFill="1" applyBorder="1" applyAlignment="1">
      <alignment vertical="center" wrapText="1"/>
    </xf>
    <xf numFmtId="190" fontId="16" fillId="4" borderId="30" xfId="0" applyNumberFormat="1" applyFont="1" applyFill="1" applyBorder="1" applyAlignment="1">
      <alignment vertical="center" shrinkToFit="1"/>
    </xf>
    <xf numFmtId="190" fontId="8" fillId="4" borderId="30" xfId="0" applyNumberFormat="1" applyFont="1" applyFill="1" applyBorder="1" applyAlignment="1">
      <alignment horizontal="right" vertical="center" shrinkToFit="1"/>
    </xf>
    <xf numFmtId="190" fontId="8" fillId="4" borderId="3" xfId="0" applyNumberFormat="1" applyFont="1" applyFill="1" applyBorder="1" applyAlignment="1">
      <alignment horizontal="right" vertical="center" shrinkToFit="1"/>
    </xf>
    <xf numFmtId="190" fontId="12" fillId="4" borderId="3" xfId="0" applyNumberFormat="1" applyFont="1" applyFill="1" applyBorder="1" applyAlignment="1">
      <alignment vertical="center" shrinkToFit="1"/>
    </xf>
    <xf numFmtId="201" fontId="8" fillId="4" borderId="30" xfId="0" applyNumberFormat="1" applyFont="1" applyFill="1" applyBorder="1" applyAlignment="1">
      <alignment horizontal="right" vertical="center" shrinkToFit="1"/>
    </xf>
    <xf numFmtId="201" fontId="8" fillId="0" borderId="3" xfId="0" applyNumberFormat="1" applyFont="1" applyBorder="1" applyAlignment="1">
      <alignment horizontal="right" vertical="center" shrinkToFit="1"/>
    </xf>
    <xf numFmtId="201" fontId="12" fillId="0" borderId="0" xfId="0" applyNumberFormat="1" applyFont="1" applyAlignment="1">
      <alignment vertical="center" shrinkToFit="1"/>
    </xf>
    <xf numFmtId="40" fontId="8" fillId="4" borderId="30" xfId="1" applyNumberFormat="1" applyFont="1" applyFill="1" applyBorder="1" applyAlignment="1">
      <alignment horizontal="right" vertical="center" shrinkToFit="1"/>
    </xf>
    <xf numFmtId="0" fontId="7" fillId="5" borderId="0" xfId="2" applyFill="1" applyAlignment="1">
      <alignment horizontal="center" vertical="center"/>
    </xf>
    <xf numFmtId="12" fontId="7" fillId="5" borderId="0" xfId="2" applyNumberFormat="1" applyFill="1" applyAlignment="1">
      <alignment horizontal="center" vertical="center"/>
    </xf>
    <xf numFmtId="3" fontId="7" fillId="0" borderId="0" xfId="2" applyNumberFormat="1">
      <alignment vertical="center"/>
    </xf>
    <xf numFmtId="0" fontId="12" fillId="4" borderId="2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right" vertical="center" wrapText="1"/>
    </xf>
    <xf numFmtId="0" fontId="8" fillId="4" borderId="47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12" fillId="0" borderId="4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21" xfId="0" applyFont="1" applyBorder="1" applyAlignment="1">
      <alignment horizontal="center" vertical="center" textRotation="255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200" fontId="8" fillId="0" borderId="38" xfId="0" applyNumberFormat="1" applyFont="1" applyBorder="1" applyAlignment="1">
      <alignment vertical="center" shrinkToFit="1"/>
    </xf>
    <xf numFmtId="200" fontId="8" fillId="0" borderId="40" xfId="0" applyNumberFormat="1" applyFont="1" applyBorder="1" applyAlignment="1">
      <alignment vertical="center" shrinkToFit="1"/>
    </xf>
    <xf numFmtId="200" fontId="8" fillId="0" borderId="42" xfId="0" applyNumberFormat="1" applyFont="1" applyBorder="1" applyAlignment="1">
      <alignment vertical="center" shrinkToFit="1"/>
    </xf>
    <xf numFmtId="200" fontId="8" fillId="0" borderId="39" xfId="0" applyNumberFormat="1" applyFont="1" applyBorder="1" applyAlignment="1">
      <alignment vertical="center" shrinkToFit="1"/>
    </xf>
    <xf numFmtId="200" fontId="8" fillId="0" borderId="41" xfId="0" applyNumberFormat="1" applyFont="1" applyBorder="1" applyAlignment="1">
      <alignment vertical="center" shrinkToFit="1"/>
    </xf>
    <xf numFmtId="200" fontId="8" fillId="0" borderId="43" xfId="0" applyNumberFormat="1" applyFont="1" applyBorder="1" applyAlignment="1">
      <alignment vertical="center" shrinkToFit="1"/>
    </xf>
    <xf numFmtId="0" fontId="8" fillId="0" borderId="1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4" borderId="36" xfId="0" applyFont="1" applyFill="1" applyBorder="1" applyAlignment="1">
      <alignment vertical="center" shrinkToFit="1"/>
    </xf>
    <xf numFmtId="0" fontId="8" fillId="4" borderId="33" xfId="0" applyFont="1" applyFill="1" applyBorder="1" applyAlignment="1">
      <alignment vertical="center" shrinkToFit="1"/>
    </xf>
    <xf numFmtId="0" fontId="8" fillId="4" borderId="34" xfId="0" applyFont="1" applyFill="1" applyBorder="1" applyAlignment="1">
      <alignment vertical="center" shrinkToFit="1"/>
    </xf>
  </cellXfs>
  <cellStyles count="8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  <cellStyle name="標準 5" xfId="7" xr:uid="{3CD952CD-E468-4F88-82F4-D2DEE3C7394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54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ECB477D-CFFA-42E7-9714-930F32F1B6DB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5.53.203\disk1\&#9734;&#20316;&#26989;&#29992;&#12501;&#12457;&#12523;&#12480;\03_&#27770;&#31639;&#31532;&#19968;&#20418;\00%20%20%20&#22519;&#34892;&#38306;&#20418;\12&#12288;&#20132;&#20184;&#27770;&#23450;&#12539;&#30906;&#23450;&#31561;\&#20196;&#21644;&#65303;&#24180;&#24230;\&#9734;&#37117;&#36947;&#24220;&#30476;&#20107;&#21209;&#36899;&#32097;\01%20&#20107;&#26989;&#35336;&#30011;&#26360;&#25552;&#20986;&#20381;&#38972;\&#65300;&#65294;R6&#35036;&#27491;&#65288;&#26045;&#35373;&#12289;&#35373;&#20633;&#12289;&#36939;&#21942;&#36027;&#65289;\&#32232;&#38598;&#21487;&#33021;&#23186;&#20307;\&#27096;&#24335;\&#26045;&#35373;&#25972;&#20633;&#12288;\01_%20&#20196;&#21644;&#65303;&#24180;&#24230;&#21307;&#30274;&#26045;&#35373;&#31561;&#26045;&#35373;&#25972;&#20633;&#36027;&#35036;&#21161;&#37329;&#20107;&#26989;&#35336;&#30011;&#26360;.xlsx" TargetMode="External"/><Relationship Id="rId1" Type="http://schemas.openxmlformats.org/officeDocument/2006/relationships/externalLinkPath" Target="file:///\\10.25.53.203\disk1\&#9734;&#20316;&#26989;&#29992;&#12501;&#12457;&#12523;&#12480;\03_&#27770;&#31639;&#31532;&#19968;&#20418;\00%20%20%20&#22519;&#34892;&#38306;&#20418;\12&#12288;&#20132;&#20184;&#27770;&#23450;&#12539;&#30906;&#23450;&#31561;\&#20196;&#21644;&#65303;&#24180;&#24230;\&#9734;&#37117;&#36947;&#24220;&#30476;&#20107;&#21209;&#36899;&#32097;\01%20&#20107;&#26989;&#35336;&#30011;&#26360;&#25552;&#20986;&#20381;&#38972;\&#65300;&#65294;R6&#35036;&#27491;&#65288;&#26045;&#35373;&#12289;&#35373;&#20633;&#12289;&#36939;&#21942;&#36027;&#65289;\&#32232;&#38598;&#21487;&#33021;&#23186;&#20307;\&#27096;&#24335;\&#26045;&#35373;&#25972;&#20633;&#12288;\01_%20&#20196;&#21644;&#65303;&#24180;&#24230;&#21307;&#30274;&#26045;&#35373;&#31561;&#26045;&#35373;&#25972;&#20633;&#36027;&#35036;&#21161;&#37329;&#20107;&#26989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解剖・死亡時画像診断"/>
      <sheetName val="13 南海トラフ（へき地医療拠点病院）"/>
      <sheetName val="13 南海トラフ（へき地診療所）"/>
      <sheetName val="14 院内感染"/>
      <sheetName val="管理用（このシートは削除しないでください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解剖・死亡時画像診断等施設整備事業</v>
          </cell>
          <cell r="S3" t="str">
            <v>南海トラフ地震及び日本海溝・千島海溝周辺海溝型地震に係る津波避難対策緊急事業</v>
          </cell>
          <cell r="T3" t="str">
            <v>院内感染対策施設整備事業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DBC9-00C0-41D4-BFBA-19489741B35C}">
  <sheetPr>
    <tabColor theme="0" tint="-4.9989318521683403E-2"/>
    <pageSetUpPr fitToPage="1"/>
  </sheetPr>
  <dimension ref="A1:X81"/>
  <sheetViews>
    <sheetView tabSelected="1" view="pageBreakPreview" zoomScale="95" zoomScaleNormal="100" zoomScaleSheetLayoutView="95" workbookViewId="0">
      <selection activeCell="AA25" sqref="AA25"/>
    </sheetView>
  </sheetViews>
  <sheetFormatPr defaultColWidth="9" defaultRowHeight="13" outlineLevelCol="1" x14ac:dyDescent="0.2"/>
  <cols>
    <col min="1" max="2" width="5" style="4" customWidth="1"/>
    <col min="3" max="3" width="24.90625" style="4" customWidth="1"/>
    <col min="4" max="12" width="8.453125" style="4" customWidth="1"/>
    <col min="13" max="21" width="8.453125" style="4" hidden="1" customWidth="1" outlineLevel="1"/>
    <col min="22" max="22" width="9" style="4" collapsed="1"/>
    <col min="23" max="16384" width="9" style="4"/>
  </cols>
  <sheetData>
    <row r="1" spans="1:22" ht="19.5" customHeight="1" x14ac:dyDescent="0.2">
      <c r="A1" s="21" t="s">
        <v>230</v>
      </c>
    </row>
    <row r="2" spans="1:22" ht="17.25" customHeight="1" x14ac:dyDescent="0.2">
      <c r="A2" s="21"/>
      <c r="B2" s="21"/>
      <c r="C2" s="21"/>
      <c r="D2" s="149" t="s">
        <v>180</v>
      </c>
      <c r="E2" s="149"/>
      <c r="F2" s="149"/>
      <c r="G2" s="149"/>
      <c r="H2" s="149"/>
      <c r="I2" s="21"/>
      <c r="J2" s="21"/>
      <c r="K2" s="21"/>
      <c r="L2" s="21"/>
      <c r="M2" s="104"/>
      <c r="N2" s="104"/>
      <c r="O2" s="104"/>
      <c r="P2" s="104"/>
      <c r="Q2" s="104"/>
      <c r="R2" s="104"/>
      <c r="S2" s="104"/>
      <c r="T2" s="104"/>
      <c r="U2" s="104"/>
    </row>
    <row r="3" spans="1:22" ht="16.5" x14ac:dyDescent="0.2">
      <c r="A3" s="21"/>
      <c r="B3" s="21"/>
      <c r="C3" s="21"/>
      <c r="D3" s="149"/>
      <c r="E3" s="149"/>
      <c r="F3" s="149"/>
      <c r="G3" s="149"/>
      <c r="H3" s="149"/>
      <c r="I3" s="21"/>
      <c r="J3" s="21"/>
      <c r="K3" s="21"/>
      <c r="L3" s="21"/>
      <c r="M3" s="104"/>
      <c r="N3" s="104"/>
      <c r="O3" s="104"/>
      <c r="P3" s="104"/>
      <c r="Q3" s="104"/>
      <c r="R3" s="104"/>
      <c r="S3" s="104"/>
      <c r="T3" s="104"/>
      <c r="U3" s="104"/>
    </row>
    <row r="4" spans="1:22" ht="13.5" thickBot="1" x14ac:dyDescent="0.25">
      <c r="A4" s="5" t="s">
        <v>0</v>
      </c>
    </row>
    <row r="5" spans="1:22" s="7" customFormat="1" ht="19.5" customHeight="1" thickBot="1" x14ac:dyDescent="0.25">
      <c r="A5" s="111" t="s">
        <v>1</v>
      </c>
      <c r="B5" s="112"/>
      <c r="C5" s="91"/>
      <c r="D5" s="6" t="s">
        <v>28</v>
      </c>
      <c r="E5" s="150" t="s">
        <v>211</v>
      </c>
      <c r="F5" s="151"/>
      <c r="G5" s="151"/>
      <c r="H5" s="151"/>
      <c r="I5" s="152"/>
      <c r="V5" s="7" t="s">
        <v>49</v>
      </c>
    </row>
    <row r="6" spans="1:22" s="7" customFormat="1" ht="12.5" thickBot="1" x14ac:dyDescent="0.25">
      <c r="A6" s="3"/>
    </row>
    <row r="7" spans="1:22" s="7" customFormat="1" ht="18" customHeight="1" x14ac:dyDescent="0.2">
      <c r="A7" s="113" t="s">
        <v>19</v>
      </c>
      <c r="B7" s="116" t="s">
        <v>20</v>
      </c>
      <c r="C7" s="117"/>
      <c r="D7" s="113" t="s">
        <v>179</v>
      </c>
      <c r="E7" s="116"/>
      <c r="F7" s="117"/>
      <c r="G7" s="113" t="s">
        <v>2</v>
      </c>
      <c r="H7" s="116"/>
      <c r="I7" s="116"/>
      <c r="J7" s="116"/>
      <c r="K7" s="116"/>
      <c r="L7" s="117"/>
      <c r="M7" s="113" t="s">
        <v>2</v>
      </c>
      <c r="N7" s="116"/>
      <c r="O7" s="116"/>
      <c r="P7" s="116"/>
      <c r="Q7" s="116"/>
      <c r="R7" s="116"/>
      <c r="S7" s="116"/>
      <c r="T7" s="116"/>
      <c r="U7" s="117"/>
    </row>
    <row r="8" spans="1:22" s="7" customFormat="1" ht="18" customHeight="1" x14ac:dyDescent="0.2">
      <c r="A8" s="114"/>
      <c r="B8" s="118"/>
      <c r="C8" s="119"/>
      <c r="D8" s="114" t="s">
        <v>21</v>
      </c>
      <c r="E8" s="118" t="s">
        <v>22</v>
      </c>
      <c r="F8" s="119" t="s">
        <v>23</v>
      </c>
      <c r="G8" s="122" t="s">
        <v>191</v>
      </c>
      <c r="H8" s="123"/>
      <c r="I8" s="27" t="str">
        <f>IF(I28="","",ROUND(I28/F28*100,0))</f>
        <v/>
      </c>
      <c r="J8" s="124" t="s">
        <v>187</v>
      </c>
      <c r="K8" s="123"/>
      <c r="L8" s="28" t="str">
        <f>IF(I8="","",IF(I8=100,"",100-I8))</f>
        <v/>
      </c>
      <c r="M8" s="122" t="s">
        <v>192</v>
      </c>
      <c r="N8" s="123"/>
      <c r="O8" s="27" t="str">
        <f>IF(O28="","",ROUND(O28/L28*100,0))</f>
        <v/>
      </c>
      <c r="P8" s="122" t="s">
        <v>192</v>
      </c>
      <c r="Q8" s="123"/>
      <c r="R8" s="27" t="str">
        <f>IF(R28="","",ROUND(R28/O28*100,0))</f>
        <v/>
      </c>
      <c r="S8" s="124" t="s">
        <v>192</v>
      </c>
      <c r="T8" s="123"/>
      <c r="U8" s="28" t="str">
        <f>IF(O8="","",IF(O8=100,"",100-O8))</f>
        <v/>
      </c>
    </row>
    <row r="9" spans="1:22" s="7" customFormat="1" ht="18" customHeight="1" thickBot="1" x14ac:dyDescent="0.25">
      <c r="A9" s="115"/>
      <c r="B9" s="120"/>
      <c r="C9" s="121"/>
      <c r="D9" s="115"/>
      <c r="E9" s="120"/>
      <c r="F9" s="121"/>
      <c r="G9" s="108" t="s">
        <v>21</v>
      </c>
      <c r="H9" s="109" t="s">
        <v>22</v>
      </c>
      <c r="I9" s="109" t="s">
        <v>23</v>
      </c>
      <c r="J9" s="109" t="s">
        <v>21</v>
      </c>
      <c r="K9" s="109" t="s">
        <v>22</v>
      </c>
      <c r="L9" s="110" t="s">
        <v>23</v>
      </c>
      <c r="M9" s="108" t="s">
        <v>21</v>
      </c>
      <c r="N9" s="109" t="s">
        <v>22</v>
      </c>
      <c r="O9" s="109" t="s">
        <v>23</v>
      </c>
      <c r="P9" s="108" t="s">
        <v>21</v>
      </c>
      <c r="Q9" s="109" t="s">
        <v>22</v>
      </c>
      <c r="R9" s="109" t="s">
        <v>23</v>
      </c>
      <c r="S9" s="109" t="s">
        <v>21</v>
      </c>
      <c r="T9" s="109" t="s">
        <v>22</v>
      </c>
      <c r="U9" s="110" t="s">
        <v>23</v>
      </c>
    </row>
    <row r="10" spans="1:22" s="7" customFormat="1" ht="18" customHeight="1" x14ac:dyDescent="0.2">
      <c r="A10" s="125" t="s">
        <v>24</v>
      </c>
      <c r="B10" s="127" t="s">
        <v>26</v>
      </c>
      <c r="C10" s="8"/>
      <c r="D10" s="9" t="s">
        <v>3</v>
      </c>
      <c r="E10" s="10" t="s">
        <v>5</v>
      </c>
      <c r="F10" s="11" t="s">
        <v>7</v>
      </c>
      <c r="G10" s="9" t="s">
        <v>8</v>
      </c>
      <c r="H10" s="10" t="s">
        <v>5</v>
      </c>
      <c r="I10" s="10" t="s">
        <v>9</v>
      </c>
      <c r="J10" s="10" t="s">
        <v>3</v>
      </c>
      <c r="K10" s="10" t="s">
        <v>5</v>
      </c>
      <c r="L10" s="11" t="s">
        <v>9</v>
      </c>
      <c r="M10" s="9" t="s">
        <v>8</v>
      </c>
      <c r="N10" s="10" t="s">
        <v>5</v>
      </c>
      <c r="O10" s="10" t="s">
        <v>9</v>
      </c>
      <c r="P10" s="9" t="s">
        <v>8</v>
      </c>
      <c r="Q10" s="10" t="s">
        <v>5</v>
      </c>
      <c r="R10" s="10" t="s">
        <v>9</v>
      </c>
      <c r="S10" s="10" t="s">
        <v>3</v>
      </c>
      <c r="T10" s="10" t="s">
        <v>5</v>
      </c>
      <c r="U10" s="11" t="s">
        <v>9</v>
      </c>
    </row>
    <row r="11" spans="1:22" s="7" customFormat="1" ht="18" customHeight="1" x14ac:dyDescent="0.2">
      <c r="A11" s="126"/>
      <c r="B11" s="128"/>
      <c r="C11" s="106" t="s">
        <v>31</v>
      </c>
      <c r="D11" s="22"/>
      <c r="E11" s="23" t="str">
        <f>IF(D11="","",F11/D11)</f>
        <v/>
      </c>
      <c r="F11" s="24"/>
      <c r="G11" s="22"/>
      <c r="H11" s="23" t="str">
        <f>IF(G11="","",I11/G11)</f>
        <v/>
      </c>
      <c r="I11" s="25"/>
      <c r="J11" s="23"/>
      <c r="K11" s="23" t="str">
        <f>IF(J11="","",L11/J11)</f>
        <v/>
      </c>
      <c r="L11" s="26"/>
      <c r="M11" s="22"/>
      <c r="N11" s="23" t="str">
        <f>IF(M11="","",O11/M11)</f>
        <v/>
      </c>
      <c r="O11" s="25"/>
      <c r="P11" s="22"/>
      <c r="Q11" s="23" t="str">
        <f>IF(P11="","",R11/P11)</f>
        <v/>
      </c>
      <c r="R11" s="25"/>
      <c r="S11" s="23"/>
      <c r="T11" s="23" t="str">
        <f>IF(S11="","",U11/S11)</f>
        <v/>
      </c>
      <c r="U11" s="26"/>
    </row>
    <row r="12" spans="1:22" s="7" customFormat="1" ht="18" customHeight="1" x14ac:dyDescent="0.2">
      <c r="A12" s="126"/>
      <c r="B12" s="128"/>
      <c r="C12" s="29" t="s">
        <v>185</v>
      </c>
      <c r="D12" s="22"/>
      <c r="E12" s="23" t="str">
        <f>IF(D12="","",F12/D12)</f>
        <v/>
      </c>
      <c r="F12" s="24"/>
      <c r="G12" s="22"/>
      <c r="H12" s="23" t="str">
        <f>IF(G12="","",I12/G12)</f>
        <v/>
      </c>
      <c r="I12" s="25"/>
      <c r="J12" s="23"/>
      <c r="K12" s="23" t="str">
        <f t="shared" ref="K12:K47" si="0">IF(J12="","",L12/J12)</f>
        <v/>
      </c>
      <c r="L12" s="26"/>
      <c r="M12" s="22"/>
      <c r="N12" s="23" t="str">
        <f>IF(M12="","",O12/M12)</f>
        <v/>
      </c>
      <c r="O12" s="25"/>
      <c r="P12" s="22"/>
      <c r="Q12" s="23" t="str">
        <f>IF(P12="","",R12/P12)</f>
        <v/>
      </c>
      <c r="R12" s="25"/>
      <c r="S12" s="23"/>
      <c r="T12" s="23" t="str">
        <f t="shared" ref="T12:T47" si="1">IF(S12="","",U12/S12)</f>
        <v/>
      </c>
      <c r="U12" s="26"/>
    </row>
    <row r="13" spans="1:22" s="7" customFormat="1" ht="18" customHeight="1" x14ac:dyDescent="0.2">
      <c r="A13" s="126"/>
      <c r="B13" s="128"/>
      <c r="C13" s="103" t="s">
        <v>186</v>
      </c>
      <c r="D13" s="92"/>
      <c r="E13" s="90" t="str">
        <f>IF(D13="","",F13/D13)</f>
        <v/>
      </c>
      <c r="F13" s="51"/>
      <c r="G13" s="93"/>
      <c r="H13" s="50" t="str">
        <f>IF(G13="","",I13/G13)</f>
        <v/>
      </c>
      <c r="I13" s="53"/>
      <c r="J13" s="94"/>
      <c r="K13" s="50" t="str">
        <f t="shared" si="0"/>
        <v/>
      </c>
      <c r="L13" s="51"/>
      <c r="M13" s="52"/>
      <c r="N13" s="50" t="str">
        <f>IF(M13="","",O13/M13)</f>
        <v/>
      </c>
      <c r="O13" s="53"/>
      <c r="P13" s="52"/>
      <c r="Q13" s="50" t="str">
        <f>IF(P13="","",R13/P13)</f>
        <v/>
      </c>
      <c r="R13" s="53"/>
      <c r="S13" s="53"/>
      <c r="T13" s="50" t="str">
        <f t="shared" si="1"/>
        <v/>
      </c>
      <c r="U13" s="51"/>
    </row>
    <row r="14" spans="1:22" s="7" customFormat="1" ht="18" customHeight="1" x14ac:dyDescent="0.2">
      <c r="A14" s="126"/>
      <c r="B14" s="128"/>
      <c r="C14" s="106" t="s">
        <v>33</v>
      </c>
      <c r="D14" s="54"/>
      <c r="E14" s="50" t="str">
        <f t="shared" ref="E14:E47" si="2">IF(D14="","",F14/D14)</f>
        <v/>
      </c>
      <c r="F14" s="55"/>
      <c r="G14" s="54"/>
      <c r="H14" s="50" t="str">
        <f>IF(G14="","",I14/G14)</f>
        <v/>
      </c>
      <c r="I14" s="56"/>
      <c r="J14" s="50"/>
      <c r="K14" s="50" t="str">
        <f t="shared" si="0"/>
        <v/>
      </c>
      <c r="L14" s="55"/>
      <c r="M14" s="54"/>
      <c r="N14" s="50" t="str">
        <f>IF(M14="","",O14/M14)</f>
        <v/>
      </c>
      <c r="O14" s="56"/>
      <c r="P14" s="54"/>
      <c r="Q14" s="50" t="str">
        <f>IF(P14="","",R14/P14)</f>
        <v/>
      </c>
      <c r="R14" s="56"/>
      <c r="S14" s="50"/>
      <c r="T14" s="50" t="str">
        <f t="shared" si="1"/>
        <v/>
      </c>
      <c r="U14" s="55"/>
    </row>
    <row r="15" spans="1:22" s="7" customFormat="1" ht="18" customHeight="1" x14ac:dyDescent="0.2">
      <c r="A15" s="126"/>
      <c r="B15" s="128"/>
      <c r="C15" s="29"/>
      <c r="D15" s="96"/>
      <c r="E15" s="98" t="str">
        <f t="shared" si="2"/>
        <v/>
      </c>
      <c r="F15" s="53"/>
      <c r="G15" s="96"/>
      <c r="H15" s="97" t="str">
        <f t="shared" ref="H15:H47" si="3">IF(G15="","",I15/G15)</f>
        <v/>
      </c>
      <c r="I15" s="57"/>
      <c r="J15" s="53"/>
      <c r="K15" s="50" t="str">
        <f t="shared" si="0"/>
        <v/>
      </c>
      <c r="L15" s="51"/>
      <c r="M15" s="52"/>
      <c r="N15" s="50" t="str">
        <f t="shared" ref="N15:N47" si="4">IF(M15="","",O15/M15)</f>
        <v/>
      </c>
      <c r="O15" s="57"/>
      <c r="P15" s="52"/>
      <c r="Q15" s="50" t="str">
        <f t="shared" ref="Q15:Q47" si="5">IF(P15="","",R15/P15)</f>
        <v/>
      </c>
      <c r="R15" s="57"/>
      <c r="S15" s="53"/>
      <c r="T15" s="50" t="str">
        <f t="shared" si="1"/>
        <v/>
      </c>
      <c r="U15" s="51"/>
    </row>
    <row r="16" spans="1:22" s="7" customFormat="1" ht="18" customHeight="1" x14ac:dyDescent="0.2">
      <c r="A16" s="126"/>
      <c r="B16" s="128"/>
      <c r="C16" s="29"/>
      <c r="D16" s="96"/>
      <c r="E16" s="97" t="str">
        <f t="shared" si="2"/>
        <v/>
      </c>
      <c r="F16" s="51"/>
      <c r="G16" s="96"/>
      <c r="H16" s="97" t="str">
        <f t="shared" si="3"/>
        <v/>
      </c>
      <c r="I16" s="57"/>
      <c r="J16" s="53"/>
      <c r="K16" s="50" t="str">
        <f t="shared" si="0"/>
        <v/>
      </c>
      <c r="L16" s="51"/>
      <c r="M16" s="52"/>
      <c r="N16" s="50" t="str">
        <f t="shared" si="4"/>
        <v/>
      </c>
      <c r="O16" s="57"/>
      <c r="P16" s="52"/>
      <c r="Q16" s="50" t="str">
        <f t="shared" si="5"/>
        <v/>
      </c>
      <c r="R16" s="57"/>
      <c r="S16" s="53"/>
      <c r="T16" s="50" t="str">
        <f t="shared" si="1"/>
        <v/>
      </c>
      <c r="U16" s="51"/>
    </row>
    <row r="17" spans="1:24" s="7" customFormat="1" ht="18" customHeight="1" x14ac:dyDescent="0.2">
      <c r="A17" s="126"/>
      <c r="B17" s="128"/>
      <c r="C17" s="29"/>
      <c r="D17" s="99"/>
      <c r="E17" s="97" t="str">
        <f t="shared" si="2"/>
        <v/>
      </c>
      <c r="F17" s="51"/>
      <c r="G17" s="96"/>
      <c r="H17" s="97" t="str">
        <f t="shared" si="3"/>
        <v/>
      </c>
      <c r="I17" s="57"/>
      <c r="J17" s="95"/>
      <c r="K17" s="56"/>
      <c r="L17" s="51"/>
      <c r="M17" s="52"/>
      <c r="N17" s="50" t="str">
        <f t="shared" si="4"/>
        <v/>
      </c>
      <c r="O17" s="57"/>
      <c r="P17" s="52"/>
      <c r="Q17" s="50" t="str">
        <f t="shared" si="5"/>
        <v/>
      </c>
      <c r="R17" s="57"/>
      <c r="S17" s="57"/>
      <c r="T17" s="56" t="str">
        <f t="shared" si="1"/>
        <v/>
      </c>
      <c r="U17" s="51"/>
    </row>
    <row r="18" spans="1:24" s="7" customFormat="1" ht="18" customHeight="1" x14ac:dyDescent="0.2">
      <c r="A18" s="126"/>
      <c r="B18" s="128"/>
      <c r="C18" s="106" t="s">
        <v>32</v>
      </c>
      <c r="D18" s="54"/>
      <c r="E18" s="50" t="str">
        <f t="shared" si="2"/>
        <v/>
      </c>
      <c r="F18" s="55"/>
      <c r="G18" s="54"/>
      <c r="H18" s="56" t="str">
        <f t="shared" si="3"/>
        <v/>
      </c>
      <c r="I18" s="56"/>
      <c r="J18" s="56"/>
      <c r="K18" s="56" t="str">
        <f t="shared" si="0"/>
        <v/>
      </c>
      <c r="L18" s="55"/>
      <c r="M18" s="54"/>
      <c r="N18" s="56" t="str">
        <f t="shared" si="4"/>
        <v/>
      </c>
      <c r="O18" s="56"/>
      <c r="P18" s="54"/>
      <c r="Q18" s="56" t="str">
        <f t="shared" si="5"/>
        <v/>
      </c>
      <c r="R18" s="56"/>
      <c r="S18" s="56"/>
      <c r="T18" s="56" t="str">
        <f t="shared" si="1"/>
        <v/>
      </c>
      <c r="U18" s="55"/>
    </row>
    <row r="19" spans="1:24" s="7" customFormat="1" ht="18" customHeight="1" x14ac:dyDescent="0.2">
      <c r="A19" s="126"/>
      <c r="B19" s="128"/>
      <c r="C19" s="106" t="str">
        <f>C12</f>
        <v>&lt;改修工事&gt;</v>
      </c>
      <c r="D19" s="54"/>
      <c r="E19" s="50" t="str">
        <f t="shared" si="2"/>
        <v/>
      </c>
      <c r="F19" s="55"/>
      <c r="G19" s="58"/>
      <c r="H19" s="56" t="str">
        <f t="shared" si="3"/>
        <v/>
      </c>
      <c r="I19" s="56"/>
      <c r="J19" s="56"/>
      <c r="K19" s="56" t="str">
        <f t="shared" si="0"/>
        <v/>
      </c>
      <c r="L19" s="55"/>
      <c r="M19" s="58"/>
      <c r="N19" s="56" t="str">
        <f t="shared" si="4"/>
        <v/>
      </c>
      <c r="O19" s="56"/>
      <c r="P19" s="58"/>
      <c r="Q19" s="56" t="str">
        <f t="shared" si="5"/>
        <v/>
      </c>
      <c r="R19" s="56"/>
      <c r="S19" s="56"/>
      <c r="T19" s="56" t="str">
        <f t="shared" si="1"/>
        <v/>
      </c>
      <c r="U19" s="55"/>
    </row>
    <row r="20" spans="1:24" s="7" customFormat="1" ht="18" customHeight="1" x14ac:dyDescent="0.2">
      <c r="A20" s="126"/>
      <c r="B20" s="128"/>
      <c r="C20" s="106" t="str">
        <f>IF(C13="","",C13)</f>
        <v>　（改築）</v>
      </c>
      <c r="D20" s="54"/>
      <c r="E20" s="50" t="str">
        <f t="shared" si="2"/>
        <v/>
      </c>
      <c r="F20" s="55"/>
      <c r="G20" s="58"/>
      <c r="H20" s="56" t="str">
        <f t="shared" si="3"/>
        <v/>
      </c>
      <c r="I20" s="56"/>
      <c r="J20" s="56"/>
      <c r="K20" s="56" t="str">
        <f t="shared" si="0"/>
        <v/>
      </c>
      <c r="L20" s="55"/>
      <c r="M20" s="58"/>
      <c r="N20" s="56" t="str">
        <f t="shared" si="4"/>
        <v/>
      </c>
      <c r="O20" s="56"/>
      <c r="P20" s="58"/>
      <c r="Q20" s="56" t="str">
        <f t="shared" si="5"/>
        <v/>
      </c>
      <c r="R20" s="56"/>
      <c r="S20" s="56"/>
      <c r="T20" s="56" t="str">
        <f t="shared" si="1"/>
        <v/>
      </c>
      <c r="U20" s="55"/>
    </row>
    <row r="21" spans="1:24" s="7" customFormat="1" ht="18" customHeight="1" x14ac:dyDescent="0.2">
      <c r="A21" s="126"/>
      <c r="B21" s="128"/>
      <c r="C21" s="106" t="s">
        <v>33</v>
      </c>
      <c r="D21" s="54"/>
      <c r="E21" s="50" t="str">
        <f t="shared" si="2"/>
        <v/>
      </c>
      <c r="F21" s="55"/>
      <c r="G21" s="58"/>
      <c r="H21" s="56" t="str">
        <f t="shared" si="3"/>
        <v/>
      </c>
      <c r="I21" s="56"/>
      <c r="J21" s="56"/>
      <c r="K21" s="56" t="str">
        <f t="shared" si="0"/>
        <v/>
      </c>
      <c r="L21" s="55"/>
      <c r="M21" s="58"/>
      <c r="N21" s="56" t="str">
        <f t="shared" si="4"/>
        <v/>
      </c>
      <c r="O21" s="56"/>
      <c r="P21" s="58"/>
      <c r="Q21" s="56" t="str">
        <f t="shared" si="5"/>
        <v/>
      </c>
      <c r="R21" s="56"/>
      <c r="S21" s="56"/>
      <c r="T21" s="56" t="str">
        <f t="shared" si="1"/>
        <v/>
      </c>
      <c r="U21" s="55"/>
    </row>
    <row r="22" spans="1:24" s="7" customFormat="1" ht="18" customHeight="1" x14ac:dyDescent="0.2">
      <c r="A22" s="126"/>
      <c r="B22" s="128"/>
      <c r="C22" s="29"/>
      <c r="D22" s="52"/>
      <c r="E22" s="50" t="str">
        <f t="shared" si="2"/>
        <v/>
      </c>
      <c r="F22" s="51"/>
      <c r="G22" s="59"/>
      <c r="H22" s="56" t="str">
        <f t="shared" si="3"/>
        <v/>
      </c>
      <c r="I22" s="57"/>
      <c r="J22" s="57"/>
      <c r="K22" s="56" t="str">
        <f t="shared" si="0"/>
        <v/>
      </c>
      <c r="L22" s="51"/>
      <c r="M22" s="59"/>
      <c r="N22" s="56" t="str">
        <f t="shared" si="4"/>
        <v/>
      </c>
      <c r="O22" s="57"/>
      <c r="P22" s="59"/>
      <c r="Q22" s="56" t="str">
        <f t="shared" si="5"/>
        <v/>
      </c>
      <c r="R22" s="57"/>
      <c r="S22" s="57"/>
      <c r="T22" s="56" t="str">
        <f t="shared" si="1"/>
        <v/>
      </c>
      <c r="U22" s="51"/>
    </row>
    <row r="23" spans="1:24" s="7" customFormat="1" ht="18" customHeight="1" x14ac:dyDescent="0.2">
      <c r="A23" s="126"/>
      <c r="B23" s="128"/>
      <c r="C23" s="29"/>
      <c r="D23" s="52"/>
      <c r="E23" s="50" t="str">
        <f t="shared" si="2"/>
        <v/>
      </c>
      <c r="F23" s="51"/>
      <c r="G23" s="59"/>
      <c r="H23" s="56" t="str">
        <f t="shared" si="3"/>
        <v/>
      </c>
      <c r="I23" s="57"/>
      <c r="J23" s="57"/>
      <c r="K23" s="56" t="str">
        <f t="shared" si="0"/>
        <v/>
      </c>
      <c r="L23" s="51"/>
      <c r="M23" s="59"/>
      <c r="N23" s="56" t="str">
        <f t="shared" si="4"/>
        <v/>
      </c>
      <c r="O23" s="57"/>
      <c r="P23" s="59"/>
      <c r="Q23" s="56" t="str">
        <f t="shared" si="5"/>
        <v/>
      </c>
      <c r="R23" s="57"/>
      <c r="S23" s="57"/>
      <c r="T23" s="56" t="str">
        <f t="shared" si="1"/>
        <v/>
      </c>
      <c r="U23" s="51"/>
    </row>
    <row r="24" spans="1:24" s="7" customFormat="1" ht="18" customHeight="1" x14ac:dyDescent="0.2">
      <c r="A24" s="126"/>
      <c r="B24" s="128"/>
      <c r="C24" s="29"/>
      <c r="D24" s="52"/>
      <c r="E24" s="50" t="str">
        <f t="shared" si="2"/>
        <v/>
      </c>
      <c r="F24" s="60"/>
      <c r="G24" s="59"/>
      <c r="H24" s="56" t="str">
        <f t="shared" si="3"/>
        <v/>
      </c>
      <c r="I24" s="57"/>
      <c r="J24" s="57"/>
      <c r="K24" s="56" t="str">
        <f t="shared" si="0"/>
        <v/>
      </c>
      <c r="L24" s="51"/>
      <c r="M24" s="59"/>
      <c r="N24" s="56" t="str">
        <f t="shared" si="4"/>
        <v/>
      </c>
      <c r="O24" s="57"/>
      <c r="P24" s="59"/>
      <c r="Q24" s="56" t="str">
        <f t="shared" si="5"/>
        <v/>
      </c>
      <c r="R24" s="57"/>
      <c r="S24" s="57"/>
      <c r="T24" s="56" t="str">
        <f t="shared" si="1"/>
        <v/>
      </c>
      <c r="U24" s="51"/>
    </row>
    <row r="25" spans="1:24" s="7" customFormat="1" ht="18" customHeight="1" x14ac:dyDescent="0.2">
      <c r="A25" s="126"/>
      <c r="B25" s="128"/>
      <c r="C25" s="29"/>
      <c r="D25" s="52"/>
      <c r="E25" s="50" t="str">
        <f t="shared" si="2"/>
        <v/>
      </c>
      <c r="F25" s="60"/>
      <c r="G25" s="59"/>
      <c r="H25" s="56" t="str">
        <f t="shared" si="3"/>
        <v/>
      </c>
      <c r="I25" s="57"/>
      <c r="J25" s="57"/>
      <c r="K25" s="56" t="str">
        <f t="shared" si="0"/>
        <v/>
      </c>
      <c r="L25" s="51"/>
      <c r="M25" s="59"/>
      <c r="N25" s="56" t="str">
        <f t="shared" si="4"/>
        <v/>
      </c>
      <c r="O25" s="57"/>
      <c r="P25" s="59"/>
      <c r="Q25" s="56" t="str">
        <f t="shared" si="5"/>
        <v/>
      </c>
      <c r="R25" s="57"/>
      <c r="S25" s="57"/>
      <c r="T25" s="56" t="str">
        <f t="shared" si="1"/>
        <v/>
      </c>
      <c r="U25" s="51"/>
    </row>
    <row r="26" spans="1:24" s="7" customFormat="1" ht="18" customHeight="1" x14ac:dyDescent="0.2">
      <c r="A26" s="126"/>
      <c r="B26" s="128"/>
      <c r="C26" s="29"/>
      <c r="D26" s="52"/>
      <c r="E26" s="50" t="str">
        <f t="shared" si="2"/>
        <v/>
      </c>
      <c r="F26" s="60"/>
      <c r="G26" s="59"/>
      <c r="H26" s="56" t="str">
        <f t="shared" si="3"/>
        <v/>
      </c>
      <c r="I26" s="57"/>
      <c r="J26" s="57"/>
      <c r="K26" s="56" t="str">
        <f t="shared" si="0"/>
        <v/>
      </c>
      <c r="L26" s="51"/>
      <c r="M26" s="59"/>
      <c r="N26" s="56" t="str">
        <f t="shared" si="4"/>
        <v/>
      </c>
      <c r="O26" s="57"/>
      <c r="P26" s="59"/>
      <c r="Q26" s="56" t="str">
        <f t="shared" si="5"/>
        <v/>
      </c>
      <c r="R26" s="57"/>
      <c r="S26" s="57"/>
      <c r="T26" s="56" t="str">
        <f t="shared" si="1"/>
        <v/>
      </c>
      <c r="U26" s="51"/>
    </row>
    <row r="27" spans="1:24" s="7" customFormat="1" ht="18" customHeight="1" x14ac:dyDescent="0.2">
      <c r="A27" s="126"/>
      <c r="B27" s="128"/>
      <c r="C27" s="29"/>
      <c r="D27" s="52"/>
      <c r="E27" s="56" t="str">
        <f t="shared" si="2"/>
        <v/>
      </c>
      <c r="F27" s="60"/>
      <c r="G27" s="59"/>
      <c r="H27" s="56" t="str">
        <f t="shared" si="3"/>
        <v/>
      </c>
      <c r="I27" s="57"/>
      <c r="J27" s="57"/>
      <c r="K27" s="56" t="str">
        <f t="shared" si="0"/>
        <v/>
      </c>
      <c r="L27" s="51"/>
      <c r="M27" s="59"/>
      <c r="N27" s="56" t="str">
        <f t="shared" si="4"/>
        <v/>
      </c>
      <c r="O27" s="57"/>
      <c r="P27" s="59"/>
      <c r="Q27" s="56" t="str">
        <f t="shared" si="5"/>
        <v/>
      </c>
      <c r="R27" s="57"/>
      <c r="S27" s="57"/>
      <c r="T27" s="56" t="str">
        <f t="shared" si="1"/>
        <v/>
      </c>
      <c r="U27" s="51"/>
    </row>
    <row r="28" spans="1:24" s="7" customFormat="1" ht="18" customHeight="1" x14ac:dyDescent="0.2">
      <c r="A28" s="126"/>
      <c r="B28" s="128"/>
      <c r="C28" s="105" t="s">
        <v>194</v>
      </c>
      <c r="D28" s="61"/>
      <c r="E28" s="62" t="str">
        <f t="shared" si="2"/>
        <v/>
      </c>
      <c r="F28" s="63" t="str">
        <f>IF(SUM(F12:F27)=0,"",SUM(F12:F27))</f>
        <v/>
      </c>
      <c r="G28" s="64"/>
      <c r="H28" s="62" t="str">
        <f t="shared" si="3"/>
        <v/>
      </c>
      <c r="I28" s="62" t="str">
        <f>IF(SUM(I12:I27)=0,"",SUM(I12:I27))</f>
        <v/>
      </c>
      <c r="J28" s="65"/>
      <c r="K28" s="62" t="str">
        <f t="shared" si="0"/>
        <v/>
      </c>
      <c r="L28" s="63" t="str">
        <f>IF(SUM(L12:L27)=0,"",SUM(L12:L27))</f>
        <v/>
      </c>
      <c r="M28" s="64"/>
      <c r="N28" s="62" t="str">
        <f t="shared" si="4"/>
        <v/>
      </c>
      <c r="O28" s="62" t="str">
        <f>IF(SUM(O12:O27)=0,"",SUM(O12:O27))</f>
        <v/>
      </c>
      <c r="P28" s="64"/>
      <c r="Q28" s="62" t="str">
        <f t="shared" si="5"/>
        <v/>
      </c>
      <c r="R28" s="62" t="str">
        <f>IF(SUM(R12:R27)=0,"",SUM(R12:R27))</f>
        <v/>
      </c>
      <c r="S28" s="65"/>
      <c r="T28" s="62" t="str">
        <f t="shared" si="1"/>
        <v/>
      </c>
      <c r="U28" s="63" t="str">
        <f>IF(SUM(U12:U27)=0,"",SUM(U12:U27))</f>
        <v/>
      </c>
    </row>
    <row r="29" spans="1:24" s="7" customFormat="1" ht="18" customHeight="1" x14ac:dyDescent="0.2">
      <c r="A29" s="126"/>
      <c r="B29" s="128" t="s">
        <v>27</v>
      </c>
      <c r="C29" s="31"/>
      <c r="D29" s="66"/>
      <c r="E29" s="67" t="str">
        <f t="shared" si="2"/>
        <v/>
      </c>
      <c r="F29" s="68"/>
      <c r="G29" s="66"/>
      <c r="H29" s="67" t="str">
        <f t="shared" si="3"/>
        <v/>
      </c>
      <c r="I29" s="69"/>
      <c r="J29" s="69"/>
      <c r="K29" s="67" t="str">
        <f t="shared" si="0"/>
        <v/>
      </c>
      <c r="L29" s="68"/>
      <c r="M29" s="66"/>
      <c r="N29" s="67" t="str">
        <f t="shared" si="4"/>
        <v/>
      </c>
      <c r="O29" s="69"/>
      <c r="P29" s="66"/>
      <c r="Q29" s="67" t="str">
        <f t="shared" si="5"/>
        <v/>
      </c>
      <c r="R29" s="69"/>
      <c r="S29" s="69"/>
      <c r="T29" s="67" t="str">
        <f t="shared" si="1"/>
        <v/>
      </c>
      <c r="U29" s="68"/>
    </row>
    <row r="30" spans="1:24" s="7" customFormat="1" ht="18" customHeight="1" x14ac:dyDescent="0.2">
      <c r="A30" s="126"/>
      <c r="B30" s="128"/>
      <c r="C30" s="32"/>
      <c r="D30" s="70"/>
      <c r="E30" s="71" t="str">
        <f>IF(D30="","",F30/D30)</f>
        <v/>
      </c>
      <c r="F30" s="72"/>
      <c r="G30" s="70"/>
      <c r="H30" s="71" t="str">
        <f t="shared" si="3"/>
        <v/>
      </c>
      <c r="I30" s="73"/>
      <c r="J30" s="73"/>
      <c r="K30" s="71" t="str">
        <f t="shared" si="0"/>
        <v/>
      </c>
      <c r="L30" s="72"/>
      <c r="M30" s="70"/>
      <c r="N30" s="71" t="str">
        <f t="shared" si="4"/>
        <v/>
      </c>
      <c r="O30" s="73"/>
      <c r="P30" s="70"/>
      <c r="Q30" s="71" t="str">
        <f t="shared" si="5"/>
        <v/>
      </c>
      <c r="R30" s="73"/>
      <c r="S30" s="73"/>
      <c r="T30" s="71" t="str">
        <f t="shared" si="1"/>
        <v/>
      </c>
      <c r="U30" s="72"/>
    </row>
    <row r="31" spans="1:24" s="7" customFormat="1" ht="18" customHeight="1" x14ac:dyDescent="0.2">
      <c r="A31" s="126"/>
      <c r="B31" s="128"/>
      <c r="C31" s="32"/>
      <c r="D31" s="70"/>
      <c r="E31" s="71" t="str">
        <f t="shared" si="2"/>
        <v/>
      </c>
      <c r="F31" s="72"/>
      <c r="G31" s="70"/>
      <c r="H31" s="71" t="str">
        <f t="shared" si="3"/>
        <v/>
      </c>
      <c r="I31" s="73"/>
      <c r="J31" s="73"/>
      <c r="K31" s="71" t="str">
        <f t="shared" si="0"/>
        <v/>
      </c>
      <c r="L31" s="72"/>
      <c r="M31" s="70"/>
      <c r="N31" s="71" t="str">
        <f t="shared" si="4"/>
        <v/>
      </c>
      <c r="O31" s="73"/>
      <c r="P31" s="70"/>
      <c r="Q31" s="71" t="str">
        <f t="shared" si="5"/>
        <v/>
      </c>
      <c r="R31" s="73"/>
      <c r="S31" s="73"/>
      <c r="T31" s="71" t="str">
        <f t="shared" si="1"/>
        <v/>
      </c>
      <c r="U31" s="72"/>
    </row>
    <row r="32" spans="1:24" s="7" customFormat="1" ht="18" customHeight="1" x14ac:dyDescent="0.2">
      <c r="A32" s="126"/>
      <c r="B32" s="128"/>
      <c r="C32" s="32"/>
      <c r="D32" s="70"/>
      <c r="E32" s="71" t="str">
        <f t="shared" si="2"/>
        <v/>
      </c>
      <c r="F32" s="72"/>
      <c r="G32" s="70"/>
      <c r="H32" s="71" t="str">
        <f t="shared" si="3"/>
        <v/>
      </c>
      <c r="I32" s="73"/>
      <c r="J32" s="73"/>
      <c r="K32" s="71" t="str">
        <f t="shared" si="0"/>
        <v/>
      </c>
      <c r="L32" s="72"/>
      <c r="M32" s="70"/>
      <c r="N32" s="71" t="str">
        <f t="shared" si="4"/>
        <v/>
      </c>
      <c r="O32" s="73"/>
      <c r="P32" s="70"/>
      <c r="Q32" s="71" t="str">
        <f t="shared" si="5"/>
        <v/>
      </c>
      <c r="R32" s="73"/>
      <c r="S32" s="73"/>
      <c r="T32" s="71" t="str">
        <f t="shared" si="1"/>
        <v/>
      </c>
      <c r="U32" s="72"/>
      <c r="V32" s="129" t="s">
        <v>53</v>
      </c>
      <c r="W32" s="130"/>
      <c r="X32" s="130"/>
    </row>
    <row r="33" spans="1:24" s="7" customFormat="1" ht="18" customHeight="1" x14ac:dyDescent="0.2">
      <c r="A33" s="126"/>
      <c r="B33" s="128"/>
      <c r="C33" s="33"/>
      <c r="D33" s="74"/>
      <c r="E33" s="75" t="str">
        <f t="shared" si="2"/>
        <v/>
      </c>
      <c r="F33" s="76"/>
      <c r="G33" s="74"/>
      <c r="H33" s="75" t="str">
        <f t="shared" si="3"/>
        <v/>
      </c>
      <c r="I33" s="77"/>
      <c r="J33" s="77"/>
      <c r="K33" s="75" t="str">
        <f t="shared" si="0"/>
        <v/>
      </c>
      <c r="L33" s="76"/>
      <c r="M33" s="74"/>
      <c r="N33" s="75" t="str">
        <f t="shared" si="4"/>
        <v/>
      </c>
      <c r="O33" s="77"/>
      <c r="P33" s="74"/>
      <c r="Q33" s="75" t="str">
        <f t="shared" si="5"/>
        <v/>
      </c>
      <c r="R33" s="77"/>
      <c r="S33" s="77"/>
      <c r="T33" s="75" t="str">
        <f t="shared" si="1"/>
        <v/>
      </c>
      <c r="U33" s="76"/>
      <c r="V33" s="129"/>
      <c r="W33" s="130"/>
      <c r="X33" s="130"/>
    </row>
    <row r="34" spans="1:24" s="7" customFormat="1" ht="18" customHeight="1" x14ac:dyDescent="0.2">
      <c r="A34" s="126"/>
      <c r="B34" s="128"/>
      <c r="C34" s="107" t="s">
        <v>195</v>
      </c>
      <c r="D34" s="64"/>
      <c r="E34" s="62" t="str">
        <f t="shared" si="2"/>
        <v/>
      </c>
      <c r="F34" s="63" t="str">
        <f>IF(SUM(F29:F33)=0,"",(SUM(F29:F33)))</f>
        <v/>
      </c>
      <c r="G34" s="64"/>
      <c r="H34" s="62" t="str">
        <f t="shared" si="3"/>
        <v/>
      </c>
      <c r="I34" s="62" t="str">
        <f>IF(SUM(I29:I33)=0,"",(SUM(I29:I33)))</f>
        <v/>
      </c>
      <c r="J34" s="65"/>
      <c r="K34" s="62" t="str">
        <f t="shared" si="0"/>
        <v/>
      </c>
      <c r="L34" s="63" t="str">
        <f>IF(SUM(L29:L33)=0,"",(SUM(L29:L33)))</f>
        <v/>
      </c>
      <c r="M34" s="64"/>
      <c r="N34" s="62" t="str">
        <f t="shared" si="4"/>
        <v/>
      </c>
      <c r="O34" s="62" t="str">
        <f>IF(SUM(O29:O33)=0,"",(SUM(O29:O33)))</f>
        <v/>
      </c>
      <c r="P34" s="64"/>
      <c r="Q34" s="62" t="str">
        <f t="shared" si="5"/>
        <v/>
      </c>
      <c r="R34" s="62" t="str">
        <f>IF(SUM(R29:R33)=0,"",(SUM(R29:R33)))</f>
        <v/>
      </c>
      <c r="S34" s="65"/>
      <c r="T34" s="62" t="str">
        <f t="shared" si="1"/>
        <v/>
      </c>
      <c r="U34" s="63" t="str">
        <f>IF(SUM(U29:U33)=0,"",(SUM(U29:U33)))</f>
        <v/>
      </c>
    </row>
    <row r="35" spans="1:24" s="7" customFormat="1" ht="18" customHeight="1" x14ac:dyDescent="0.2">
      <c r="A35" s="126"/>
      <c r="B35" s="118" t="s">
        <v>35</v>
      </c>
      <c r="C35" s="119"/>
      <c r="D35" s="64"/>
      <c r="E35" s="62" t="str">
        <f t="shared" si="2"/>
        <v/>
      </c>
      <c r="F35" s="63" t="str">
        <f>IF(F28="","",IF(F34="",F28,F28+F34))</f>
        <v/>
      </c>
      <c r="G35" s="64"/>
      <c r="H35" s="62" t="str">
        <f t="shared" si="3"/>
        <v/>
      </c>
      <c r="I35" s="62" t="str">
        <f>IF(I28="","",IF(I34="",I28,I28+I34))</f>
        <v/>
      </c>
      <c r="J35" s="65"/>
      <c r="K35" s="62" t="str">
        <f t="shared" si="0"/>
        <v/>
      </c>
      <c r="L35" s="63" t="str">
        <f>IF(L28="","",IF(L34="",L28,L28+L34))</f>
        <v/>
      </c>
      <c r="M35" s="64"/>
      <c r="N35" s="62" t="str">
        <f t="shared" si="4"/>
        <v/>
      </c>
      <c r="O35" s="62" t="str">
        <f>IF(O28="","",IF(O34="",O28,O28+O34))</f>
        <v/>
      </c>
      <c r="P35" s="64"/>
      <c r="Q35" s="62" t="str">
        <f t="shared" si="5"/>
        <v/>
      </c>
      <c r="R35" s="62" t="str">
        <f>IF(R28="","",IF(R34="",R28,R28+R34))</f>
        <v/>
      </c>
      <c r="S35" s="65"/>
      <c r="T35" s="62" t="str">
        <f t="shared" si="1"/>
        <v/>
      </c>
      <c r="U35" s="63" t="str">
        <f>IF(U28="","",IF(U34="",U28,U28+U34))</f>
        <v/>
      </c>
    </row>
    <row r="36" spans="1:24" s="7" customFormat="1" ht="18" customHeight="1" x14ac:dyDescent="0.2">
      <c r="A36" s="126" t="s">
        <v>25</v>
      </c>
      <c r="B36" s="132" t="str">
        <f>C12</f>
        <v>&lt;改修工事&gt;</v>
      </c>
      <c r="C36" s="133"/>
      <c r="D36" s="78"/>
      <c r="E36" s="67" t="str">
        <f t="shared" si="2"/>
        <v/>
      </c>
      <c r="F36" s="79"/>
      <c r="G36" s="78"/>
      <c r="H36" s="67" t="str">
        <f t="shared" si="3"/>
        <v/>
      </c>
      <c r="I36" s="67"/>
      <c r="J36" s="67"/>
      <c r="K36" s="67" t="str">
        <f t="shared" si="0"/>
        <v/>
      </c>
      <c r="L36" s="79"/>
      <c r="M36" s="78"/>
      <c r="N36" s="67" t="str">
        <f t="shared" si="4"/>
        <v/>
      </c>
      <c r="O36" s="67"/>
      <c r="P36" s="78"/>
      <c r="Q36" s="67" t="str">
        <f t="shared" si="5"/>
        <v/>
      </c>
      <c r="R36" s="67"/>
      <c r="S36" s="67"/>
      <c r="T36" s="67" t="str">
        <f t="shared" si="1"/>
        <v/>
      </c>
      <c r="U36" s="79"/>
    </row>
    <row r="37" spans="1:24" s="7" customFormat="1" ht="18" customHeight="1" x14ac:dyDescent="0.2">
      <c r="A37" s="126"/>
      <c r="B37" s="132" t="str">
        <f>C20</f>
        <v>　（改築）</v>
      </c>
      <c r="C37" s="133"/>
      <c r="D37" s="80"/>
      <c r="E37" s="71" t="str">
        <f t="shared" si="2"/>
        <v/>
      </c>
      <c r="F37" s="81"/>
      <c r="G37" s="80"/>
      <c r="H37" s="71" t="str">
        <f t="shared" si="3"/>
        <v/>
      </c>
      <c r="I37" s="71"/>
      <c r="J37" s="71"/>
      <c r="K37" s="71" t="str">
        <f t="shared" si="0"/>
        <v/>
      </c>
      <c r="L37" s="81"/>
      <c r="M37" s="80"/>
      <c r="N37" s="71" t="str">
        <f t="shared" si="4"/>
        <v/>
      </c>
      <c r="O37" s="71"/>
      <c r="P37" s="80"/>
      <c r="Q37" s="71" t="str">
        <f t="shared" si="5"/>
        <v/>
      </c>
      <c r="R37" s="71"/>
      <c r="S37" s="71"/>
      <c r="T37" s="71" t="str">
        <f t="shared" si="1"/>
        <v/>
      </c>
      <c r="U37" s="81"/>
    </row>
    <row r="38" spans="1:24" s="7" customFormat="1" ht="18" customHeight="1" x14ac:dyDescent="0.2">
      <c r="A38" s="126"/>
      <c r="B38" s="12" t="s">
        <v>30</v>
      </c>
      <c r="C38" s="29"/>
      <c r="D38" s="70"/>
      <c r="E38" s="71" t="str">
        <f t="shared" si="2"/>
        <v/>
      </c>
      <c r="F38" s="72"/>
      <c r="G38" s="70"/>
      <c r="H38" s="71" t="str">
        <f t="shared" si="3"/>
        <v/>
      </c>
      <c r="I38" s="73"/>
      <c r="J38" s="73"/>
      <c r="K38" s="71" t="str">
        <f t="shared" si="0"/>
        <v/>
      </c>
      <c r="L38" s="72"/>
      <c r="M38" s="70"/>
      <c r="N38" s="71" t="str">
        <f t="shared" si="4"/>
        <v/>
      </c>
      <c r="O38" s="73"/>
      <c r="P38" s="70"/>
      <c r="Q38" s="71" t="str">
        <f t="shared" si="5"/>
        <v/>
      </c>
      <c r="R38" s="73"/>
      <c r="S38" s="73"/>
      <c r="T38" s="71" t="str">
        <f t="shared" si="1"/>
        <v/>
      </c>
      <c r="U38" s="72"/>
    </row>
    <row r="39" spans="1:24" s="7" customFormat="1" ht="18" customHeight="1" x14ac:dyDescent="0.2">
      <c r="A39" s="126"/>
      <c r="B39" s="12" t="s">
        <v>30</v>
      </c>
      <c r="C39" s="29"/>
      <c r="D39" s="70"/>
      <c r="E39" s="71" t="str">
        <f t="shared" si="2"/>
        <v/>
      </c>
      <c r="F39" s="72"/>
      <c r="G39" s="70"/>
      <c r="H39" s="71" t="str">
        <f t="shared" si="3"/>
        <v/>
      </c>
      <c r="I39" s="73"/>
      <c r="J39" s="73"/>
      <c r="K39" s="71" t="str">
        <f t="shared" si="0"/>
        <v/>
      </c>
      <c r="L39" s="72"/>
      <c r="M39" s="70"/>
      <c r="N39" s="71" t="str">
        <f t="shared" si="4"/>
        <v/>
      </c>
      <c r="O39" s="73"/>
      <c r="P39" s="70"/>
      <c r="Q39" s="71" t="str">
        <f t="shared" si="5"/>
        <v/>
      </c>
      <c r="R39" s="73"/>
      <c r="S39" s="73"/>
      <c r="T39" s="71" t="str">
        <f t="shared" si="1"/>
        <v/>
      </c>
      <c r="U39" s="72"/>
    </row>
    <row r="40" spans="1:24" s="7" customFormat="1" ht="18" customHeight="1" x14ac:dyDescent="0.2">
      <c r="A40" s="126"/>
      <c r="B40" s="13" t="s">
        <v>29</v>
      </c>
      <c r="C40" s="29"/>
      <c r="D40" s="70"/>
      <c r="E40" s="71" t="str">
        <f t="shared" si="2"/>
        <v/>
      </c>
      <c r="F40" s="72"/>
      <c r="G40" s="70"/>
      <c r="H40" s="71" t="str">
        <f t="shared" si="3"/>
        <v/>
      </c>
      <c r="I40" s="73"/>
      <c r="J40" s="73"/>
      <c r="K40" s="71" t="str">
        <f t="shared" si="0"/>
        <v/>
      </c>
      <c r="L40" s="72"/>
      <c r="M40" s="70"/>
      <c r="N40" s="71" t="str">
        <f t="shared" si="4"/>
        <v/>
      </c>
      <c r="O40" s="73"/>
      <c r="P40" s="70"/>
      <c r="Q40" s="71" t="str">
        <f t="shared" si="5"/>
        <v/>
      </c>
      <c r="R40" s="73"/>
      <c r="S40" s="73"/>
      <c r="T40" s="71" t="str">
        <f t="shared" si="1"/>
        <v/>
      </c>
      <c r="U40" s="72"/>
    </row>
    <row r="41" spans="1:24" s="7" customFormat="1" ht="18" customHeight="1" x14ac:dyDescent="0.2">
      <c r="A41" s="126"/>
      <c r="B41" s="132" t="s">
        <v>34</v>
      </c>
      <c r="C41" s="133"/>
      <c r="D41" s="80"/>
      <c r="E41" s="71" t="str">
        <f t="shared" si="2"/>
        <v/>
      </c>
      <c r="F41" s="81"/>
      <c r="G41" s="80"/>
      <c r="H41" s="71" t="str">
        <f t="shared" si="3"/>
        <v/>
      </c>
      <c r="I41" s="71"/>
      <c r="J41" s="71"/>
      <c r="K41" s="71" t="str">
        <f t="shared" si="0"/>
        <v/>
      </c>
      <c r="L41" s="81"/>
      <c r="M41" s="80"/>
      <c r="N41" s="71" t="str">
        <f t="shared" si="4"/>
        <v/>
      </c>
      <c r="O41" s="71"/>
      <c r="P41" s="80"/>
      <c r="Q41" s="71" t="str">
        <f t="shared" si="5"/>
        <v/>
      </c>
      <c r="R41" s="71"/>
      <c r="S41" s="71"/>
      <c r="T41" s="71" t="str">
        <f t="shared" si="1"/>
        <v/>
      </c>
      <c r="U41" s="81"/>
    </row>
    <row r="42" spans="1:24" s="7" customFormat="1" ht="18" customHeight="1" x14ac:dyDescent="0.2">
      <c r="A42" s="126"/>
      <c r="B42" s="132" t="str">
        <f>C20</f>
        <v>　（改築）</v>
      </c>
      <c r="C42" s="133"/>
      <c r="D42" s="80"/>
      <c r="E42" s="71" t="str">
        <f t="shared" si="2"/>
        <v/>
      </c>
      <c r="F42" s="81"/>
      <c r="G42" s="80"/>
      <c r="H42" s="71" t="str">
        <f t="shared" si="3"/>
        <v/>
      </c>
      <c r="I42" s="71"/>
      <c r="J42" s="71"/>
      <c r="K42" s="71" t="str">
        <f t="shared" si="0"/>
        <v/>
      </c>
      <c r="L42" s="81"/>
      <c r="M42" s="80"/>
      <c r="N42" s="71" t="str">
        <f t="shared" si="4"/>
        <v/>
      </c>
      <c r="O42" s="71"/>
      <c r="P42" s="80"/>
      <c r="Q42" s="71" t="str">
        <f t="shared" si="5"/>
        <v/>
      </c>
      <c r="R42" s="71"/>
      <c r="S42" s="71"/>
      <c r="T42" s="71" t="str">
        <f t="shared" si="1"/>
        <v/>
      </c>
      <c r="U42" s="81"/>
    </row>
    <row r="43" spans="1:24" s="7" customFormat="1" ht="18" customHeight="1" x14ac:dyDescent="0.2">
      <c r="A43" s="126"/>
      <c r="B43" s="13" t="s">
        <v>29</v>
      </c>
      <c r="C43" s="29"/>
      <c r="D43" s="70"/>
      <c r="E43" s="71" t="str">
        <f t="shared" si="2"/>
        <v/>
      </c>
      <c r="F43" s="72"/>
      <c r="G43" s="70"/>
      <c r="H43" s="71" t="str">
        <f t="shared" si="3"/>
        <v/>
      </c>
      <c r="I43" s="73"/>
      <c r="J43" s="73"/>
      <c r="K43" s="71" t="str">
        <f t="shared" si="0"/>
        <v/>
      </c>
      <c r="L43" s="72"/>
      <c r="M43" s="70"/>
      <c r="N43" s="71" t="str">
        <f t="shared" si="4"/>
        <v/>
      </c>
      <c r="O43" s="73"/>
      <c r="P43" s="70"/>
      <c r="Q43" s="71" t="str">
        <f t="shared" si="5"/>
        <v/>
      </c>
      <c r="R43" s="73"/>
      <c r="S43" s="73"/>
      <c r="T43" s="71" t="str">
        <f t="shared" si="1"/>
        <v/>
      </c>
      <c r="U43" s="72"/>
    </row>
    <row r="44" spans="1:24" s="7" customFormat="1" ht="18" customHeight="1" x14ac:dyDescent="0.2">
      <c r="A44" s="126"/>
      <c r="B44" s="12" t="s">
        <v>29</v>
      </c>
      <c r="C44" s="29"/>
      <c r="D44" s="70"/>
      <c r="E44" s="71" t="str">
        <f t="shared" si="2"/>
        <v/>
      </c>
      <c r="F44" s="72"/>
      <c r="G44" s="70"/>
      <c r="H44" s="71" t="str">
        <f t="shared" si="3"/>
        <v/>
      </c>
      <c r="I44" s="73"/>
      <c r="J44" s="73"/>
      <c r="K44" s="71" t="str">
        <f t="shared" si="0"/>
        <v/>
      </c>
      <c r="L44" s="72"/>
      <c r="M44" s="70"/>
      <c r="N44" s="71" t="str">
        <f t="shared" si="4"/>
        <v/>
      </c>
      <c r="O44" s="73"/>
      <c r="P44" s="70"/>
      <c r="Q44" s="71" t="str">
        <f t="shared" si="5"/>
        <v/>
      </c>
      <c r="R44" s="73"/>
      <c r="S44" s="73"/>
      <c r="T44" s="71" t="str">
        <f t="shared" si="1"/>
        <v/>
      </c>
      <c r="U44" s="72"/>
    </row>
    <row r="45" spans="1:24" s="7" customFormat="1" ht="18" customHeight="1" x14ac:dyDescent="0.2">
      <c r="A45" s="126"/>
      <c r="B45" s="14" t="s">
        <v>30</v>
      </c>
      <c r="C45" s="34"/>
      <c r="D45" s="74"/>
      <c r="E45" s="75" t="str">
        <f t="shared" si="2"/>
        <v/>
      </c>
      <c r="F45" s="76"/>
      <c r="G45" s="74"/>
      <c r="H45" s="75" t="str">
        <f t="shared" si="3"/>
        <v/>
      </c>
      <c r="I45" s="77"/>
      <c r="J45" s="77"/>
      <c r="K45" s="75" t="str">
        <f t="shared" si="0"/>
        <v/>
      </c>
      <c r="L45" s="76"/>
      <c r="M45" s="74"/>
      <c r="N45" s="75" t="str">
        <f t="shared" si="4"/>
        <v/>
      </c>
      <c r="O45" s="77"/>
      <c r="P45" s="74"/>
      <c r="Q45" s="75" t="str">
        <f t="shared" si="5"/>
        <v/>
      </c>
      <c r="R45" s="77"/>
      <c r="S45" s="77"/>
      <c r="T45" s="75" t="str">
        <f t="shared" si="1"/>
        <v/>
      </c>
      <c r="U45" s="76"/>
    </row>
    <row r="46" spans="1:24" s="7" customFormat="1" ht="18" customHeight="1" x14ac:dyDescent="0.2">
      <c r="A46" s="131"/>
      <c r="B46" s="134" t="s">
        <v>37</v>
      </c>
      <c r="C46" s="135"/>
      <c r="D46" s="64"/>
      <c r="E46" s="62" t="str">
        <f t="shared" si="2"/>
        <v/>
      </c>
      <c r="F46" s="63" t="str">
        <f>IF(SUM(F36:F45)=0,"",(SUM(F36:F45)))</f>
        <v/>
      </c>
      <c r="G46" s="64"/>
      <c r="H46" s="62" t="str">
        <f t="shared" si="3"/>
        <v/>
      </c>
      <c r="I46" s="62" t="str">
        <f>IF(SUM(I36:I45)=0,"",(SUM(I36:I45)))</f>
        <v/>
      </c>
      <c r="J46" s="65"/>
      <c r="K46" s="62" t="str">
        <f t="shared" si="0"/>
        <v/>
      </c>
      <c r="L46" s="63" t="str">
        <f>IF(SUM(L36:L45)=0,"",(SUM(L36:L45)))</f>
        <v/>
      </c>
      <c r="M46" s="64"/>
      <c r="N46" s="62" t="str">
        <f t="shared" si="4"/>
        <v/>
      </c>
      <c r="O46" s="62" t="str">
        <f>IF(SUM(O36:O45)=0,"",(SUM(O36:O45)))</f>
        <v/>
      </c>
      <c r="P46" s="64"/>
      <c r="Q46" s="62" t="str">
        <f t="shared" si="5"/>
        <v/>
      </c>
      <c r="R46" s="62" t="str">
        <f>IF(SUM(R36:R45)=0,"",(SUM(R36:R45)))</f>
        <v/>
      </c>
      <c r="S46" s="65"/>
      <c r="T46" s="62" t="str">
        <f t="shared" si="1"/>
        <v/>
      </c>
      <c r="U46" s="63" t="str">
        <f>IF(SUM(U36:U45)=0,"",(SUM(U36:U45)))</f>
        <v/>
      </c>
    </row>
    <row r="47" spans="1:24" s="7" customFormat="1" ht="18" customHeight="1" thickBot="1" x14ac:dyDescent="0.25">
      <c r="A47" s="115" t="s">
        <v>38</v>
      </c>
      <c r="B47" s="120"/>
      <c r="C47" s="121"/>
      <c r="D47" s="82"/>
      <c r="E47" s="83" t="str">
        <f t="shared" si="2"/>
        <v/>
      </c>
      <c r="F47" s="84" t="str">
        <f>IF(F35="","",IF(F46="",F35,F35+F46))</f>
        <v/>
      </c>
      <c r="G47" s="82"/>
      <c r="H47" s="83" t="str">
        <f t="shared" si="3"/>
        <v/>
      </c>
      <c r="I47" s="83" t="str">
        <f>IF(I35="","",IF(I46="",I35,I35+I46))</f>
        <v/>
      </c>
      <c r="J47" s="85"/>
      <c r="K47" s="83" t="str">
        <f t="shared" si="0"/>
        <v/>
      </c>
      <c r="L47" s="84" t="str">
        <f>IF(L35="","",IF(L46="",L35,L35+L46))</f>
        <v/>
      </c>
      <c r="M47" s="82"/>
      <c r="N47" s="83" t="str">
        <f t="shared" si="4"/>
        <v/>
      </c>
      <c r="O47" s="83" t="str">
        <f>IF(O35="","",IF(O46="",O35,O35+O46))</f>
        <v/>
      </c>
      <c r="P47" s="82"/>
      <c r="Q47" s="83" t="str">
        <f t="shared" si="5"/>
        <v/>
      </c>
      <c r="R47" s="83" t="str">
        <f>IF(R35="","",IF(R46="",R35,R35+R46))</f>
        <v/>
      </c>
      <c r="S47" s="85"/>
      <c r="T47" s="83" t="str">
        <f t="shared" si="1"/>
        <v/>
      </c>
      <c r="U47" s="84" t="str">
        <f>IF(U35="","",IF(U46="",U35,U35+U46))</f>
        <v/>
      </c>
    </row>
    <row r="48" spans="1:24" s="7" customFormat="1" ht="18" customHeight="1" x14ac:dyDescent="0.2">
      <c r="A48" s="125" t="s">
        <v>10</v>
      </c>
      <c r="B48" s="139" t="s">
        <v>11</v>
      </c>
      <c r="C48" s="140"/>
      <c r="D48" s="141" t="s">
        <v>6</v>
      </c>
      <c r="E48" s="144" t="s">
        <v>6</v>
      </c>
      <c r="F48" s="86"/>
      <c r="G48" s="141"/>
      <c r="H48" s="144"/>
      <c r="I48" s="87"/>
      <c r="J48" s="144"/>
      <c r="K48" s="144" t="s">
        <v>6</v>
      </c>
      <c r="L48" s="86"/>
      <c r="M48" s="141"/>
      <c r="N48" s="144"/>
      <c r="O48" s="87"/>
      <c r="P48" s="141"/>
      <c r="Q48" s="144"/>
      <c r="R48" s="87"/>
      <c r="S48" s="144"/>
      <c r="T48" s="144" t="s">
        <v>6</v>
      </c>
      <c r="U48" s="86" t="s">
        <v>6</v>
      </c>
    </row>
    <row r="49" spans="1:21" s="7" customFormat="1" ht="18" customHeight="1" x14ac:dyDescent="0.2">
      <c r="A49" s="126"/>
      <c r="B49" s="136" t="s">
        <v>130</v>
      </c>
      <c r="C49" s="137"/>
      <c r="D49" s="142"/>
      <c r="E49" s="145"/>
      <c r="F49" s="72" t="s">
        <v>6</v>
      </c>
      <c r="G49" s="142"/>
      <c r="H49" s="145"/>
      <c r="I49" s="73"/>
      <c r="J49" s="145"/>
      <c r="K49" s="145"/>
      <c r="L49" s="72" t="s">
        <v>6</v>
      </c>
      <c r="M49" s="142"/>
      <c r="N49" s="145"/>
      <c r="O49" s="73"/>
      <c r="P49" s="142"/>
      <c r="Q49" s="145"/>
      <c r="R49" s="73"/>
      <c r="S49" s="145"/>
      <c r="T49" s="145"/>
      <c r="U49" s="72" t="s">
        <v>6</v>
      </c>
    </row>
    <row r="50" spans="1:21" s="7" customFormat="1" ht="18" customHeight="1" x14ac:dyDescent="0.2">
      <c r="A50" s="126"/>
      <c r="B50" s="136" t="s">
        <v>12</v>
      </c>
      <c r="C50" s="137"/>
      <c r="D50" s="142"/>
      <c r="E50" s="145"/>
      <c r="F50" s="72" t="s">
        <v>6</v>
      </c>
      <c r="G50" s="142"/>
      <c r="H50" s="145"/>
      <c r="I50" s="73"/>
      <c r="J50" s="145"/>
      <c r="K50" s="145"/>
      <c r="L50" s="72" t="s">
        <v>6</v>
      </c>
      <c r="M50" s="142"/>
      <c r="N50" s="145"/>
      <c r="O50" s="73"/>
      <c r="P50" s="142"/>
      <c r="Q50" s="145"/>
      <c r="R50" s="73"/>
      <c r="S50" s="145"/>
      <c r="T50" s="145"/>
      <c r="U50" s="72" t="s">
        <v>6</v>
      </c>
    </row>
    <row r="51" spans="1:21" s="7" customFormat="1" ht="18" customHeight="1" x14ac:dyDescent="0.2">
      <c r="A51" s="126"/>
      <c r="B51" s="136" t="s">
        <v>13</v>
      </c>
      <c r="C51" s="137"/>
      <c r="D51" s="142"/>
      <c r="E51" s="145"/>
      <c r="F51" s="72" t="s">
        <v>16</v>
      </c>
      <c r="G51" s="142"/>
      <c r="H51" s="145"/>
      <c r="I51" s="73"/>
      <c r="J51" s="145"/>
      <c r="K51" s="145"/>
      <c r="L51" s="72" t="s">
        <v>6</v>
      </c>
      <c r="M51" s="142"/>
      <c r="N51" s="145"/>
      <c r="O51" s="73"/>
      <c r="P51" s="142"/>
      <c r="Q51" s="145"/>
      <c r="R51" s="73"/>
      <c r="S51" s="145"/>
      <c r="T51" s="145"/>
      <c r="U51" s="72" t="s">
        <v>6</v>
      </c>
    </row>
    <row r="52" spans="1:21" s="7" customFormat="1" ht="18" customHeight="1" x14ac:dyDescent="0.2">
      <c r="A52" s="126"/>
      <c r="B52" s="136" t="s">
        <v>190</v>
      </c>
      <c r="C52" s="137"/>
      <c r="D52" s="142"/>
      <c r="E52" s="145"/>
      <c r="F52" s="60"/>
      <c r="G52" s="142"/>
      <c r="H52" s="145"/>
      <c r="I52" s="73"/>
      <c r="J52" s="145"/>
      <c r="K52" s="145"/>
      <c r="L52" s="72" t="s">
        <v>6</v>
      </c>
      <c r="M52" s="142"/>
      <c r="N52" s="145"/>
      <c r="O52" s="73"/>
      <c r="P52" s="142"/>
      <c r="Q52" s="145"/>
      <c r="R52" s="73"/>
      <c r="S52" s="145"/>
      <c r="T52" s="145"/>
      <c r="U52" s="72" t="s">
        <v>6</v>
      </c>
    </row>
    <row r="53" spans="1:21" s="7" customFormat="1" ht="18" customHeight="1" x14ac:dyDescent="0.2">
      <c r="A53" s="126"/>
      <c r="B53" s="136" t="s">
        <v>14</v>
      </c>
      <c r="C53" s="137"/>
      <c r="D53" s="142"/>
      <c r="E53" s="145"/>
      <c r="F53" s="60"/>
      <c r="G53" s="142"/>
      <c r="H53" s="145"/>
      <c r="I53" s="73"/>
      <c r="J53" s="145"/>
      <c r="K53" s="145"/>
      <c r="L53" s="72" t="s">
        <v>6</v>
      </c>
      <c r="M53" s="142"/>
      <c r="N53" s="145"/>
      <c r="O53" s="73"/>
      <c r="P53" s="142"/>
      <c r="Q53" s="145"/>
      <c r="R53" s="73"/>
      <c r="S53" s="145"/>
      <c r="T53" s="145"/>
      <c r="U53" s="72" t="s">
        <v>6</v>
      </c>
    </row>
    <row r="54" spans="1:21" s="7" customFormat="1" ht="18" customHeight="1" x14ac:dyDescent="0.2">
      <c r="A54" s="126"/>
      <c r="B54" s="136" t="s">
        <v>15</v>
      </c>
      <c r="C54" s="137"/>
      <c r="D54" s="143"/>
      <c r="E54" s="146"/>
      <c r="F54" s="60"/>
      <c r="G54" s="143"/>
      <c r="H54" s="146"/>
      <c r="I54" s="77"/>
      <c r="J54" s="146"/>
      <c r="K54" s="146"/>
      <c r="L54" s="72"/>
      <c r="M54" s="143"/>
      <c r="N54" s="146"/>
      <c r="O54" s="77"/>
      <c r="P54" s="143"/>
      <c r="Q54" s="146"/>
      <c r="R54" s="77"/>
      <c r="S54" s="146"/>
      <c r="T54" s="146"/>
      <c r="U54" s="72" t="s">
        <v>6</v>
      </c>
    </row>
    <row r="55" spans="1:21" s="7" customFormat="1" ht="18" customHeight="1" thickBot="1" x14ac:dyDescent="0.25">
      <c r="A55" s="138"/>
      <c r="B55" s="147" t="s">
        <v>36</v>
      </c>
      <c r="C55" s="148"/>
      <c r="D55" s="88" t="s">
        <v>4</v>
      </c>
      <c r="E55" s="89" t="s">
        <v>4</v>
      </c>
      <c r="F55" s="84" t="str">
        <f>IF(SUM(F48:F54)=0,"",SUM(F48:F54))</f>
        <v/>
      </c>
      <c r="G55" s="88" t="s">
        <v>17</v>
      </c>
      <c r="H55" s="89" t="s">
        <v>17</v>
      </c>
      <c r="I55" s="83" t="str">
        <f>IF(SUM(I48:I54)=0,"",SUM(I48:I54))</f>
        <v/>
      </c>
      <c r="J55" s="89" t="s">
        <v>17</v>
      </c>
      <c r="K55" s="89" t="s">
        <v>17</v>
      </c>
      <c r="L55" s="84" t="str">
        <f>IF(SUM(L48:L54)=0,"",SUM(L48:L54))</f>
        <v/>
      </c>
      <c r="M55" s="88" t="s">
        <v>17</v>
      </c>
      <c r="N55" s="89" t="s">
        <v>17</v>
      </c>
      <c r="O55" s="83" t="str">
        <f>IF(SUM(O48:O54)=0,"",SUM(O48:O54))</f>
        <v/>
      </c>
      <c r="P55" s="88" t="s">
        <v>17</v>
      </c>
      <c r="Q55" s="89" t="s">
        <v>17</v>
      </c>
      <c r="R55" s="83" t="str">
        <f>IF(SUM(R48:R54)=0,"",SUM(R48:R54))</f>
        <v/>
      </c>
      <c r="S55" s="89" t="s">
        <v>17</v>
      </c>
      <c r="T55" s="89" t="s">
        <v>17</v>
      </c>
      <c r="U55" s="84" t="str">
        <f>IF(SUM(U48:U54)=0,"",SUM(U48:U54))</f>
        <v/>
      </c>
    </row>
    <row r="56" spans="1:21" x14ac:dyDescent="0.2">
      <c r="F56" s="30" t="str">
        <f>IF(F47=F55,"","↑【確認】「事業財源」の合計と「合計（総事業費）」が不一致")</f>
        <v/>
      </c>
    </row>
    <row r="57" spans="1:21" x14ac:dyDescent="0.2">
      <c r="F57" s="30"/>
    </row>
    <row r="58" spans="1:21" x14ac:dyDescent="0.2">
      <c r="A58" s="15" t="s">
        <v>18</v>
      </c>
    </row>
    <row r="59" spans="1:21" x14ac:dyDescent="0.2">
      <c r="A59" s="15"/>
    </row>
    <row r="60" spans="1:21" x14ac:dyDescent="0.2">
      <c r="A60" s="16" t="s">
        <v>61</v>
      </c>
      <c r="B60" s="35" t="s">
        <v>68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21" x14ac:dyDescent="0.2">
      <c r="A61" s="16"/>
      <c r="B61" s="35" t="s">
        <v>181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21" x14ac:dyDescent="0.2">
      <c r="A62" s="16" t="s">
        <v>62</v>
      </c>
      <c r="B62" s="35" t="s">
        <v>69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21" x14ac:dyDescent="0.2">
      <c r="A63" s="16"/>
      <c r="B63" s="35" t="s">
        <v>50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21" x14ac:dyDescent="0.2">
      <c r="A64" s="16" t="s">
        <v>51</v>
      </c>
      <c r="B64" s="35" t="s">
        <v>131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 x14ac:dyDescent="0.2">
      <c r="A65" s="16" t="s">
        <v>63</v>
      </c>
      <c r="B65" s="35" t="s">
        <v>70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 x14ac:dyDescent="0.2">
      <c r="A66" s="16"/>
      <c r="B66" s="35" t="s">
        <v>182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x14ac:dyDescent="0.2">
      <c r="A67" s="16"/>
      <c r="B67" s="35" t="s">
        <v>183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 x14ac:dyDescent="0.2">
      <c r="A68" s="16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 x14ac:dyDescent="0.2">
      <c r="A69" s="16" t="s">
        <v>64</v>
      </c>
      <c r="B69" s="35" t="s">
        <v>184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 x14ac:dyDescent="0.2">
      <c r="A70" s="16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 x14ac:dyDescent="0.2">
      <c r="A71" s="16" t="s">
        <v>65</v>
      </c>
      <c r="B71" s="35" t="s">
        <v>54</v>
      </c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 x14ac:dyDescent="0.2">
      <c r="A72" s="16" t="s">
        <v>55</v>
      </c>
      <c r="B72" s="35" t="s">
        <v>56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 x14ac:dyDescent="0.2">
      <c r="A73" s="16" t="s">
        <v>55</v>
      </c>
      <c r="B73" s="35" t="s">
        <v>71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x14ac:dyDescent="0.2">
      <c r="A74" s="16" t="s">
        <v>57</v>
      </c>
      <c r="B74" s="36" t="s">
        <v>132</v>
      </c>
      <c r="C74" s="36"/>
      <c r="D74" s="35"/>
      <c r="E74" s="35"/>
      <c r="F74" s="35"/>
      <c r="G74" s="35"/>
      <c r="H74" s="35"/>
      <c r="I74" s="35"/>
      <c r="J74" s="35"/>
      <c r="K74" s="35"/>
      <c r="L74" s="35"/>
    </row>
    <row r="75" spans="1:12" x14ac:dyDescent="0.2">
      <c r="A75" s="16" t="s">
        <v>58</v>
      </c>
      <c r="B75" s="36" t="s">
        <v>72</v>
      </c>
      <c r="C75" s="36"/>
      <c r="D75" s="35"/>
      <c r="E75" s="35"/>
      <c r="F75" s="35"/>
      <c r="G75" s="35"/>
      <c r="H75" s="35"/>
      <c r="I75" s="35"/>
      <c r="J75" s="35"/>
      <c r="K75" s="35"/>
      <c r="L75" s="35"/>
    </row>
    <row r="76" spans="1:12" x14ac:dyDescent="0.2">
      <c r="A76" s="16" t="s">
        <v>55</v>
      </c>
      <c r="B76" s="36" t="s">
        <v>73</v>
      </c>
      <c r="C76" s="36"/>
      <c r="D76" s="35"/>
      <c r="E76" s="35"/>
      <c r="F76" s="35"/>
      <c r="G76" s="35"/>
      <c r="H76" s="35"/>
      <c r="I76" s="35"/>
      <c r="J76" s="35"/>
      <c r="K76" s="35"/>
      <c r="L76" s="35"/>
    </row>
    <row r="77" spans="1:12" x14ac:dyDescent="0.2">
      <c r="A77" s="16" t="s">
        <v>55</v>
      </c>
      <c r="B77" s="36" t="s">
        <v>133</v>
      </c>
      <c r="C77" s="36"/>
      <c r="D77" s="35"/>
      <c r="E77" s="35"/>
      <c r="F77" s="35"/>
      <c r="G77" s="35"/>
      <c r="H77" s="35"/>
      <c r="I77" s="35"/>
      <c r="J77" s="35"/>
      <c r="K77" s="35"/>
      <c r="L77" s="35"/>
    </row>
    <row r="78" spans="1:12" x14ac:dyDescent="0.2">
      <c r="A78" s="16" t="s">
        <v>66</v>
      </c>
      <c r="B78" s="35" t="s">
        <v>59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 x14ac:dyDescent="0.2">
      <c r="A79" s="16" t="s">
        <v>67</v>
      </c>
      <c r="B79" s="35" t="s">
        <v>60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 x14ac:dyDescent="0.2">
      <c r="A80" s="17"/>
      <c r="B80" s="35" t="s">
        <v>52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" x14ac:dyDescent="0.2">
      <c r="A81" s="17"/>
    </row>
  </sheetData>
  <mergeCells count="49">
    <mergeCell ref="P48:P54"/>
    <mergeCell ref="Q48:Q54"/>
    <mergeCell ref="S48:S54"/>
    <mergeCell ref="T48:T54"/>
    <mergeCell ref="B49:C49"/>
    <mergeCell ref="B50:C50"/>
    <mergeCell ref="B51:C51"/>
    <mergeCell ref="B52:C52"/>
    <mergeCell ref="B53:C53"/>
    <mergeCell ref="B54:C54"/>
    <mergeCell ref="G48:G54"/>
    <mergeCell ref="H48:H54"/>
    <mergeCell ref="J48:J54"/>
    <mergeCell ref="K48:K54"/>
    <mergeCell ref="M48:M54"/>
    <mergeCell ref="N48:N54"/>
    <mergeCell ref="E48:E54"/>
    <mergeCell ref="B55:C55"/>
    <mergeCell ref="A10:A35"/>
    <mergeCell ref="B10:B28"/>
    <mergeCell ref="B29:B34"/>
    <mergeCell ref="B46:C46"/>
    <mergeCell ref="A47:C47"/>
    <mergeCell ref="A48:A55"/>
    <mergeCell ref="B48:C48"/>
    <mergeCell ref="D48:D54"/>
    <mergeCell ref="V32:X33"/>
    <mergeCell ref="B35:C35"/>
    <mergeCell ref="A36:A46"/>
    <mergeCell ref="B36:C36"/>
    <mergeCell ref="B37:C37"/>
    <mergeCell ref="B41:C41"/>
    <mergeCell ref="B42:C42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D2:H3"/>
    <mergeCell ref="A5:B5"/>
    <mergeCell ref="E5:I5"/>
    <mergeCell ref="A7:A9"/>
    <mergeCell ref="B7:C9"/>
    <mergeCell ref="D7:F7"/>
    <mergeCell ref="G7:L7"/>
  </mergeCells>
  <phoneticPr fontId="5"/>
  <dataValidations count="3">
    <dataValidation showInputMessage="1" showErrorMessage="1" sqref="C19" xr:uid="{D33F96AC-3079-40FE-AA42-EB9FB4A8B7F2}"/>
    <dataValidation type="list" showInputMessage="1" showErrorMessage="1" sqref="C12" xr:uid="{FF3B1DEF-0D3E-4001-8A24-D48D182C268C}">
      <formula1>" &lt;建築工事&gt;, &lt;改修工事&gt;"</formula1>
    </dataValidation>
    <dataValidation type="list" allowBlank="1" showInputMessage="1" showErrorMessage="1" sqref="C13" xr:uid="{FAD0D5CA-BBA1-457E-A124-308FBC975869}">
      <formula1>"　（新築）,（移転新築）,　（増築）,　（改築）"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0" fitToWidth="0" orientation="portrait" blackAndWhite="1" r:id="rId1"/>
  <headerFooter>
    <oddFooter>&amp;P / &amp;N ページ</oddFooter>
  </headerFooter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6"/>
  <sheetViews>
    <sheetView view="pageBreakPreview" topLeftCell="D1" zoomScale="80" zoomScaleNormal="100" zoomScaleSheetLayoutView="80" workbookViewId="0">
      <selection activeCell="B19" sqref="B19"/>
    </sheetView>
  </sheetViews>
  <sheetFormatPr defaultColWidth="9" defaultRowHeight="13" x14ac:dyDescent="0.2"/>
  <cols>
    <col min="1" max="1" width="9" style="1"/>
    <col min="2" max="2" width="53.7265625" style="1" customWidth="1"/>
    <col min="3" max="3" width="10.90625" style="1" customWidth="1"/>
    <col min="4" max="4" width="35.08984375" style="2" customWidth="1"/>
    <col min="5" max="5" width="9" style="2"/>
    <col min="6" max="6" width="40" style="2" customWidth="1"/>
    <col min="7" max="7" width="12.453125" style="2" customWidth="1"/>
    <col min="8" max="8" width="57.6328125" style="2" customWidth="1"/>
    <col min="9" max="11" width="12.453125" style="2" customWidth="1"/>
    <col min="12" max="16384" width="9" style="1"/>
  </cols>
  <sheetData>
    <row r="1" spans="2:21" x14ac:dyDescent="0.2">
      <c r="B1" s="18" t="s">
        <v>39</v>
      </c>
      <c r="D1" s="19" t="s">
        <v>40</v>
      </c>
      <c r="F1" s="19" t="s">
        <v>41</v>
      </c>
      <c r="H1" s="42" t="s">
        <v>134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ht="130" x14ac:dyDescent="0.2">
      <c r="B3" s="1" t="s">
        <v>196</v>
      </c>
      <c r="D3" s="2" t="s">
        <v>94</v>
      </c>
      <c r="F3" s="2" t="s">
        <v>42</v>
      </c>
      <c r="H3" s="49" t="s">
        <v>148</v>
      </c>
      <c r="I3" s="49" t="s">
        <v>149</v>
      </c>
      <c r="J3" s="49" t="s">
        <v>150</v>
      </c>
      <c r="K3" s="49" t="s">
        <v>151</v>
      </c>
      <c r="L3" s="49" t="s">
        <v>152</v>
      </c>
      <c r="M3" s="49" t="s">
        <v>153</v>
      </c>
      <c r="N3" s="49" t="s">
        <v>154</v>
      </c>
      <c r="O3" s="49" t="s">
        <v>155</v>
      </c>
      <c r="P3" s="49" t="s">
        <v>156</v>
      </c>
      <c r="Q3" s="49" t="s">
        <v>214</v>
      </c>
      <c r="R3" s="49" t="s">
        <v>157</v>
      </c>
      <c r="S3" s="49" t="s">
        <v>158</v>
      </c>
      <c r="T3" s="49" t="s">
        <v>193</v>
      </c>
      <c r="U3" s="49" t="s">
        <v>226</v>
      </c>
    </row>
    <row r="4" spans="2:21" x14ac:dyDescent="0.2">
      <c r="B4" s="1" t="s">
        <v>197</v>
      </c>
      <c r="D4" s="2" t="s">
        <v>95</v>
      </c>
      <c r="F4" s="2" t="s">
        <v>43</v>
      </c>
      <c r="H4" s="43" t="s">
        <v>135</v>
      </c>
      <c r="I4" s="43" t="s">
        <v>135</v>
      </c>
      <c r="J4" s="43" t="s">
        <v>140</v>
      </c>
      <c r="K4" s="43" t="s">
        <v>145</v>
      </c>
      <c r="L4" s="43" t="s">
        <v>145</v>
      </c>
      <c r="M4" s="43" t="s">
        <v>215</v>
      </c>
      <c r="N4" s="43" t="s">
        <v>145</v>
      </c>
      <c r="O4" s="43" t="s">
        <v>145</v>
      </c>
      <c r="P4" s="43" t="s">
        <v>228</v>
      </c>
      <c r="Q4" s="43" t="s">
        <v>145</v>
      </c>
      <c r="R4" s="43" t="s">
        <v>146</v>
      </c>
      <c r="S4" s="43" t="s">
        <v>145</v>
      </c>
      <c r="T4" s="43" t="s">
        <v>143</v>
      </c>
      <c r="U4" s="43" t="s">
        <v>229</v>
      </c>
    </row>
    <row r="5" spans="2:21" x14ac:dyDescent="0.2">
      <c r="B5" s="1" t="s">
        <v>198</v>
      </c>
      <c r="D5" s="2" t="s">
        <v>96</v>
      </c>
      <c r="F5" s="2" t="s">
        <v>44</v>
      </c>
      <c r="H5" s="43" t="s">
        <v>136</v>
      </c>
      <c r="I5" s="43" t="s">
        <v>136</v>
      </c>
      <c r="J5" s="43" t="s">
        <v>141</v>
      </c>
      <c r="K5" s="43"/>
      <c r="L5" s="43"/>
      <c r="M5" s="43" t="s">
        <v>216</v>
      </c>
      <c r="N5" s="43"/>
      <c r="O5" s="43"/>
      <c r="P5" s="43" t="s">
        <v>144</v>
      </c>
      <c r="Q5" s="43"/>
      <c r="R5" s="43" t="s">
        <v>147</v>
      </c>
      <c r="S5" s="43"/>
      <c r="T5" s="43" t="s">
        <v>136</v>
      </c>
      <c r="U5" s="43"/>
    </row>
    <row r="6" spans="2:21" x14ac:dyDescent="0.2">
      <c r="B6" s="1" t="s">
        <v>199</v>
      </c>
      <c r="D6" s="2" t="s">
        <v>97</v>
      </c>
      <c r="F6" s="2" t="s">
        <v>45</v>
      </c>
      <c r="H6" s="43" t="s">
        <v>138</v>
      </c>
      <c r="I6" s="43" t="s">
        <v>138</v>
      </c>
      <c r="J6" s="43" t="s">
        <v>142</v>
      </c>
      <c r="K6" s="43"/>
      <c r="L6" s="43"/>
      <c r="M6" s="43" t="s">
        <v>217</v>
      </c>
      <c r="N6" s="43"/>
      <c r="O6" s="43"/>
      <c r="P6" s="43"/>
      <c r="Q6" s="43"/>
      <c r="R6" s="43"/>
      <c r="S6" s="43"/>
      <c r="T6" s="43" t="s">
        <v>75</v>
      </c>
      <c r="U6" s="43"/>
    </row>
    <row r="7" spans="2:21" x14ac:dyDescent="0.2">
      <c r="B7" s="1" t="s">
        <v>200</v>
      </c>
      <c r="D7" s="2" t="s">
        <v>98</v>
      </c>
      <c r="F7" s="2" t="s">
        <v>46</v>
      </c>
      <c r="H7" s="43" t="s">
        <v>137</v>
      </c>
      <c r="I7" s="43" t="s">
        <v>137</v>
      </c>
      <c r="J7" s="43"/>
      <c r="K7" s="43"/>
      <c r="L7" s="43"/>
      <c r="M7" s="43" t="s">
        <v>218</v>
      </c>
      <c r="N7" s="43"/>
      <c r="O7" s="43"/>
      <c r="P7" s="43"/>
      <c r="Q7" s="43"/>
      <c r="R7" s="43"/>
      <c r="S7" s="43"/>
      <c r="T7" s="43"/>
      <c r="U7" s="43"/>
    </row>
    <row r="8" spans="2:21" x14ac:dyDescent="0.2">
      <c r="B8" s="1" t="s">
        <v>201</v>
      </c>
      <c r="F8" s="2" t="s">
        <v>47</v>
      </c>
      <c r="H8" s="43" t="s">
        <v>139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2:21" x14ac:dyDescent="0.2">
      <c r="B9" s="1" t="s">
        <v>202</v>
      </c>
      <c r="F9" s="2" t="s">
        <v>48</v>
      </c>
      <c r="H9" s="1"/>
      <c r="I9" s="1"/>
      <c r="J9" s="1"/>
      <c r="K9" s="1"/>
    </row>
    <row r="10" spans="2:21" x14ac:dyDescent="0.2">
      <c r="B10" s="1" t="s">
        <v>203</v>
      </c>
      <c r="F10" s="2" t="s">
        <v>129</v>
      </c>
      <c r="H10" s="1"/>
      <c r="I10" s="102"/>
      <c r="J10" s="1"/>
      <c r="K10" s="1"/>
    </row>
    <row r="11" spans="2:21" x14ac:dyDescent="0.2">
      <c r="B11" s="1" t="s">
        <v>213</v>
      </c>
      <c r="H11" s="1"/>
      <c r="I11" s="102"/>
      <c r="J11" s="1"/>
      <c r="K11" s="1"/>
    </row>
    <row r="12" spans="2:21" x14ac:dyDescent="0.2">
      <c r="B12" s="1" t="s">
        <v>204</v>
      </c>
      <c r="H12" s="1"/>
      <c r="I12" s="102"/>
      <c r="J12" s="1"/>
      <c r="K12" s="1"/>
      <c r="U12" s="1" t="s">
        <v>143</v>
      </c>
    </row>
    <row r="13" spans="2:21" x14ac:dyDescent="0.2">
      <c r="B13" s="1" t="s">
        <v>205</v>
      </c>
      <c r="H13" s="37"/>
      <c r="I13" s="39"/>
      <c r="J13" s="40"/>
      <c r="K13" s="40"/>
      <c r="L13" s="40"/>
      <c r="M13" s="40"/>
      <c r="U13" s="1" t="s">
        <v>136</v>
      </c>
    </row>
    <row r="14" spans="2:21" x14ac:dyDescent="0.2">
      <c r="B14" s="1" t="s">
        <v>206</v>
      </c>
      <c r="H14" s="37"/>
      <c r="I14" s="41"/>
      <c r="J14" s="38"/>
      <c r="K14" s="38"/>
      <c r="L14" s="38"/>
      <c r="M14" s="38"/>
      <c r="U14" s="1" t="s">
        <v>75</v>
      </c>
    </row>
    <row r="15" spans="2:21" x14ac:dyDescent="0.2">
      <c r="B15" s="1" t="s">
        <v>207</v>
      </c>
      <c r="H15" s="37"/>
      <c r="I15" s="41"/>
      <c r="J15" s="38"/>
      <c r="K15" s="38"/>
      <c r="L15" s="38"/>
      <c r="M15" s="38"/>
      <c r="U15" s="1" t="s">
        <v>227</v>
      </c>
    </row>
    <row r="16" spans="2:21" x14ac:dyDescent="0.2">
      <c r="B16" s="1" t="s">
        <v>208</v>
      </c>
      <c r="H16" s="37"/>
      <c r="I16" s="41"/>
      <c r="J16" s="38"/>
      <c r="K16" s="38"/>
      <c r="L16" s="38"/>
      <c r="M16" s="38"/>
    </row>
    <row r="17" spans="1:13" x14ac:dyDescent="0.2">
      <c r="B17" s="1" t="s">
        <v>209</v>
      </c>
      <c r="H17" s="37"/>
      <c r="I17" s="41"/>
      <c r="J17" s="38"/>
      <c r="K17" s="38"/>
      <c r="L17" s="38"/>
      <c r="M17" s="38"/>
    </row>
    <row r="18" spans="1:13" x14ac:dyDescent="0.2">
      <c r="B18" s="1" t="s">
        <v>210</v>
      </c>
      <c r="H18" s="37"/>
      <c r="I18" s="41"/>
      <c r="J18" s="38"/>
      <c r="K18" s="38"/>
      <c r="L18" s="38"/>
      <c r="M18" s="38"/>
    </row>
    <row r="19" spans="1:13" x14ac:dyDescent="0.2">
      <c r="A19" s="1" t="s">
        <v>212</v>
      </c>
      <c r="B19" s="1" t="s">
        <v>211</v>
      </c>
      <c r="H19" s="37"/>
      <c r="I19" s="41"/>
      <c r="J19" s="38"/>
      <c r="K19" s="38"/>
      <c r="L19" s="38"/>
      <c r="M19" s="38"/>
    </row>
    <row r="20" spans="1:13" x14ac:dyDescent="0.2">
      <c r="H20" s="37"/>
      <c r="I20" s="41"/>
      <c r="J20" s="38"/>
      <c r="K20" s="38"/>
      <c r="L20" s="38"/>
      <c r="M20" s="38"/>
    </row>
    <row r="21" spans="1:13" x14ac:dyDescent="0.2">
      <c r="H21" s="37"/>
      <c r="I21" s="41"/>
      <c r="J21" s="38"/>
      <c r="K21" s="38"/>
      <c r="L21" s="38"/>
      <c r="M21" s="38"/>
    </row>
    <row r="22" spans="1:13" x14ac:dyDescent="0.2">
      <c r="B22" s="18" t="s">
        <v>76</v>
      </c>
      <c r="D22" s="19" t="s">
        <v>99</v>
      </c>
      <c r="H22" s="42" t="s">
        <v>159</v>
      </c>
      <c r="I22" s="43"/>
      <c r="J22" s="43"/>
      <c r="K22" s="43"/>
      <c r="L22" s="43"/>
      <c r="M22" s="43"/>
    </row>
    <row r="23" spans="1:13" x14ac:dyDescent="0.2">
      <c r="H23" s="43"/>
      <c r="I23" s="43"/>
      <c r="J23" s="43"/>
      <c r="K23" s="43"/>
      <c r="L23" s="43"/>
      <c r="M23" s="43"/>
    </row>
    <row r="24" spans="1:13" ht="38" x14ac:dyDescent="0.2">
      <c r="B24" s="1" t="s">
        <v>189</v>
      </c>
      <c r="C24" s="1" t="s">
        <v>78</v>
      </c>
      <c r="D24" s="2" t="s">
        <v>100</v>
      </c>
      <c r="H24" s="44"/>
      <c r="I24" s="45" t="s">
        <v>160</v>
      </c>
      <c r="J24" s="46" t="s">
        <v>161</v>
      </c>
      <c r="K24" s="46" t="s">
        <v>162</v>
      </c>
      <c r="L24" s="46" t="s">
        <v>163</v>
      </c>
      <c r="M24" s="46" t="s">
        <v>164</v>
      </c>
    </row>
    <row r="25" spans="1:13" x14ac:dyDescent="0.2">
      <c r="B25" s="1" t="s">
        <v>92</v>
      </c>
      <c r="C25" s="1" t="s">
        <v>82</v>
      </c>
      <c r="D25" s="2" t="s">
        <v>101</v>
      </c>
      <c r="H25" s="44" t="s">
        <v>165</v>
      </c>
      <c r="I25" s="47" t="s">
        <v>166</v>
      </c>
      <c r="J25" s="48">
        <v>0.5</v>
      </c>
      <c r="K25" s="48" t="s">
        <v>169</v>
      </c>
      <c r="L25" s="48">
        <v>0.5</v>
      </c>
      <c r="M25" s="48">
        <v>1</v>
      </c>
    </row>
    <row r="26" spans="1:13" x14ac:dyDescent="0.2">
      <c r="B26" s="1" t="s">
        <v>93</v>
      </c>
      <c r="C26" s="1" t="s">
        <v>83</v>
      </c>
      <c r="D26" s="2" t="s">
        <v>102</v>
      </c>
      <c r="H26" s="44" t="s">
        <v>168</v>
      </c>
      <c r="I26" s="47" t="s">
        <v>166</v>
      </c>
      <c r="J26" s="48">
        <v>0.75</v>
      </c>
      <c r="K26" s="48" t="s">
        <v>169</v>
      </c>
      <c r="L26" s="48">
        <v>0.5</v>
      </c>
      <c r="M26" s="48">
        <v>0.66666666666666663</v>
      </c>
    </row>
    <row r="27" spans="1:13" x14ac:dyDescent="0.2">
      <c r="B27" s="1" t="s">
        <v>85</v>
      </c>
      <c r="C27" s="1" t="s">
        <v>86</v>
      </c>
      <c r="D27" s="2" t="s">
        <v>103</v>
      </c>
      <c r="H27" s="44" t="s">
        <v>170</v>
      </c>
      <c r="I27" s="47" t="s">
        <v>166</v>
      </c>
      <c r="J27" s="48">
        <v>0.33333333333333331</v>
      </c>
      <c r="K27" s="48" t="s">
        <v>169</v>
      </c>
      <c r="L27" s="48">
        <v>0.33333333333333331</v>
      </c>
      <c r="M27" s="48">
        <v>1</v>
      </c>
    </row>
    <row r="28" spans="1:13" x14ac:dyDescent="0.2">
      <c r="B28" s="1" t="s">
        <v>188</v>
      </c>
      <c r="C28" s="1" t="s">
        <v>77</v>
      </c>
      <c r="D28" s="2" t="s">
        <v>104</v>
      </c>
      <c r="H28" s="44" t="s">
        <v>171</v>
      </c>
      <c r="I28" s="47" t="s">
        <v>219</v>
      </c>
      <c r="J28" s="48" t="s">
        <v>74</v>
      </c>
      <c r="K28" s="48" t="s">
        <v>169</v>
      </c>
      <c r="L28" s="48">
        <v>0.5</v>
      </c>
      <c r="M28" s="48">
        <v>0.5</v>
      </c>
    </row>
    <row r="29" spans="1:13" x14ac:dyDescent="0.2">
      <c r="B29" s="1" t="s">
        <v>87</v>
      </c>
      <c r="C29" s="1" t="s">
        <v>79</v>
      </c>
      <c r="D29" s="2" t="s">
        <v>105</v>
      </c>
      <c r="H29" s="44" t="s">
        <v>172</v>
      </c>
      <c r="I29" s="47" t="s">
        <v>219</v>
      </c>
      <c r="J29" s="48" t="s">
        <v>74</v>
      </c>
      <c r="K29" s="48" t="s">
        <v>169</v>
      </c>
      <c r="L29" s="48">
        <v>0.5</v>
      </c>
      <c r="M29" s="48">
        <v>0.5</v>
      </c>
    </row>
    <row r="30" spans="1:13" x14ac:dyDescent="0.2">
      <c r="B30" s="1" t="s">
        <v>88</v>
      </c>
      <c r="C30" s="1" t="s">
        <v>80</v>
      </c>
      <c r="D30" s="2" t="s">
        <v>106</v>
      </c>
      <c r="H30" s="44" t="s">
        <v>173</v>
      </c>
      <c r="I30" s="47" t="s">
        <v>220</v>
      </c>
      <c r="J30" s="48" t="s">
        <v>74</v>
      </c>
      <c r="K30" s="48" t="s">
        <v>169</v>
      </c>
      <c r="L30" s="48">
        <v>0.5</v>
      </c>
      <c r="M30" s="48">
        <v>0.5</v>
      </c>
    </row>
    <row r="31" spans="1:13" x14ac:dyDescent="0.2">
      <c r="B31" s="1" t="s">
        <v>89</v>
      </c>
      <c r="C31" s="1" t="s">
        <v>81</v>
      </c>
      <c r="D31" s="2" t="s">
        <v>107</v>
      </c>
      <c r="H31" s="44" t="s">
        <v>174</v>
      </c>
      <c r="I31" s="47" t="s">
        <v>166</v>
      </c>
      <c r="J31" s="48">
        <v>0.66666666666666663</v>
      </c>
      <c r="K31" s="48" t="s">
        <v>169</v>
      </c>
      <c r="L31" s="48">
        <v>0.33333333333333331</v>
      </c>
      <c r="M31" s="48">
        <v>0.5</v>
      </c>
    </row>
    <row r="32" spans="1:13" x14ac:dyDescent="0.2">
      <c r="B32" s="1" t="s">
        <v>90</v>
      </c>
      <c r="C32" s="1" t="s">
        <v>84</v>
      </c>
      <c r="D32" s="2" t="s">
        <v>108</v>
      </c>
      <c r="H32" s="44" t="s">
        <v>176</v>
      </c>
      <c r="I32" s="47" t="s">
        <v>166</v>
      </c>
      <c r="J32" s="48">
        <v>0.66666666666666663</v>
      </c>
      <c r="K32" s="48" t="s">
        <v>169</v>
      </c>
      <c r="L32" s="48">
        <v>0.33333333333333331</v>
      </c>
      <c r="M32" s="48">
        <v>0.5</v>
      </c>
    </row>
    <row r="33" spans="1:13" x14ac:dyDescent="0.2">
      <c r="B33" s="1" t="s">
        <v>91</v>
      </c>
      <c r="D33" s="2" t="s">
        <v>109</v>
      </c>
      <c r="H33" s="44" t="s">
        <v>177</v>
      </c>
      <c r="I33" s="47" t="s">
        <v>166</v>
      </c>
      <c r="J33" s="48">
        <v>0.5</v>
      </c>
      <c r="K33" s="48" t="s">
        <v>169</v>
      </c>
      <c r="L33" s="48">
        <v>0.5</v>
      </c>
      <c r="M33" s="48">
        <v>1</v>
      </c>
    </row>
    <row r="34" spans="1:13" x14ac:dyDescent="0.2">
      <c r="D34" s="2" t="s">
        <v>110</v>
      </c>
      <c r="H34" s="44" t="s">
        <v>221</v>
      </c>
      <c r="I34" s="47" t="s">
        <v>166</v>
      </c>
      <c r="J34" s="48">
        <v>0.5</v>
      </c>
      <c r="K34" s="48" t="s">
        <v>169</v>
      </c>
      <c r="L34" s="48">
        <v>0.5</v>
      </c>
      <c r="M34" s="48">
        <v>1</v>
      </c>
    </row>
    <row r="35" spans="1:13" x14ac:dyDescent="0.2">
      <c r="D35" s="2" t="s">
        <v>111</v>
      </c>
      <c r="H35" s="44" t="s">
        <v>222</v>
      </c>
      <c r="I35" s="47" t="s">
        <v>166</v>
      </c>
      <c r="J35" s="48">
        <v>0.5</v>
      </c>
      <c r="K35" s="48" t="s">
        <v>169</v>
      </c>
      <c r="L35" s="48">
        <v>0.5</v>
      </c>
      <c r="M35" s="48">
        <v>1</v>
      </c>
    </row>
    <row r="36" spans="1:13" x14ac:dyDescent="0.2">
      <c r="D36" s="2" t="s">
        <v>112</v>
      </c>
      <c r="H36" s="44" t="s">
        <v>178</v>
      </c>
      <c r="I36" s="47" t="s">
        <v>166</v>
      </c>
      <c r="J36" s="48">
        <v>0.33333333333333331</v>
      </c>
      <c r="K36" s="48" t="s">
        <v>169</v>
      </c>
      <c r="L36" s="48">
        <v>0.33333333333333331</v>
      </c>
      <c r="M36" s="48">
        <v>1</v>
      </c>
    </row>
    <row r="37" spans="1:13" x14ac:dyDescent="0.2">
      <c r="D37" s="2" t="s">
        <v>113</v>
      </c>
      <c r="H37" s="44" t="s">
        <v>223</v>
      </c>
      <c r="I37" s="47" t="s">
        <v>166</v>
      </c>
      <c r="J37" s="48">
        <v>0.33333333333333331</v>
      </c>
      <c r="K37" s="48" t="s">
        <v>169</v>
      </c>
      <c r="L37" s="48">
        <v>0.33333333333333331</v>
      </c>
      <c r="M37" s="48">
        <v>1</v>
      </c>
    </row>
    <row r="38" spans="1:13" x14ac:dyDescent="0.2">
      <c r="D38" s="2" t="s">
        <v>114</v>
      </c>
      <c r="H38" s="44" t="s">
        <v>224</v>
      </c>
      <c r="I38" s="47" t="s">
        <v>166</v>
      </c>
      <c r="J38" s="48">
        <v>0.66666666666666663</v>
      </c>
      <c r="K38" s="48" t="s">
        <v>169</v>
      </c>
      <c r="L38" s="48">
        <v>0.33333333333333331</v>
      </c>
      <c r="M38" s="48">
        <v>0.5</v>
      </c>
    </row>
    <row r="39" spans="1:13" x14ac:dyDescent="0.2">
      <c r="D39" s="2" t="s">
        <v>115</v>
      </c>
      <c r="H39" s="44" t="s">
        <v>225</v>
      </c>
      <c r="I39" s="47" t="s">
        <v>220</v>
      </c>
      <c r="J39" s="48" t="s">
        <v>74</v>
      </c>
      <c r="K39" s="48" t="s">
        <v>169</v>
      </c>
      <c r="L39" s="48">
        <v>0.5</v>
      </c>
      <c r="M39" s="48">
        <v>0.5</v>
      </c>
    </row>
    <row r="40" spans="1:13" x14ac:dyDescent="0.2">
      <c r="D40" s="2" t="s">
        <v>116</v>
      </c>
      <c r="H40" s="43" t="s">
        <v>193</v>
      </c>
      <c r="I40" s="100" t="s">
        <v>175</v>
      </c>
      <c r="J40" s="101">
        <v>0.5</v>
      </c>
      <c r="K40" s="101" t="s">
        <v>167</v>
      </c>
      <c r="L40" s="101">
        <v>0.33333333333333331</v>
      </c>
      <c r="M40" s="101">
        <v>0.66666666666666663</v>
      </c>
    </row>
    <row r="41" spans="1:13" x14ac:dyDescent="0.2">
      <c r="D41" s="2" t="s">
        <v>117</v>
      </c>
      <c r="H41" s="43" t="s">
        <v>226</v>
      </c>
      <c r="I41" s="100" t="s">
        <v>175</v>
      </c>
      <c r="J41" s="101">
        <v>0.5</v>
      </c>
      <c r="K41" s="101" t="s">
        <v>167</v>
      </c>
      <c r="L41" s="101">
        <v>0.33333333333333331</v>
      </c>
      <c r="M41" s="101">
        <v>0.66666666666666663</v>
      </c>
    </row>
    <row r="42" spans="1:13" x14ac:dyDescent="0.2">
      <c r="D42" s="2" t="s">
        <v>118</v>
      </c>
      <c r="H42" s="1"/>
      <c r="I42" s="1"/>
      <c r="J42" s="1"/>
      <c r="K42" s="1"/>
    </row>
    <row r="43" spans="1:13" x14ac:dyDescent="0.2">
      <c r="D43" s="2" t="s">
        <v>119</v>
      </c>
      <c r="H43" s="1"/>
      <c r="I43" s="1"/>
      <c r="J43" s="1"/>
      <c r="K43" s="1"/>
    </row>
    <row r="44" spans="1:13" x14ac:dyDescent="0.2">
      <c r="D44" s="2" t="s">
        <v>120</v>
      </c>
      <c r="H44" s="1"/>
      <c r="I44" s="1"/>
      <c r="J44" s="1"/>
      <c r="K44" s="1"/>
    </row>
    <row r="45" spans="1:13" x14ac:dyDescent="0.2">
      <c r="D45" s="2" t="s">
        <v>121</v>
      </c>
      <c r="H45" s="1"/>
      <c r="I45" s="1"/>
      <c r="J45" s="1"/>
      <c r="K45" s="1"/>
    </row>
    <row r="46" spans="1:13" x14ac:dyDescent="0.2">
      <c r="H46" s="1"/>
      <c r="I46" s="1"/>
      <c r="J46" s="1"/>
      <c r="K46" s="1"/>
    </row>
    <row r="47" spans="1:13" x14ac:dyDescent="0.2">
      <c r="A47" s="1">
        <v>8</v>
      </c>
      <c r="B47" s="18" t="s">
        <v>122</v>
      </c>
      <c r="H47" s="1"/>
      <c r="I47" s="1"/>
      <c r="J47" s="1"/>
      <c r="K47" s="1"/>
    </row>
    <row r="48" spans="1:13" x14ac:dyDescent="0.2">
      <c r="H48" s="1"/>
      <c r="I48" s="1"/>
      <c r="J48" s="1"/>
      <c r="K48" s="1"/>
    </row>
    <row r="49" spans="2:11" ht="39" x14ac:dyDescent="0.2">
      <c r="B49" s="20" t="s">
        <v>127</v>
      </c>
      <c r="H49" s="1"/>
      <c r="I49" s="1"/>
      <c r="J49" s="1"/>
      <c r="K49" s="1"/>
    </row>
    <row r="50" spans="2:11" ht="26" x14ac:dyDescent="0.2">
      <c r="B50" s="20" t="s">
        <v>128</v>
      </c>
      <c r="H50" s="1"/>
      <c r="I50" s="1"/>
      <c r="J50" s="1"/>
      <c r="K50" s="1"/>
    </row>
    <row r="51" spans="2:11" x14ac:dyDescent="0.2">
      <c r="B51" s="20" t="s">
        <v>123</v>
      </c>
      <c r="H51" s="1"/>
      <c r="I51" s="1"/>
      <c r="J51" s="1"/>
      <c r="K51" s="1"/>
    </row>
    <row r="52" spans="2:11" x14ac:dyDescent="0.2">
      <c r="B52" s="20" t="s">
        <v>124</v>
      </c>
      <c r="H52" s="1"/>
      <c r="I52" s="1"/>
      <c r="J52" s="1"/>
      <c r="K52" s="1"/>
    </row>
    <row r="53" spans="2:11" x14ac:dyDescent="0.2">
      <c r="B53" s="20" t="s">
        <v>125</v>
      </c>
      <c r="H53" s="1"/>
      <c r="I53" s="1"/>
      <c r="J53" s="1"/>
      <c r="K53" s="1"/>
    </row>
    <row r="54" spans="2:11" x14ac:dyDescent="0.2">
      <c r="B54" s="20" t="s">
        <v>126</v>
      </c>
      <c r="H54" s="1"/>
      <c r="I54" s="1"/>
      <c r="J54" s="1"/>
      <c r="K54" s="1"/>
    </row>
    <row r="55" spans="2:11" x14ac:dyDescent="0.2">
      <c r="B55" s="20"/>
      <c r="H55" s="1"/>
      <c r="I55" s="1"/>
      <c r="J55" s="1"/>
      <c r="K55" s="1"/>
    </row>
    <row r="56" spans="2:11" x14ac:dyDescent="0.2">
      <c r="B56" s="20"/>
      <c r="H56" s="1"/>
      <c r="I56" s="1"/>
      <c r="J56" s="1"/>
      <c r="K56" s="1"/>
    </row>
    <row r="57" spans="2:11" x14ac:dyDescent="0.2">
      <c r="H57" s="1"/>
      <c r="I57" s="1"/>
      <c r="J57" s="1"/>
      <c r="K57" s="1"/>
    </row>
    <row r="58" spans="2:11" x14ac:dyDescent="0.2">
      <c r="H58" s="1"/>
      <c r="I58" s="1"/>
      <c r="J58" s="1"/>
      <c r="K58" s="1"/>
    </row>
    <row r="59" spans="2:11" x14ac:dyDescent="0.2">
      <c r="H59" s="1"/>
      <c r="I59" s="1"/>
      <c r="J59" s="1"/>
      <c r="K59" s="1"/>
    </row>
    <row r="60" spans="2:11" x14ac:dyDescent="0.2">
      <c r="H60" s="1"/>
      <c r="I60" s="1"/>
      <c r="J60" s="1"/>
      <c r="K60" s="1"/>
    </row>
    <row r="61" spans="2:11" x14ac:dyDescent="0.2">
      <c r="H61" s="1"/>
      <c r="I61" s="1"/>
      <c r="J61" s="1"/>
      <c r="K61" s="1"/>
    </row>
    <row r="62" spans="2:11" x14ac:dyDescent="0.2">
      <c r="H62" s="1"/>
      <c r="I62" s="1"/>
      <c r="J62" s="1"/>
      <c r="K62" s="1"/>
    </row>
    <row r="63" spans="2:11" x14ac:dyDescent="0.2">
      <c r="H63" s="1"/>
      <c r="I63" s="1"/>
      <c r="J63" s="1"/>
      <c r="K63" s="1"/>
    </row>
    <row r="64" spans="2:11" x14ac:dyDescent="0.2">
      <c r="H64" s="1"/>
      <c r="I64" s="1"/>
      <c r="J64" s="1"/>
      <c r="K64" s="1"/>
    </row>
    <row r="65" spans="8:11" x14ac:dyDescent="0.2">
      <c r="H65" s="1"/>
      <c r="I65" s="1"/>
      <c r="J65" s="1"/>
      <c r="K65" s="1"/>
    </row>
    <row r="66" spans="8:11" x14ac:dyDescent="0.2">
      <c r="H66" s="1"/>
      <c r="I66" s="1"/>
      <c r="J66" s="1"/>
      <c r="K66" s="1"/>
    </row>
  </sheetData>
  <phoneticPr fontId="5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FA6E5-AA9B-4349-A2CD-99DB5F11351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ae0b9f2f-9f6e-447f-a968-a6c8993a7985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FDA049F9-91FB-4FE1-8880-8022829AB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6C92D-6BAC-4D7E-AF0A-4761CBE45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17</vt:i4>
      </vt:variant>
    </vt:vector>
  </HeadingPairs>
  <TitlesOfParts>
    <vt:vector size="19" baseType="lpstr">
      <vt:lpstr>(様式2) 事業費内訳書 （勤務・生活）</vt:lpstr>
      <vt:lpstr>管理用（このシートは削除しないでください）</vt:lpstr>
      <vt:lpstr>'(様式2) 事業費内訳書 （勤務・生活）'!Print_Area</vt:lpstr>
      <vt:lpstr>'管理用（このシートは削除しないでください）'!Print_Area</vt:lpstr>
      <vt:lpstr>'(様式2) 事業費内訳書 （勤務・生活）'!Print_Titles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重点医師偏在対策支援区域における診療所の承継・開業支援事業</vt:lpstr>
      <vt:lpstr>南海トラフ地震に係る津波避難対策緊急事業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島根県藤原　詠美</cp:lastModifiedBy>
  <cp:lastPrinted>2026-03-17T10:30:44Z</cp:lastPrinted>
  <dcterms:created xsi:type="dcterms:W3CDTF">2000-07-04T04:40:42Z</dcterms:created>
  <dcterms:modified xsi:type="dcterms:W3CDTF">2026-04-24T09:38:16Z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Order">
    <vt:r8>1397200</vt:r8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