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第4表" sheetId="1" r:id="rId1"/>
  </sheets>
  <externalReferences>
    <externalReference r:id="rId4"/>
  </externalReferences>
  <definedNames>
    <definedName name="_xlnm.Print_Area" localSheetId="0">'第4表'!$A$1:$Q$23</definedName>
  </definedNames>
  <calcPr fullCalcOnLoad="1"/>
</workbook>
</file>

<file path=xl/sharedStrings.xml><?xml version="1.0" encoding="utf-8"?>
<sst xmlns="http://schemas.openxmlformats.org/spreadsheetml/2006/main" count="55" uniqueCount="31">
  <si>
    <t>年度別
月　別</t>
  </si>
  <si>
    <t>計</t>
  </si>
  <si>
    <t>入院</t>
  </si>
  <si>
    <t>入院外</t>
  </si>
  <si>
    <t>歯科</t>
  </si>
  <si>
    <t>平成21年　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</si>
  <si>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</si>
  <si>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</si>
  <si>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</si>
  <si>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</si>
  <si>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</si>
  <si>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</si>
  <si>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</si>
  <si>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</si>
  <si>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</si>
  <si>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平成22年　1月</t>
  </si>
  <si>
    <t>2月</t>
  </si>
  <si>
    <t>平成21年度</t>
  </si>
  <si>
    <t>件</t>
  </si>
  <si>
    <t>日</t>
  </si>
  <si>
    <t>平成17年度</t>
  </si>
  <si>
    <t>平成18年度</t>
  </si>
  <si>
    <t>平成19年度</t>
  </si>
  <si>
    <t>平成20年度</t>
  </si>
  <si>
    <t>第４表　年度別、月別療養の給付（診療費）諸率（一般被保険者分）</t>
  </si>
  <si>
    <t>被保険者100人当たり受診件数</t>
  </si>
  <si>
    <t>１件当たり日数</t>
  </si>
  <si>
    <t>１日当たり費用額</t>
  </si>
  <si>
    <t>１人当たり費用額</t>
  </si>
  <si>
    <t>平均</t>
  </si>
  <si>
    <t>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</si>
</sst>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#,##0"/>
    <numFmt numFmtId="178" formatCode="#,##0.0"/>
    <numFmt numFmtId="179" formatCode="##,###,##0"/>
    <numFmt numFmtId="180" formatCode="#,###,###,##0"/>
    <numFmt numFmtId="181" formatCode="###,###,###,##0"/>
    <numFmt numFmtId="182" formatCode="#,##0_ "/>
    <numFmt numFmtId="183" formatCode="#,##0_ ;[Red]\-#,##0\ "/>
    <numFmt numFmtId="184" formatCode="###,###,##0"/>
    <numFmt numFmtId="185" formatCode="#,##0_);[Red]\(#,##0\)"/>
    <numFmt numFmtId="186" formatCode="#,##0.000"/>
  </numFmts>
  <fonts count="38">
    <font>
      <sz val="11"/>
      <color theme="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12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vertical="center"/>
    </xf>
    <xf numFmtId="178" fontId="18" fillId="0" borderId="15" xfId="0" applyNumberFormat="1" applyFont="1" applyBorder="1" applyAlignment="1" quotePrefix="1">
      <alignment horizontal="right" vertical="center"/>
    </xf>
    <xf numFmtId="0" fontId="18" fillId="0" borderId="15" xfId="0" applyNumberFormat="1" applyFont="1" applyBorder="1" applyAlignment="1">
      <alignment horizontal="right" vertical="center"/>
    </xf>
    <xf numFmtId="0" fontId="18" fillId="0" borderId="15" xfId="0" applyNumberFormat="1" applyFont="1" applyBorder="1" applyAlignment="1" quotePrefix="1">
      <alignment horizontal="right" vertical="center"/>
    </xf>
    <xf numFmtId="3" fontId="21" fillId="0" borderId="16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vertical="center"/>
    </xf>
    <xf numFmtId="186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13" xfId="0" applyNumberFormat="1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center" vertical="center"/>
    </xf>
    <xf numFmtId="186" fontId="18" fillId="0" borderId="11" xfId="0" applyNumberFormat="1" applyFont="1" applyBorder="1" applyAlignment="1">
      <alignment horizontal="center" vertical="center"/>
    </xf>
    <xf numFmtId="186" fontId="18" fillId="0" borderId="12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186" fontId="18" fillId="0" borderId="17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vertical="center"/>
    </xf>
    <xf numFmtId="186" fontId="18" fillId="0" borderId="13" xfId="0" applyNumberFormat="1" applyFont="1" applyBorder="1" applyAlignment="1">
      <alignment horizontal="right" vertical="center"/>
    </xf>
    <xf numFmtId="4" fontId="18" fillId="0" borderId="13" xfId="0" applyNumberFormat="1" applyFont="1" applyBorder="1" applyAlignment="1">
      <alignment horizontal="right" vertical="center"/>
    </xf>
    <xf numFmtId="186" fontId="18" fillId="0" borderId="0" xfId="0" applyNumberFormat="1" applyFont="1" applyBorder="1" applyAlignment="1">
      <alignment vertical="center"/>
    </xf>
    <xf numFmtId="186" fontId="18" fillId="0" borderId="14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186" fontId="21" fillId="0" borderId="14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186" fontId="18" fillId="0" borderId="14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186" fontId="21" fillId="0" borderId="16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1&#20107;&#26989;&#29366;&#27841;\&#32113;&#35336;&#34920;\&#32113;&#35336;&#34920;&#65288;&#31532;1&#65374;5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2-1"/>
      <sheetName val="2-2"/>
      <sheetName val="2-3"/>
      <sheetName val="2-4"/>
      <sheetName val="3-1"/>
      <sheetName val="3-2"/>
      <sheetName val="第４表"/>
      <sheetName val="第５表"/>
      <sheetName val="A表元データ"/>
      <sheetName val="C表元データ"/>
      <sheetName val="F表元データ"/>
    </sheetNames>
    <sheetDataSet>
      <sheetData sheetId="0">
        <row r="34">
          <cell r="M34">
            <v>2333</v>
          </cell>
        </row>
        <row r="36">
          <cell r="M36">
            <v>2329</v>
          </cell>
        </row>
        <row r="37">
          <cell r="M37">
            <v>2352</v>
          </cell>
        </row>
        <row r="38">
          <cell r="M38">
            <v>2349</v>
          </cell>
        </row>
        <row r="39">
          <cell r="M39">
            <v>2355</v>
          </cell>
        </row>
        <row r="40">
          <cell r="M40">
            <v>2349</v>
          </cell>
        </row>
        <row r="41">
          <cell r="M41">
            <v>2357</v>
          </cell>
        </row>
        <row r="42">
          <cell r="M42">
            <v>2342</v>
          </cell>
        </row>
        <row r="43">
          <cell r="M43">
            <v>2331</v>
          </cell>
        </row>
        <row r="44">
          <cell r="M44">
            <v>2331</v>
          </cell>
        </row>
        <row r="45">
          <cell r="M45">
            <v>2315</v>
          </cell>
        </row>
        <row r="46">
          <cell r="M46">
            <v>2313</v>
          </cell>
        </row>
        <row r="47">
          <cell r="M47">
            <v>2305</v>
          </cell>
        </row>
      </sheetData>
      <sheetData sheetId="1">
        <row r="8">
          <cell r="B8">
            <v>4306</v>
          </cell>
          <cell r="C8">
            <v>78288</v>
          </cell>
          <cell r="D8">
            <v>2030939420</v>
          </cell>
          <cell r="E8">
            <v>126542</v>
          </cell>
          <cell r="F8">
            <v>216231</v>
          </cell>
          <cell r="G8">
            <v>1635685530</v>
          </cell>
          <cell r="H8">
            <v>20548</v>
          </cell>
          <cell r="I8">
            <v>46156</v>
          </cell>
          <cell r="J8">
            <v>315925010</v>
          </cell>
          <cell r="K8">
            <v>151396</v>
          </cell>
          <cell r="L8">
            <v>340675</v>
          </cell>
          <cell r="M8">
            <v>3982549960</v>
          </cell>
        </row>
        <row r="9">
          <cell r="B9">
            <v>4127</v>
          </cell>
          <cell r="C9">
            <v>73776</v>
          </cell>
          <cell r="D9">
            <v>1891964103</v>
          </cell>
          <cell r="E9">
            <v>123946</v>
          </cell>
          <cell r="F9">
            <v>214563</v>
          </cell>
          <cell r="G9">
            <v>1633628407</v>
          </cell>
          <cell r="H9">
            <v>19814</v>
          </cell>
          <cell r="I9">
            <v>44041</v>
          </cell>
          <cell r="J9">
            <v>295326080</v>
          </cell>
          <cell r="K9">
            <v>147887</v>
          </cell>
          <cell r="L9">
            <v>332380</v>
          </cell>
          <cell r="M9">
            <v>3820918590</v>
          </cell>
        </row>
        <row r="10">
          <cell r="B10">
            <v>4075</v>
          </cell>
          <cell r="C10">
            <v>76121</v>
          </cell>
          <cell r="D10">
            <v>1918280711</v>
          </cell>
          <cell r="E10">
            <v>120392</v>
          </cell>
          <cell r="F10">
            <v>201568</v>
          </cell>
          <cell r="G10">
            <v>1529234796</v>
          </cell>
          <cell r="H10">
            <v>19225</v>
          </cell>
          <cell r="I10">
            <v>41284</v>
          </cell>
          <cell r="J10">
            <v>275313310</v>
          </cell>
          <cell r="K10">
            <v>143692</v>
          </cell>
          <cell r="L10">
            <v>318973</v>
          </cell>
          <cell r="M10">
            <v>3722828817</v>
          </cell>
        </row>
        <row r="11">
          <cell r="B11">
            <v>4294</v>
          </cell>
          <cell r="C11">
            <v>76536</v>
          </cell>
          <cell r="D11">
            <v>2082396104</v>
          </cell>
          <cell r="E11">
            <v>125321</v>
          </cell>
          <cell r="F11">
            <v>216507</v>
          </cell>
          <cell r="G11">
            <v>1637266009</v>
          </cell>
          <cell r="H11">
            <v>20665</v>
          </cell>
          <cell r="I11">
            <v>46379</v>
          </cell>
          <cell r="J11">
            <v>310908480</v>
          </cell>
          <cell r="K11">
            <v>150280</v>
          </cell>
          <cell r="L11">
            <v>339422</v>
          </cell>
          <cell r="M11">
            <v>4030570593</v>
          </cell>
        </row>
        <row r="12">
          <cell r="B12">
            <v>4223</v>
          </cell>
          <cell r="C12">
            <v>77208</v>
          </cell>
          <cell r="D12">
            <v>2005716495</v>
          </cell>
          <cell r="E12">
            <v>126253</v>
          </cell>
          <cell r="F12">
            <v>219513</v>
          </cell>
          <cell r="G12">
            <v>1670154126</v>
          </cell>
          <cell r="H12">
            <v>20194</v>
          </cell>
          <cell r="I12">
            <v>45185</v>
          </cell>
          <cell r="J12">
            <v>300179720</v>
          </cell>
          <cell r="K12">
            <v>150670</v>
          </cell>
          <cell r="L12">
            <v>341906</v>
          </cell>
          <cell r="M12">
            <v>3976050341</v>
          </cell>
        </row>
        <row r="13">
          <cell r="B13">
            <v>4050</v>
          </cell>
          <cell r="C13">
            <v>74296</v>
          </cell>
          <cell r="D13">
            <v>1895312070</v>
          </cell>
          <cell r="E13">
            <v>121315</v>
          </cell>
          <cell r="F13">
            <v>203064</v>
          </cell>
          <cell r="G13">
            <v>1545679776</v>
          </cell>
          <cell r="H13">
            <v>18675</v>
          </cell>
          <cell r="I13">
            <v>38800</v>
          </cell>
          <cell r="J13">
            <v>258061010</v>
          </cell>
          <cell r="K13">
            <v>144040</v>
          </cell>
          <cell r="L13">
            <v>316160</v>
          </cell>
          <cell r="M13">
            <v>3699052856</v>
          </cell>
        </row>
        <row r="14">
          <cell r="B14">
            <v>4009</v>
          </cell>
          <cell r="C14">
            <v>72473</v>
          </cell>
          <cell r="D14">
            <v>1825868309</v>
          </cell>
          <cell r="E14">
            <v>122848</v>
          </cell>
          <cell r="F14">
            <v>206391</v>
          </cell>
          <cell r="G14">
            <v>1579397393</v>
          </cell>
          <cell r="H14">
            <v>18920</v>
          </cell>
          <cell r="I14">
            <v>39937</v>
          </cell>
          <cell r="J14">
            <v>266824622</v>
          </cell>
          <cell r="K14">
            <v>145777</v>
          </cell>
          <cell r="L14">
            <v>318801</v>
          </cell>
          <cell r="M14">
            <v>3672090324</v>
          </cell>
        </row>
        <row r="15">
          <cell r="B15">
            <v>4170</v>
          </cell>
          <cell r="C15">
            <v>76312</v>
          </cell>
          <cell r="D15">
            <v>2010994676</v>
          </cell>
          <cell r="E15">
            <v>126227</v>
          </cell>
          <cell r="F15">
            <v>217333</v>
          </cell>
          <cell r="G15">
            <v>1648300767</v>
          </cell>
          <cell r="H15">
            <v>19791</v>
          </cell>
          <cell r="I15">
            <v>44113</v>
          </cell>
          <cell r="J15">
            <v>296381880</v>
          </cell>
          <cell r="K15">
            <v>150188</v>
          </cell>
          <cell r="L15">
            <v>337758</v>
          </cell>
          <cell r="M15">
            <v>3955677323</v>
          </cell>
        </row>
        <row r="16">
          <cell r="B16">
            <v>4040</v>
          </cell>
          <cell r="C16">
            <v>72653</v>
          </cell>
          <cell r="D16">
            <v>1889493953</v>
          </cell>
          <cell r="E16">
            <v>119955</v>
          </cell>
          <cell r="F16">
            <v>196833</v>
          </cell>
          <cell r="G16">
            <v>1517206287</v>
          </cell>
          <cell r="H16">
            <v>18956</v>
          </cell>
          <cell r="I16">
            <v>40084</v>
          </cell>
          <cell r="J16">
            <v>271580010</v>
          </cell>
          <cell r="K16">
            <v>142951</v>
          </cell>
          <cell r="L16">
            <v>309570</v>
          </cell>
          <cell r="M16">
            <v>3678280250</v>
          </cell>
        </row>
        <row r="17">
          <cell r="B17">
            <v>3926</v>
          </cell>
          <cell r="C17">
            <v>73204</v>
          </cell>
          <cell r="D17">
            <v>1866526593</v>
          </cell>
          <cell r="E17">
            <v>124929</v>
          </cell>
          <cell r="F17">
            <v>208719</v>
          </cell>
          <cell r="G17">
            <v>1618490306</v>
          </cell>
          <cell r="H17">
            <v>19726</v>
          </cell>
          <cell r="I17">
            <v>42465</v>
          </cell>
          <cell r="J17">
            <v>292005570</v>
          </cell>
          <cell r="K17">
            <v>148581</v>
          </cell>
          <cell r="L17">
            <v>324388</v>
          </cell>
          <cell r="M17">
            <v>3777022469</v>
          </cell>
        </row>
        <row r="18">
          <cell r="B18">
            <v>3798</v>
          </cell>
          <cell r="C18">
            <v>73775</v>
          </cell>
          <cell r="D18">
            <v>1896144461</v>
          </cell>
          <cell r="E18">
            <v>114773</v>
          </cell>
          <cell r="F18">
            <v>183292</v>
          </cell>
          <cell r="G18">
            <v>1475670462</v>
          </cell>
          <cell r="H18">
            <v>17885</v>
          </cell>
          <cell r="I18">
            <v>37796</v>
          </cell>
          <cell r="J18">
            <v>240349460</v>
          </cell>
          <cell r="K18">
            <v>136456</v>
          </cell>
          <cell r="L18">
            <v>294863</v>
          </cell>
          <cell r="M18">
            <v>3612164383</v>
          </cell>
        </row>
        <row r="19">
          <cell r="B19">
            <v>3954</v>
          </cell>
          <cell r="C19">
            <v>70056</v>
          </cell>
          <cell r="D19">
            <v>1707124599</v>
          </cell>
          <cell r="E19">
            <v>112958</v>
          </cell>
          <cell r="F19">
            <v>182933</v>
          </cell>
          <cell r="G19">
            <v>1438802247</v>
          </cell>
          <cell r="H19">
            <v>18619</v>
          </cell>
          <cell r="I19">
            <v>40170</v>
          </cell>
          <cell r="J19">
            <v>270414380</v>
          </cell>
          <cell r="K19">
            <v>135531</v>
          </cell>
          <cell r="L19">
            <v>293159</v>
          </cell>
          <cell r="M19">
            <v>3416341226</v>
          </cell>
        </row>
        <row r="20">
          <cell r="B20">
            <v>48972</v>
          </cell>
          <cell r="C20">
            <v>894698</v>
          </cell>
          <cell r="D20">
            <v>23020761494</v>
          </cell>
          <cell r="E20">
            <v>1465459</v>
          </cell>
          <cell r="F20">
            <v>2466947</v>
          </cell>
          <cell r="G20">
            <v>18929516106</v>
          </cell>
          <cell r="H20">
            <v>233018</v>
          </cell>
          <cell r="I20">
            <v>506410</v>
          </cell>
          <cell r="J20">
            <v>3393269532</v>
          </cell>
          <cell r="K20">
            <v>1747449</v>
          </cell>
          <cell r="L20">
            <v>3868055</v>
          </cell>
          <cell r="M20">
            <v>45343547132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PageLayoutView="0" workbookViewId="0" topLeftCell="A1">
      <selection activeCell="K7" sqref="K7"/>
    </sheetView>
  </sheetViews>
  <sheetFormatPr defaultColWidth="10.796875" defaultRowHeight="15" customHeight="1"/>
  <cols>
    <col min="1" max="1" width="13.69921875" style="15" customWidth="1"/>
    <col min="2" max="5" width="9.09765625" style="16" customWidth="1"/>
    <col min="6" max="9" width="8.59765625" style="17" customWidth="1"/>
    <col min="10" max="16" width="8.59765625" style="1" customWidth="1"/>
    <col min="17" max="17" width="9.8984375" style="1" customWidth="1"/>
    <col min="18" max="16384" width="10.69921875" style="16" customWidth="1"/>
  </cols>
  <sheetData>
    <row r="1" spans="1:17" s="16" customFormat="1" ht="15" customHeight="1">
      <c r="A1" s="15" t="s">
        <v>24</v>
      </c>
      <c r="F1" s="17"/>
      <c r="G1" s="17"/>
      <c r="H1" s="17"/>
      <c r="I1" s="17"/>
      <c r="J1" s="1"/>
      <c r="K1" s="1"/>
      <c r="L1" s="1"/>
      <c r="M1" s="1"/>
      <c r="N1" s="1"/>
      <c r="O1" s="1"/>
      <c r="P1" s="1"/>
      <c r="Q1" s="1"/>
    </row>
    <row r="2" spans="1:17" s="16" customFormat="1" ht="15" customHeight="1">
      <c r="A2" s="15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</row>
    <row r="3" spans="1:17" s="16" customFormat="1" ht="15" customHeight="1">
      <c r="A3" s="18" t="s">
        <v>0</v>
      </c>
      <c r="B3" s="19" t="s">
        <v>25</v>
      </c>
      <c r="C3" s="20"/>
      <c r="D3" s="20"/>
      <c r="E3" s="21"/>
      <c r="F3" s="22" t="s">
        <v>26</v>
      </c>
      <c r="G3" s="23"/>
      <c r="H3" s="23"/>
      <c r="I3" s="24"/>
      <c r="J3" s="2" t="s">
        <v>27</v>
      </c>
      <c r="K3" s="3"/>
      <c r="L3" s="3"/>
      <c r="M3" s="4"/>
      <c r="N3" s="2" t="s">
        <v>28</v>
      </c>
      <c r="O3" s="3"/>
      <c r="P3" s="3"/>
      <c r="Q3" s="4"/>
    </row>
    <row r="4" spans="1:17" s="16" customFormat="1" ht="15" customHeight="1">
      <c r="A4" s="25"/>
      <c r="B4" s="26" t="s">
        <v>2</v>
      </c>
      <c r="C4" s="26" t="s">
        <v>3</v>
      </c>
      <c r="D4" s="26" t="s">
        <v>4</v>
      </c>
      <c r="E4" s="26" t="s">
        <v>1</v>
      </c>
      <c r="F4" s="27" t="s">
        <v>2</v>
      </c>
      <c r="G4" s="27" t="s">
        <v>3</v>
      </c>
      <c r="H4" s="27" t="s">
        <v>4</v>
      </c>
      <c r="I4" s="27" t="s">
        <v>29</v>
      </c>
      <c r="J4" s="13" t="s">
        <v>2</v>
      </c>
      <c r="K4" s="13" t="s">
        <v>3</v>
      </c>
      <c r="L4" s="13" t="s">
        <v>4</v>
      </c>
      <c r="M4" s="13" t="s">
        <v>29</v>
      </c>
      <c r="N4" s="13" t="s">
        <v>2</v>
      </c>
      <c r="O4" s="13" t="s">
        <v>3</v>
      </c>
      <c r="P4" s="13" t="s">
        <v>4</v>
      </c>
      <c r="Q4" s="13" t="s">
        <v>1</v>
      </c>
    </row>
    <row r="5" spans="1:24" s="16" customFormat="1" ht="15" customHeight="1">
      <c r="A5" s="28"/>
      <c r="B5" s="29" t="s">
        <v>18</v>
      </c>
      <c r="C5" s="29" t="s">
        <v>18</v>
      </c>
      <c r="D5" s="29" t="s">
        <v>18</v>
      </c>
      <c r="E5" s="29" t="s">
        <v>18</v>
      </c>
      <c r="F5" s="30" t="s">
        <v>19</v>
      </c>
      <c r="G5" s="30" t="s">
        <v>19</v>
      </c>
      <c r="H5" s="30" t="s">
        <v>19</v>
      </c>
      <c r="I5" s="30" t="s">
        <v>19</v>
      </c>
      <c r="J5" s="5" t="s">
        <v>30</v>
      </c>
      <c r="K5" s="5" t="s">
        <v>30</v>
      </c>
      <c r="L5" s="5" t="s">
        <v>30</v>
      </c>
      <c r="M5" s="5" t="s">
        <v>30</v>
      </c>
      <c r="N5" s="5" t="s">
        <v>30</v>
      </c>
      <c r="O5" s="5" t="s">
        <v>30</v>
      </c>
      <c r="P5" s="5" t="s">
        <v>30</v>
      </c>
      <c r="Q5" s="5" t="s">
        <v>30</v>
      </c>
      <c r="R5" s="31"/>
      <c r="S5" s="31"/>
      <c r="T5" s="31"/>
      <c r="U5" s="31"/>
      <c r="V5" s="31"/>
      <c r="W5" s="31"/>
      <c r="X5" s="31"/>
    </row>
    <row r="6" spans="1:24" s="16" customFormat="1" ht="15" customHeight="1">
      <c r="A6" s="7" t="s">
        <v>20</v>
      </c>
      <c r="B6" s="32">
        <v>26.965</v>
      </c>
      <c r="C6" s="32">
        <v>680.584</v>
      </c>
      <c r="D6" s="32">
        <v>112.521</v>
      </c>
      <c r="E6" s="32">
        <v>820.07</v>
      </c>
      <c r="F6" s="33">
        <v>19.58</v>
      </c>
      <c r="G6" s="33">
        <v>1.84</v>
      </c>
      <c r="H6" s="33">
        <v>2.34</v>
      </c>
      <c r="I6" s="33">
        <v>2.49</v>
      </c>
      <c r="J6" s="7">
        <v>20760</v>
      </c>
      <c r="K6" s="7">
        <v>6967</v>
      </c>
      <c r="L6" s="7">
        <v>6478</v>
      </c>
      <c r="M6" s="7">
        <v>10468</v>
      </c>
      <c r="N6" s="7">
        <v>109597</v>
      </c>
      <c r="O6" s="7">
        <v>87201</v>
      </c>
      <c r="P6" s="7">
        <v>17083</v>
      </c>
      <c r="Q6" s="7">
        <v>213881</v>
      </c>
      <c r="R6" s="31"/>
      <c r="S6" s="31"/>
      <c r="T6" s="31"/>
      <c r="U6" s="31"/>
      <c r="V6" s="31"/>
      <c r="W6" s="31"/>
      <c r="X6" s="31"/>
    </row>
    <row r="7" spans="1:24" s="16" customFormat="1" ht="15" customHeight="1">
      <c r="A7" s="7" t="s">
        <v>21</v>
      </c>
      <c r="B7" s="32">
        <v>27.605</v>
      </c>
      <c r="C7" s="32">
        <v>695.857</v>
      </c>
      <c r="D7" s="32">
        <v>115.907</v>
      </c>
      <c r="E7" s="32">
        <v>839.369</v>
      </c>
      <c r="F7" s="33">
        <v>19.59</v>
      </c>
      <c r="G7" s="33">
        <v>1.8</v>
      </c>
      <c r="H7" s="33">
        <v>2.3</v>
      </c>
      <c r="I7" s="33">
        <v>2.45</v>
      </c>
      <c r="J7" s="7">
        <v>21005</v>
      </c>
      <c r="K7" s="7">
        <v>7095</v>
      </c>
      <c r="L7" s="7">
        <v>6324</v>
      </c>
      <c r="M7" s="7">
        <v>10645</v>
      </c>
      <c r="N7" s="7">
        <v>113572</v>
      </c>
      <c r="O7" s="7">
        <v>88929</v>
      </c>
      <c r="P7" s="7">
        <v>16844</v>
      </c>
      <c r="Q7" s="7">
        <v>219345</v>
      </c>
      <c r="R7" s="31"/>
      <c r="S7" s="31"/>
      <c r="T7" s="31"/>
      <c r="U7" s="31"/>
      <c r="V7" s="31"/>
      <c r="W7" s="31"/>
      <c r="X7" s="31"/>
    </row>
    <row r="8" spans="1:24" s="16" customFormat="1" ht="15" customHeight="1">
      <c r="A8" s="7" t="s">
        <v>22</v>
      </c>
      <c r="B8" s="32">
        <v>28.137</v>
      </c>
      <c r="C8" s="32">
        <v>715.693</v>
      </c>
      <c r="D8" s="32">
        <v>117.55</v>
      </c>
      <c r="E8" s="32">
        <v>861.38</v>
      </c>
      <c r="F8" s="33">
        <v>19.72</v>
      </c>
      <c r="G8" s="33">
        <v>1.77</v>
      </c>
      <c r="H8" s="33">
        <v>2.26</v>
      </c>
      <c r="I8" s="33">
        <v>2.43</v>
      </c>
      <c r="J8" s="7">
        <v>21697</v>
      </c>
      <c r="K8" s="7">
        <v>7337</v>
      </c>
      <c r="L8" s="7">
        <v>6447</v>
      </c>
      <c r="M8" s="7">
        <v>11038</v>
      </c>
      <c r="N8" s="7">
        <v>120394</v>
      </c>
      <c r="O8" s="7">
        <v>93070</v>
      </c>
      <c r="P8" s="7">
        <v>17137</v>
      </c>
      <c r="Q8" s="7">
        <v>230601</v>
      </c>
      <c r="R8" s="31"/>
      <c r="S8" s="31"/>
      <c r="T8" s="31"/>
      <c r="U8" s="31"/>
      <c r="V8" s="31"/>
      <c r="W8" s="31"/>
      <c r="X8" s="31"/>
    </row>
    <row r="9" spans="1:24" s="16" customFormat="1" ht="15" customHeight="1">
      <c r="A9" s="7" t="s">
        <v>23</v>
      </c>
      <c r="B9" s="32">
        <v>29.662</v>
      </c>
      <c r="C9" s="32">
        <v>873.926</v>
      </c>
      <c r="D9" s="32">
        <v>138.61</v>
      </c>
      <c r="E9" s="32">
        <v>1042.197</v>
      </c>
      <c r="F9" s="33">
        <v>18.25</v>
      </c>
      <c r="G9" s="33">
        <v>1.73</v>
      </c>
      <c r="H9" s="33">
        <v>2.22</v>
      </c>
      <c r="I9" s="33">
        <v>2.26</v>
      </c>
      <c r="J9" s="7">
        <v>24823</v>
      </c>
      <c r="K9" s="7">
        <v>7358</v>
      </c>
      <c r="L9" s="7">
        <v>6717</v>
      </c>
      <c r="M9" s="7">
        <v>11281</v>
      </c>
      <c r="N9" s="7">
        <v>134350</v>
      </c>
      <c r="O9" s="7">
        <v>111085</v>
      </c>
      <c r="P9" s="7">
        <v>20686</v>
      </c>
      <c r="Q9" s="7">
        <v>266121</v>
      </c>
      <c r="R9" s="31"/>
      <c r="S9" s="31"/>
      <c r="T9" s="31"/>
      <c r="U9" s="31"/>
      <c r="V9" s="31"/>
      <c r="W9" s="31"/>
      <c r="X9" s="31"/>
    </row>
    <row r="10" spans="1:24" s="16" customFormat="1" ht="15" customHeight="1">
      <c r="A10" s="11" t="s">
        <v>17</v>
      </c>
      <c r="B10" s="34">
        <f>ROUND('[1]2-1'!B20/'[1]第1表'!$M34*100,3)</f>
        <v>2099.1</v>
      </c>
      <c r="C10" s="34">
        <f>ROUND('[1]2-1'!E20/'[1]第1表'!$M34*100,3)</f>
        <v>62814.359</v>
      </c>
      <c r="D10" s="34">
        <f>ROUND('[1]2-1'!H20/'[1]第1表'!$M34*100,3)</f>
        <v>9987.913</v>
      </c>
      <c r="E10" s="34">
        <f>ROUND('[1]2-1'!K20/'[1]第1表'!$M34*100,3)</f>
        <v>74901.372</v>
      </c>
      <c r="F10" s="35">
        <f>ROUND('[1]2-1'!C20/'[1]2-1'!B20,2)</f>
        <v>18.27</v>
      </c>
      <c r="G10" s="35">
        <f>ROUND('[1]2-1'!F20/'[1]2-1'!E20,2)</f>
        <v>1.68</v>
      </c>
      <c r="H10" s="35">
        <f>ROUND('[1]2-1'!I20/'[1]2-1'!H20,2)</f>
        <v>2.17</v>
      </c>
      <c r="I10" s="35">
        <f>ROUND('[1]2-1'!L20/'[1]2-1'!K20,2)</f>
        <v>2.21</v>
      </c>
      <c r="J10" s="8">
        <f>ROUND('[1]2-1'!D20/'[1]2-1'!C20,0)</f>
        <v>25730</v>
      </c>
      <c r="K10" s="8">
        <f>ROUND('[1]2-1'!G20/'[1]2-1'!F20,0)</f>
        <v>7673</v>
      </c>
      <c r="L10" s="8">
        <f>ROUND('[1]2-1'!J20/'[1]2-1'!I20,0)</f>
        <v>6701</v>
      </c>
      <c r="M10" s="8">
        <f>ROUND('[1]2-1'!M20/'[1]2-1'!L20,0)</f>
        <v>11723</v>
      </c>
      <c r="N10" s="8">
        <f>ROUND('[1]2-1'!D20/'[1]第1表'!$M34,0)</f>
        <v>9867450</v>
      </c>
      <c r="O10" s="8">
        <f>ROUND('[1]2-1'!G20/'[1]第1表'!$M34,0)</f>
        <v>8113809</v>
      </c>
      <c r="P10" s="8">
        <f>ROUND('[1]2-1'!J20/'[1]第1表'!$M34,0)</f>
        <v>1454466</v>
      </c>
      <c r="Q10" s="8">
        <f>ROUND('[1]2-1'!M20/'[1]第1表'!$M34,0)</f>
        <v>19435725</v>
      </c>
      <c r="R10" s="31"/>
      <c r="S10" s="31"/>
      <c r="T10" s="31"/>
      <c r="U10" s="31"/>
      <c r="V10" s="31"/>
      <c r="W10" s="31"/>
      <c r="X10" s="31"/>
    </row>
    <row r="11" spans="1:24" s="16" customFormat="1" ht="15" customHeight="1">
      <c r="A11" s="28"/>
      <c r="B11" s="36"/>
      <c r="C11" s="36"/>
      <c r="D11" s="36"/>
      <c r="E11" s="36"/>
      <c r="F11" s="37"/>
      <c r="G11" s="37"/>
      <c r="H11" s="37"/>
      <c r="I11" s="37"/>
      <c r="J11" s="6"/>
      <c r="K11" s="6"/>
      <c r="L11" s="6"/>
      <c r="M11" s="6"/>
      <c r="N11" s="6"/>
      <c r="O11" s="6"/>
      <c r="P11" s="6"/>
      <c r="Q11" s="6"/>
      <c r="R11" s="31"/>
      <c r="S11" s="31"/>
      <c r="T11" s="31"/>
      <c r="U11" s="31"/>
      <c r="V11" s="31"/>
      <c r="W11" s="31"/>
      <c r="X11" s="31"/>
    </row>
    <row r="12" spans="1:24" s="16" customFormat="1" ht="15" customHeight="1">
      <c r="A12" s="9" t="s">
        <v>5</v>
      </c>
      <c r="B12" s="34">
        <f>ROUND('[1]2-1'!B8/'[1]第1表'!M36*100,3)</f>
        <v>184.886</v>
      </c>
      <c r="C12" s="34">
        <f>ROUND('[1]2-1'!E8/'[1]第1表'!M36*100,3)</f>
        <v>5433.319</v>
      </c>
      <c r="D12" s="34">
        <f>ROUND('[1]2-1'!H8/'[1]第1表'!M36*100,3)</f>
        <v>882.267</v>
      </c>
      <c r="E12" s="34">
        <f>ROUND('[1]2-1'!K8/'[1]第1表'!M36*100,3)</f>
        <v>6500.472</v>
      </c>
      <c r="F12" s="35">
        <f>ROUND('[1]2-1'!C8/'[1]2-1'!B8,2)</f>
        <v>18.18</v>
      </c>
      <c r="G12" s="35">
        <f>ROUND('[1]2-1'!F8/'[1]2-1'!E8,2)</f>
        <v>1.71</v>
      </c>
      <c r="H12" s="35">
        <f>ROUND('[1]2-1'!I8/'[1]2-1'!H8,2)</f>
        <v>2.25</v>
      </c>
      <c r="I12" s="35">
        <f>ROUND('[1]2-1'!L8/'[1]2-1'!K8,2)</f>
        <v>2.25</v>
      </c>
      <c r="J12" s="8">
        <f>ROUND('[1]2-1'!D8/'[1]2-1'!C8,0)</f>
        <v>25942</v>
      </c>
      <c r="K12" s="8">
        <f>ROUND('[1]2-1'!G8/'[1]2-1'!F8,0)</f>
        <v>7565</v>
      </c>
      <c r="L12" s="8">
        <f>ROUND('[1]2-1'!J8/'[1]2-1'!I8,0)</f>
        <v>6845</v>
      </c>
      <c r="M12" s="8">
        <f>ROUND('[1]2-1'!M8/'[1]2-1'!L8,0)</f>
        <v>11690</v>
      </c>
      <c r="N12" s="8">
        <f>ROUND('[1]2-1'!D8/'[1]第1表'!M36,0)</f>
        <v>872022</v>
      </c>
      <c r="O12" s="8">
        <f>ROUND('[1]2-1'!G8/'[1]第1表'!M36,0)</f>
        <v>702312</v>
      </c>
      <c r="P12" s="8">
        <f>ROUND('[1]2-1'!J8/'[1]第1表'!M36,0)</f>
        <v>135648</v>
      </c>
      <c r="Q12" s="8">
        <f>ROUND('[1]2-1'!M8/'[1]第1表'!M36,0)</f>
        <v>1709983</v>
      </c>
      <c r="R12" s="31"/>
      <c r="S12" s="31"/>
      <c r="T12" s="31"/>
      <c r="U12" s="31"/>
      <c r="V12" s="31"/>
      <c r="W12" s="31"/>
      <c r="X12" s="31"/>
    </row>
    <row r="13" spans="1:17" s="16" customFormat="1" ht="15" customHeight="1">
      <c r="A13" s="10" t="s">
        <v>6</v>
      </c>
      <c r="B13" s="34">
        <f>ROUND('[1]2-1'!B9/'[1]第1表'!M37*100,3)</f>
        <v>175.468</v>
      </c>
      <c r="C13" s="34">
        <f>ROUND('[1]2-1'!E9/'[1]第1表'!M37*100,3)</f>
        <v>5269.813</v>
      </c>
      <c r="D13" s="34">
        <f>ROUND('[1]2-1'!H9/'[1]第1表'!M37*100,3)</f>
        <v>842.432</v>
      </c>
      <c r="E13" s="34">
        <f>ROUND('[1]2-1'!K9/'[1]第1表'!M37*100,3)</f>
        <v>6287.713</v>
      </c>
      <c r="F13" s="35">
        <f>ROUND('[1]2-1'!C9/'[1]2-1'!B9,2)</f>
        <v>17.88</v>
      </c>
      <c r="G13" s="35">
        <f>ROUND('[1]2-1'!F9/'[1]2-1'!E9,2)</f>
        <v>1.73</v>
      </c>
      <c r="H13" s="35">
        <f>ROUND('[1]2-1'!I9/'[1]2-1'!H9,2)</f>
        <v>2.22</v>
      </c>
      <c r="I13" s="35">
        <f>ROUND('[1]2-1'!L9/'[1]2-1'!K9,2)</f>
        <v>2.25</v>
      </c>
      <c r="J13" s="8">
        <f>ROUND('[1]2-1'!D9/'[1]2-1'!C9,0)</f>
        <v>25645</v>
      </c>
      <c r="K13" s="8">
        <f>ROUND('[1]2-1'!G9/'[1]2-1'!F9,0)</f>
        <v>7614</v>
      </c>
      <c r="L13" s="8">
        <f>ROUND('[1]2-1'!J9/'[1]2-1'!I9,0)</f>
        <v>6706</v>
      </c>
      <c r="M13" s="8">
        <f>ROUND('[1]2-1'!M9/'[1]2-1'!L9,0)</f>
        <v>11496</v>
      </c>
      <c r="N13" s="8">
        <f>ROUND('[1]2-1'!D9/'[1]第1表'!M37,0)</f>
        <v>804407</v>
      </c>
      <c r="O13" s="8">
        <f>ROUND('[1]2-1'!G9/'[1]第1表'!M37,0)</f>
        <v>694570</v>
      </c>
      <c r="P13" s="8">
        <f>ROUND('[1]2-1'!J9/'[1]第1表'!M37,0)</f>
        <v>125564</v>
      </c>
      <c r="Q13" s="8">
        <f>ROUND('[1]2-1'!M9/'[1]第1表'!M37,0)</f>
        <v>1624540</v>
      </c>
    </row>
    <row r="14" spans="1:17" s="16" customFormat="1" ht="15" customHeight="1">
      <c r="A14" s="10" t="s">
        <v>7</v>
      </c>
      <c r="B14" s="34">
        <f>ROUND('[1]2-1'!B10/'[1]第1表'!M38*100,3)</f>
        <v>173.478</v>
      </c>
      <c r="C14" s="34">
        <f>ROUND('[1]2-1'!E10/'[1]第1表'!M38*100,3)</f>
        <v>5125.245</v>
      </c>
      <c r="D14" s="34">
        <f>ROUND('[1]2-1'!H10/'[1]第1表'!M38*100,3)</f>
        <v>818.433</v>
      </c>
      <c r="E14" s="34">
        <f>ROUND('[1]2-1'!K10/'[1]第1表'!M38*100,3)</f>
        <v>6117.156</v>
      </c>
      <c r="F14" s="35">
        <f>ROUND('[1]2-1'!C10/'[1]2-1'!B10,2)</f>
        <v>18.68</v>
      </c>
      <c r="G14" s="35">
        <f>ROUND('[1]2-1'!F10/'[1]2-1'!E10,2)</f>
        <v>1.67</v>
      </c>
      <c r="H14" s="35">
        <f>ROUND('[1]2-1'!I10/'[1]2-1'!H10,2)</f>
        <v>2.15</v>
      </c>
      <c r="I14" s="35">
        <f>ROUND('[1]2-1'!L10/'[1]2-1'!K10,2)</f>
        <v>2.22</v>
      </c>
      <c r="J14" s="8">
        <f>ROUND('[1]2-1'!D10/'[1]2-1'!C10,0)</f>
        <v>25200</v>
      </c>
      <c r="K14" s="8">
        <f>ROUND('[1]2-1'!G10/'[1]2-1'!F10,0)</f>
        <v>7587</v>
      </c>
      <c r="L14" s="8">
        <f>ROUND('[1]2-1'!J10/'[1]2-1'!I10,0)</f>
        <v>6669</v>
      </c>
      <c r="M14" s="8">
        <f>ROUND('[1]2-1'!M10/'[1]2-1'!L10,0)</f>
        <v>11671</v>
      </c>
      <c r="N14" s="8">
        <f>ROUND('[1]2-1'!D10/'[1]第1表'!M38,0)</f>
        <v>816637</v>
      </c>
      <c r="O14" s="8">
        <f>ROUND('[1]2-1'!G10/'[1]第1表'!M38,0)</f>
        <v>651015</v>
      </c>
      <c r="P14" s="8">
        <f>ROUND('[1]2-1'!J10/'[1]第1表'!M38,0)</f>
        <v>117204</v>
      </c>
      <c r="Q14" s="8">
        <f>ROUND('[1]2-1'!M10/'[1]第1表'!M38,0)</f>
        <v>1584857</v>
      </c>
    </row>
    <row r="15" spans="1:17" s="16" customFormat="1" ht="15" customHeight="1">
      <c r="A15" s="10" t="s">
        <v>8</v>
      </c>
      <c r="B15" s="34">
        <f>ROUND('[1]2-1'!B11/'[1]第1表'!M39*100,3)</f>
        <v>182.335</v>
      </c>
      <c r="C15" s="34">
        <f>ROUND('[1]2-1'!E11/'[1]第1表'!M39*100,3)</f>
        <v>5321.486</v>
      </c>
      <c r="D15" s="34">
        <f>ROUND('[1]2-1'!H11/'[1]第1表'!M39*100,3)</f>
        <v>877.495</v>
      </c>
      <c r="E15" s="34">
        <f>ROUND('[1]2-1'!K11/'[1]第1表'!M39*100,3)</f>
        <v>6381.316</v>
      </c>
      <c r="F15" s="35">
        <f>ROUND('[1]2-1'!C11/'[1]2-1'!B11,2)</f>
        <v>17.82</v>
      </c>
      <c r="G15" s="35">
        <f>ROUND('[1]2-1'!F11/'[1]2-1'!E11,2)</f>
        <v>1.73</v>
      </c>
      <c r="H15" s="35">
        <f>ROUND('[1]2-1'!I11/'[1]2-1'!H11,2)</f>
        <v>2.24</v>
      </c>
      <c r="I15" s="35">
        <f>ROUND('[1]2-1'!L11/'[1]2-1'!K11,2)</f>
        <v>2.26</v>
      </c>
      <c r="J15" s="8">
        <f>ROUND('[1]2-1'!D11/'[1]2-1'!C11,0)</f>
        <v>27208</v>
      </c>
      <c r="K15" s="8">
        <f>ROUND('[1]2-1'!G11/'[1]2-1'!F11,0)</f>
        <v>7562</v>
      </c>
      <c r="L15" s="8">
        <f>ROUND('[1]2-1'!J11/'[1]2-1'!I11,0)</f>
        <v>6704</v>
      </c>
      <c r="M15" s="8">
        <f>ROUND('[1]2-1'!M11/'[1]2-1'!L11,0)</f>
        <v>11875</v>
      </c>
      <c r="N15" s="8">
        <f>ROUND('[1]2-1'!D11/'[1]第1表'!M39,0)</f>
        <v>884245</v>
      </c>
      <c r="O15" s="8">
        <f>ROUND('[1]2-1'!G11/'[1]第1表'!M39,0)</f>
        <v>695230</v>
      </c>
      <c r="P15" s="8">
        <f>ROUND('[1]2-1'!J11/'[1]第1表'!M39,0)</f>
        <v>132021</v>
      </c>
      <c r="Q15" s="8">
        <f>ROUND('[1]2-1'!M11/'[1]第1表'!M39,0)</f>
        <v>1711495</v>
      </c>
    </row>
    <row r="16" spans="1:17" s="16" customFormat="1" ht="15" customHeight="1">
      <c r="A16" s="10" t="s">
        <v>9</v>
      </c>
      <c r="B16" s="34">
        <f>ROUND('[1]2-1'!B12/'[1]第1表'!M40*100,3)</f>
        <v>179.779</v>
      </c>
      <c r="C16" s="34">
        <f>ROUND('[1]2-1'!E12/'[1]第1表'!M40*100,3)</f>
        <v>5374.755</v>
      </c>
      <c r="D16" s="34">
        <f>ROUND('[1]2-1'!H12/'[1]第1表'!M40*100,3)</f>
        <v>859.685</v>
      </c>
      <c r="E16" s="34">
        <f>ROUND('[1]2-1'!K12/'[1]第1表'!M40*100,3)</f>
        <v>6414.219</v>
      </c>
      <c r="F16" s="35">
        <f>ROUND('[1]2-1'!C12/'[1]2-1'!B12,2)</f>
        <v>18.28</v>
      </c>
      <c r="G16" s="35">
        <f>ROUND('[1]2-1'!F12/'[1]2-1'!E12,2)</f>
        <v>1.74</v>
      </c>
      <c r="H16" s="35">
        <f>ROUND('[1]2-1'!I12/'[1]2-1'!H12,2)</f>
        <v>2.24</v>
      </c>
      <c r="I16" s="35">
        <f>ROUND('[1]2-1'!L12/'[1]2-1'!K12,2)</f>
        <v>2.27</v>
      </c>
      <c r="J16" s="8">
        <f>ROUND('[1]2-1'!D12/'[1]2-1'!C12,0)</f>
        <v>25978</v>
      </c>
      <c r="K16" s="8">
        <f>ROUND('[1]2-1'!G12/'[1]2-1'!F12,0)</f>
        <v>7608</v>
      </c>
      <c r="L16" s="8">
        <f>ROUND('[1]2-1'!J12/'[1]2-1'!I12,0)</f>
        <v>6643</v>
      </c>
      <c r="M16" s="8">
        <f>ROUND('[1]2-1'!M12/'[1]2-1'!L12,0)</f>
        <v>11629</v>
      </c>
      <c r="N16" s="8">
        <f>ROUND('[1]2-1'!D12/'[1]第1表'!M40,0)</f>
        <v>853860</v>
      </c>
      <c r="O16" s="8">
        <f>ROUND('[1]2-1'!G12/'[1]第1表'!M40,0)</f>
        <v>711006</v>
      </c>
      <c r="P16" s="8">
        <f>ROUND('[1]2-1'!J12/'[1]第1表'!M40,0)</f>
        <v>127790</v>
      </c>
      <c r="Q16" s="8">
        <f>ROUND('[1]2-1'!M12/'[1]第1表'!M40,0)</f>
        <v>1692657</v>
      </c>
    </row>
    <row r="17" spans="1:17" s="16" customFormat="1" ht="15" customHeight="1">
      <c r="A17" s="10" t="s">
        <v>10</v>
      </c>
      <c r="B17" s="34">
        <f>ROUND('[1]2-1'!B13/'[1]第1表'!M41*100,3)</f>
        <v>171.829</v>
      </c>
      <c r="C17" s="34">
        <f>ROUND('[1]2-1'!E13/'[1]第1表'!M41*100,3)</f>
        <v>5147.009</v>
      </c>
      <c r="D17" s="34">
        <f>ROUND('[1]2-1'!H13/'[1]第1表'!M41*100,3)</f>
        <v>792.321</v>
      </c>
      <c r="E17" s="34">
        <f>ROUND('[1]2-1'!K13/'[1]第1表'!M41*100,3)</f>
        <v>6111.158</v>
      </c>
      <c r="F17" s="35">
        <f>ROUND('[1]2-1'!C13/'[1]2-1'!B13,2)</f>
        <v>18.34</v>
      </c>
      <c r="G17" s="35">
        <f>ROUND('[1]2-1'!F13/'[1]2-1'!E13,2)</f>
        <v>1.67</v>
      </c>
      <c r="H17" s="35">
        <f>ROUND('[1]2-1'!I13/'[1]2-1'!H13,2)</f>
        <v>2.08</v>
      </c>
      <c r="I17" s="35">
        <f>ROUND('[1]2-1'!L13/'[1]2-1'!K13,2)</f>
        <v>2.19</v>
      </c>
      <c r="J17" s="8">
        <f>ROUND('[1]2-1'!D13/'[1]2-1'!C13,0)</f>
        <v>25510</v>
      </c>
      <c r="K17" s="8">
        <f>ROUND('[1]2-1'!G13/'[1]2-1'!F13,0)</f>
        <v>7612</v>
      </c>
      <c r="L17" s="8">
        <f>ROUND('[1]2-1'!J13/'[1]2-1'!I13,0)</f>
        <v>6651</v>
      </c>
      <c r="M17" s="8">
        <f>ROUND('[1]2-1'!M13/'[1]2-1'!L13,0)</f>
        <v>11700</v>
      </c>
      <c r="N17" s="8">
        <f>ROUND('[1]2-1'!D13/'[1]第1表'!M41,0)</f>
        <v>804121</v>
      </c>
      <c r="O17" s="8">
        <f>ROUND('[1]2-1'!G13/'[1]第1表'!M41,0)</f>
        <v>655783</v>
      </c>
      <c r="P17" s="8">
        <f>ROUND('[1]2-1'!J13/'[1]第1表'!M41,0)</f>
        <v>109487</v>
      </c>
      <c r="Q17" s="8">
        <f>ROUND('[1]2-1'!M13/'[1]第1表'!M41,0)</f>
        <v>1569390</v>
      </c>
    </row>
    <row r="18" spans="1:17" s="16" customFormat="1" ht="15" customHeight="1">
      <c r="A18" s="10" t="s">
        <v>11</v>
      </c>
      <c r="B18" s="34">
        <f>ROUND('[1]2-1'!B14/'[1]第1表'!M42*100,3)</f>
        <v>171.178</v>
      </c>
      <c r="C18" s="34">
        <f>ROUND('[1]2-1'!E14/'[1]第1表'!M42*100,3)</f>
        <v>5245.431</v>
      </c>
      <c r="D18" s="34">
        <f>ROUND('[1]2-1'!H14/'[1]第1表'!M42*100,3)</f>
        <v>807.857</v>
      </c>
      <c r="E18" s="34">
        <f>ROUND('[1]2-1'!K14/'[1]第1表'!M42*100,3)</f>
        <v>6224.466</v>
      </c>
      <c r="F18" s="35">
        <f>ROUND('[1]2-1'!C14/'[1]2-1'!B14,2)</f>
        <v>18.08</v>
      </c>
      <c r="G18" s="35">
        <f>ROUND('[1]2-1'!F14/'[1]2-1'!E14,2)</f>
        <v>1.68</v>
      </c>
      <c r="H18" s="35">
        <f>ROUND('[1]2-1'!I14/'[1]2-1'!H14,2)</f>
        <v>2.11</v>
      </c>
      <c r="I18" s="35">
        <f>ROUND('[1]2-1'!L14/'[1]2-1'!K14,2)</f>
        <v>2.19</v>
      </c>
      <c r="J18" s="8">
        <f>ROUND('[1]2-1'!D14/'[1]2-1'!C14,0)</f>
        <v>25194</v>
      </c>
      <c r="K18" s="8">
        <f>ROUND('[1]2-1'!G14/'[1]2-1'!F14,0)</f>
        <v>7652</v>
      </c>
      <c r="L18" s="8">
        <f>ROUND('[1]2-1'!J14/'[1]2-1'!I14,0)</f>
        <v>6681</v>
      </c>
      <c r="M18" s="8">
        <f>ROUND('[1]2-1'!M14/'[1]2-1'!L14,0)</f>
        <v>11518</v>
      </c>
      <c r="N18" s="8">
        <f>ROUND('[1]2-1'!D14/'[1]第1表'!M42,0)</f>
        <v>779619</v>
      </c>
      <c r="O18" s="8">
        <f>ROUND('[1]2-1'!G14/'[1]第1表'!M42,0)</f>
        <v>674380</v>
      </c>
      <c r="P18" s="8">
        <f>ROUND('[1]2-1'!J14/'[1]第1表'!M42,0)</f>
        <v>113930</v>
      </c>
      <c r="Q18" s="8">
        <f>ROUND('[1]2-1'!M14/'[1]第1表'!M42,0)</f>
        <v>1567929</v>
      </c>
    </row>
    <row r="19" spans="1:17" s="16" customFormat="1" ht="15" customHeight="1">
      <c r="A19" s="10" t="s">
        <v>12</v>
      </c>
      <c r="B19" s="34">
        <f>ROUND('[1]2-1'!B15/'[1]第1表'!M43*100,3)</f>
        <v>178.893</v>
      </c>
      <c r="C19" s="34">
        <f>ROUND('[1]2-1'!E15/'[1]第1表'!M43*100,3)</f>
        <v>5415.144</v>
      </c>
      <c r="D19" s="34">
        <f>ROUND('[1]2-1'!H15/'[1]第1表'!M43*100,3)</f>
        <v>849.035</v>
      </c>
      <c r="E19" s="34">
        <f>ROUND('[1]2-1'!K15/'[1]第1表'!M43*100,3)</f>
        <v>6443.072</v>
      </c>
      <c r="F19" s="35">
        <f>ROUND('[1]2-1'!C15/'[1]2-1'!B15,2)</f>
        <v>18.3</v>
      </c>
      <c r="G19" s="35">
        <f>ROUND('[1]2-1'!F15/'[1]2-1'!E15,2)</f>
        <v>1.72</v>
      </c>
      <c r="H19" s="35">
        <f>ROUND('[1]2-1'!I15/'[1]2-1'!H15,2)</f>
        <v>2.23</v>
      </c>
      <c r="I19" s="35">
        <f>ROUND('[1]2-1'!L15/'[1]2-1'!K15,2)</f>
        <v>2.25</v>
      </c>
      <c r="J19" s="8">
        <f>ROUND('[1]2-1'!D15/'[1]2-1'!C15,0)</f>
        <v>26352</v>
      </c>
      <c r="K19" s="8">
        <f>ROUND('[1]2-1'!G15/'[1]2-1'!F15,0)</f>
        <v>7584</v>
      </c>
      <c r="L19" s="8">
        <f>ROUND('[1]2-1'!J15/'[1]2-1'!I15,0)</f>
        <v>6719</v>
      </c>
      <c r="M19" s="8">
        <f>ROUND('[1]2-1'!M15/'[1]2-1'!L15,0)</f>
        <v>11712</v>
      </c>
      <c r="N19" s="8">
        <f>ROUND('[1]2-1'!D15/'[1]第1表'!M43,0)</f>
        <v>862718</v>
      </c>
      <c r="O19" s="8">
        <f>ROUND('[1]2-1'!G15/'[1]第1表'!M43,0)</f>
        <v>707122</v>
      </c>
      <c r="P19" s="8">
        <f>ROUND('[1]2-1'!J15/'[1]第1表'!M43,0)</f>
        <v>127148</v>
      </c>
      <c r="Q19" s="8">
        <f>ROUND('[1]2-1'!M15/'[1]第1表'!M43,0)</f>
        <v>1696987</v>
      </c>
    </row>
    <row r="20" spans="1:17" s="16" customFormat="1" ht="15" customHeight="1">
      <c r="A20" s="10" t="s">
        <v>13</v>
      </c>
      <c r="B20" s="34">
        <f>ROUND('[1]2-1'!B16/'[1]第1表'!M44*100,3)</f>
        <v>173.316</v>
      </c>
      <c r="C20" s="34">
        <f>ROUND('[1]2-1'!E16/'[1]第1表'!M44*100,3)</f>
        <v>5146.075</v>
      </c>
      <c r="D20" s="34">
        <f>ROUND('[1]2-1'!H16/'[1]第1表'!M44*100,3)</f>
        <v>813.213</v>
      </c>
      <c r="E20" s="34">
        <f>ROUND('[1]2-1'!K16/'[1]第1表'!M44*100,3)</f>
        <v>6132.604</v>
      </c>
      <c r="F20" s="35">
        <f>ROUND('[1]2-1'!C16/'[1]2-1'!B16,2)</f>
        <v>17.98</v>
      </c>
      <c r="G20" s="35">
        <f>ROUND('[1]2-1'!F16/'[1]2-1'!E16,2)</f>
        <v>1.64</v>
      </c>
      <c r="H20" s="35">
        <f>ROUND('[1]2-1'!I16/'[1]2-1'!H16,2)</f>
        <v>2.11</v>
      </c>
      <c r="I20" s="35">
        <f>ROUND('[1]2-1'!L16/'[1]2-1'!K16,2)</f>
        <v>2.17</v>
      </c>
      <c r="J20" s="8">
        <f>ROUND('[1]2-1'!D16/'[1]2-1'!C16,0)</f>
        <v>26007</v>
      </c>
      <c r="K20" s="8">
        <f>ROUND('[1]2-1'!G16/'[1]2-1'!F16,0)</f>
        <v>7708</v>
      </c>
      <c r="L20" s="8">
        <f>ROUND('[1]2-1'!J16/'[1]2-1'!I16,0)</f>
        <v>6775</v>
      </c>
      <c r="M20" s="8">
        <f>ROUND('[1]2-1'!M16/'[1]2-1'!L16,0)</f>
        <v>11882</v>
      </c>
      <c r="N20" s="8">
        <f>ROUND('[1]2-1'!D16/'[1]第1表'!M44,0)</f>
        <v>810594</v>
      </c>
      <c r="O20" s="8">
        <f>ROUND('[1]2-1'!G16/'[1]第1表'!M44,0)</f>
        <v>650882</v>
      </c>
      <c r="P20" s="8">
        <f>ROUND('[1]2-1'!J16/'[1]第1表'!M44,0)</f>
        <v>116508</v>
      </c>
      <c r="Q20" s="8">
        <f>ROUND('[1]2-1'!M16/'[1]第1表'!M44,0)</f>
        <v>1577984</v>
      </c>
    </row>
    <row r="21" spans="1:17" s="16" customFormat="1" ht="15" customHeight="1">
      <c r="A21" s="10" t="s">
        <v>14</v>
      </c>
      <c r="B21" s="34">
        <f>ROUND('[1]2-1'!B17/'[1]第1表'!M45*100,3)</f>
        <v>169.59</v>
      </c>
      <c r="C21" s="34">
        <f>ROUND('[1]2-1'!E17/'[1]第1表'!M45*100,3)</f>
        <v>5396.501</v>
      </c>
      <c r="D21" s="34">
        <f>ROUND('[1]2-1'!H17/'[1]第1表'!M45*100,3)</f>
        <v>852.095</v>
      </c>
      <c r="E21" s="34">
        <f>ROUND('[1]2-1'!K17/'[1]第1表'!M45*100,3)</f>
        <v>6418.186</v>
      </c>
      <c r="F21" s="35">
        <f>ROUND('[1]2-1'!C17/'[1]2-1'!B17,2)</f>
        <v>18.65</v>
      </c>
      <c r="G21" s="35">
        <f>ROUND('[1]2-1'!F17/'[1]2-1'!E17,2)</f>
        <v>1.67</v>
      </c>
      <c r="H21" s="35">
        <f>ROUND('[1]2-1'!I17/'[1]2-1'!H17,2)</f>
        <v>2.15</v>
      </c>
      <c r="I21" s="35">
        <f>ROUND('[1]2-1'!L17/'[1]2-1'!K17,2)</f>
        <v>2.18</v>
      </c>
      <c r="J21" s="8">
        <f>ROUND('[1]2-1'!D17/'[1]2-1'!C17,0)</f>
        <v>25498</v>
      </c>
      <c r="K21" s="8">
        <f>ROUND('[1]2-1'!G17/'[1]2-1'!F17,0)</f>
        <v>7754</v>
      </c>
      <c r="L21" s="8">
        <f>ROUND('[1]2-1'!J17/'[1]2-1'!I17,0)</f>
        <v>6876</v>
      </c>
      <c r="M21" s="8">
        <f>ROUND('[1]2-1'!M17/'[1]2-1'!L17,0)</f>
        <v>11644</v>
      </c>
      <c r="N21" s="8">
        <f>ROUND('[1]2-1'!D17/'[1]第1表'!M45,0)</f>
        <v>806275</v>
      </c>
      <c r="O21" s="8">
        <f>ROUND('[1]2-1'!G17/'[1]第1表'!M45,0)</f>
        <v>699132</v>
      </c>
      <c r="P21" s="8">
        <f>ROUND('[1]2-1'!J17/'[1]第1表'!M45,0)</f>
        <v>126136</v>
      </c>
      <c r="Q21" s="8">
        <f>ROUND('[1]2-1'!M17/'[1]第1表'!M45,0)</f>
        <v>1631543</v>
      </c>
    </row>
    <row r="22" spans="1:17" s="16" customFormat="1" ht="15" customHeight="1">
      <c r="A22" s="11" t="s">
        <v>15</v>
      </c>
      <c r="B22" s="34">
        <f>ROUND('[1]2-1'!B18/'[1]第1表'!M46*100,3)</f>
        <v>164.202</v>
      </c>
      <c r="C22" s="34">
        <f>ROUND('[1]2-1'!E18/'[1]第1表'!M46*100,3)</f>
        <v>4962.084</v>
      </c>
      <c r="D22" s="34">
        <f>ROUND('[1]2-1'!H18/'[1]第1表'!M46*100,3)</f>
        <v>773.238</v>
      </c>
      <c r="E22" s="34">
        <f>ROUND('[1]2-1'!K18/'[1]第1表'!M46*100,3)</f>
        <v>5899.524</v>
      </c>
      <c r="F22" s="35">
        <f>ROUND('[1]2-1'!C18/'[1]2-1'!B18,2)</f>
        <v>19.42</v>
      </c>
      <c r="G22" s="35">
        <f>ROUND('[1]2-1'!F18/'[1]2-1'!E18,2)</f>
        <v>1.6</v>
      </c>
      <c r="H22" s="35">
        <f>ROUND('[1]2-1'!I18/'[1]2-1'!H18,2)</f>
        <v>2.11</v>
      </c>
      <c r="I22" s="35">
        <f>ROUND('[1]2-1'!L18/'[1]2-1'!K18,2)</f>
        <v>2.16</v>
      </c>
      <c r="J22" s="8">
        <f>ROUND('[1]2-1'!D18/'[1]2-1'!C18,0)</f>
        <v>25702</v>
      </c>
      <c r="K22" s="8">
        <f>ROUND('[1]2-1'!G18/'[1]2-1'!F18,0)</f>
        <v>8051</v>
      </c>
      <c r="L22" s="8">
        <f>ROUND('[1]2-1'!J18/'[1]2-1'!I18,0)</f>
        <v>6359</v>
      </c>
      <c r="M22" s="8">
        <f>ROUND('[1]2-1'!M18/'[1]2-1'!L18,0)</f>
        <v>12250</v>
      </c>
      <c r="N22" s="8">
        <f>ROUND('[1]2-1'!D18/'[1]第1表'!M46,0)</f>
        <v>819777</v>
      </c>
      <c r="O22" s="8">
        <f>ROUND('[1]2-1'!G18/'[1]第1表'!M46,0)</f>
        <v>637990</v>
      </c>
      <c r="P22" s="8">
        <f>ROUND('[1]2-1'!J18/'[1]第1表'!M46,0)</f>
        <v>103912</v>
      </c>
      <c r="Q22" s="8">
        <f>ROUND('[1]2-1'!M18/'[1]第1表'!M46,0)</f>
        <v>1561679</v>
      </c>
    </row>
    <row r="23" spans="1:17" s="16" customFormat="1" ht="15" customHeight="1">
      <c r="A23" s="14" t="s">
        <v>16</v>
      </c>
      <c r="B23" s="38">
        <f>ROUND('[1]2-1'!B19/'[1]第1表'!M47*100,3)</f>
        <v>171.54</v>
      </c>
      <c r="C23" s="38">
        <f>ROUND('[1]2-1'!E19/'[1]第1表'!M47*100,3)</f>
        <v>4900.564</v>
      </c>
      <c r="D23" s="38">
        <f>ROUND('[1]2-1'!H19/'[1]第1表'!M47*100,3)</f>
        <v>807.766</v>
      </c>
      <c r="E23" s="38">
        <f>ROUND('[1]2-1'!K19/'[1]第1表'!M47*100,3)</f>
        <v>5879.87</v>
      </c>
      <c r="F23" s="39">
        <f>ROUND('[1]2-1'!C19/'[1]2-1'!B19,2)</f>
        <v>17.72</v>
      </c>
      <c r="G23" s="39">
        <f>ROUND('[1]2-1'!F19/'[1]2-1'!E19,2)</f>
        <v>1.62</v>
      </c>
      <c r="H23" s="39">
        <f>ROUND('[1]2-1'!I19/'[1]2-1'!H19,2)</f>
        <v>2.16</v>
      </c>
      <c r="I23" s="39">
        <f>ROUND('[1]2-1'!L19/'[1]2-1'!K19,2)</f>
        <v>2.16</v>
      </c>
      <c r="J23" s="12">
        <f>ROUND('[1]2-1'!D19/'[1]2-1'!C19,0)</f>
        <v>24368</v>
      </c>
      <c r="K23" s="12">
        <f>ROUND('[1]2-1'!G19/'[1]2-1'!F19,0)</f>
        <v>7865</v>
      </c>
      <c r="L23" s="12">
        <f>ROUND('[1]2-1'!J19/'[1]2-1'!I19,0)</f>
        <v>6732</v>
      </c>
      <c r="M23" s="12">
        <f>ROUND('[1]2-1'!M19/'[1]2-1'!L19,0)</f>
        <v>11654</v>
      </c>
      <c r="N23" s="12">
        <f>ROUND('[1]2-1'!D19/'[1]第1表'!M47,0)</f>
        <v>740618</v>
      </c>
      <c r="O23" s="12">
        <f>ROUND('[1]2-1'!G19/'[1]第1表'!M47,0)</f>
        <v>624209</v>
      </c>
      <c r="P23" s="12">
        <f>ROUND('[1]2-1'!J19/'[1]第1表'!M47,0)</f>
        <v>117316</v>
      </c>
      <c r="Q23" s="12">
        <f>ROUND('[1]2-1'!M19/'[1]第1表'!M47,0)</f>
        <v>1482144</v>
      </c>
    </row>
    <row r="24" spans="1:17" s="16" customFormat="1" ht="15" customHeight="1">
      <c r="A24" s="15"/>
      <c r="F24" s="17"/>
      <c r="G24" s="17"/>
      <c r="H24" s="17"/>
      <c r="I24" s="17"/>
      <c r="J24" s="1"/>
      <c r="K24" s="1"/>
      <c r="L24" s="1"/>
      <c r="M24" s="1"/>
      <c r="N24" s="1"/>
      <c r="O24" s="1"/>
      <c r="P24" s="1"/>
      <c r="Q24" s="1"/>
    </row>
  </sheetData>
  <sheetProtection/>
  <mergeCells count="5">
    <mergeCell ref="A3:A4"/>
    <mergeCell ref="B3:E3"/>
    <mergeCell ref="F3:I3"/>
    <mergeCell ref="J3:M3"/>
    <mergeCell ref="N3:Q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iwamoto koji</dc:creator>
  <cp:keywords/>
  <dc:description/>
  <cp:lastModifiedBy>iwamoto koji</cp:lastModifiedBy>
  <cp:lastPrinted>2012-04-17T05:30:12Z</cp:lastPrinted>
  <dcterms:created xsi:type="dcterms:W3CDTF">2012-04-17T04:39:34Z</dcterms:created>
  <dcterms:modified xsi:type="dcterms:W3CDTF">2012-04-17T05:30:23Z</dcterms:modified>
  <cp:category/>
  <cp:version/>
  <cp:contentType/>
  <cp:contentStatus/>
</cp:coreProperties>
</file>