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08564\Desktop\事業状況エクセル\"/>
    </mc:Choice>
  </mc:AlternateContent>
  <bookViews>
    <workbookView xWindow="0" yWindow="0" windowWidth="28800" windowHeight="123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E10" i="1"/>
  <c r="K9" i="1"/>
  <c r="E9" i="1"/>
  <c r="F9" i="1" s="1"/>
  <c r="K8" i="1"/>
  <c r="E8" i="1"/>
  <c r="F8" i="1" s="1"/>
  <c r="F10" i="1" l="1"/>
</calcChain>
</file>

<file path=xl/sharedStrings.xml><?xml version="1.0" encoding="utf-8"?>
<sst xmlns="http://schemas.openxmlformats.org/spreadsheetml/2006/main" count="32" uniqueCount="25">
  <si>
    <t>表３　退職者医療制度適用状況（年度末、市町村）</t>
    <rPh sb="0" eb="1">
      <t>ヒョウ</t>
    </rPh>
    <rPh sb="3" eb="5">
      <t>タイショク</t>
    </rPh>
    <rPh sb="5" eb="6">
      <t>シャ</t>
    </rPh>
    <rPh sb="6" eb="8">
      <t>イリョウ</t>
    </rPh>
    <rPh sb="8" eb="10">
      <t>セイド</t>
    </rPh>
    <rPh sb="10" eb="12">
      <t>テキヨウ</t>
    </rPh>
    <rPh sb="12" eb="14">
      <t>ジョウキョウ</t>
    </rPh>
    <rPh sb="15" eb="18">
      <t>ネンドマツ</t>
    </rPh>
    <rPh sb="19" eb="21">
      <t>シチョウ</t>
    </rPh>
    <rPh sb="21" eb="22">
      <t>ソン</t>
    </rPh>
    <phoneticPr fontId="3"/>
  </si>
  <si>
    <t>年　度</t>
    <rPh sb="0" eb="1">
      <t>トシ</t>
    </rPh>
    <rPh sb="2" eb="3">
      <t>ド</t>
    </rPh>
    <phoneticPr fontId="3"/>
  </si>
  <si>
    <t>世　　帯　　数</t>
    <rPh sb="0" eb="1">
      <t>ヨ</t>
    </rPh>
    <rPh sb="3" eb="4">
      <t>オビ</t>
    </rPh>
    <rPh sb="6" eb="7">
      <t>カズ</t>
    </rPh>
    <phoneticPr fontId="3"/>
  </si>
  <si>
    <t>被保険者数等</t>
    <rPh sb="0" eb="1">
      <t>ヒ</t>
    </rPh>
    <rPh sb="1" eb="4">
      <t>ホケンシャ</t>
    </rPh>
    <rPh sb="4" eb="5">
      <t>スウ</t>
    </rPh>
    <rPh sb="5" eb="6">
      <t>トウ</t>
    </rPh>
    <phoneticPr fontId="3"/>
  </si>
  <si>
    <t>単独世帯</t>
    <rPh sb="0" eb="2">
      <t>タンドク</t>
    </rPh>
    <rPh sb="2" eb="4">
      <t>セタイ</t>
    </rPh>
    <phoneticPr fontId="3"/>
  </si>
  <si>
    <t>混合世帯</t>
    <rPh sb="0" eb="2">
      <t>コンゴウ</t>
    </rPh>
    <rPh sb="2" eb="4">
      <t>セタイ</t>
    </rPh>
    <phoneticPr fontId="3"/>
  </si>
  <si>
    <t>計</t>
    <rPh sb="0" eb="1">
      <t>ケイ</t>
    </rPh>
    <phoneticPr fontId="3"/>
  </si>
  <si>
    <t>対前年
度　比</t>
    <rPh sb="0" eb="1">
      <t>タイ</t>
    </rPh>
    <rPh sb="1" eb="3">
      <t>ゼンネン</t>
    </rPh>
    <rPh sb="4" eb="5">
      <t>タビ</t>
    </rPh>
    <rPh sb="6" eb="7">
      <t>ヒ</t>
    </rPh>
    <phoneticPr fontId="3"/>
  </si>
  <si>
    <t>国保世
帯に占め
る割合</t>
    <rPh sb="0" eb="1">
      <t>クニ</t>
    </rPh>
    <rPh sb="1" eb="2">
      <t>タモツ</t>
    </rPh>
    <rPh sb="2" eb="3">
      <t>ヨ</t>
    </rPh>
    <rPh sb="4" eb="5">
      <t>オビ</t>
    </rPh>
    <rPh sb="6" eb="7">
      <t>シ</t>
    </rPh>
    <rPh sb="10" eb="12">
      <t>ワリアイ</t>
    </rPh>
    <phoneticPr fontId="3"/>
  </si>
  <si>
    <t>本人</t>
    <rPh sb="0" eb="2">
      <t>ホンニン</t>
    </rPh>
    <phoneticPr fontId="3"/>
  </si>
  <si>
    <t>被扶養者</t>
    <rPh sb="0" eb="1">
      <t>ヒ</t>
    </rPh>
    <rPh sb="1" eb="4">
      <t>フヨウシャ</t>
    </rPh>
    <phoneticPr fontId="3"/>
  </si>
  <si>
    <t>全被保険
者に占め
る割合</t>
    <rPh sb="0" eb="1">
      <t>ゼン</t>
    </rPh>
    <rPh sb="1" eb="2">
      <t>ヒ</t>
    </rPh>
    <rPh sb="2" eb="4">
      <t>ホケン</t>
    </rPh>
    <rPh sb="5" eb="6">
      <t>モノ</t>
    </rPh>
    <rPh sb="7" eb="8">
      <t>シ</t>
    </rPh>
    <rPh sb="11" eb="13">
      <t>ワリアイ</t>
    </rPh>
    <phoneticPr fontId="3"/>
  </si>
  <si>
    <t>世帯</t>
    <rPh sb="0" eb="2">
      <t>セタイ</t>
    </rPh>
    <phoneticPr fontId="3"/>
  </si>
  <si>
    <t>％</t>
    <phoneticPr fontId="3"/>
  </si>
  <si>
    <t>人</t>
    <rPh sb="0" eb="1">
      <t>ニン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</si>
  <si>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</si>
  <si>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</si>
  <si>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</si>
  <si>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</si>
  <si>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</si>
  <si>
    <t>令和２年度</t>
    <rPh sb="0" eb="2">
      <t>レイワ</t>
    </rPh>
    <rPh sb="3" eb="5">
      <t>ネンド</t>
    </rPh>
    <phoneticPr fontId="3"/>
  </si>
  <si>
    <t>令和３年度</t>
    <rPh sb="0" eb="2">
      <t>レイワ</t>
    </rPh>
    <rPh sb="3" eb="5">
      <t>ネンド</t>
    </rPh>
    <phoneticPr fontId="3"/>
  </si>
  <si>
    <r>
      <t>令和</t>
    </r>
    <r>
      <rPr>
        <sz val="11"/>
        <rFont val="明朝"/>
        <family val="3"/>
        <charset val="128"/>
      </rPr>
      <t>４</t>
    </r>
    <r>
      <rPr>
        <sz val="11"/>
        <rFont val="游ゴシック"/>
        <family val="2"/>
        <charset val="128"/>
        <scheme val="minor"/>
      </rPr>
      <t>年度</t>
    </r>
    <rPh sb="0" eb="2">
      <t>レイワ</t>
    </rPh>
    <rPh sb="3" eb="5">
      <t>ネンド</t>
    </rPh>
    <phoneticPr fontId="3"/>
  </si>
  <si>
    <r>
      <t>全国(</t>
    </r>
    <r>
      <rPr>
        <sz val="11"/>
        <rFont val="明朝"/>
        <family val="3"/>
        <charset val="128"/>
      </rPr>
      <t>令和４</t>
    </r>
    <r>
      <rPr>
        <sz val="11"/>
        <rFont val="游ゴシック"/>
        <family val="2"/>
        <charset val="128"/>
        <scheme val="minor"/>
      </rPr>
      <t>)</t>
    </r>
    <rPh sb="0" eb="2">
      <t>ゼンコク</t>
    </rPh>
    <rPh sb="3" eb="5">
      <t>レイワ</t>
    </rPh>
    <phoneticPr fontId="3"/>
  </si>
  <si>
    <r>
      <t>全国分：厚生労働省「令和</t>
    </r>
    <r>
      <rPr>
        <sz val="11"/>
        <rFont val="明朝"/>
        <family val="3"/>
        <charset val="128"/>
      </rPr>
      <t>４</t>
    </r>
    <r>
      <rPr>
        <sz val="11"/>
        <rFont val="游ゴシック"/>
        <family val="2"/>
        <charset val="128"/>
        <scheme val="minor"/>
      </rPr>
      <t>年度国民健康保険事業年報」</t>
    </r>
    <rPh sb="0" eb="2">
      <t>ゼンコク</t>
    </rPh>
    <rPh sb="2" eb="3">
      <t>ブン</t>
    </rPh>
    <rPh sb="4" eb="6">
      <t>コウセイ</t>
    </rPh>
    <rPh sb="6" eb="8">
      <t>ロウドウ</t>
    </rPh>
    <rPh sb="8" eb="9">
      <t>ショウ</t>
    </rPh>
    <rPh sb="10" eb="12">
      <t>レイワ</t>
    </rPh>
    <rPh sb="15" eb="17">
      <t>コクミン</t>
    </rPh>
    <rPh sb="17" eb="19">
      <t>ケンコウ</t>
    </rPh>
    <rPh sb="19" eb="21">
      <t>ホケン</t>
    </rPh>
    <rPh sb="21" eb="23">
      <t>ジギョウ</t>
    </rPh>
    <rPh sb="23" eb="25">
      <t>ネンポウ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</si>
</sst>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_ "/>
    <numFmt numFmtId="177" formatCode="0.00_ "/>
    <numFmt numFmtId="178" formatCode="#,##0.000_ ;[Red]\-#,##0.000\ "/>
  </numFmts>
  <fonts count="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明朝"/>
      <family val="3"/>
      <charset val="128"/>
    </font>
    <font>
      <sz val="8"/>
      <name val="明朝"/>
      <family val="3"/>
      <charset val="128"/>
    </font>
    <font>
      <sz val="11"/>
      <name val="明朝"/>
      <family val="3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4" fillId="0" borderId="6" xfId="0" applyFont="1" applyBorder="1" applyAlignment="1">
      <alignment horizontal="right" vertical="center"/>
    </xf>
    <xf numFmtId="38" fontId="5" fillId="0" borderId="7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vertical="center"/>
    </xf>
    <xf numFmtId="177" fontId="6" fillId="0" borderId="7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77" fontId="5" fillId="0" borderId="7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quotePrefix="1" applyFont="1" applyBorder="1" applyAlignment="1">
      <alignment horizontal="center" vertical="center"/>
    </xf>
    <xf numFmtId="38" fontId="5" fillId="0" borderId="10" xfId="1" applyFont="1" applyBorder="1" applyAlignment="1">
      <alignment vertical="center"/>
    </xf>
    <xf numFmtId="178" fontId="5" fillId="0" borderId="11" xfId="1" applyNumberFormat="1" applyFont="1" applyBorder="1" applyAlignment="1">
      <alignment vertical="center"/>
    </xf>
    <xf numFmtId="177" fontId="5" fillId="0" borderId="2" xfId="0" applyNumberFormat="1" applyFont="1" applyBorder="1" applyAlignment="1">
      <alignment vertical="center"/>
    </xf>
    <xf numFmtId="0" fontId="6" fillId="0" borderId="0" xfId="0" quotePrefix="1" applyFont="1" applyAlignment="1">
      <alignment horizontal="left" vertical="center"/>
    </xf>
    <xf numFmtId="0" fontId="6" fillId="0" borderId="0" xfId="0" applyFont="1">
      <alignment vertical="center"/>
    </xf>
    <xf numFmtId="177" fontId="6" fillId="0" borderId="7" xfId="0" applyNumberFormat="1" applyFont="1" applyBorder="1" applyAlignment="1">
      <alignment horizontal="right" vertical="center"/>
    </xf>
    <xf numFmtId="177" fontId="5" fillId="0" borderId="7" xfId="0" applyNumberFormat="1" applyFont="1" applyBorder="1" applyAlignment="1">
      <alignment horizontal="right" vertical="center"/>
    </xf>
    <xf numFmtId="177" fontId="5" fillId="0" borderId="11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sqref="A1:L17"/>
    </sheetView>
  </sheetViews>
  <sheetFormatPr defaultRowHeight="18"/>
  <cols>
    <col min="1" max="1" width="4.6640625" customWidth="1"/>
  </cols>
  <sheetData>
    <row r="1" spans="1:1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/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>
      <c r="A4" s="4"/>
      <c r="B4" s="6" t="s">
        <v>1</v>
      </c>
      <c r="C4" s="7" t="s">
        <v>2</v>
      </c>
      <c r="D4" s="8"/>
      <c r="E4" s="8"/>
      <c r="F4" s="8"/>
      <c r="G4" s="9"/>
      <c r="H4" s="7" t="s">
        <v>3</v>
      </c>
      <c r="I4" s="8"/>
      <c r="J4" s="8"/>
      <c r="K4" s="8"/>
      <c r="L4" s="9"/>
    </row>
    <row r="5" spans="1:12">
      <c r="A5" s="4"/>
      <c r="B5" s="10"/>
      <c r="C5" s="11" t="s">
        <v>4</v>
      </c>
      <c r="D5" s="11" t="s">
        <v>5</v>
      </c>
      <c r="E5" s="12" t="s">
        <v>6</v>
      </c>
      <c r="F5" s="13" t="s">
        <v>7</v>
      </c>
      <c r="G5" s="13" t="s">
        <v>8</v>
      </c>
      <c r="H5" s="11" t="s">
        <v>9</v>
      </c>
      <c r="I5" s="11" t="s">
        <v>10</v>
      </c>
      <c r="J5" s="12" t="s">
        <v>6</v>
      </c>
      <c r="K5" s="13" t="s">
        <v>7</v>
      </c>
      <c r="L5" s="13" t="s">
        <v>11</v>
      </c>
    </row>
    <row r="6" spans="1:12">
      <c r="A6" s="4"/>
      <c r="B6" s="14"/>
      <c r="C6" s="15"/>
      <c r="D6" s="15"/>
      <c r="E6" s="15"/>
      <c r="F6" s="16"/>
      <c r="G6" s="16"/>
      <c r="H6" s="15"/>
      <c r="I6" s="15"/>
      <c r="J6" s="15"/>
      <c r="K6" s="16"/>
      <c r="L6" s="16"/>
    </row>
    <row r="7" spans="1:12">
      <c r="A7" s="4"/>
      <c r="B7" s="17"/>
      <c r="C7" s="1" t="s">
        <v>12</v>
      </c>
      <c r="D7" s="1" t="s">
        <v>12</v>
      </c>
      <c r="E7" s="1" t="s">
        <v>12</v>
      </c>
      <c r="F7" s="18"/>
      <c r="G7" s="1" t="s">
        <v>13</v>
      </c>
      <c r="H7" s="1" t="s">
        <v>14</v>
      </c>
      <c r="I7" s="1" t="s">
        <v>14</v>
      </c>
      <c r="J7" s="1" t="s">
        <v>14</v>
      </c>
      <c r="K7" s="18"/>
      <c r="L7" s="1" t="s">
        <v>13</v>
      </c>
    </row>
    <row r="8" spans="1:12" hidden="1">
      <c r="A8" s="4"/>
      <c r="B8" s="19" t="s">
        <v>15</v>
      </c>
      <c r="C8" s="2">
        <v>5442</v>
      </c>
      <c r="D8" s="2">
        <v>3360</v>
      </c>
      <c r="E8" s="2">
        <f t="shared" ref="E8:E15" si="0">SUM(C8:D8)</f>
        <v>8802</v>
      </c>
      <c r="F8" s="20" t="e">
        <f>ROUND(E8/#REF!,3)</f>
        <v>#REF!</v>
      </c>
      <c r="G8" s="21">
        <v>9.11</v>
      </c>
      <c r="H8" s="2">
        <v>9405</v>
      </c>
      <c r="I8" s="2">
        <v>1774</v>
      </c>
      <c r="J8" s="2">
        <v>11179</v>
      </c>
      <c r="K8" s="20" t="e">
        <f>(J8/#REF!)</f>
        <v>#REF!</v>
      </c>
      <c r="L8" s="31">
        <v>7.31</v>
      </c>
    </row>
    <row r="9" spans="1:12" hidden="1">
      <c r="A9" s="4"/>
      <c r="B9" s="19" t="s">
        <v>16</v>
      </c>
      <c r="C9" s="2">
        <v>3619</v>
      </c>
      <c r="D9" s="2">
        <v>2565</v>
      </c>
      <c r="E9" s="2">
        <f t="shared" si="0"/>
        <v>6184</v>
      </c>
      <c r="F9" s="20">
        <f>ROUND(E9/E8,3)</f>
        <v>0.70299999999999996</v>
      </c>
      <c r="G9" s="21">
        <v>6.7</v>
      </c>
      <c r="H9" s="2">
        <v>6503</v>
      </c>
      <c r="I9" s="2">
        <v>1046</v>
      </c>
      <c r="J9" s="2">
        <v>7549</v>
      </c>
      <c r="K9" s="20">
        <f>(J9/J8)</f>
        <v>0.67528401467036403</v>
      </c>
      <c r="L9" s="31">
        <v>5.29</v>
      </c>
    </row>
    <row r="10" spans="1:12" hidden="1">
      <c r="A10" s="4"/>
      <c r="B10" s="19" t="s">
        <v>17</v>
      </c>
      <c r="C10" s="2">
        <v>1998</v>
      </c>
      <c r="D10" s="2">
        <v>1629</v>
      </c>
      <c r="E10" s="2">
        <f t="shared" si="0"/>
        <v>3627</v>
      </c>
      <c r="F10" s="20">
        <f>ROUND(E10/E9,3)</f>
        <v>0.58699999999999997</v>
      </c>
      <c r="G10" s="21">
        <v>3.93</v>
      </c>
      <c r="H10" s="2">
        <v>3740</v>
      </c>
      <c r="I10" s="2">
        <v>474</v>
      </c>
      <c r="J10" s="2">
        <v>4214</v>
      </c>
      <c r="K10" s="20">
        <f>(J10/J9)</f>
        <v>0.55821963173930322</v>
      </c>
      <c r="L10" s="31">
        <v>2.95</v>
      </c>
    </row>
    <row r="11" spans="1:12">
      <c r="A11" s="4"/>
      <c r="B11" s="19" t="s">
        <v>18</v>
      </c>
      <c r="C11" s="2">
        <v>159</v>
      </c>
      <c r="D11" s="2">
        <v>247</v>
      </c>
      <c r="E11" s="2">
        <v>406</v>
      </c>
      <c r="F11" s="20">
        <v>0.24399999999999999</v>
      </c>
      <c r="G11" s="21">
        <v>0.47</v>
      </c>
      <c r="H11" s="2">
        <v>409</v>
      </c>
      <c r="I11" s="2">
        <v>12</v>
      </c>
      <c r="J11" s="2">
        <v>421</v>
      </c>
      <c r="K11" s="20">
        <v>0.22732181425485962</v>
      </c>
      <c r="L11" s="31">
        <v>0.33</v>
      </c>
    </row>
    <row r="12" spans="1:12">
      <c r="A12" s="4"/>
      <c r="B12" s="22" t="s">
        <v>19</v>
      </c>
      <c r="C12" s="2">
        <v>9</v>
      </c>
      <c r="D12" s="2">
        <v>12</v>
      </c>
      <c r="E12" s="2">
        <v>21</v>
      </c>
      <c r="F12" s="20">
        <v>5.1999999999999998E-2</v>
      </c>
      <c r="G12" s="23">
        <v>0.02</v>
      </c>
      <c r="H12" s="2">
        <v>21</v>
      </c>
      <c r="I12" s="2">
        <v>1</v>
      </c>
      <c r="J12" s="2">
        <v>22</v>
      </c>
      <c r="K12" s="20">
        <v>5.2256532066508314E-2</v>
      </c>
      <c r="L12" s="32">
        <v>0.02</v>
      </c>
    </row>
    <row r="13" spans="1:12">
      <c r="A13" s="4"/>
      <c r="B13" s="19" t="s">
        <v>20</v>
      </c>
      <c r="C13" s="24">
        <v>0</v>
      </c>
      <c r="D13" s="5">
        <v>1</v>
      </c>
      <c r="E13" s="2">
        <v>1</v>
      </c>
      <c r="F13" s="20">
        <v>4.8000000000000001E-2</v>
      </c>
      <c r="G13" s="23">
        <v>0</v>
      </c>
      <c r="H13" s="2">
        <v>1</v>
      </c>
      <c r="I13" s="2">
        <v>0</v>
      </c>
      <c r="J13" s="2">
        <v>1</v>
      </c>
      <c r="K13" s="20">
        <v>4.5454545454545456E-2</v>
      </c>
      <c r="L13" s="32">
        <v>0</v>
      </c>
    </row>
    <row r="14" spans="1:12">
      <c r="A14" s="4"/>
      <c r="B14" s="19" t="s">
        <v>21</v>
      </c>
      <c r="C14" s="24">
        <v>0</v>
      </c>
      <c r="D14" s="5">
        <v>1</v>
      </c>
      <c r="E14" s="2">
        <v>1</v>
      </c>
      <c r="F14" s="20">
        <v>1</v>
      </c>
      <c r="G14" s="23">
        <v>0</v>
      </c>
      <c r="H14" s="2">
        <v>1</v>
      </c>
      <c r="I14" s="2">
        <v>0</v>
      </c>
      <c r="J14" s="2">
        <v>1</v>
      </c>
      <c r="K14" s="20">
        <v>1</v>
      </c>
      <c r="L14" s="32">
        <v>0</v>
      </c>
    </row>
    <row r="15" spans="1:12">
      <c r="A15" s="4"/>
      <c r="B15" s="19" t="s">
        <v>22</v>
      </c>
      <c r="C15" s="3">
        <v>0</v>
      </c>
      <c r="D15" s="3">
        <v>0</v>
      </c>
      <c r="E15" s="2">
        <v>0</v>
      </c>
      <c r="F15" s="20">
        <v>0</v>
      </c>
      <c r="G15" s="23">
        <v>0</v>
      </c>
      <c r="H15" s="3">
        <v>0</v>
      </c>
      <c r="I15" s="3">
        <v>0</v>
      </c>
      <c r="J15" s="2">
        <v>0</v>
      </c>
      <c r="K15" s="20">
        <v>0</v>
      </c>
      <c r="L15" s="32">
        <v>0</v>
      </c>
    </row>
    <row r="16" spans="1:12">
      <c r="A16" s="4"/>
      <c r="B16" s="25" t="s">
        <v>23</v>
      </c>
      <c r="C16" s="26"/>
      <c r="D16" s="26"/>
      <c r="E16" s="26"/>
      <c r="F16" s="27">
        <v>0.43478260869565216</v>
      </c>
      <c r="G16" s="28">
        <v>6.1111900473158893E-5</v>
      </c>
      <c r="H16" s="26"/>
      <c r="I16" s="26"/>
      <c r="J16" s="26"/>
      <c r="K16" s="27">
        <v>0.40740740740740738</v>
      </c>
      <c r="L16" s="33">
        <v>4.557837549719792E-5</v>
      </c>
    </row>
    <row r="17" spans="1:12">
      <c r="A17" s="4"/>
      <c r="B17" s="29" t="s">
        <v>24</v>
      </c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</sheetData>
  <mergeCells count="13">
    <mergeCell ref="J5:J6"/>
    <mergeCell ref="K5:K6"/>
    <mergeCell ref="L5:L6"/>
    <mergeCell ref="B4:B6"/>
    <mergeCell ref="C4:G4"/>
    <mergeCell ref="H4:L4"/>
    <mergeCell ref="C5:C6"/>
    <mergeCell ref="D5:D6"/>
    <mergeCell ref="E5:E6"/>
    <mergeCell ref="F5:F6"/>
    <mergeCell ref="G5:G6"/>
    <mergeCell ref="H5:H6"/>
    <mergeCell ref="I5:I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永江　道子</dc:creator>
  <cp:lastModifiedBy>永江　道子</cp:lastModifiedBy>
  <dcterms:created xsi:type="dcterms:W3CDTF">2025-04-17T07:06:15Z</dcterms:created>
  <dcterms:modified xsi:type="dcterms:W3CDTF">2025-04-17T07:07:48Z</dcterms:modified>
</cp:coreProperties>
</file>