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08564\Desktop\事業状況Excel\"/>
    </mc:Choice>
  </mc:AlternateContent>
  <xr:revisionPtr revIDLastSave="0" documentId="8_{9C2D5D86-DC12-4DD9-B71A-61E5F43FB902}" xr6:coauthVersionLast="47" xr6:coauthVersionMax="47" xr10:uidLastSave="{00000000-0000-0000-0000-000000000000}"/>
  <bookViews>
    <workbookView xWindow="5175" yWindow="-16320" windowWidth="29040" windowHeight="15720" xr2:uid="{87F91587-EE9E-4DBF-828D-93027F7CE80E}"/>
  </bookViews>
  <sheets>
    <sheet name="sheet8" sheetId="1" r:id="rId1"/>
  </sheets>
  <definedNames>
    <definedName name="_xlnm.Print_Area" localSheetId="0">sheet8!$A$1:$K$15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1" l="1"/>
  <c r="E11" i="1" s="1"/>
  <c r="O14" i="1"/>
  <c r="D11" i="1" s="1"/>
  <c r="N14" i="1"/>
  <c r="Q14" i="1" s="1"/>
  <c r="Q13" i="1"/>
  <c r="Q12" i="1"/>
  <c r="Q11" i="1"/>
  <c r="G11" i="1"/>
  <c r="N8" i="1"/>
  <c r="D13" i="1" l="1"/>
  <c r="I11" i="1"/>
  <c r="E13" i="1"/>
  <c r="J11" i="1"/>
  <c r="C11" i="1"/>
  <c r="F11" i="1"/>
  <c r="C13" i="1" l="1"/>
  <c r="H11" i="1"/>
  <c r="F13" i="1"/>
  <c r="K11" i="1"/>
</calcChain>
</file>

<file path=xl/sharedStrings.xml><?xml version="1.0" encoding="utf-8"?>
<sst xmlns="http://schemas.openxmlformats.org/spreadsheetml/2006/main" count="41" uniqueCount="36">
  <si>
    <t>表８ 被保険者100人当たり受診件数（受診率）</t>
    <rPh sb="0" eb="1">
      <t>ヒョウ</t>
    </rPh>
    <phoneticPr fontId="3"/>
  </si>
  <si>
    <t xml:space="preserve">    （一般被保険者及び退職者被保険者等分）</t>
    <rPh sb="5" eb="7">
      <t>イッパン</t>
    </rPh>
    <rPh sb="7" eb="11">
      <t>ヒホケンシャ</t>
    </rPh>
    <rPh sb="11" eb="12">
      <t>オヨ</t>
    </rPh>
    <rPh sb="13" eb="16">
      <t>タイショクシャ</t>
    </rPh>
    <rPh sb="16" eb="20">
      <t>ヒホケンシャ</t>
    </rPh>
    <rPh sb="20" eb="21">
      <t>トウ</t>
    </rPh>
    <rPh sb="21" eb="22">
      <t>ブン</t>
    </rPh>
    <phoneticPr fontId="3"/>
  </si>
  <si>
    <t>年度</t>
    <rPh sb="0" eb="2">
      <t>ネンド</t>
    </rPh>
    <phoneticPr fontId="3"/>
  </si>
  <si>
    <t>受診率（県）</t>
    <rPh sb="0" eb="2">
      <t>ジュシン</t>
    </rPh>
    <rPh sb="2" eb="3">
      <t>リツ</t>
    </rPh>
    <rPh sb="4" eb="5">
      <t>ケン</t>
    </rPh>
    <phoneticPr fontId="3"/>
  </si>
  <si>
    <t>全国平均
受診率</t>
    <rPh sb="0" eb="2">
      <t>ゼンコク</t>
    </rPh>
    <rPh sb="2" eb="4">
      <t>ヘイキン</t>
    </rPh>
    <rPh sb="5" eb="7">
      <t>ジュシン</t>
    </rPh>
    <rPh sb="7" eb="8">
      <t>リツ</t>
    </rPh>
    <phoneticPr fontId="3"/>
  </si>
  <si>
    <t>対前年度比（県）</t>
    <rPh sb="0" eb="1">
      <t>タイ</t>
    </rPh>
    <rPh sb="1" eb="5">
      <t>ゼンネンドヒ</t>
    </rPh>
    <rPh sb="6" eb="7">
      <t>ケン</t>
    </rPh>
    <phoneticPr fontId="3"/>
  </si>
  <si>
    <t>被保険者数年度平均（県）</t>
    <rPh sb="0" eb="4">
      <t>ヒホケンシャ</t>
    </rPh>
    <rPh sb="4" eb="5">
      <t>スウ</t>
    </rPh>
    <rPh sb="5" eb="7">
      <t>ネンド</t>
    </rPh>
    <rPh sb="7" eb="9">
      <t>ヘイキン</t>
    </rPh>
    <rPh sb="9" eb="11">
      <t>ネンヘイキン</t>
    </rPh>
    <rPh sb="10" eb="11">
      <t>ケン</t>
    </rPh>
    <phoneticPr fontId="3"/>
  </si>
  <si>
    <t>入院</t>
    <rPh sb="0" eb="2">
      <t>ニュウイン</t>
    </rPh>
    <phoneticPr fontId="3"/>
  </si>
  <si>
    <t>入院外</t>
    <rPh sb="0" eb="2">
      <t>ニュウイン</t>
    </rPh>
    <rPh sb="2" eb="3">
      <t>ガイ</t>
    </rPh>
    <phoneticPr fontId="3"/>
  </si>
  <si>
    <t>歯科</t>
    <rPh sb="0" eb="2">
      <t>シカ</t>
    </rPh>
    <phoneticPr fontId="3"/>
  </si>
  <si>
    <t>計</t>
    <rPh sb="0" eb="1">
      <t>ケイ</t>
    </rPh>
    <phoneticPr fontId="3"/>
  </si>
  <si>
    <t>一般</t>
    <rPh sb="0" eb="2">
      <t>イッパン</t>
    </rPh>
    <phoneticPr fontId="3"/>
  </si>
  <si>
    <t>退職</t>
    <rPh sb="0" eb="2">
      <t>タイショク</t>
    </rPh>
    <phoneticPr fontId="3"/>
  </si>
  <si>
    <t xml:space="preserve"> </t>
    <phoneticPr fontId="3"/>
  </si>
  <si>
    <t>合計</t>
    <rPh sb="0" eb="2">
      <t>ゴウケイ</t>
    </rPh>
    <phoneticPr fontId="3"/>
  </si>
  <si>
    <t>令和３年度</t>
    <rPh sb="0" eb="2">
      <t>レイワ</t>
    </rPh>
    <rPh sb="3" eb="5">
      <t>ネンド</t>
    </rPh>
    <phoneticPr fontId="3"/>
  </si>
  <si>
    <t>令和４年度</t>
    <rPh sb="0" eb="2">
      <t>レイワ</t>
    </rPh>
    <rPh sb="3" eb="5">
      <t>ネンド</t>
    </rPh>
    <phoneticPr fontId="3"/>
  </si>
  <si>
    <t>県</t>
    <rPh sb="0" eb="1">
      <t>ケン</t>
    </rPh>
    <phoneticPr fontId="3"/>
  </si>
  <si>
    <t>入院件数</t>
    <rPh sb="0" eb="2">
      <t>ニュウイン</t>
    </rPh>
    <rPh sb="2" eb="4">
      <t>ケンスウ</t>
    </rPh>
    <phoneticPr fontId="3"/>
  </si>
  <si>
    <t>入院外件数</t>
    <rPh sb="0" eb="2">
      <t>ニュウイン</t>
    </rPh>
    <rPh sb="2" eb="3">
      <t>ソト</t>
    </rPh>
    <rPh sb="3" eb="5">
      <t>ケンスウ</t>
    </rPh>
    <phoneticPr fontId="3"/>
  </si>
  <si>
    <t>歯科件数</t>
    <rPh sb="0" eb="2">
      <t>シカ</t>
    </rPh>
    <rPh sb="2" eb="4">
      <t>ケンスウ</t>
    </rPh>
    <phoneticPr fontId="3"/>
  </si>
  <si>
    <t>退職(被保険者）</t>
    <rPh sb="0" eb="2">
      <t>タイショク</t>
    </rPh>
    <rPh sb="3" eb="7">
      <t>ヒホケンシャ</t>
    </rPh>
    <phoneticPr fontId="3"/>
  </si>
  <si>
    <t>退職(被扶養者）</t>
    <rPh sb="0" eb="2">
      <t>タイショク</t>
    </rPh>
    <rPh sb="3" eb="7">
      <t>ヒフヨウシャ</t>
    </rPh>
    <phoneticPr fontId="3"/>
  </si>
  <si>
    <t>※全国分：厚生労働省保険局「国民健康保険事業年報」表14-1</t>
    <rPh sb="1" eb="3">
      <t>ゼンコク</t>
    </rPh>
    <rPh sb="3" eb="4">
      <t>ブン</t>
    </rPh>
    <rPh sb="5" eb="7">
      <t>コウセイ</t>
    </rPh>
    <rPh sb="7" eb="10">
      <t>ロウドウショウ</t>
    </rPh>
    <rPh sb="10" eb="12">
      <t>ホケン</t>
    </rPh>
    <rPh sb="12" eb="13">
      <t>キョク</t>
    </rPh>
    <rPh sb="14" eb="16">
      <t>コクミン</t>
    </rPh>
    <rPh sb="16" eb="18">
      <t>ケンコウ</t>
    </rPh>
    <rPh sb="18" eb="20">
      <t>ホケン</t>
    </rPh>
    <rPh sb="20" eb="22">
      <t>ジギョウ</t>
    </rPh>
    <rPh sb="22" eb="24">
      <t>ネンポウ</t>
    </rPh>
    <rPh sb="25" eb="26">
      <t>ヒョウ</t>
    </rPh>
    <phoneticPr fontId="3"/>
  </si>
  <si>
    <t>小計</t>
    <rPh sb="0" eb="2">
      <t>ショウケイ</t>
    </rPh>
    <phoneticPr fontId="3"/>
  </si>
  <si>
    <t>★「様式２１－３　C表集計表（３）[3 計]」の「入院、入院外、歯科」</t>
    <rPh sb="2" eb="4">
      <t>ヨウシキ</t>
    </rPh>
    <rPh sb="10" eb="11">
      <t>ヒョウ</t>
    </rPh>
    <rPh sb="11" eb="14">
      <t>シュウケイヒョウ</t>
    </rPh>
    <rPh sb="20" eb="21">
      <t>ケイ</t>
    </rPh>
    <rPh sb="25" eb="27">
      <t>ニュウイン</t>
    </rPh>
    <rPh sb="28" eb="30">
      <t>ニュウイン</t>
    </rPh>
    <rPh sb="30" eb="31">
      <t>ガイ</t>
    </rPh>
    <rPh sb="32" eb="34">
      <t>シカ</t>
    </rPh>
    <phoneticPr fontId="8"/>
  </si>
  <si>
    <t>　「様式２４－２　F表集計表（２）[3 計]」の「入院、入院外、歯科」から転記</t>
    <rPh sb="2" eb="4">
      <t>ヨウシキ</t>
    </rPh>
    <rPh sb="10" eb="11">
      <t>ヒョウ</t>
    </rPh>
    <rPh sb="11" eb="14">
      <t>シュウケイヒョウ</t>
    </rPh>
    <rPh sb="20" eb="21">
      <t>ケイ</t>
    </rPh>
    <rPh sb="25" eb="27">
      <t>ニュウイン</t>
    </rPh>
    <rPh sb="28" eb="30">
      <t>ニュウイン</t>
    </rPh>
    <rPh sb="30" eb="31">
      <t>ガイ</t>
    </rPh>
    <rPh sb="32" eb="34">
      <t>シカ</t>
    </rPh>
    <rPh sb="37" eb="39">
      <t>テンキ</t>
    </rPh>
    <phoneticPr fontId="8"/>
  </si>
  <si>
    <t>⇒青字部分：厚労省発行「国民健康保険事業年報」から転記</t>
    <rPh sb="1" eb="2">
      <t>アオ</t>
    </rPh>
    <rPh sb="2" eb="3">
      <t>ジ</t>
    </rPh>
    <rPh sb="3" eb="5">
      <t>ブブン</t>
    </rPh>
    <rPh sb="6" eb="9">
      <t>コウロウショウ</t>
    </rPh>
    <rPh sb="9" eb="11">
      <t>ハッコウ</t>
    </rPh>
    <rPh sb="12" eb="16">
      <t>コクミンケンコウ</t>
    </rPh>
    <rPh sb="16" eb="18">
      <t>ホケン</t>
    </rPh>
    <rPh sb="18" eb="20">
      <t>ジギョウ</t>
    </rPh>
    <rPh sb="20" eb="22">
      <t>ネンポウ</t>
    </rPh>
    <rPh sb="25" eb="27">
      <t>テンキ</t>
    </rPh>
    <phoneticPr fontId="3"/>
  </si>
  <si>
    <r>
      <t>　　『第14-1表 都道府県、</t>
    </r>
    <r>
      <rPr>
        <b/>
        <sz val="11"/>
        <color rgb="FFFF0000"/>
        <rFont val="游ゴシック"/>
        <family val="3"/>
        <charset val="128"/>
        <scheme val="minor"/>
      </rPr>
      <t>業種別診療費等諸率</t>
    </r>
    <r>
      <rPr>
        <b/>
        <sz val="11"/>
        <color rgb="FF0000FF"/>
        <rFont val="游ゴシック"/>
        <family val="3"/>
        <charset val="128"/>
        <scheme val="minor"/>
      </rPr>
      <t>－計（一般被保険者分＋退職者医療分）－』から</t>
    </r>
    <r>
      <rPr>
        <b/>
        <sz val="11"/>
        <color rgb="FFFF0000"/>
        <rFont val="游ゴシック"/>
        <family val="3"/>
        <charset val="128"/>
        <scheme val="minor"/>
      </rPr>
      <t>（Excelシート表14-1①）</t>
    </r>
    <rPh sb="3" eb="4">
      <t>ダイ</t>
    </rPh>
    <rPh sb="8" eb="9">
      <t>ヒョウ</t>
    </rPh>
    <rPh sb="10" eb="14">
      <t>トドウフケン</t>
    </rPh>
    <rPh sb="15" eb="17">
      <t>ギョウシュ</t>
    </rPh>
    <rPh sb="17" eb="18">
      <t>ベツ</t>
    </rPh>
    <rPh sb="18" eb="21">
      <t>シンリョウヒ</t>
    </rPh>
    <rPh sb="21" eb="22">
      <t>トウ</t>
    </rPh>
    <rPh sb="22" eb="23">
      <t>ショ</t>
    </rPh>
    <rPh sb="23" eb="24">
      <t>リツ</t>
    </rPh>
    <rPh sb="25" eb="26">
      <t>ケイ</t>
    </rPh>
    <rPh sb="27" eb="29">
      <t>イッパン</t>
    </rPh>
    <rPh sb="29" eb="33">
      <t>ヒホケンシャ</t>
    </rPh>
    <rPh sb="33" eb="34">
      <t>ブン</t>
    </rPh>
    <rPh sb="35" eb="38">
      <t>タイショクシャ</t>
    </rPh>
    <rPh sb="38" eb="40">
      <t>イリョウ</t>
    </rPh>
    <rPh sb="40" eb="41">
      <t>ブン</t>
    </rPh>
    <rPh sb="55" eb="56">
      <t>ヒョウ</t>
    </rPh>
    <phoneticPr fontId="3"/>
  </si>
  <si>
    <t>　　　全国分を転記</t>
    <rPh sb="3" eb="5">
      <t>ゼンコク</t>
    </rPh>
    <rPh sb="5" eb="6">
      <t>ブン</t>
    </rPh>
    <rPh sb="7" eb="9">
      <t>テンキ</t>
    </rPh>
    <phoneticPr fontId="3"/>
  </si>
  <si>
    <t>　（島根県分については組合が含まれていない数値なので上記数値を求める）</t>
    <phoneticPr fontId="3"/>
  </si>
  <si>
    <t>令和元年度</t>
    <rPh sb="0" eb="2">
      <t>レイワ</t>
    </rPh>
    <rPh sb="2" eb="3">
      <t>ガン</t>
    </rPh>
    <rPh sb="3" eb="5">
      <t>ネンド</t>
    </rPh>
    <phoneticPr fontId="3"/>
  </si>
  <si>
    <t>令和２年度</t>
    <rPh sb="0" eb="2">
      <t>レイワ</t>
    </rPh>
    <rPh sb="3" eb="5">
      <t>ネンド</t>
    </rPh>
    <phoneticPr fontId="3"/>
  </si>
  <si>
    <t>令和５年度</t>
    <rPh sb="0" eb="2">
      <t>レイワ</t>
    </rPh>
    <rPh sb="3" eb="5">
      <t>ネンド</t>
    </rPh>
    <phoneticPr fontId="3"/>
  </si>
  <si>
    <t>全国平均(令和５)</t>
    <rPh sb="0" eb="2">
      <t>ゼンコク</t>
    </rPh>
    <rPh sb="2" eb="4">
      <t>ヘイキン</t>
    </rPh>
    <rPh sb="5" eb="7">
      <t>レイワ</t>
    </rPh>
    <phoneticPr fontId="3"/>
  </si>
  <si>
    <t>対全国比(令和５)</t>
    <rPh sb="0" eb="1">
      <t>タイ</t>
    </rPh>
    <rPh sb="1" eb="3">
      <t>ゼンコク</t>
    </rPh>
    <rPh sb="3" eb="4">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</si>
</sst>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0_ "/>
    <numFmt numFmtId="178" formatCode="#,##0.00_ ;[Red]\-#,##0.00\ "/>
    <numFmt numFmtId="179" formatCode="#,##0_ "/>
    <numFmt numFmtId="180" formatCode="#,##0.00_ "/>
  </numFmts>
  <fonts count="1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FF0000"/>
      <name val="ＭＳ Ｐゴシック"/>
      <family val="3"/>
      <charset val="128"/>
    </font>
    <font>
      <sz val="11"/>
      <color rgb="FF0000FF"/>
      <name val="ＭＳ 明朝"/>
      <family val="1"/>
      <charset val="128"/>
    </font>
    <font>
      <sz val="8"/>
      <name val="ＭＳ Ｐゴシック"/>
      <family val="3"/>
      <charset val="128"/>
    </font>
    <font>
      <sz val="11"/>
      <color rgb="FFFF0000"/>
      <name val="明朝"/>
      <family val="1"/>
      <charset val="128"/>
    </font>
    <font>
      <sz val="6"/>
      <name val="明朝"/>
      <family val="3"/>
      <charset val="128"/>
    </font>
    <font>
      <b/>
      <sz val="11"/>
      <color rgb="FF0000FF"/>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0" fillId="0" borderId="2" xfId="0" applyBorder="1" applyAlignment="1">
      <alignment horizontal="center" vertical="center"/>
    </xf>
    <xf numFmtId="38" fontId="4" fillId="0" borderId="2" xfId="1" applyFont="1" applyBorder="1" applyAlignment="1">
      <alignment horizontal="center" vertical="center"/>
    </xf>
    <xf numFmtId="0" fontId="2" fillId="0" borderId="7" xfId="0" applyFont="1" applyBorder="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177" fontId="2" fillId="0" borderId="7" xfId="0" applyNumberFormat="1" applyFont="1" applyBorder="1">
      <alignment vertical="center"/>
    </xf>
    <xf numFmtId="177" fontId="2" fillId="0" borderId="1" xfId="0" applyNumberFormat="1" applyFont="1" applyBorder="1">
      <alignment vertical="center"/>
    </xf>
    <xf numFmtId="38" fontId="0" fillId="0" borderId="0" xfId="0" applyNumberFormat="1">
      <alignment vertical="center"/>
    </xf>
    <xf numFmtId="177" fontId="2" fillId="0" borderId="8" xfId="0" applyNumberFormat="1" applyFont="1" applyBorder="1">
      <alignment vertical="center"/>
    </xf>
    <xf numFmtId="177" fontId="2" fillId="0" borderId="0" xfId="0" applyNumberFormat="1" applyFont="1">
      <alignment vertical="center"/>
    </xf>
    <xf numFmtId="177" fontId="2" fillId="0" borderId="9" xfId="0" applyNumberFormat="1" applyFont="1" applyBorder="1">
      <alignment vertical="center"/>
    </xf>
    <xf numFmtId="0" fontId="0" fillId="0" borderId="2" xfId="0" applyBorder="1">
      <alignment vertical="center"/>
    </xf>
    <xf numFmtId="177" fontId="2" fillId="0" borderId="6" xfId="0" applyNumberFormat="1" applyFont="1" applyBorder="1">
      <alignment vertical="center"/>
    </xf>
    <xf numFmtId="177" fontId="2" fillId="0" borderId="10" xfId="0" applyNumberFormat="1" applyFont="1" applyBorder="1">
      <alignment vertical="center"/>
    </xf>
    <xf numFmtId="179" fontId="4" fillId="0" borderId="2" xfId="0" applyNumberFormat="1" applyFont="1" applyBorder="1">
      <alignment vertical="center"/>
    </xf>
    <xf numFmtId="38" fontId="4" fillId="0" borderId="2" xfId="1" applyFont="1" applyBorder="1">
      <alignment vertical="center"/>
    </xf>
    <xf numFmtId="0" fontId="6" fillId="0" borderId="2" xfId="0" applyFont="1" applyBorder="1" applyAlignment="1">
      <alignment horizontal="center" vertical="center"/>
    </xf>
    <xf numFmtId="177" fontId="2" fillId="0" borderId="2" xfId="0" applyNumberFormat="1" applyFont="1" applyBorder="1">
      <alignment vertical="center"/>
    </xf>
    <xf numFmtId="0" fontId="2" fillId="0" borderId="8" xfId="0" applyFont="1" applyBorder="1">
      <alignment vertical="center"/>
    </xf>
    <xf numFmtId="0" fontId="7" fillId="0" borderId="0" xfId="0" applyFont="1" applyAlignment="1">
      <alignment horizontal="left" vertical="center"/>
    </xf>
    <xf numFmtId="179" fontId="0" fillId="0" borderId="0" xfId="0" applyNumberFormat="1">
      <alignment vertical="center"/>
    </xf>
    <xf numFmtId="0" fontId="6" fillId="0" borderId="0" xfId="0" applyFont="1" applyAlignment="1">
      <alignment horizontal="center" vertical="center"/>
    </xf>
    <xf numFmtId="179" fontId="4" fillId="0" borderId="0" xfId="0" applyNumberFormat="1" applyFont="1">
      <alignment vertical="center"/>
    </xf>
    <xf numFmtId="38" fontId="4" fillId="0" borderId="0" xfId="1" applyFont="1" applyBorder="1">
      <alignment vertical="center"/>
    </xf>
    <xf numFmtId="0" fontId="9" fillId="0" borderId="0" xfId="0" applyFont="1">
      <alignment vertical="center"/>
    </xf>
    <xf numFmtId="0" fontId="5" fillId="0" borderId="0" xfId="0" applyFont="1">
      <alignment vertical="center"/>
    </xf>
    <xf numFmtId="0" fontId="0" fillId="0" borderId="0" xfId="0" applyFont="1">
      <alignment vertical="center"/>
    </xf>
    <xf numFmtId="178" fontId="2" fillId="0" borderId="8" xfId="1" applyNumberFormat="1" applyFont="1" applyFill="1" applyBorder="1" applyAlignment="1">
      <alignment vertical="center"/>
    </xf>
    <xf numFmtId="176" fontId="2" fillId="0" borderId="8" xfId="0" applyNumberFormat="1" applyFont="1" applyBorder="1">
      <alignment vertical="center"/>
    </xf>
    <xf numFmtId="176" fontId="2" fillId="0" borderId="8" xfId="0" applyNumberFormat="1" applyFont="1" applyBorder="1" applyAlignment="1">
      <alignment horizontal="right" vertical="center"/>
    </xf>
    <xf numFmtId="176" fontId="2" fillId="0" borderId="9" xfId="0" applyNumberFormat="1" applyFont="1" applyBorder="1" applyAlignment="1">
      <alignment horizontal="right" vertical="center"/>
    </xf>
    <xf numFmtId="178" fontId="2" fillId="0" borderId="0" xfId="1" applyNumberFormat="1" applyFont="1" applyFill="1" applyBorder="1" applyAlignment="1">
      <alignment vertical="center"/>
    </xf>
    <xf numFmtId="176" fontId="2" fillId="0" borderId="6" xfId="0" applyNumberFormat="1" applyFont="1" applyBorder="1">
      <alignment vertical="center"/>
    </xf>
    <xf numFmtId="176" fontId="2" fillId="0" borderId="10" xfId="0" applyNumberFormat="1" applyFont="1" applyBorder="1" applyAlignment="1">
      <alignment horizontal="right" vertical="center"/>
    </xf>
    <xf numFmtId="0" fontId="2" fillId="0" borderId="2" xfId="0" quotePrefix="1" applyFont="1" applyBorder="1" applyAlignment="1">
      <alignment horizontal="right" vertical="center"/>
    </xf>
    <xf numFmtId="176" fontId="2" fillId="0" borderId="2" xfId="0" applyNumberFormat="1" applyFont="1" applyBorder="1">
      <alignment vertical="center"/>
    </xf>
    <xf numFmtId="180" fontId="2" fillId="0" borderId="2"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DBA6-F71A-4972-800D-C03995C04AB4}">
  <sheetPr>
    <tabColor rgb="FFFFFF00"/>
  </sheetPr>
  <dimension ref="A1:Q40"/>
  <sheetViews>
    <sheetView showGridLines="0" tabSelected="1" view="pageBreakPreview" zoomScaleNormal="85" zoomScaleSheetLayoutView="100" workbookViewId="0">
      <pane xSplit="2" ySplit="6" topLeftCell="C7" activePane="bottomRight" state="frozen"/>
      <selection activeCell="K19" sqref="K19"/>
      <selection pane="topRight" activeCell="K19" sqref="K19"/>
      <selection pane="bottomLeft" activeCell="K19" sqref="K19"/>
      <selection pane="bottomRight" activeCell="B19" sqref="B19"/>
    </sheetView>
  </sheetViews>
  <sheetFormatPr defaultRowHeight="13"/>
  <cols>
    <col min="1" max="1" width="2.6328125" customWidth="1"/>
    <col min="2" max="2" width="18.08984375" customWidth="1"/>
    <col min="3" max="11" width="10.6328125" customWidth="1"/>
    <col min="12" max="12" width="0" hidden="1" customWidth="1"/>
    <col min="13" max="13" width="11" hidden="1" customWidth="1"/>
    <col min="14" max="14" width="0" hidden="1" customWidth="1"/>
    <col min="15" max="15" width="9.90625" hidden="1" customWidth="1"/>
    <col min="16" max="16" width="0" hidden="1" customWidth="1"/>
    <col min="17" max="17" width="9.26953125" hidden="1" customWidth="1"/>
    <col min="18" max="24" width="0" hidden="1" customWidth="1"/>
  </cols>
  <sheetData>
    <row r="1" spans="1:17">
      <c r="A1" s="1"/>
      <c r="B1" s="1"/>
      <c r="C1" s="1"/>
      <c r="D1" s="1"/>
      <c r="E1" s="1"/>
      <c r="F1" s="1"/>
      <c r="G1" s="1"/>
      <c r="H1" s="1"/>
      <c r="I1" s="1"/>
      <c r="J1" s="1"/>
      <c r="K1" s="1"/>
      <c r="L1" s="1"/>
      <c r="M1" s="1"/>
      <c r="N1" s="1"/>
      <c r="O1" s="1"/>
    </row>
    <row r="2" spans="1:17" ht="15.75" customHeight="1">
      <c r="A2" s="1"/>
      <c r="B2" s="2" t="s">
        <v>0</v>
      </c>
      <c r="C2" s="1"/>
      <c r="D2" s="1"/>
      <c r="E2" s="1"/>
      <c r="F2" s="1"/>
      <c r="G2" s="1"/>
      <c r="H2" s="1"/>
      <c r="I2" s="1"/>
      <c r="J2" s="1"/>
      <c r="K2" s="1"/>
      <c r="L2" s="1"/>
      <c r="M2" s="1"/>
      <c r="N2" s="1"/>
      <c r="O2" s="1"/>
    </row>
    <row r="3" spans="1:17" ht="15.75" customHeight="1">
      <c r="A3" s="1"/>
      <c r="B3" s="1" t="s">
        <v>1</v>
      </c>
      <c r="C3" s="39"/>
      <c r="D3" s="1"/>
      <c r="E3" s="1"/>
      <c r="F3" s="1"/>
      <c r="G3" s="1"/>
      <c r="H3" s="1"/>
      <c r="I3" s="1"/>
      <c r="J3" s="1"/>
      <c r="K3" s="1"/>
      <c r="L3" s="1"/>
      <c r="M3" s="1"/>
      <c r="N3" s="1"/>
      <c r="O3" s="1"/>
    </row>
    <row r="4" spans="1:17" ht="15.75" customHeight="1">
      <c r="A4" s="1"/>
      <c r="B4" s="1"/>
      <c r="C4" s="1"/>
      <c r="D4" s="1"/>
      <c r="E4" s="1"/>
      <c r="F4" s="1"/>
      <c r="G4" s="1"/>
      <c r="H4" s="1"/>
      <c r="I4" s="1"/>
      <c r="J4" s="1"/>
      <c r="K4" s="1"/>
      <c r="L4" s="1"/>
      <c r="M4" s="1"/>
      <c r="N4" s="1"/>
      <c r="O4" s="1"/>
    </row>
    <row r="5" spans="1:17" ht="21.75" customHeight="1">
      <c r="A5" s="1"/>
      <c r="B5" s="3" t="s">
        <v>2</v>
      </c>
      <c r="C5" s="4" t="s">
        <v>3</v>
      </c>
      <c r="D5" s="4"/>
      <c r="E5" s="4"/>
      <c r="F5" s="5"/>
      <c r="G5" s="6" t="s">
        <v>4</v>
      </c>
      <c r="H5" s="5" t="s">
        <v>5</v>
      </c>
      <c r="I5" s="7"/>
      <c r="J5" s="7"/>
      <c r="K5" s="8"/>
      <c r="L5" s="1"/>
      <c r="M5" t="s">
        <v>6</v>
      </c>
    </row>
    <row r="6" spans="1:17" ht="21.75" customHeight="1">
      <c r="A6" s="1"/>
      <c r="B6" s="9"/>
      <c r="C6" s="10" t="s">
        <v>7</v>
      </c>
      <c r="D6" s="11" t="s">
        <v>8</v>
      </c>
      <c r="E6" s="11" t="s">
        <v>9</v>
      </c>
      <c r="F6" s="11" t="s">
        <v>10</v>
      </c>
      <c r="G6" s="12"/>
      <c r="H6" s="11" t="s">
        <v>7</v>
      </c>
      <c r="I6" s="11" t="s">
        <v>8</v>
      </c>
      <c r="J6" s="11" t="s">
        <v>9</v>
      </c>
      <c r="K6" s="11" t="s">
        <v>10</v>
      </c>
      <c r="L6" s="1"/>
      <c r="M6" s="13" t="s">
        <v>11</v>
      </c>
      <c r="N6" s="14">
        <v>115033</v>
      </c>
      <c r="O6" s="14"/>
    </row>
    <row r="7" spans="1:17" ht="21.75" customHeight="1">
      <c r="A7" s="1"/>
      <c r="B7" s="15" t="s">
        <v>31</v>
      </c>
      <c r="C7" s="16">
        <v>33.898873492782123</v>
      </c>
      <c r="D7" s="17">
        <v>983.74033932409566</v>
      </c>
      <c r="E7" s="17">
        <v>201.37878995747016</v>
      </c>
      <c r="F7" s="17">
        <v>1219.0180027743481</v>
      </c>
      <c r="G7" s="16">
        <v>1068.9480000000001</v>
      </c>
      <c r="H7" s="18">
        <v>1.024</v>
      </c>
      <c r="I7" s="18">
        <v>1.034</v>
      </c>
      <c r="J7" s="18">
        <v>1.0960000000000001</v>
      </c>
      <c r="K7" s="19">
        <v>1.0429999999999999</v>
      </c>
      <c r="L7" s="1"/>
      <c r="M7" s="13" t="s">
        <v>12</v>
      </c>
      <c r="N7" s="14">
        <v>0</v>
      </c>
      <c r="O7" s="14"/>
      <c r="P7" s="20" t="s">
        <v>13</v>
      </c>
    </row>
    <row r="8" spans="1:17" ht="21.75" customHeight="1">
      <c r="A8" s="1"/>
      <c r="B8" s="15" t="s">
        <v>32</v>
      </c>
      <c r="C8" s="16">
        <v>33.252176077537591</v>
      </c>
      <c r="D8" s="17">
        <v>944.94582169776834</v>
      </c>
      <c r="E8" s="17">
        <v>191.49560117302053</v>
      </c>
      <c r="F8" s="17">
        <v>1169.6935989483266</v>
      </c>
      <c r="G8" s="16">
        <v>984.48199999999997</v>
      </c>
      <c r="H8" s="18">
        <v>0.98099999999999998</v>
      </c>
      <c r="I8" s="18">
        <v>0.96099999999999997</v>
      </c>
      <c r="J8" s="18">
        <v>0.95099999999999996</v>
      </c>
      <c r="K8" s="18">
        <v>0.96</v>
      </c>
      <c r="L8" s="1"/>
      <c r="M8" s="13" t="s">
        <v>14</v>
      </c>
      <c r="N8" s="14">
        <f>SUM(N6:O7)</f>
        <v>115033</v>
      </c>
      <c r="O8" s="14"/>
    </row>
    <row r="9" spans="1:17" ht="21.75" customHeight="1">
      <c r="A9" s="1"/>
      <c r="B9" s="15" t="s">
        <v>15</v>
      </c>
      <c r="C9" s="40">
        <v>34.137589121299399</v>
      </c>
      <c r="D9" s="41">
        <v>979.58748445787501</v>
      </c>
      <c r="E9" s="41">
        <v>200.48239608417143</v>
      </c>
      <c r="F9" s="41">
        <v>1214.2074696633458</v>
      </c>
      <c r="G9" s="42">
        <v>1047.4490000000001</v>
      </c>
      <c r="H9" s="21">
        <v>1.0269999999999999</v>
      </c>
      <c r="I9" s="21">
        <v>1.0369999999999999</v>
      </c>
      <c r="J9" s="22">
        <v>1.0469999999999999</v>
      </c>
      <c r="K9" s="18">
        <v>1.038</v>
      </c>
      <c r="L9" s="1"/>
    </row>
    <row r="10" spans="1:17" ht="21.75" customHeight="1">
      <c r="A10" s="1"/>
      <c r="B10" s="15" t="s">
        <v>16</v>
      </c>
      <c r="C10" s="40">
        <v>33.298194755567266</v>
      </c>
      <c r="D10" s="41">
        <v>996.17373830544216</v>
      </c>
      <c r="E10" s="41">
        <v>204.67535248385821</v>
      </c>
      <c r="F10" s="16">
        <v>1234.1472855448676</v>
      </c>
      <c r="G10" s="43">
        <v>1073.96</v>
      </c>
      <c r="H10" s="23">
        <v>0.97499999999999998</v>
      </c>
      <c r="I10" s="23">
        <v>1.0169999999999999</v>
      </c>
      <c r="J10" s="23">
        <v>1.0209999999999999</v>
      </c>
      <c r="K10" s="18">
        <v>1.016</v>
      </c>
      <c r="L10" s="1"/>
      <c r="M10" s="13" t="s">
        <v>17</v>
      </c>
      <c r="N10" s="24" t="s">
        <v>18</v>
      </c>
      <c r="O10" s="24" t="s">
        <v>19</v>
      </c>
      <c r="P10" s="13" t="s">
        <v>20</v>
      </c>
      <c r="Q10" s="24"/>
    </row>
    <row r="11" spans="1:17" ht="21.75" customHeight="1">
      <c r="A11" s="1"/>
      <c r="B11" s="15" t="s">
        <v>33</v>
      </c>
      <c r="C11" s="44">
        <f>N14/N8*100</f>
        <v>34.777846357132304</v>
      </c>
      <c r="D11" s="45">
        <f>O14/N8*100</f>
        <v>1009.7493762659411</v>
      </c>
      <c r="E11" s="45">
        <f>P14/N8*100</f>
        <v>211.73663209687655</v>
      </c>
      <c r="F11" s="45">
        <f>(N14+O14+P14)/N8*100</f>
        <v>1256.2638547199499</v>
      </c>
      <c r="G11" s="46">
        <f>F12</f>
        <v>1098.0999999999999</v>
      </c>
      <c r="H11" s="25">
        <f>ROUND(C11/C10,3)</f>
        <v>1.044</v>
      </c>
      <c r="I11" s="25">
        <f>ROUND(D11/D10,3)</f>
        <v>1.014</v>
      </c>
      <c r="J11" s="26">
        <f>ROUND(E11/E10,3)</f>
        <v>1.034</v>
      </c>
      <c r="K11" s="25">
        <f>ROUND(F11/F10,3)</f>
        <v>1.018</v>
      </c>
      <c r="L11" s="1"/>
      <c r="M11" s="13" t="s">
        <v>11</v>
      </c>
      <c r="N11" s="27">
        <v>40006</v>
      </c>
      <c r="O11" s="27">
        <v>1161545</v>
      </c>
      <c r="P11" s="27">
        <v>243567</v>
      </c>
      <c r="Q11" s="28">
        <f>SUM(N11:P11)</f>
        <v>1445118</v>
      </c>
    </row>
    <row r="12" spans="1:17" ht="21.75" customHeight="1">
      <c r="A12" s="1"/>
      <c r="B12" s="47" t="s">
        <v>34</v>
      </c>
      <c r="C12" s="48">
        <v>22.943000000000001</v>
      </c>
      <c r="D12" s="49">
        <v>866.21100000000001</v>
      </c>
      <c r="E12" s="49">
        <v>208.90899999999999</v>
      </c>
      <c r="F12" s="48">
        <v>1098.0999999999999</v>
      </c>
      <c r="G12" s="1"/>
      <c r="H12" s="1"/>
      <c r="I12" s="1"/>
      <c r="J12" s="1"/>
      <c r="K12" s="1"/>
      <c r="L12" s="1"/>
      <c r="M12" s="29" t="s">
        <v>21</v>
      </c>
      <c r="N12" s="27">
        <v>0</v>
      </c>
      <c r="O12" s="27">
        <v>0</v>
      </c>
      <c r="P12" s="27">
        <v>0</v>
      </c>
      <c r="Q12" s="28">
        <f>SUM(N12:P12)</f>
        <v>0</v>
      </c>
    </row>
    <row r="13" spans="1:17" ht="21.75" customHeight="1">
      <c r="A13" s="1"/>
      <c r="B13" s="47" t="s">
        <v>35</v>
      </c>
      <c r="C13" s="30">
        <f>ROUND(C11/C12,3)</f>
        <v>1.516</v>
      </c>
      <c r="D13" s="30">
        <f>ROUND(D11/D12,3)</f>
        <v>1.1659999999999999</v>
      </c>
      <c r="E13" s="30">
        <f>ROUND(E11/E12,3)</f>
        <v>1.014</v>
      </c>
      <c r="F13" s="30">
        <f>ROUND(F11/F12,3)</f>
        <v>1.1439999999999999</v>
      </c>
      <c r="G13" s="1"/>
      <c r="H13" s="1"/>
      <c r="I13" s="1"/>
      <c r="J13" s="1"/>
      <c r="K13" s="1"/>
      <c r="L13" s="1"/>
      <c r="M13" s="29" t="s">
        <v>22</v>
      </c>
      <c r="N13" s="27">
        <v>0</v>
      </c>
      <c r="O13" s="27">
        <v>0</v>
      </c>
      <c r="P13" s="27">
        <v>0</v>
      </c>
      <c r="Q13" s="28">
        <f t="shared" ref="Q13" si="0">SUM(N13:P13)</f>
        <v>0</v>
      </c>
    </row>
    <row r="14" spans="1:17" ht="21.75" customHeight="1">
      <c r="A14" s="1"/>
      <c r="B14" s="31" t="s">
        <v>23</v>
      </c>
      <c r="C14" s="39"/>
      <c r="D14" s="1"/>
      <c r="E14" s="1"/>
      <c r="F14" s="1"/>
      <c r="G14" s="1"/>
      <c r="H14" s="1"/>
      <c r="I14" s="1"/>
      <c r="J14" s="1"/>
      <c r="K14" s="1"/>
      <c r="L14" s="1"/>
      <c r="M14" s="13" t="s">
        <v>24</v>
      </c>
      <c r="N14" s="27">
        <f>N11+N12+N13</f>
        <v>40006</v>
      </c>
      <c r="O14" s="27">
        <f>O11+O12+O13</f>
        <v>1161545</v>
      </c>
      <c r="P14" s="27">
        <f>P11+P12+P13</f>
        <v>243567</v>
      </c>
      <c r="Q14" s="28">
        <f>SUM(N14:P14)</f>
        <v>1445118</v>
      </c>
    </row>
    <row r="15" spans="1:17" ht="21.75" customHeight="1">
      <c r="A15" s="1"/>
      <c r="B15" s="1"/>
      <c r="C15" s="1"/>
      <c r="D15" s="1"/>
      <c r="E15" s="1"/>
      <c r="F15" s="1"/>
      <c r="G15" s="1"/>
      <c r="H15" s="1"/>
      <c r="I15" s="1"/>
      <c r="J15" s="1"/>
      <c r="K15" s="1"/>
      <c r="L15" s="1"/>
      <c r="M15" s="32" t="s">
        <v>25</v>
      </c>
      <c r="N15" s="33"/>
      <c r="O15" s="33"/>
      <c r="P15" s="33"/>
    </row>
    <row r="16" spans="1:17" ht="21.75" customHeight="1">
      <c r="A16" s="1"/>
      <c r="B16" s="1"/>
      <c r="C16" s="1"/>
      <c r="D16" s="1"/>
      <c r="E16" s="1"/>
      <c r="F16" s="1"/>
      <c r="G16" s="1"/>
      <c r="H16" s="1"/>
      <c r="I16" s="1"/>
      <c r="J16" s="1"/>
      <c r="K16" s="1"/>
      <c r="L16" s="1"/>
      <c r="M16" s="32" t="s">
        <v>26</v>
      </c>
      <c r="N16" s="1"/>
      <c r="O16" s="1"/>
    </row>
    <row r="17" spans="1:17" ht="21.75" customHeight="1">
      <c r="A17" s="1"/>
      <c r="B17" s="1"/>
      <c r="C17" s="1"/>
      <c r="D17" s="1"/>
      <c r="E17" s="1"/>
      <c r="F17" s="1"/>
      <c r="G17" s="1"/>
      <c r="H17" s="1"/>
      <c r="I17" s="1"/>
      <c r="J17" s="1"/>
      <c r="K17" s="1"/>
      <c r="L17" s="1"/>
      <c r="M17" s="34"/>
      <c r="N17" s="35"/>
      <c r="O17" s="35"/>
      <c r="P17" s="35"/>
      <c r="Q17" s="36"/>
    </row>
    <row r="18" spans="1:17" ht="21.75" customHeight="1">
      <c r="A18" s="1"/>
      <c r="B18" s="1"/>
      <c r="C18" s="1"/>
      <c r="D18" s="1"/>
      <c r="E18" s="1"/>
      <c r="F18" s="1"/>
      <c r="G18" s="1"/>
      <c r="H18" s="1"/>
      <c r="I18" s="1"/>
      <c r="J18" s="1"/>
      <c r="K18" s="1"/>
      <c r="L18" s="1"/>
      <c r="M18" s="34"/>
      <c r="N18" s="35"/>
      <c r="O18" s="35"/>
      <c r="P18" s="35"/>
      <c r="Q18" s="36"/>
    </row>
    <row r="19" spans="1:17" ht="21.75" customHeight="1">
      <c r="A19" s="1"/>
      <c r="B19" s="1"/>
      <c r="C19" s="1"/>
      <c r="D19" s="1"/>
      <c r="E19" s="1"/>
      <c r="F19" s="1"/>
      <c r="G19" s="1"/>
      <c r="H19" s="1"/>
      <c r="I19" s="1"/>
      <c r="J19" s="1"/>
      <c r="K19" s="1"/>
      <c r="L19" s="1"/>
      <c r="M19" s="34"/>
      <c r="N19" s="35"/>
      <c r="O19" s="35"/>
      <c r="P19" s="35"/>
      <c r="Q19" s="36"/>
    </row>
    <row r="20" spans="1:17" ht="21.75" customHeight="1">
      <c r="A20" s="1"/>
      <c r="B20" s="1"/>
      <c r="C20" s="1"/>
      <c r="D20" s="1"/>
      <c r="E20" s="1"/>
      <c r="F20" s="1"/>
      <c r="G20" s="1"/>
      <c r="H20" s="1"/>
      <c r="I20" s="1"/>
      <c r="J20" s="1"/>
      <c r="K20" s="1"/>
      <c r="L20" s="37" t="s">
        <v>27</v>
      </c>
    </row>
    <row r="21" spans="1:17" ht="21.75" customHeight="1">
      <c r="A21" s="1"/>
      <c r="B21" s="1"/>
      <c r="C21" s="1"/>
      <c r="D21" s="1"/>
      <c r="E21" s="1"/>
      <c r="F21" s="1"/>
      <c r="G21" s="1"/>
      <c r="H21" s="1"/>
      <c r="I21" s="1"/>
      <c r="J21" s="1"/>
      <c r="K21" s="1"/>
      <c r="L21" s="37" t="s">
        <v>28</v>
      </c>
    </row>
    <row r="22" spans="1:17" ht="21.75" customHeight="1">
      <c r="A22" s="1"/>
      <c r="B22" s="1"/>
      <c r="C22" s="1"/>
      <c r="D22" s="1"/>
      <c r="E22" s="1"/>
      <c r="F22" s="1"/>
      <c r="G22" s="1"/>
      <c r="H22" s="1"/>
      <c r="I22" s="1"/>
      <c r="J22" s="1"/>
      <c r="K22" s="1"/>
      <c r="L22" s="37" t="s">
        <v>29</v>
      </c>
    </row>
    <row r="23" spans="1:17" ht="21.75" customHeight="1">
      <c r="A23" s="1"/>
      <c r="B23" s="1"/>
      <c r="C23" s="1"/>
      <c r="D23" s="1"/>
      <c r="E23" s="1"/>
      <c r="F23" s="1"/>
      <c r="G23" s="1"/>
      <c r="H23" s="1"/>
      <c r="I23" s="1"/>
      <c r="J23" s="1"/>
      <c r="K23" s="1"/>
      <c r="L23" s="38" t="s">
        <v>30</v>
      </c>
      <c r="M23" s="1"/>
      <c r="N23" s="1"/>
      <c r="O23" s="1"/>
    </row>
    <row r="24" spans="1:17" ht="21.75" customHeight="1">
      <c r="A24" s="1"/>
      <c r="B24" s="1"/>
      <c r="C24" s="1"/>
      <c r="D24" s="1"/>
      <c r="E24" s="1"/>
      <c r="F24" s="1"/>
      <c r="G24" s="1"/>
      <c r="H24" s="1"/>
      <c r="I24" s="1"/>
      <c r="J24" s="1"/>
      <c r="K24" s="1"/>
      <c r="M24" s="1"/>
      <c r="N24" s="1"/>
      <c r="O24" s="1"/>
    </row>
    <row r="25" spans="1:17" ht="21.75" customHeight="1">
      <c r="A25" s="1"/>
      <c r="B25" s="1"/>
      <c r="C25" s="1"/>
      <c r="D25" s="1"/>
      <c r="E25" s="1"/>
      <c r="F25" s="1"/>
      <c r="G25" s="1"/>
      <c r="H25" s="1"/>
      <c r="I25" s="1"/>
      <c r="J25" s="1"/>
      <c r="K25" s="1"/>
      <c r="M25" s="1"/>
      <c r="N25" s="1"/>
      <c r="O25" s="1"/>
    </row>
    <row r="26" spans="1:17" ht="15.75" customHeight="1">
      <c r="A26" s="1"/>
      <c r="B26" s="1"/>
      <c r="C26" s="1"/>
      <c r="D26" s="1"/>
      <c r="E26" s="1"/>
      <c r="F26" s="1"/>
      <c r="G26" s="1"/>
      <c r="H26" s="1"/>
      <c r="I26" s="1"/>
      <c r="J26" s="1"/>
      <c r="K26" s="1"/>
      <c r="M26" s="1"/>
      <c r="N26" s="1"/>
      <c r="O26" s="1"/>
    </row>
    <row r="27" spans="1:17" ht="15.75" customHeight="1">
      <c r="A27" s="1"/>
      <c r="B27" s="1"/>
      <c r="C27" s="1"/>
      <c r="D27" s="1"/>
      <c r="E27" s="1"/>
      <c r="F27" s="1"/>
      <c r="G27" s="1"/>
      <c r="H27" s="1"/>
      <c r="I27" s="1"/>
      <c r="J27" s="1"/>
      <c r="K27" s="1"/>
      <c r="L27" s="1"/>
      <c r="M27" s="1"/>
      <c r="N27" s="1"/>
      <c r="O27" s="1"/>
    </row>
    <row r="28" spans="1:17" ht="15.75" customHeight="1">
      <c r="A28" s="1"/>
      <c r="B28" s="1"/>
      <c r="C28" s="1"/>
      <c r="D28" s="1"/>
      <c r="E28" s="1"/>
      <c r="F28" s="1"/>
      <c r="G28" s="1"/>
      <c r="H28" s="1"/>
      <c r="I28" s="1"/>
      <c r="J28" s="1"/>
      <c r="K28" s="1"/>
      <c r="L28" s="1"/>
      <c r="M28" s="1"/>
      <c r="N28" s="1"/>
      <c r="O28" s="1"/>
    </row>
    <row r="29" spans="1:17" ht="21.75" customHeight="1">
      <c r="A29" s="1"/>
      <c r="B29" s="1"/>
      <c r="C29" s="1"/>
      <c r="D29" s="1"/>
      <c r="E29" s="1"/>
      <c r="F29" s="1"/>
      <c r="G29" s="1"/>
      <c r="H29" s="1"/>
      <c r="I29" s="1"/>
      <c r="J29" s="1"/>
      <c r="K29" s="1"/>
      <c r="L29" s="1"/>
      <c r="M29" s="1"/>
      <c r="N29" s="1"/>
      <c r="O29" s="1"/>
    </row>
    <row r="30" spans="1:17" ht="21.75" customHeight="1">
      <c r="A30" s="1"/>
      <c r="L30" s="1"/>
      <c r="M30" s="1"/>
      <c r="N30" s="1"/>
      <c r="O30" s="1"/>
    </row>
    <row r="31" spans="1:17" ht="21.75" customHeight="1">
      <c r="A31" s="1"/>
      <c r="L31" s="1"/>
      <c r="M31" s="1"/>
      <c r="N31" s="1"/>
      <c r="O31" s="1"/>
    </row>
    <row r="32" spans="1:17" ht="21.75" customHeight="1">
      <c r="A32" s="1"/>
      <c r="L32" s="1"/>
      <c r="M32" s="1"/>
      <c r="N32" s="1"/>
      <c r="O32" s="1"/>
    </row>
    <row r="33" spans="1:15" ht="21.75" customHeight="1">
      <c r="A33" s="1"/>
      <c r="L33" s="1"/>
      <c r="M33" s="1"/>
      <c r="N33" s="1"/>
      <c r="O33" s="1"/>
    </row>
    <row r="34" spans="1:15" ht="21.75" customHeight="1">
      <c r="A34" s="1"/>
      <c r="L34" s="1"/>
      <c r="M34" s="1"/>
      <c r="N34" s="1"/>
      <c r="O34" s="1"/>
    </row>
    <row r="35" spans="1:15" ht="21.75" customHeight="1">
      <c r="A35" s="1"/>
      <c r="L35" s="1"/>
      <c r="M35" s="1"/>
      <c r="N35" s="1"/>
      <c r="O35" s="1"/>
    </row>
    <row r="36" spans="1:15" ht="21.75" customHeight="1">
      <c r="A36" s="1"/>
      <c r="L36" s="1"/>
      <c r="M36" s="1"/>
      <c r="N36" s="1"/>
      <c r="O36" s="1"/>
    </row>
    <row r="37" spans="1:15" ht="21.75" customHeight="1">
      <c r="A37" s="1"/>
      <c r="L37" s="1"/>
      <c r="M37" s="1"/>
      <c r="N37" s="1"/>
      <c r="O37" s="1"/>
    </row>
    <row r="38" spans="1:15" ht="21.75" customHeight="1">
      <c r="L38" s="1"/>
      <c r="M38" s="1"/>
      <c r="N38" s="1"/>
      <c r="O38" s="1"/>
    </row>
    <row r="39" spans="1:15">
      <c r="L39" s="1"/>
      <c r="M39" s="1"/>
      <c r="N39" s="1"/>
      <c r="O39" s="1"/>
    </row>
    <row r="40" spans="1:15">
      <c r="L40" s="1"/>
    </row>
  </sheetData>
  <mergeCells count="7">
    <mergeCell ref="N8:O8"/>
    <mergeCell ref="B5:B6"/>
    <mergeCell ref="C5:F5"/>
    <mergeCell ref="G5:G6"/>
    <mergeCell ref="H5:K5"/>
    <mergeCell ref="N6:O6"/>
    <mergeCell ref="N7:O7"/>
  </mergeCells>
  <phoneticPr fontId="3"/>
  <pageMargins left="0.74803149606299213" right="0.74803149606299213" top="0.98425196850393704" bottom="0.98425196850393704" header="0.51181102362204722" footer="0.51181102362204722"/>
  <pageSetup paperSize="9" scale="5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sheet8</vt:lpstr>
      <vt:lpstr>sheet8!Print_Area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dcterms:created xsi:type="dcterms:W3CDTF">2025-11-07T04:24:40Z</dcterms:created>
  <dcterms:modified xsi:type="dcterms:W3CDTF">2025-11-07T04:25:36Z</dcterms:modified>
</cp:coreProperties>
</file>