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障がい福祉課\指導給付係\物価高騰対策\R7.2補正（繰り越してR8実施）\★応援金（光熱費、食材料費）\04_支給要綱\01_支給要綱\01_光熱費\起案用\R8\"/>
    </mc:Choice>
  </mc:AlternateContent>
  <xr:revisionPtr revIDLastSave="0" documentId="13_ncr:1_{AB1DC639-C34C-4C2E-A929-035701C11877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障がい福祉施設等" sheetId="13" r:id="rId1"/>
    <sheet name="障がい福祉施設等【記載例】" sheetId="19" r:id="rId2"/>
    <sheet name="施設・サービス種別" sheetId="14" r:id="rId3"/>
  </sheets>
  <definedNames>
    <definedName name="_xlnm.Print_Area" localSheetId="0">障がい福祉施設等!$B$2:$BF$56</definedName>
    <definedName name="_xlnm.Print_Area" localSheetId="1">障がい福祉施設等【記載例】!$B$2:$BF$56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8" i="19" l="1"/>
  <c r="BD8" i="19" s="1"/>
  <c r="Y31" i="19" s="1"/>
  <c r="AY9" i="19"/>
  <c r="BD9" i="19" s="1"/>
  <c r="AY10" i="19"/>
  <c r="BD10" i="19" s="1"/>
  <c r="AY11" i="19"/>
  <c r="BD11" i="19" s="1"/>
  <c r="AY12" i="19"/>
  <c r="BD12" i="19" s="1"/>
  <c r="AY13" i="19"/>
  <c r="BD13" i="19" s="1"/>
  <c r="AY14" i="19"/>
  <c r="BD14" i="19" s="1"/>
  <c r="AY15" i="19"/>
  <c r="BD15" i="19" s="1"/>
  <c r="AY16" i="19"/>
  <c r="BD16" i="19" s="1"/>
  <c r="AY17" i="19"/>
  <c r="BD17" i="19" s="1"/>
  <c r="AY18" i="19"/>
  <c r="BD18" i="19" s="1"/>
  <c r="AY19" i="19"/>
  <c r="BD19" i="19" s="1"/>
  <c r="AY20" i="19"/>
  <c r="BD20" i="19" s="1"/>
  <c r="AY21" i="19"/>
  <c r="BD21" i="19" s="1"/>
  <c r="AY22" i="19"/>
  <c r="AY23" i="19"/>
  <c r="AY24" i="19"/>
  <c r="AY25" i="19"/>
  <c r="AY26" i="19"/>
  <c r="AY27" i="19"/>
  <c r="AY28" i="19"/>
  <c r="AY29" i="19"/>
  <c r="AY30" i="19"/>
  <c r="AY31" i="19"/>
  <c r="AY32" i="19"/>
  <c r="AY33" i="19"/>
  <c r="AY34" i="19"/>
  <c r="AY35" i="19"/>
  <c r="AY36" i="19"/>
  <c r="AY37" i="19"/>
  <c r="AY38" i="19"/>
  <c r="AY39" i="19"/>
  <c r="AY40" i="19"/>
  <c r="AY41" i="19"/>
  <c r="AY42" i="19"/>
  <c r="AY43" i="19"/>
  <c r="AY44" i="19"/>
  <c r="AY45" i="19"/>
  <c r="AY46" i="19"/>
  <c r="AY47" i="19"/>
  <c r="AY48" i="19"/>
  <c r="AY49" i="19"/>
  <c r="AY50" i="19"/>
  <c r="AY51" i="19"/>
  <c r="AY7" i="19"/>
  <c r="BD7" i="19" s="1"/>
  <c r="Y30" i="19" s="1"/>
  <c r="AY8" i="13"/>
  <c r="AY9" i="13"/>
  <c r="AY10" i="13"/>
  <c r="AY11" i="13"/>
  <c r="AY12" i="13"/>
  <c r="AY13" i="13"/>
  <c r="AY14" i="13"/>
  <c r="AY15" i="13"/>
  <c r="AY16" i="13"/>
  <c r="AY17" i="13"/>
  <c r="AY18" i="13"/>
  <c r="AY19" i="13"/>
  <c r="AY20" i="13"/>
  <c r="AY21" i="13"/>
  <c r="AY22" i="13"/>
  <c r="AY23" i="13"/>
  <c r="AY24" i="13"/>
  <c r="AY25" i="13"/>
  <c r="AY26" i="13"/>
  <c r="AY27" i="13"/>
  <c r="AY28" i="13"/>
  <c r="AY29" i="13"/>
  <c r="AY30" i="13"/>
  <c r="AY31" i="13"/>
  <c r="AY32" i="13"/>
  <c r="AY33" i="13"/>
  <c r="AY34" i="13"/>
  <c r="AY35" i="13"/>
  <c r="AY36" i="13"/>
  <c r="AY37" i="13"/>
  <c r="AY38" i="13"/>
  <c r="AY39" i="13"/>
  <c r="AY40" i="13"/>
  <c r="AY41" i="13"/>
  <c r="AY42" i="13"/>
  <c r="AY43" i="13"/>
  <c r="AY44" i="13"/>
  <c r="AY45" i="13"/>
  <c r="AY46" i="13"/>
  <c r="AY47" i="13"/>
  <c r="AY48" i="13"/>
  <c r="AY49" i="13"/>
  <c r="AY50" i="13"/>
  <c r="AY51" i="13"/>
  <c r="AY7" i="13"/>
  <c r="Y44" i="19"/>
  <c r="Y43" i="19"/>
  <c r="Y42" i="19"/>
  <c r="Y41" i="19"/>
  <c r="Y40" i="19"/>
  <c r="Y39" i="19"/>
  <c r="Y38" i="19"/>
  <c r="Y37" i="19"/>
  <c r="Y34" i="19" l="1"/>
  <c r="Y33" i="19"/>
  <c r="Y36" i="19"/>
  <c r="Y32" i="19"/>
  <c r="Y35" i="19"/>
  <c r="Y45" i="19" l="1"/>
  <c r="G25" i="19" s="1"/>
  <c r="G25" i="13" l="1"/>
</calcChain>
</file>

<file path=xl/sharedStrings.xml><?xml version="1.0" encoding="utf-8"?>
<sst xmlns="http://schemas.openxmlformats.org/spreadsheetml/2006/main" count="174" uniqueCount="96">
  <si>
    <t>　島根県知事　様</t>
    <rPh sb="1" eb="4">
      <t>シマネケン</t>
    </rPh>
    <rPh sb="4" eb="6">
      <t>チジ</t>
    </rPh>
    <rPh sb="7" eb="8">
      <t>サマ</t>
    </rPh>
    <phoneticPr fontId="1"/>
  </si>
  <si>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</si>
  <si>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</si>
  <si>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</si>
  <si>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</si>
  <si>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２　申請内訳</t>
    <rPh sb="2" eb="4">
      <t>シンセイ</t>
    </rPh>
    <rPh sb="4" eb="6">
      <t>ウチワケ</t>
    </rPh>
    <phoneticPr fontId="1"/>
  </si>
  <si>
    <t>３　担当者</t>
    <rPh sb="2" eb="5">
      <t>タントウシャ</t>
    </rPh>
    <phoneticPr fontId="1"/>
  </si>
  <si>
    <t>所在地</t>
    <rPh sb="0" eb="3">
      <t>ショザイチ</t>
    </rPh>
    <phoneticPr fontId="1"/>
  </si>
  <si>
    <t>合計</t>
    <rPh sb="0" eb="2">
      <t>ゴウケイ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</si>
  <si>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</si>
  <si>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</si>
  <si>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</si>
  <si>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金</t>
    <rPh sb="0" eb="1">
      <t>キン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</si>
  <si>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</si>
  <si>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</si>
  <si>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○○@○○○○</t>
    <phoneticPr fontId="1"/>
  </si>
  <si>
    <t>記載例</t>
    <rPh sb="0" eb="3">
      <t>キサイレイ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</si>
  <si>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</si>
  <si>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※事業所毎のサービスの内訳は別紙に記入してください。</t>
    <rPh sb="1" eb="4">
      <t>ジギョウショ</t>
    </rPh>
    <rPh sb="4" eb="5">
      <t>ゴト</t>
    </rPh>
    <rPh sb="11" eb="13">
      <t>ウチワケ</t>
    </rPh>
    <rPh sb="14" eb="16">
      <t>ベッシ</t>
    </rPh>
    <rPh sb="17" eb="19">
      <t>キニュウ</t>
    </rPh>
    <phoneticPr fontId="1"/>
  </si>
  <si>
    <t>No.</t>
    <phoneticPr fontId="1"/>
  </si>
  <si>
    <t>事業所番号</t>
    <rPh sb="0" eb="3">
      <t>ジギョウショ</t>
    </rPh>
    <rPh sb="3" eb="5">
      <t>バンゴウ</t>
    </rPh>
    <phoneticPr fontId="1"/>
  </si>
  <si>
    <t>支給単価</t>
    <rPh sb="0" eb="2">
      <t>シキュウ</t>
    </rPh>
    <rPh sb="2" eb="4">
      <t>タンカ</t>
    </rPh>
    <phoneticPr fontId="1"/>
  </si>
  <si>
    <t>重度訪問介護</t>
    <rPh sb="0" eb="2">
      <t>ジュウド</t>
    </rPh>
    <rPh sb="2" eb="4">
      <t>ホウモン</t>
    </rPh>
    <rPh sb="4" eb="6">
      <t>カイゴ</t>
    </rPh>
    <phoneticPr fontId="7"/>
  </si>
  <si>
    <t>同行援護</t>
    <rPh sb="0" eb="2">
      <t>ドウコウ</t>
    </rPh>
    <rPh sb="2" eb="4">
      <t>エンゴ</t>
    </rPh>
    <phoneticPr fontId="7"/>
  </si>
  <si>
    <t>行動援護</t>
    <rPh sb="0" eb="2">
      <t>コウドウ</t>
    </rPh>
    <rPh sb="2" eb="4">
      <t>エンゴ</t>
    </rPh>
    <phoneticPr fontId="7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</si>
  <si>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7"/>
  </si>
  <si>
    <t>居宅訪問型児童発達支援</t>
    <rPh sb="0" eb="2">
      <t>キョタク</t>
    </rPh>
    <rPh sb="2" eb="5">
      <t>ホウモンガタ</t>
    </rPh>
    <rPh sb="5" eb="11">
      <t>ジドウハッタツシエン</t>
    </rPh>
    <phoneticPr fontId="1"/>
  </si>
  <si>
    <t>生活介護</t>
    <rPh sb="0" eb="2">
      <t>セイカツ</t>
    </rPh>
    <rPh sb="2" eb="4">
      <t>カイゴ</t>
    </rPh>
    <phoneticPr fontId="7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</si>
  <si>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7"/>
  </si>
  <si>
    <t>自立訓練(機能訓練)</t>
    <rPh sb="0" eb="2">
      <t>ジリツ</t>
    </rPh>
    <rPh sb="2" eb="4">
      <t>クンレン</t>
    </rPh>
    <rPh sb="5" eb="7">
      <t>キノウ</t>
    </rPh>
    <rPh sb="7" eb="9">
      <t>クンレン</t>
    </rPh>
    <phoneticPr fontId="7"/>
  </si>
  <si>
    <t>就労移行支援</t>
    <rPh sb="0" eb="2">
      <t>シュウロウ</t>
    </rPh>
    <rPh sb="2" eb="4">
      <t>イコウ</t>
    </rPh>
    <rPh sb="4" eb="6">
      <t>シエン</t>
    </rPh>
    <phoneticPr fontId="7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</si>
  <si>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7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</si>
  <si>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7"/>
  </si>
  <si>
    <t>就労定着支援</t>
    <rPh sb="0" eb="2">
      <t>シュウロウ</t>
    </rPh>
    <rPh sb="2" eb="4">
      <t>テイチャク</t>
    </rPh>
    <rPh sb="4" eb="6">
      <t>シエン</t>
    </rPh>
    <phoneticPr fontId="7"/>
  </si>
  <si>
    <t>放課後等デイサービス</t>
    <rPh sb="0" eb="3">
      <t>ホウカゴ</t>
    </rPh>
    <rPh sb="3" eb="4">
      <t>トウ</t>
    </rPh>
    <phoneticPr fontId="7"/>
  </si>
  <si>
    <t>児童発達支援</t>
    <rPh sb="0" eb="2">
      <t>ジドウ</t>
    </rPh>
    <rPh sb="2" eb="4">
      <t>ハッタツ</t>
    </rPh>
    <rPh sb="4" eb="6">
      <t>シエン</t>
    </rPh>
    <phoneticPr fontId="7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</si>
  <si>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7"/>
  </si>
  <si>
    <t>短期入所（医療型）</t>
    <rPh sb="0" eb="2">
      <t>タンキ</t>
    </rPh>
    <rPh sb="2" eb="4">
      <t>ニュウショ</t>
    </rPh>
    <rPh sb="5" eb="7">
      <t>イリョウ</t>
    </rPh>
    <rPh sb="7" eb="8">
      <t>カタ</t>
    </rPh>
    <phoneticPr fontId="7"/>
  </si>
  <si>
    <t>短期入所（福祉型）</t>
    <rPh sb="0" eb="2">
      <t>タンキ</t>
    </rPh>
    <rPh sb="2" eb="4">
      <t>ニュウショ</t>
    </rPh>
    <rPh sb="5" eb="8">
      <t>フクシガタ</t>
    </rPh>
    <phoneticPr fontId="7"/>
  </si>
  <si>
    <t>療養介護</t>
    <rPh sb="0" eb="2">
      <t>リョウヨウ</t>
    </rPh>
    <rPh sb="2" eb="4">
      <t>カイゴ</t>
    </rPh>
    <phoneticPr fontId="7"/>
  </si>
  <si>
    <t>自立生活援助</t>
    <rPh sb="0" eb="2">
      <t>ジリツ</t>
    </rPh>
    <rPh sb="2" eb="4">
      <t>セイカツ</t>
    </rPh>
    <rPh sb="4" eb="6">
      <t>エンジョ</t>
    </rPh>
    <phoneticPr fontId="7"/>
  </si>
  <si>
    <t>施設入所支援（定員30人未満）</t>
    <rPh sb="0" eb="2">
      <t>シセツ</t>
    </rPh>
    <rPh sb="2" eb="4">
      <t>ニュウショ</t>
    </rPh>
    <rPh sb="4" eb="6">
      <t>シエン</t>
    </rPh>
    <rPh sb="7" eb="9">
      <t>テイイン</t>
    </rPh>
    <rPh sb="11" eb="12">
      <t>ニン</t>
    </rPh>
    <rPh sb="12" eb="14">
      <t>ミマン</t>
    </rPh>
    <phoneticPr fontId="1"/>
  </si>
  <si>
    <t>施設入所支援（定員30人以上50人未満）</t>
    <rPh sb="0" eb="2">
      <t>シセツ</t>
    </rPh>
    <rPh sb="2" eb="4">
      <t>ニュウショ</t>
    </rPh>
    <rPh sb="4" eb="6">
      <t>シエン</t>
    </rPh>
    <rPh sb="7" eb="9">
      <t>テイイン</t>
    </rPh>
    <rPh sb="11" eb="12">
      <t>ニン</t>
    </rPh>
    <rPh sb="12" eb="14">
      <t>イジョウ</t>
    </rPh>
    <rPh sb="16" eb="17">
      <t>ニン</t>
    </rPh>
    <rPh sb="17" eb="19">
      <t>ミマン</t>
    </rPh>
    <phoneticPr fontId="1"/>
  </si>
  <si>
    <t>施設入所支援（定員50人以上100人未満）</t>
    <rPh sb="0" eb="6">
      <t>シセツニュウショシエン</t>
    </rPh>
    <rPh sb="11" eb="12">
      <t>ニン</t>
    </rPh>
    <rPh sb="12" eb="14">
      <t>イジョウ</t>
    </rPh>
    <rPh sb="17" eb="18">
      <t>ニン</t>
    </rPh>
    <rPh sb="18" eb="20">
      <t>ミマン</t>
    </rPh>
    <phoneticPr fontId="1"/>
  </si>
  <si>
    <t>施設入所支援（定員100人以上）</t>
    <rPh sb="0" eb="2">
      <t>シセツ</t>
    </rPh>
    <rPh sb="2" eb="4">
      <t>ニュウショ</t>
    </rPh>
    <rPh sb="4" eb="6">
      <t>シエン</t>
    </rPh>
    <rPh sb="12" eb="13">
      <t>ニン</t>
    </rPh>
    <rPh sb="13" eb="15">
      <t>イジョウ</t>
    </rPh>
    <phoneticPr fontId="1"/>
  </si>
  <si>
    <t>福祉型障害児入所施設（定員30人未満）</t>
    <rPh sb="0" eb="3">
      <t>フクシガタ</t>
    </rPh>
    <rPh sb="3" eb="4">
      <t>ショウ</t>
    </rPh>
    <rPh sb="4" eb="5">
      <t>ガイ</t>
    </rPh>
    <rPh sb="5" eb="6">
      <t>ジ</t>
    </rPh>
    <rPh sb="6" eb="8">
      <t>ニュウショ</t>
    </rPh>
    <rPh sb="8" eb="10">
      <t>シセツ</t>
    </rPh>
    <rPh sb="15" eb="16">
      <t>ニン</t>
    </rPh>
    <rPh sb="16" eb="18">
      <t>ミマン</t>
    </rPh>
    <phoneticPr fontId="1"/>
  </si>
  <si>
    <t>福祉型障害児入所施設（定員30人以上50人未満）</t>
    <rPh sb="0" eb="3">
      <t>フクシガタ</t>
    </rPh>
    <rPh sb="3" eb="4">
      <t>ショウ</t>
    </rPh>
    <rPh sb="4" eb="5">
      <t>ガイ</t>
    </rPh>
    <rPh sb="5" eb="6">
      <t>ジ</t>
    </rPh>
    <rPh sb="6" eb="8">
      <t>ニュウショ</t>
    </rPh>
    <rPh sb="8" eb="10">
      <t>シセツ</t>
    </rPh>
    <rPh sb="15" eb="18">
      <t>ニンイジョウ</t>
    </rPh>
    <rPh sb="20" eb="21">
      <t>ニン</t>
    </rPh>
    <rPh sb="21" eb="23">
      <t>ミマン</t>
    </rPh>
    <phoneticPr fontId="1"/>
  </si>
  <si>
    <t>福祉型障害児入所施設（定員50人以上100人未満）</t>
    <rPh sb="0" eb="3">
      <t>フクシガタ</t>
    </rPh>
    <rPh sb="3" eb="6">
      <t>ショウガイジ</t>
    </rPh>
    <rPh sb="6" eb="8">
      <t>ニュウショ</t>
    </rPh>
    <rPh sb="8" eb="10">
      <t>シセツ</t>
    </rPh>
    <rPh sb="11" eb="13">
      <t>テイイン</t>
    </rPh>
    <rPh sb="15" eb="18">
      <t>ニンイジョウ</t>
    </rPh>
    <rPh sb="21" eb="22">
      <t>ニン</t>
    </rPh>
    <rPh sb="22" eb="24">
      <t>ミマン</t>
    </rPh>
    <phoneticPr fontId="1"/>
  </si>
  <si>
    <t>福祉型障害児入所施設（定員100人以上）</t>
    <rPh sb="0" eb="10">
      <t>フクシガタショウガイジニュウショシセツ</t>
    </rPh>
    <rPh sb="11" eb="13">
      <t>テイイン</t>
    </rPh>
    <rPh sb="16" eb="19">
      <t>ニンイジョウ</t>
    </rPh>
    <phoneticPr fontId="1"/>
  </si>
  <si>
    <t>医療型障害児入所施設（定員30人未満）</t>
    <rPh sb="0" eb="2">
      <t>イリョウ</t>
    </rPh>
    <rPh sb="2" eb="3">
      <t>ガタ</t>
    </rPh>
    <rPh sb="3" eb="4">
      <t>ショウ</t>
    </rPh>
    <rPh sb="4" eb="5">
      <t>ガイ</t>
    </rPh>
    <rPh sb="5" eb="6">
      <t>ジ</t>
    </rPh>
    <rPh sb="6" eb="8">
      <t>ニュウショ</t>
    </rPh>
    <rPh sb="8" eb="10">
      <t>シセツ</t>
    </rPh>
    <rPh sb="15" eb="16">
      <t>ニン</t>
    </rPh>
    <rPh sb="16" eb="18">
      <t>ミマン</t>
    </rPh>
    <phoneticPr fontId="1"/>
  </si>
  <si>
    <t>医療型障害児入所施設（定員30人以上50人未満）</t>
    <rPh sb="0" eb="2">
      <t>イリョウ</t>
    </rPh>
    <rPh sb="2" eb="3">
      <t>ガタ</t>
    </rPh>
    <rPh sb="3" eb="4">
      <t>ショウ</t>
    </rPh>
    <rPh sb="4" eb="5">
      <t>ガイ</t>
    </rPh>
    <rPh sb="5" eb="6">
      <t>ジ</t>
    </rPh>
    <rPh sb="6" eb="8">
      <t>ニュウショ</t>
    </rPh>
    <rPh sb="8" eb="10">
      <t>シセツ</t>
    </rPh>
    <rPh sb="15" eb="18">
      <t>ニンイジョウ</t>
    </rPh>
    <rPh sb="20" eb="21">
      <t>ニン</t>
    </rPh>
    <rPh sb="21" eb="23">
      <t>ミマン</t>
    </rPh>
    <phoneticPr fontId="1"/>
  </si>
  <si>
    <t>医療型障害児入所施設（定員50人以上100人未満）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rPh sb="11" eb="13">
      <t>テイイン</t>
    </rPh>
    <rPh sb="15" eb="18">
      <t>ニンイジョウ</t>
    </rPh>
    <rPh sb="21" eb="22">
      <t>ニン</t>
    </rPh>
    <rPh sb="22" eb="24">
      <t>ミマン</t>
    </rPh>
    <phoneticPr fontId="1"/>
  </si>
  <si>
    <t>医療型障害児入所施設（定員100人以上）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1" eb="13">
      <t>テイイン</t>
    </rPh>
    <rPh sb="16" eb="19">
      <t>ニンイジョウ</t>
    </rPh>
    <phoneticPr fontId="1"/>
  </si>
  <si>
    <t>支給単価</t>
    <rPh sb="0" eb="2">
      <t>シキュウ</t>
    </rPh>
    <rPh sb="2" eb="4">
      <t>タンカ</t>
    </rPh>
    <phoneticPr fontId="1"/>
  </si>
  <si>
    <t>箇所数</t>
    <rPh sb="0" eb="2">
      <t>カショ</t>
    </rPh>
    <rPh sb="2" eb="3">
      <t>スウ</t>
    </rPh>
    <phoneticPr fontId="1"/>
  </si>
  <si>
    <t>共同生活援助(ＧＨ)</t>
    <rPh sb="0" eb="2">
      <t>キョウドウ</t>
    </rPh>
    <rPh sb="2" eb="4">
      <t>セイカツ</t>
    </rPh>
    <rPh sb="4" eb="6">
      <t>エンジョ</t>
    </rPh>
    <phoneticPr fontId="7"/>
  </si>
  <si>
    <t>円</t>
    <rPh sb="0" eb="1">
      <t>エン</t>
    </rPh>
    <phoneticPr fontId="1"/>
  </si>
  <si>
    <t>障害者支援施設○○</t>
    <rPh sb="0" eb="7">
      <t>ショウガイシャシエンシセツ</t>
    </rPh>
    <phoneticPr fontId="1"/>
  </si>
  <si>
    <t>グループホーム○○</t>
    <phoneticPr fontId="1"/>
  </si>
  <si>
    <t>松江市○○</t>
    <rPh sb="0" eb="3">
      <t>マツエシ</t>
    </rPh>
    <phoneticPr fontId="1"/>
  </si>
  <si>
    <t>障害児入所施設○○</t>
    <rPh sb="0" eb="9">
      <t>ショウガイジニュウショシセツマルマル</t>
    </rPh>
    <phoneticPr fontId="1"/>
  </si>
  <si>
    <t>別記様式（第５条関係）（障がい福祉施設等用）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2" eb="13">
      <t>ショウ</t>
    </rPh>
    <rPh sb="15" eb="17">
      <t>フクシ</t>
    </rPh>
    <rPh sb="17" eb="19">
      <t>シセツ</t>
    </rPh>
    <rPh sb="19" eb="20">
      <t>トウ</t>
    </rPh>
    <rPh sb="20" eb="21">
      <t>ヨウ</t>
    </rPh>
    <rPh sb="21" eb="22">
      <t>ヨクヨウ</t>
    </rPh>
    <phoneticPr fontId="1"/>
  </si>
  <si>
    <t>別記様式（第５条関係）別紙（障がい福祉施設等用）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1" eb="13">
      <t>ベッシ</t>
    </rPh>
    <rPh sb="14" eb="15">
      <t>ショウ</t>
    </rPh>
    <rPh sb="17" eb="19">
      <t>フクシ</t>
    </rPh>
    <rPh sb="19" eb="21">
      <t>シセツ</t>
    </rPh>
    <rPh sb="21" eb="22">
      <t>トウ</t>
    </rPh>
    <rPh sb="22" eb="23">
      <t>ヨウ</t>
    </rPh>
    <rPh sb="23" eb="24">
      <t>ヨクヨウ</t>
    </rPh>
    <phoneticPr fontId="1"/>
  </si>
  <si>
    <t>社会福祉法人○○</t>
    <rPh sb="0" eb="2">
      <t>シャカイ</t>
    </rPh>
    <rPh sb="2" eb="4">
      <t>フクシ</t>
    </rPh>
    <rPh sb="4" eb="6">
      <t>ホウジン</t>
    </rPh>
    <phoneticPr fontId="1"/>
  </si>
  <si>
    <t>申請額(円)</t>
    <rPh sb="0" eb="3">
      <t>シンセイガク</t>
    </rPh>
    <rPh sb="4" eb="5">
      <t>エン</t>
    </rPh>
    <phoneticPr fontId="1"/>
  </si>
  <si>
    <t>申請額(円)</t>
    <rPh sb="0" eb="3">
      <t>シンセイガク</t>
    </rPh>
    <rPh sb="4" eb="5">
      <t>エン</t>
    </rPh>
    <phoneticPr fontId="1"/>
  </si>
  <si>
    <t>島根県松江市○○町○○番地</t>
    <rPh sb="0" eb="3">
      <t>シマネケン</t>
    </rPh>
    <rPh sb="3" eb="6">
      <t>マツエシ</t>
    </rPh>
    <rPh sb="8" eb="9">
      <t>マチ</t>
    </rPh>
    <rPh sb="11" eb="13">
      <t>バンチ</t>
    </rPh>
    <phoneticPr fontId="1"/>
  </si>
  <si>
    <t>施設・サービス種別</t>
    <rPh sb="0" eb="2">
      <t>シセツ</t>
    </rPh>
    <rPh sb="7" eb="9">
      <t>シュベツ</t>
    </rPh>
    <phoneticPr fontId="1"/>
  </si>
  <si>
    <t>　理事長　○○　○○</t>
    <rPh sb="1" eb="4">
      <t>リジチョウ</t>
    </rPh>
    <phoneticPr fontId="1"/>
  </si>
  <si>
    <t>　　年　　月　　日</t>
    <phoneticPr fontId="1"/>
  </si>
  <si>
    <t>690-○○○○</t>
    <phoneticPr fontId="1"/>
  </si>
  <si>
    <t>　　　施設入所支援の定員数に含めた単価を設定していますので、サービス毎の申請はできません。</t>
    <rPh sb="17" eb="19">
      <t>タンカ</t>
    </rPh>
    <rPh sb="20" eb="22">
      <t>セッテイ</t>
    </rPh>
    <rPh sb="34" eb="35">
      <t>ゴト</t>
    </rPh>
    <rPh sb="36" eb="38">
      <t>シンセイ</t>
    </rPh>
    <phoneticPr fontId="1"/>
  </si>
  <si>
    <t>居宅介護（介護サービスの訪問介護指定あり）</t>
    <rPh sb="0" eb="2">
      <t>キョタク</t>
    </rPh>
    <rPh sb="2" eb="4">
      <t>カイゴ</t>
    </rPh>
    <rPh sb="5" eb="7">
      <t>カイゴ</t>
    </rPh>
    <rPh sb="12" eb="14">
      <t>ホウモン</t>
    </rPh>
    <rPh sb="14" eb="16">
      <t>カイゴ</t>
    </rPh>
    <rPh sb="16" eb="18">
      <t>シテイ</t>
    </rPh>
    <phoneticPr fontId="7"/>
  </si>
  <si>
    <t>居宅介護（介護サービスの訪問介護指定なし）</t>
    <rPh sb="0" eb="2">
      <t>キョタク</t>
    </rPh>
    <rPh sb="2" eb="4">
      <t>カイゴ</t>
    </rPh>
    <rPh sb="5" eb="7">
      <t>カイゴ</t>
    </rPh>
    <rPh sb="12" eb="14">
      <t>ホウモン</t>
    </rPh>
    <rPh sb="14" eb="16">
      <t>カイゴ</t>
    </rPh>
    <rPh sb="16" eb="18">
      <t>シテイ</t>
    </rPh>
    <phoneticPr fontId="7"/>
  </si>
  <si>
    <t>計画相談支援（介護サービスの居宅介護支援指定あり）</t>
    <rPh sb="0" eb="2">
      <t>ケイカク</t>
    </rPh>
    <rPh sb="2" eb="4">
      <t>ソウダン</t>
    </rPh>
    <rPh sb="4" eb="6">
      <t>シエン</t>
    </rPh>
    <rPh sb="7" eb="9">
      <t>カイゴ</t>
    </rPh>
    <rPh sb="14" eb="16">
      <t>キョタク</t>
    </rPh>
    <rPh sb="16" eb="18">
      <t>カイゴ</t>
    </rPh>
    <rPh sb="18" eb="20">
      <t>シエン</t>
    </rPh>
    <rPh sb="20" eb="22">
      <t>シテイ</t>
    </rPh>
    <phoneticPr fontId="7"/>
  </si>
  <si>
    <t>計画相談支援（介護サービスの居宅介護支援指定なし）</t>
    <rPh sb="0" eb="2">
      <t>ケイカク</t>
    </rPh>
    <rPh sb="2" eb="4">
      <t>ソウダン</t>
    </rPh>
    <rPh sb="4" eb="6">
      <t>シエン</t>
    </rPh>
    <rPh sb="7" eb="9">
      <t>カイゴ</t>
    </rPh>
    <rPh sb="14" eb="16">
      <t>キョタク</t>
    </rPh>
    <rPh sb="16" eb="18">
      <t>カイゴ</t>
    </rPh>
    <rPh sb="18" eb="20">
      <t>シエン</t>
    </rPh>
    <rPh sb="20" eb="22">
      <t>シテイ</t>
    </rPh>
    <phoneticPr fontId="7"/>
  </si>
  <si>
    <t>※１、２</t>
    <phoneticPr fontId="1"/>
  </si>
  <si>
    <t>※３</t>
    <phoneticPr fontId="1"/>
  </si>
  <si>
    <t>※１　施設入所支援に併設するサービス（生活介護、就労継続支援Ｂ型等）は</t>
    <rPh sb="3" eb="5">
      <t>シセツ</t>
    </rPh>
    <rPh sb="5" eb="7">
      <t>ニュウショ</t>
    </rPh>
    <rPh sb="7" eb="9">
      <t>シエン</t>
    </rPh>
    <rPh sb="10" eb="12">
      <t>ヘイセツ</t>
    </rPh>
    <rPh sb="19" eb="21">
      <t>セイカツ</t>
    </rPh>
    <rPh sb="21" eb="23">
      <t>カイゴ</t>
    </rPh>
    <rPh sb="24" eb="30">
      <t>シュウロウケイゾクシエン</t>
    </rPh>
    <rPh sb="31" eb="32">
      <t>ガタ</t>
    </rPh>
    <rPh sb="32" eb="33">
      <t>トウ</t>
    </rPh>
    <phoneticPr fontId="1"/>
  </si>
  <si>
    <t>※２　以下のサービスは、介護サービスの指定あり又はなしのどちらかを選択してください。</t>
    <rPh sb="3" eb="5">
      <t>イカ</t>
    </rPh>
    <rPh sb="12" eb="14">
      <t>カイゴ</t>
    </rPh>
    <rPh sb="19" eb="21">
      <t>シテイ</t>
    </rPh>
    <rPh sb="23" eb="24">
      <t>マタ</t>
    </rPh>
    <rPh sb="33" eb="35">
      <t>センタク</t>
    </rPh>
    <phoneticPr fontId="1"/>
  </si>
  <si>
    <t>※３　共同生活援助（ＧＨ）は棟数を入力すること。</t>
    <rPh sb="3" eb="9">
      <t>キョウドウセイカツエンジョ</t>
    </rPh>
    <rPh sb="14" eb="16">
      <t>トウスウ</t>
    </rPh>
    <rPh sb="17" eb="19">
      <t>ニュウリョク</t>
    </rPh>
    <phoneticPr fontId="1"/>
  </si>
  <si>
    <t>ヘルパーステーション○○</t>
    <phoneticPr fontId="1"/>
  </si>
  <si>
    <t>障害児通所支援○○</t>
    <rPh sb="0" eb="3">
      <t>ショウガイジ</t>
    </rPh>
    <rPh sb="3" eb="5">
      <t>ツウショ</t>
    </rPh>
    <rPh sb="5" eb="7">
      <t>シエン</t>
    </rPh>
    <phoneticPr fontId="1"/>
  </si>
  <si>
    <t>就労継続支援事業所○○</t>
    <rPh sb="0" eb="6">
      <t>シュウロウケイゾクシエン</t>
    </rPh>
    <rPh sb="6" eb="9">
      <t>ジギョウショ</t>
    </rPh>
    <phoneticPr fontId="1"/>
  </si>
  <si>
    <t>相談支援事業所○○</t>
    <rPh sb="0" eb="9">
      <t>ソウダンシエンジギョウショマルマル</t>
    </rPh>
    <phoneticPr fontId="1"/>
  </si>
  <si>
    <t>○○課長・○○　○○</t>
    <rPh sb="2" eb="4">
      <t>カチョウ</t>
    </rPh>
    <phoneticPr fontId="1"/>
  </si>
  <si>
    <t>０８５２－○○ー○○○○</t>
    <phoneticPr fontId="1"/>
  </si>
  <si>
    <t>　　　（居宅介護、計画相談支援）</t>
    <rPh sb="4" eb="6">
      <t>キョタク</t>
    </rPh>
    <rPh sb="6" eb="8">
      <t>カイゴ</t>
    </rPh>
    <rPh sb="9" eb="11">
      <t>ケイカク</t>
    </rPh>
    <rPh sb="11" eb="13">
      <t>ソウダン</t>
    </rPh>
    <rPh sb="13" eb="15">
      <t>シエン</t>
    </rPh>
    <phoneticPr fontId="1"/>
  </si>
  <si>
    <t>障害児相談支援</t>
    <rPh sb="0" eb="1">
      <t>ショウ</t>
    </rPh>
    <rPh sb="1" eb="2">
      <t>ガイ</t>
    </rPh>
    <rPh sb="2" eb="3">
      <t>ジ</t>
    </rPh>
    <rPh sb="3" eb="5">
      <t>ソウダン</t>
    </rPh>
    <rPh sb="5" eb="7">
      <t>シエン</t>
    </rPh>
    <phoneticPr fontId="7"/>
  </si>
  <si>
    <t>地域移行支援</t>
    <rPh sb="0" eb="2">
      <t>チイキ</t>
    </rPh>
    <rPh sb="2" eb="4">
      <t>イコウ</t>
    </rPh>
    <rPh sb="4" eb="6">
      <t>シエン</t>
    </rPh>
    <phoneticPr fontId="7"/>
  </si>
  <si>
    <t>地域定着支援</t>
    <rPh sb="0" eb="2">
      <t>チイキ</t>
    </rPh>
    <rPh sb="2" eb="4">
      <t>テイチャク</t>
    </rPh>
    <rPh sb="4" eb="6">
      <t>シエン</t>
    </rPh>
    <phoneticPr fontId="7"/>
  </si>
  <si>
    <t>支給単価（円）</t>
    <rPh sb="0" eb="2">
      <t>シキュウ</t>
    </rPh>
    <rPh sb="2" eb="4">
      <t>タンカ</t>
    </rPh>
    <rPh sb="5" eb="6">
      <t>エン</t>
    </rPh>
    <phoneticPr fontId="1"/>
  </si>
  <si>
    <t>令和8年度　医療・介護・保育施設、公衆浴場等物価高騰対策応援金（障がい福祉施設等分）支給申請書</t>
    <rPh sb="0" eb="2">
      <t>レイワ</t>
    </rPh>
    <rPh sb="3" eb="5">
      <t>ネンド</t>
    </rPh>
    <rPh sb="6" eb="8">
      <t>イリョウ</t>
    </rPh>
    <rPh sb="9" eb="11">
      <t>カイゴ</t>
    </rPh>
    <rPh sb="12" eb="14">
      <t>ホイク</t>
    </rPh>
    <rPh sb="14" eb="16">
      <t>シセツ</t>
    </rPh>
    <rPh sb="17" eb="19">
      <t>コウシュウ</t>
    </rPh>
    <rPh sb="19" eb="21">
      <t>ヨクジョウ</t>
    </rPh>
    <rPh sb="21" eb="22">
      <t>トウ</t>
    </rPh>
    <rPh sb="22" eb="24">
      <t>ブッカ</t>
    </rPh>
    <rPh sb="24" eb="26">
      <t>コウトウ</t>
    </rPh>
    <rPh sb="26" eb="28">
      <t>タイサク</t>
    </rPh>
    <rPh sb="28" eb="30">
      <t>オウエン</t>
    </rPh>
    <rPh sb="30" eb="31">
      <t>キン</t>
    </rPh>
    <rPh sb="32" eb="33">
      <t>ショウ</t>
    </rPh>
    <rPh sb="35" eb="37">
      <t>フクシ</t>
    </rPh>
    <rPh sb="37" eb="39">
      <t>シセツ</t>
    </rPh>
    <rPh sb="39" eb="41">
      <t>トウブン</t>
    </rPh>
    <rPh sb="40" eb="41">
      <t>ブン</t>
    </rPh>
    <rPh sb="42" eb="44">
      <t>シキュウ</t>
    </rPh>
    <rPh sb="44" eb="47">
      <t>シンセイショ</t>
    </rPh>
    <phoneticPr fontId="1"/>
  </si>
  <si>
    <t>　令和8年度の医療・介護・保育施設、公衆浴場等物価高騰対策応援金（障がい福祉施設等分）の支給を受けたいので、下記のとおり申請します。</t>
    <rPh sb="1" eb="3">
      <t>レイワ</t>
    </rPh>
    <rPh sb="4" eb="6">
      <t>ネンド</t>
    </rPh>
    <rPh sb="7" eb="9">
      <t>イリョウ</t>
    </rPh>
    <rPh sb="10" eb="12">
      <t>カイゴ</t>
    </rPh>
    <rPh sb="13" eb="15">
      <t>ホイク</t>
    </rPh>
    <rPh sb="15" eb="17">
      <t>シセツ</t>
    </rPh>
    <rPh sb="18" eb="20">
      <t>コウシュウ</t>
    </rPh>
    <rPh sb="20" eb="22">
      <t>ヨクジョウ</t>
    </rPh>
    <rPh sb="22" eb="23">
      <t>トウ</t>
    </rPh>
    <rPh sb="23" eb="25">
      <t>ブッカ</t>
    </rPh>
    <rPh sb="25" eb="27">
      <t>コウトウ</t>
    </rPh>
    <rPh sb="27" eb="29">
      <t>タイサク</t>
    </rPh>
    <rPh sb="29" eb="31">
      <t>オウエン</t>
    </rPh>
    <rPh sb="31" eb="32">
      <t>キン</t>
    </rPh>
    <rPh sb="33" eb="34">
      <t>ショウ</t>
    </rPh>
    <rPh sb="36" eb="38">
      <t>フクシ</t>
    </rPh>
    <rPh sb="38" eb="40">
      <t>シセツ</t>
    </rPh>
    <rPh sb="40" eb="42">
      <t>トウブン</t>
    </rPh>
    <rPh sb="41" eb="42">
      <t>ブン</t>
    </rPh>
    <rPh sb="44" eb="46">
      <t>シキュウ</t>
    </rPh>
    <rPh sb="47" eb="48">
      <t>ウ</t>
    </rPh>
    <rPh sb="54" eb="56">
      <t>カキ</t>
    </rPh>
    <rPh sb="60" eb="62">
      <t>シンセイ</t>
    </rPh>
    <phoneticPr fontId="1"/>
  </si>
  <si>
    <t>令和8年9月11日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</si>
  <si>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就労選択支援</t>
    <rPh sb="0" eb="6">
      <t>シュウロウセンタクシエン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</si>
</sst>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1" xfId="2" applyFont="1" applyBorder="1">
      <alignment vertical="center"/>
    </xf>
    <xf numFmtId="177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38" fontId="5" fillId="0" borderId="0" xfId="2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 wrapText="1" shrinkToFit="1"/>
    </xf>
    <xf numFmtId="0" fontId="8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38" fontId="5" fillId="0" borderId="1" xfId="2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shrinkToFit="1"/>
    </xf>
    <xf numFmtId="58" fontId="11" fillId="0" borderId="0" xfId="0" quotePrefix="1" applyNumberFormat="1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38" fontId="5" fillId="0" borderId="5" xfId="2" applyFont="1" applyBorder="1" applyAlignment="1">
      <alignment horizontal="center" vertical="center"/>
    </xf>
    <xf numFmtId="38" fontId="5" fillId="0" borderId="6" xfId="2" applyFont="1" applyBorder="1" applyAlignment="1">
      <alignment horizontal="center" vertical="center"/>
    </xf>
    <xf numFmtId="38" fontId="5" fillId="0" borderId="7" xfId="2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66"/>
      <color rgb="FFFDF55F"/>
      <color rgb="FFFEF9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I76"/>
  <sheetViews>
    <sheetView showZeros="0" tabSelected="1" view="pageBreakPreview" topLeftCell="A5" zoomScale="70" zoomScaleNormal="80" zoomScaleSheetLayoutView="70" workbookViewId="0">
      <selection activeCell="N37" sqref="N37:X37"/>
    </sheetView>
  </sheetViews>
  <sheetFormatPr defaultColWidth="9" defaultRowHeight="13" x14ac:dyDescent="0.55000000000000004"/>
  <cols>
    <col min="1" max="6" width="3.58203125" style="9" customWidth="1"/>
    <col min="7" max="13" width="4.75" style="9" customWidth="1"/>
    <col min="14" max="27" width="3.58203125" style="9" customWidth="1"/>
    <col min="28" max="28" width="3.25" style="9" customWidth="1"/>
    <col min="29" max="32" width="3.58203125" style="9" customWidth="1"/>
    <col min="33" max="39" width="4.58203125" style="9" customWidth="1"/>
    <col min="40" max="50" width="2.83203125" style="9" customWidth="1"/>
    <col min="51" max="53" width="3.58203125" style="9" customWidth="1"/>
    <col min="54" max="55" width="2.75" style="9" customWidth="1"/>
    <col min="56" max="59" width="3.58203125" style="9" customWidth="1"/>
    <col min="60" max="60" width="43.25" style="9" customWidth="1"/>
    <col min="61" max="61" width="11.25" style="9" customWidth="1"/>
    <col min="62" max="76" width="3.58203125" style="9" customWidth="1"/>
    <col min="77" max="16384" width="9" style="9"/>
  </cols>
  <sheetData>
    <row r="1" spans="2:61" ht="18" customHeight="1" x14ac:dyDescent="0.55000000000000004"/>
    <row r="2" spans="2:61" ht="18" customHeight="1" x14ac:dyDescent="0.55000000000000004">
      <c r="B2" s="9" t="s">
        <v>61</v>
      </c>
      <c r="Y2" s="21"/>
      <c r="Z2" s="21"/>
      <c r="AA2" s="21"/>
      <c r="AB2" s="9" t="s">
        <v>62</v>
      </c>
    </row>
    <row r="3" spans="2:61" ht="18" customHeight="1" x14ac:dyDescent="0.55000000000000004"/>
    <row r="4" spans="2:61" ht="18" customHeight="1" x14ac:dyDescent="0.55000000000000004">
      <c r="Q4" s="47"/>
      <c r="R4" s="47"/>
      <c r="S4" s="10"/>
      <c r="T4" s="10"/>
      <c r="U4" s="56" t="s">
        <v>69</v>
      </c>
      <c r="V4" s="56"/>
      <c r="W4" s="56"/>
      <c r="X4" s="56"/>
      <c r="Y4" s="56"/>
      <c r="Z4" s="56"/>
      <c r="AA4" s="56"/>
    </row>
    <row r="5" spans="2:61" ht="18" customHeight="1" x14ac:dyDescent="0.55000000000000004">
      <c r="AN5" s="9" t="s">
        <v>76</v>
      </c>
      <c r="BB5" s="9" t="s">
        <v>77</v>
      </c>
    </row>
    <row r="6" spans="2:61" ht="18" customHeight="1" x14ac:dyDescent="0.55000000000000004">
      <c r="B6" s="9" t="s">
        <v>0</v>
      </c>
      <c r="AB6" s="27" t="s">
        <v>19</v>
      </c>
      <c r="AC6" s="53" t="s">
        <v>20</v>
      </c>
      <c r="AD6" s="54"/>
      <c r="AE6" s="54"/>
      <c r="AF6" s="55"/>
      <c r="AG6" s="53" t="s">
        <v>17</v>
      </c>
      <c r="AH6" s="54"/>
      <c r="AI6" s="54"/>
      <c r="AJ6" s="54"/>
      <c r="AK6" s="54"/>
      <c r="AL6" s="54"/>
      <c r="AM6" s="55"/>
      <c r="AN6" s="43" t="s">
        <v>67</v>
      </c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 t="s">
        <v>53</v>
      </c>
      <c r="AZ6" s="43"/>
      <c r="BA6" s="43"/>
      <c r="BB6" s="37" t="s">
        <v>54</v>
      </c>
      <c r="BC6" s="37"/>
      <c r="BD6" s="43" t="s">
        <v>65</v>
      </c>
      <c r="BE6" s="43"/>
      <c r="BF6" s="43"/>
      <c r="BH6" s="15"/>
      <c r="BI6" s="15"/>
    </row>
    <row r="7" spans="2:61" ht="18" customHeight="1" x14ac:dyDescent="0.55000000000000004">
      <c r="AB7" s="5"/>
      <c r="AC7" s="29"/>
      <c r="AD7" s="30"/>
      <c r="AE7" s="30"/>
      <c r="AF7" s="31"/>
      <c r="AG7" s="32"/>
      <c r="AH7" s="33"/>
      <c r="AI7" s="33"/>
      <c r="AJ7" s="33"/>
      <c r="AK7" s="33"/>
      <c r="AL7" s="33"/>
      <c r="AM7" s="34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6" t="str">
        <f>IF(AN7="","",VLOOKUP(AN7,施設・サービス種別!$B$3:$C$42,2,FALSE))</f>
        <v/>
      </c>
      <c r="AZ7" s="36"/>
      <c r="BA7" s="36"/>
      <c r="BB7" s="51"/>
      <c r="BC7" s="51"/>
      <c r="BD7" s="36"/>
      <c r="BE7" s="36"/>
      <c r="BF7" s="36"/>
      <c r="BH7" s="18"/>
      <c r="BI7" s="17"/>
    </row>
    <row r="8" spans="2:61" ht="18" customHeight="1" x14ac:dyDescent="0.55000000000000004">
      <c r="N8" s="9" t="s">
        <v>1</v>
      </c>
      <c r="Q8" s="49" t="s">
        <v>2</v>
      </c>
      <c r="R8" s="49"/>
      <c r="S8" s="52"/>
      <c r="T8" s="52"/>
      <c r="U8" s="52"/>
      <c r="V8" s="52"/>
      <c r="W8" s="52"/>
      <c r="X8" s="52"/>
      <c r="Y8" s="52"/>
      <c r="Z8" s="52"/>
      <c r="AA8" s="52"/>
      <c r="AB8" s="5"/>
      <c r="AC8" s="29"/>
      <c r="AD8" s="30"/>
      <c r="AE8" s="30"/>
      <c r="AF8" s="31"/>
      <c r="AG8" s="32"/>
      <c r="AH8" s="33"/>
      <c r="AI8" s="33"/>
      <c r="AJ8" s="33"/>
      <c r="AK8" s="33"/>
      <c r="AL8" s="33"/>
      <c r="AM8" s="34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6" t="str">
        <f>IF(AN8="","",VLOOKUP(AN8,施設・サービス種別!$B$3:$C$42,2,FALSE))</f>
        <v/>
      </c>
      <c r="AZ8" s="36"/>
      <c r="BA8" s="36"/>
      <c r="BB8" s="51"/>
      <c r="BC8" s="51"/>
      <c r="BD8" s="36"/>
      <c r="BE8" s="36"/>
      <c r="BF8" s="36"/>
      <c r="BH8" s="18"/>
      <c r="BI8" s="17"/>
    </row>
    <row r="9" spans="2:61" ht="18" customHeight="1" x14ac:dyDescent="0.55000000000000004">
      <c r="Q9" s="49" t="s">
        <v>13</v>
      </c>
      <c r="R9" s="49"/>
      <c r="S9" s="50"/>
      <c r="T9" s="50"/>
      <c r="U9" s="50"/>
      <c r="V9" s="50"/>
      <c r="W9" s="50"/>
      <c r="X9" s="50"/>
      <c r="Y9" s="50"/>
      <c r="Z9" s="50"/>
      <c r="AA9" s="50"/>
      <c r="AB9" s="5"/>
      <c r="AC9" s="29"/>
      <c r="AD9" s="30"/>
      <c r="AE9" s="30"/>
      <c r="AF9" s="31"/>
      <c r="AG9" s="32"/>
      <c r="AH9" s="33"/>
      <c r="AI9" s="33"/>
      <c r="AJ9" s="33"/>
      <c r="AK9" s="33"/>
      <c r="AL9" s="33"/>
      <c r="AM9" s="34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6" t="str">
        <f>IF(AN9="","",VLOOKUP(AN9,施設・サービス種別!$B$3:$C$42,2,FALSE))</f>
        <v/>
      </c>
      <c r="AZ9" s="36"/>
      <c r="BA9" s="36"/>
      <c r="BB9" s="29"/>
      <c r="BC9" s="31"/>
      <c r="BD9" s="36"/>
      <c r="BE9" s="36"/>
      <c r="BF9" s="36"/>
      <c r="BH9" s="18"/>
      <c r="BI9" s="17"/>
    </row>
    <row r="10" spans="2:61" ht="18" customHeight="1" x14ac:dyDescent="0.55000000000000004">
      <c r="Q10" s="49"/>
      <c r="R10" s="49"/>
      <c r="S10" s="50"/>
      <c r="T10" s="50"/>
      <c r="U10" s="50"/>
      <c r="V10" s="50"/>
      <c r="W10" s="50"/>
      <c r="X10" s="50"/>
      <c r="Y10" s="50"/>
      <c r="Z10" s="50"/>
      <c r="AA10" s="50"/>
      <c r="AB10" s="5"/>
      <c r="AC10" s="29"/>
      <c r="AD10" s="30"/>
      <c r="AE10" s="30"/>
      <c r="AF10" s="31"/>
      <c r="AG10" s="32"/>
      <c r="AH10" s="33"/>
      <c r="AI10" s="33"/>
      <c r="AJ10" s="33"/>
      <c r="AK10" s="33"/>
      <c r="AL10" s="33"/>
      <c r="AM10" s="34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6" t="str">
        <f>IF(AN10="","",VLOOKUP(AN10,施設・サービス種別!$B$3:$C$42,2,FALSE))</f>
        <v/>
      </c>
      <c r="AZ10" s="36"/>
      <c r="BA10" s="36"/>
      <c r="BB10" s="29"/>
      <c r="BC10" s="31"/>
      <c r="BD10" s="36"/>
      <c r="BE10" s="36"/>
      <c r="BF10" s="36"/>
      <c r="BH10" s="18"/>
      <c r="BI10" s="17"/>
    </row>
    <row r="11" spans="2:61" ht="18" customHeight="1" x14ac:dyDescent="0.55000000000000004">
      <c r="Q11" s="49" t="s">
        <v>14</v>
      </c>
      <c r="R11" s="49"/>
      <c r="S11" s="48"/>
      <c r="T11" s="48"/>
      <c r="U11" s="48"/>
      <c r="V11" s="48"/>
      <c r="W11" s="48"/>
      <c r="X11" s="48"/>
      <c r="Y11" s="48"/>
      <c r="Z11" s="48"/>
      <c r="AA11" s="48"/>
      <c r="AB11" s="5"/>
      <c r="AC11" s="29"/>
      <c r="AD11" s="30"/>
      <c r="AE11" s="30"/>
      <c r="AF11" s="31"/>
      <c r="AG11" s="32"/>
      <c r="AH11" s="33"/>
      <c r="AI11" s="33"/>
      <c r="AJ11" s="33"/>
      <c r="AK11" s="33"/>
      <c r="AL11" s="33"/>
      <c r="AM11" s="34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6" t="str">
        <f>IF(AN11="","",VLOOKUP(AN11,施設・サービス種別!$B$3:$C$42,2,FALSE))</f>
        <v/>
      </c>
      <c r="AZ11" s="36"/>
      <c r="BA11" s="36"/>
      <c r="BB11" s="29"/>
      <c r="BC11" s="31"/>
      <c r="BD11" s="36"/>
      <c r="BE11" s="36"/>
      <c r="BF11" s="36"/>
      <c r="BH11" s="18"/>
      <c r="BI11" s="17"/>
    </row>
    <row r="12" spans="2:61" ht="18.75" customHeight="1" x14ac:dyDescent="0.55000000000000004">
      <c r="Q12" s="49"/>
      <c r="R12" s="49"/>
      <c r="S12" s="48"/>
      <c r="T12" s="48"/>
      <c r="U12" s="48"/>
      <c r="V12" s="48"/>
      <c r="W12" s="48"/>
      <c r="X12" s="48"/>
      <c r="Y12" s="48"/>
      <c r="Z12" s="48"/>
      <c r="AA12" s="48"/>
      <c r="AB12" s="5"/>
      <c r="AC12" s="29"/>
      <c r="AD12" s="30"/>
      <c r="AE12" s="30"/>
      <c r="AF12" s="31"/>
      <c r="AG12" s="32"/>
      <c r="AH12" s="33"/>
      <c r="AI12" s="33"/>
      <c r="AJ12" s="33"/>
      <c r="AK12" s="33"/>
      <c r="AL12" s="33"/>
      <c r="AM12" s="34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6" t="str">
        <f>IF(AN12="","",VLOOKUP(AN12,施設・サービス種別!$B$3:$C$42,2,FALSE))</f>
        <v/>
      </c>
      <c r="AZ12" s="36"/>
      <c r="BA12" s="36"/>
      <c r="BB12" s="29"/>
      <c r="BC12" s="31"/>
      <c r="BD12" s="36"/>
      <c r="BE12" s="36"/>
      <c r="BF12" s="36"/>
      <c r="BH12" s="18"/>
      <c r="BI12" s="17"/>
    </row>
    <row r="13" spans="2:61" ht="18.75" customHeight="1" x14ac:dyDescent="0.55000000000000004">
      <c r="Q13" s="49"/>
      <c r="R13" s="49"/>
      <c r="S13" s="50"/>
      <c r="T13" s="50"/>
      <c r="U13" s="50"/>
      <c r="V13" s="50"/>
      <c r="W13" s="50"/>
      <c r="X13" s="50"/>
      <c r="Y13" s="50"/>
      <c r="Z13" s="50"/>
      <c r="AA13" s="50"/>
      <c r="AB13" s="5"/>
      <c r="AC13" s="29"/>
      <c r="AD13" s="30"/>
      <c r="AE13" s="30"/>
      <c r="AF13" s="31"/>
      <c r="AG13" s="32"/>
      <c r="AH13" s="33"/>
      <c r="AI13" s="33"/>
      <c r="AJ13" s="33"/>
      <c r="AK13" s="33"/>
      <c r="AL13" s="33"/>
      <c r="AM13" s="34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6" t="str">
        <f>IF(AN13="","",VLOOKUP(AN13,施設・サービス種別!$B$3:$C$42,2,FALSE))</f>
        <v/>
      </c>
      <c r="AZ13" s="36"/>
      <c r="BA13" s="36"/>
      <c r="BB13" s="29"/>
      <c r="BC13" s="31"/>
      <c r="BD13" s="36"/>
      <c r="BE13" s="36"/>
      <c r="BF13" s="36"/>
      <c r="BH13" s="18"/>
      <c r="BI13" s="17"/>
    </row>
    <row r="14" spans="2:61" ht="18.75" customHeight="1" x14ac:dyDescent="0.55000000000000004">
      <c r="Q14" s="13"/>
      <c r="R14" s="13"/>
      <c r="S14" s="14"/>
      <c r="T14" s="14"/>
      <c r="U14" s="14"/>
      <c r="V14" s="14"/>
      <c r="W14" s="14"/>
      <c r="X14" s="14"/>
      <c r="Y14" s="14"/>
      <c r="AB14" s="5"/>
      <c r="AC14" s="29"/>
      <c r="AD14" s="30"/>
      <c r="AE14" s="30"/>
      <c r="AF14" s="31"/>
      <c r="AG14" s="32"/>
      <c r="AH14" s="33"/>
      <c r="AI14" s="33"/>
      <c r="AJ14" s="33"/>
      <c r="AK14" s="33"/>
      <c r="AL14" s="33"/>
      <c r="AM14" s="34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6" t="str">
        <f>IF(AN14="","",VLOOKUP(AN14,施設・サービス種別!$B$3:$C$42,2,FALSE))</f>
        <v/>
      </c>
      <c r="AZ14" s="36"/>
      <c r="BA14" s="36"/>
      <c r="BB14" s="29"/>
      <c r="BC14" s="31"/>
      <c r="BD14" s="36"/>
      <c r="BE14" s="36"/>
      <c r="BF14" s="36"/>
      <c r="BH14" s="18"/>
      <c r="BI14" s="17"/>
    </row>
    <row r="15" spans="2:61" ht="18.75" customHeight="1" x14ac:dyDescent="0.55000000000000004"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5"/>
      <c r="AC15" s="29"/>
      <c r="AD15" s="30"/>
      <c r="AE15" s="30"/>
      <c r="AF15" s="31"/>
      <c r="AG15" s="32"/>
      <c r="AH15" s="33"/>
      <c r="AI15" s="33"/>
      <c r="AJ15" s="33"/>
      <c r="AK15" s="33"/>
      <c r="AL15" s="33"/>
      <c r="AM15" s="34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6" t="str">
        <f>IF(AN15="","",VLOOKUP(AN15,施設・サービス種別!$B$3:$C$42,2,FALSE))</f>
        <v/>
      </c>
      <c r="AZ15" s="36"/>
      <c r="BA15" s="36"/>
      <c r="BB15" s="29"/>
      <c r="BC15" s="31"/>
      <c r="BD15" s="36"/>
      <c r="BE15" s="36"/>
      <c r="BF15" s="36"/>
      <c r="BH15" s="18"/>
      <c r="BI15" s="17"/>
    </row>
    <row r="16" spans="2:61" ht="18.75" customHeight="1" x14ac:dyDescent="0.55000000000000004"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5"/>
      <c r="AC16" s="29"/>
      <c r="AD16" s="30"/>
      <c r="AE16" s="30"/>
      <c r="AF16" s="31"/>
      <c r="AG16" s="32"/>
      <c r="AH16" s="33"/>
      <c r="AI16" s="33"/>
      <c r="AJ16" s="33"/>
      <c r="AK16" s="33"/>
      <c r="AL16" s="33"/>
      <c r="AM16" s="34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6" t="str">
        <f>IF(AN16="","",VLOOKUP(AN16,施設・サービス種別!$B$3:$C$42,2,FALSE))</f>
        <v/>
      </c>
      <c r="AZ16" s="36"/>
      <c r="BA16" s="36"/>
      <c r="BB16" s="29"/>
      <c r="BC16" s="31"/>
      <c r="BD16" s="36"/>
      <c r="BE16" s="36"/>
      <c r="BF16" s="36"/>
      <c r="BH16" s="18"/>
      <c r="BI16" s="17"/>
    </row>
    <row r="17" spans="2:61" ht="18.75" customHeight="1" x14ac:dyDescent="0.55000000000000004">
      <c r="AB17" s="5"/>
      <c r="AC17" s="29"/>
      <c r="AD17" s="30"/>
      <c r="AE17" s="30"/>
      <c r="AF17" s="31"/>
      <c r="AG17" s="32"/>
      <c r="AH17" s="33"/>
      <c r="AI17" s="33"/>
      <c r="AJ17" s="33"/>
      <c r="AK17" s="33"/>
      <c r="AL17" s="33"/>
      <c r="AM17" s="34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6" t="str">
        <f>IF(AN17="","",VLOOKUP(AN17,施設・サービス種別!$B$3:$C$42,2,FALSE))</f>
        <v/>
      </c>
      <c r="AZ17" s="36"/>
      <c r="BA17" s="36"/>
      <c r="BB17" s="29"/>
      <c r="BC17" s="31"/>
      <c r="BD17" s="36"/>
      <c r="BE17" s="36"/>
      <c r="BF17" s="36"/>
      <c r="BH17" s="18"/>
      <c r="BI17" s="17"/>
    </row>
    <row r="18" spans="2:61" ht="18.75" customHeight="1" x14ac:dyDescent="0.55000000000000004">
      <c r="B18" s="47" t="s">
        <v>92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5"/>
      <c r="AC18" s="29"/>
      <c r="AD18" s="30"/>
      <c r="AE18" s="30"/>
      <c r="AF18" s="31"/>
      <c r="AG18" s="32"/>
      <c r="AH18" s="33"/>
      <c r="AI18" s="33"/>
      <c r="AJ18" s="33"/>
      <c r="AK18" s="33"/>
      <c r="AL18" s="33"/>
      <c r="AM18" s="34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6" t="str">
        <f>IF(AN18="","",VLOOKUP(AN18,施設・サービス種別!$B$3:$C$42,2,FALSE))</f>
        <v/>
      </c>
      <c r="AZ18" s="36"/>
      <c r="BA18" s="36"/>
      <c r="BB18" s="29"/>
      <c r="BC18" s="31"/>
      <c r="BD18" s="80"/>
      <c r="BE18" s="81"/>
      <c r="BF18" s="82"/>
      <c r="BH18" s="18"/>
      <c r="BI18" s="17"/>
    </row>
    <row r="19" spans="2:61" ht="18.75" customHeight="1" x14ac:dyDescent="0.55000000000000004">
      <c r="AB19" s="5"/>
      <c r="AC19" s="29"/>
      <c r="AD19" s="30"/>
      <c r="AE19" s="30"/>
      <c r="AF19" s="31"/>
      <c r="AG19" s="32"/>
      <c r="AH19" s="33"/>
      <c r="AI19" s="33"/>
      <c r="AJ19" s="33"/>
      <c r="AK19" s="33"/>
      <c r="AL19" s="33"/>
      <c r="AM19" s="34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6" t="str">
        <f>IF(AN19="","",VLOOKUP(AN19,施設・サービス種別!$B$3:$C$42,2,FALSE))</f>
        <v/>
      </c>
      <c r="AZ19" s="36"/>
      <c r="BA19" s="36"/>
      <c r="BB19" s="29"/>
      <c r="BC19" s="31"/>
      <c r="BD19" s="80"/>
      <c r="BE19" s="81"/>
      <c r="BF19" s="82"/>
      <c r="BH19" s="19"/>
      <c r="BI19" s="17"/>
    </row>
    <row r="20" spans="2:61" ht="18.75" customHeight="1" x14ac:dyDescent="0.55000000000000004">
      <c r="B20" s="48" t="s">
        <v>93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5"/>
      <c r="AC20" s="29"/>
      <c r="AD20" s="30"/>
      <c r="AE20" s="30"/>
      <c r="AF20" s="31"/>
      <c r="AG20" s="32"/>
      <c r="AH20" s="33"/>
      <c r="AI20" s="33"/>
      <c r="AJ20" s="33"/>
      <c r="AK20" s="33"/>
      <c r="AL20" s="33"/>
      <c r="AM20" s="34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6" t="str">
        <f>IF(AN20="","",VLOOKUP(AN20,施設・サービス種別!$B$3:$C$42,2,FALSE))</f>
        <v/>
      </c>
      <c r="AZ20" s="36"/>
      <c r="BA20" s="36"/>
      <c r="BB20" s="29"/>
      <c r="BC20" s="31"/>
      <c r="BD20" s="36"/>
      <c r="BE20" s="36"/>
      <c r="BF20" s="36"/>
      <c r="BH20" s="19"/>
      <c r="BI20" s="17"/>
    </row>
    <row r="21" spans="2:61" ht="18.75" customHeight="1" x14ac:dyDescent="0.55000000000000004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5"/>
      <c r="AC21" s="29"/>
      <c r="AD21" s="30"/>
      <c r="AE21" s="30"/>
      <c r="AF21" s="31"/>
      <c r="AG21" s="32"/>
      <c r="AH21" s="33"/>
      <c r="AI21" s="33"/>
      <c r="AJ21" s="33"/>
      <c r="AK21" s="33"/>
      <c r="AL21" s="33"/>
      <c r="AM21" s="34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6" t="str">
        <f>IF(AN21="","",VLOOKUP(AN21,施設・サービス種別!$B$3:$C$42,2,FALSE))</f>
        <v/>
      </c>
      <c r="AZ21" s="36"/>
      <c r="BA21" s="36"/>
      <c r="BB21" s="29"/>
      <c r="BC21" s="31"/>
      <c r="BD21" s="36"/>
      <c r="BE21" s="36"/>
      <c r="BF21" s="36"/>
      <c r="BH21" s="19"/>
      <c r="BI21" s="17"/>
    </row>
    <row r="22" spans="2:61" ht="18.75" customHeight="1" x14ac:dyDescent="0.55000000000000004">
      <c r="AB22" s="5"/>
      <c r="AC22" s="29"/>
      <c r="AD22" s="30"/>
      <c r="AE22" s="30"/>
      <c r="AF22" s="31"/>
      <c r="AG22" s="32"/>
      <c r="AH22" s="33"/>
      <c r="AI22" s="33"/>
      <c r="AJ22" s="33"/>
      <c r="AK22" s="33"/>
      <c r="AL22" s="33"/>
      <c r="AM22" s="34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6" t="str">
        <f>IF(AN22="","",VLOOKUP(AN22,施設・サービス種別!$B$3:$C$42,2,FALSE))</f>
        <v/>
      </c>
      <c r="AZ22" s="36"/>
      <c r="BA22" s="36"/>
      <c r="BB22" s="29"/>
      <c r="BC22" s="31"/>
      <c r="BD22" s="36"/>
      <c r="BE22" s="36"/>
      <c r="BF22" s="36"/>
      <c r="BH22" s="19"/>
      <c r="BI22" s="17"/>
    </row>
    <row r="23" spans="2:61" ht="18.75" customHeight="1" x14ac:dyDescent="0.55000000000000004">
      <c r="B23" s="47" t="s">
        <v>3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5"/>
      <c r="AC23" s="29"/>
      <c r="AD23" s="30"/>
      <c r="AE23" s="30"/>
      <c r="AF23" s="31"/>
      <c r="AG23" s="32"/>
      <c r="AH23" s="33"/>
      <c r="AI23" s="33"/>
      <c r="AJ23" s="33"/>
      <c r="AK23" s="33"/>
      <c r="AL23" s="33"/>
      <c r="AM23" s="34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6" t="str">
        <f>IF(AN23="","",VLOOKUP(AN23,施設・サービス種別!$B$3:$C$42,2,FALSE))</f>
        <v/>
      </c>
      <c r="AZ23" s="36"/>
      <c r="BA23" s="36"/>
      <c r="BB23" s="29"/>
      <c r="BC23" s="31"/>
      <c r="BD23" s="36"/>
      <c r="BE23" s="36"/>
      <c r="BF23" s="36"/>
      <c r="BH23" s="19"/>
      <c r="BI23" s="17"/>
    </row>
    <row r="24" spans="2:61" ht="18.75" customHeight="1" x14ac:dyDescent="0.55000000000000004">
      <c r="AB24" s="5"/>
      <c r="AC24" s="29"/>
      <c r="AD24" s="30"/>
      <c r="AE24" s="30"/>
      <c r="AF24" s="31"/>
      <c r="AG24" s="32"/>
      <c r="AH24" s="33"/>
      <c r="AI24" s="33"/>
      <c r="AJ24" s="33"/>
      <c r="AK24" s="33"/>
      <c r="AL24" s="33"/>
      <c r="AM24" s="34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6" t="str">
        <f>IF(AN24="","",VLOOKUP(AN24,施設・サービス種別!$B$3:$C$42,2,FALSE))</f>
        <v/>
      </c>
      <c r="AZ24" s="36"/>
      <c r="BA24" s="36"/>
      <c r="BB24" s="29"/>
      <c r="BC24" s="31"/>
      <c r="BD24" s="36"/>
      <c r="BE24" s="36"/>
      <c r="BF24" s="36"/>
      <c r="BH24" s="16"/>
      <c r="BI24" s="17"/>
    </row>
    <row r="25" spans="2:61" ht="18.75" customHeight="1" x14ac:dyDescent="0.55000000000000004">
      <c r="B25" s="9" t="s">
        <v>4</v>
      </c>
      <c r="F25" s="11" t="s">
        <v>12</v>
      </c>
      <c r="G25" s="46">
        <f>Y45</f>
        <v>0</v>
      </c>
      <c r="H25" s="46"/>
      <c r="I25" s="46"/>
      <c r="J25" s="46"/>
      <c r="K25" s="3" t="s">
        <v>56</v>
      </c>
      <c r="L25" s="3"/>
      <c r="M25" s="3"/>
      <c r="AB25" s="5"/>
      <c r="AC25" s="29"/>
      <c r="AD25" s="30"/>
      <c r="AE25" s="30"/>
      <c r="AF25" s="31"/>
      <c r="AG25" s="32"/>
      <c r="AH25" s="33"/>
      <c r="AI25" s="33"/>
      <c r="AJ25" s="33"/>
      <c r="AK25" s="33"/>
      <c r="AL25" s="33"/>
      <c r="AM25" s="34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6" t="str">
        <f>IF(AN25="","",VLOOKUP(AN25,施設・サービス種別!$B$3:$C$42,2,FALSE))</f>
        <v/>
      </c>
      <c r="AZ25" s="36"/>
      <c r="BA25" s="36"/>
      <c r="BB25" s="29"/>
      <c r="BC25" s="31"/>
      <c r="BD25" s="36"/>
      <c r="BE25" s="36"/>
      <c r="BF25" s="36"/>
      <c r="BH25" s="19"/>
      <c r="BI25" s="17"/>
    </row>
    <row r="26" spans="2:61" ht="18.75" customHeight="1" x14ac:dyDescent="0.55000000000000004">
      <c r="AB26" s="5"/>
      <c r="AC26" s="29"/>
      <c r="AD26" s="30"/>
      <c r="AE26" s="30"/>
      <c r="AF26" s="31"/>
      <c r="AG26" s="32"/>
      <c r="AH26" s="33"/>
      <c r="AI26" s="33"/>
      <c r="AJ26" s="33"/>
      <c r="AK26" s="33"/>
      <c r="AL26" s="33"/>
      <c r="AM26" s="34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6" t="str">
        <f>IF(AN26="","",VLOOKUP(AN26,施設・サービス種別!$B$3:$C$42,2,FALSE))</f>
        <v/>
      </c>
      <c r="AZ26" s="36"/>
      <c r="BA26" s="36"/>
      <c r="BB26" s="29"/>
      <c r="BC26" s="31"/>
      <c r="BD26" s="36"/>
      <c r="BE26" s="36"/>
      <c r="BF26" s="36"/>
      <c r="BH26" s="19"/>
      <c r="BI26" s="17"/>
    </row>
    <row r="27" spans="2:61" ht="18.75" customHeight="1" x14ac:dyDescent="0.55000000000000004">
      <c r="B27" s="9" t="s">
        <v>5</v>
      </c>
      <c r="AB27" s="5"/>
      <c r="AC27" s="29"/>
      <c r="AD27" s="30"/>
      <c r="AE27" s="30"/>
      <c r="AF27" s="31"/>
      <c r="AG27" s="32"/>
      <c r="AH27" s="33"/>
      <c r="AI27" s="33"/>
      <c r="AJ27" s="33"/>
      <c r="AK27" s="33"/>
      <c r="AL27" s="33"/>
      <c r="AM27" s="34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6" t="str">
        <f>IF(AN27="","",VLOOKUP(AN27,施設・サービス種別!$B$3:$C$42,2,FALSE))</f>
        <v/>
      </c>
      <c r="AZ27" s="36"/>
      <c r="BA27" s="36"/>
      <c r="BB27" s="29"/>
      <c r="BC27" s="31"/>
      <c r="BD27" s="36"/>
      <c r="BE27" s="36"/>
      <c r="BF27" s="36"/>
      <c r="BH27" s="19"/>
      <c r="BI27" s="17"/>
    </row>
    <row r="28" spans="2:61" ht="18.75" customHeight="1" x14ac:dyDescent="0.55000000000000004">
      <c r="X28" s="45"/>
      <c r="Y28" s="45"/>
      <c r="Z28" s="45"/>
      <c r="AA28" s="45"/>
      <c r="AB28" s="5"/>
      <c r="AC28" s="29"/>
      <c r="AD28" s="30"/>
      <c r="AE28" s="30"/>
      <c r="AF28" s="31"/>
      <c r="AG28" s="32"/>
      <c r="AH28" s="33"/>
      <c r="AI28" s="33"/>
      <c r="AJ28" s="33"/>
      <c r="AK28" s="33"/>
      <c r="AL28" s="33"/>
      <c r="AM28" s="34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6" t="str">
        <f>IF(AN28="","",VLOOKUP(AN28,施設・サービス種別!$B$3:$C$42,2,FALSE))</f>
        <v/>
      </c>
      <c r="AZ28" s="36"/>
      <c r="BA28" s="36"/>
      <c r="BB28" s="29"/>
      <c r="BC28" s="31"/>
      <c r="BD28" s="36"/>
      <c r="BE28" s="36"/>
      <c r="BF28" s="36"/>
      <c r="BH28" s="19"/>
      <c r="BI28" s="17"/>
    </row>
    <row r="29" spans="2:61" ht="18.75" customHeight="1" x14ac:dyDescent="0.55000000000000004">
      <c r="B29" s="27" t="s">
        <v>19</v>
      </c>
      <c r="C29" s="43" t="s">
        <v>20</v>
      </c>
      <c r="D29" s="43"/>
      <c r="E29" s="43"/>
      <c r="F29" s="43"/>
      <c r="G29" s="43" t="s">
        <v>17</v>
      </c>
      <c r="H29" s="43"/>
      <c r="I29" s="43"/>
      <c r="J29" s="43"/>
      <c r="K29" s="43"/>
      <c r="L29" s="43"/>
      <c r="M29" s="43"/>
      <c r="N29" s="43" t="s">
        <v>7</v>
      </c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 t="s">
        <v>64</v>
      </c>
      <c r="Z29" s="43"/>
      <c r="AA29" s="43"/>
      <c r="AB29" s="5"/>
      <c r="AC29" s="29"/>
      <c r="AD29" s="30"/>
      <c r="AE29" s="30"/>
      <c r="AF29" s="31"/>
      <c r="AG29" s="32"/>
      <c r="AH29" s="33"/>
      <c r="AI29" s="33"/>
      <c r="AJ29" s="33"/>
      <c r="AK29" s="33"/>
      <c r="AL29" s="33"/>
      <c r="AM29" s="34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6" t="str">
        <f>IF(AN29="","",VLOOKUP(AN29,施設・サービス種別!$B$3:$C$42,2,FALSE))</f>
        <v/>
      </c>
      <c r="AZ29" s="36"/>
      <c r="BA29" s="36"/>
      <c r="BB29" s="29"/>
      <c r="BC29" s="31"/>
      <c r="BD29" s="36"/>
      <c r="BE29" s="36"/>
      <c r="BF29" s="36"/>
      <c r="BH29" s="19"/>
      <c r="BI29" s="17"/>
    </row>
    <row r="30" spans="2:61" ht="18.75" customHeight="1" x14ac:dyDescent="0.55000000000000004">
      <c r="B30" s="5">
        <v>1</v>
      </c>
      <c r="C30" s="29"/>
      <c r="D30" s="30"/>
      <c r="E30" s="30"/>
      <c r="F30" s="31"/>
      <c r="G30" s="32"/>
      <c r="H30" s="33"/>
      <c r="I30" s="33"/>
      <c r="J30" s="33"/>
      <c r="K30" s="33"/>
      <c r="L30" s="33"/>
      <c r="M30" s="34"/>
      <c r="N30" s="29"/>
      <c r="O30" s="30"/>
      <c r="P30" s="30"/>
      <c r="Q30" s="30"/>
      <c r="R30" s="30"/>
      <c r="S30" s="30"/>
      <c r="T30" s="30"/>
      <c r="U30" s="30"/>
      <c r="V30" s="30"/>
      <c r="W30" s="30"/>
      <c r="X30" s="31"/>
      <c r="Y30" s="38"/>
      <c r="Z30" s="39"/>
      <c r="AA30" s="40"/>
      <c r="AB30" s="5"/>
      <c r="AC30" s="29"/>
      <c r="AD30" s="30"/>
      <c r="AE30" s="30"/>
      <c r="AF30" s="31"/>
      <c r="AG30" s="32"/>
      <c r="AH30" s="33"/>
      <c r="AI30" s="33"/>
      <c r="AJ30" s="33"/>
      <c r="AK30" s="33"/>
      <c r="AL30" s="33"/>
      <c r="AM30" s="34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6" t="str">
        <f>IF(AN30="","",VLOOKUP(AN30,施設・サービス種別!$B$3:$C$42,2,FALSE))</f>
        <v/>
      </c>
      <c r="AZ30" s="36"/>
      <c r="BA30" s="36"/>
      <c r="BB30" s="29"/>
      <c r="BC30" s="31"/>
      <c r="BD30" s="36"/>
      <c r="BE30" s="36"/>
      <c r="BF30" s="36"/>
      <c r="BH30" s="19"/>
      <c r="BI30" s="17"/>
    </row>
    <row r="31" spans="2:61" ht="18.75" customHeight="1" x14ac:dyDescent="0.55000000000000004">
      <c r="B31" s="5">
        <v>2</v>
      </c>
      <c r="C31" s="29"/>
      <c r="D31" s="30"/>
      <c r="E31" s="30"/>
      <c r="F31" s="31"/>
      <c r="G31" s="32"/>
      <c r="H31" s="33"/>
      <c r="I31" s="33"/>
      <c r="J31" s="33"/>
      <c r="K31" s="33"/>
      <c r="L31" s="33"/>
      <c r="M31" s="34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1"/>
      <c r="Y31" s="38"/>
      <c r="Z31" s="39"/>
      <c r="AA31" s="40"/>
      <c r="AB31" s="5"/>
      <c r="AC31" s="29"/>
      <c r="AD31" s="30"/>
      <c r="AE31" s="30"/>
      <c r="AF31" s="31"/>
      <c r="AG31" s="32"/>
      <c r="AH31" s="33"/>
      <c r="AI31" s="33"/>
      <c r="AJ31" s="33"/>
      <c r="AK31" s="33"/>
      <c r="AL31" s="33"/>
      <c r="AM31" s="34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6" t="str">
        <f>IF(AN31="","",VLOOKUP(AN31,施設・サービス種別!$B$3:$C$42,2,FALSE))</f>
        <v/>
      </c>
      <c r="AZ31" s="36"/>
      <c r="BA31" s="36"/>
      <c r="BB31" s="29"/>
      <c r="BC31" s="31"/>
      <c r="BD31" s="36"/>
      <c r="BE31" s="36"/>
      <c r="BF31" s="36"/>
      <c r="BH31" s="19"/>
      <c r="BI31" s="17"/>
    </row>
    <row r="32" spans="2:61" ht="18.75" customHeight="1" x14ac:dyDescent="0.55000000000000004">
      <c r="B32" s="5">
        <v>3</v>
      </c>
      <c r="C32" s="29"/>
      <c r="D32" s="30"/>
      <c r="E32" s="30"/>
      <c r="F32" s="31"/>
      <c r="G32" s="32"/>
      <c r="H32" s="33"/>
      <c r="I32" s="33"/>
      <c r="J32" s="33"/>
      <c r="K32" s="33"/>
      <c r="L32" s="33"/>
      <c r="M32" s="34"/>
      <c r="N32" s="29"/>
      <c r="O32" s="30"/>
      <c r="P32" s="30"/>
      <c r="Q32" s="30"/>
      <c r="R32" s="30"/>
      <c r="S32" s="30"/>
      <c r="T32" s="30"/>
      <c r="U32" s="30"/>
      <c r="V32" s="30"/>
      <c r="W32" s="30"/>
      <c r="X32" s="31"/>
      <c r="Y32" s="38"/>
      <c r="Z32" s="39"/>
      <c r="AA32" s="40"/>
      <c r="AB32" s="5"/>
      <c r="AC32" s="29"/>
      <c r="AD32" s="30"/>
      <c r="AE32" s="30"/>
      <c r="AF32" s="31"/>
      <c r="AG32" s="32"/>
      <c r="AH32" s="33"/>
      <c r="AI32" s="33"/>
      <c r="AJ32" s="33"/>
      <c r="AK32" s="33"/>
      <c r="AL32" s="33"/>
      <c r="AM32" s="34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6" t="str">
        <f>IF(AN32="","",VLOOKUP(AN32,施設・サービス種別!$B$3:$C$42,2,FALSE))</f>
        <v/>
      </c>
      <c r="AZ32" s="36"/>
      <c r="BA32" s="36"/>
      <c r="BB32" s="29"/>
      <c r="BC32" s="31"/>
      <c r="BD32" s="36"/>
      <c r="BE32" s="36"/>
      <c r="BF32" s="36"/>
      <c r="BH32" s="19"/>
      <c r="BI32" s="17"/>
    </row>
    <row r="33" spans="2:61" ht="18.75" customHeight="1" x14ac:dyDescent="0.55000000000000004">
      <c r="B33" s="5">
        <v>4</v>
      </c>
      <c r="C33" s="29"/>
      <c r="D33" s="30"/>
      <c r="E33" s="30"/>
      <c r="F33" s="31"/>
      <c r="G33" s="32"/>
      <c r="H33" s="33"/>
      <c r="I33" s="33"/>
      <c r="J33" s="33"/>
      <c r="K33" s="33"/>
      <c r="L33" s="33"/>
      <c r="M33" s="34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1"/>
      <c r="Y33" s="38"/>
      <c r="Z33" s="39"/>
      <c r="AA33" s="40"/>
      <c r="AB33" s="5"/>
      <c r="AC33" s="29"/>
      <c r="AD33" s="30"/>
      <c r="AE33" s="30"/>
      <c r="AF33" s="31"/>
      <c r="AG33" s="32"/>
      <c r="AH33" s="33"/>
      <c r="AI33" s="33"/>
      <c r="AJ33" s="33"/>
      <c r="AK33" s="33"/>
      <c r="AL33" s="33"/>
      <c r="AM33" s="34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6" t="str">
        <f>IF(AN33="","",VLOOKUP(AN33,施設・サービス種別!$B$3:$C$42,2,FALSE))</f>
        <v/>
      </c>
      <c r="AZ33" s="36"/>
      <c r="BA33" s="36"/>
      <c r="BB33" s="29"/>
      <c r="BC33" s="31"/>
      <c r="BD33" s="36"/>
      <c r="BE33" s="36"/>
      <c r="BF33" s="36"/>
      <c r="BH33" s="19"/>
      <c r="BI33" s="17"/>
    </row>
    <row r="34" spans="2:61" ht="18.75" customHeight="1" x14ac:dyDescent="0.55000000000000004">
      <c r="B34" s="5">
        <v>5</v>
      </c>
      <c r="C34" s="29"/>
      <c r="D34" s="30"/>
      <c r="E34" s="30"/>
      <c r="F34" s="31"/>
      <c r="G34" s="32"/>
      <c r="H34" s="33"/>
      <c r="I34" s="33"/>
      <c r="J34" s="33"/>
      <c r="K34" s="33"/>
      <c r="L34" s="33"/>
      <c r="M34" s="34"/>
      <c r="N34" s="29"/>
      <c r="O34" s="30"/>
      <c r="P34" s="30"/>
      <c r="Q34" s="30"/>
      <c r="R34" s="30"/>
      <c r="S34" s="30"/>
      <c r="T34" s="30"/>
      <c r="U34" s="30"/>
      <c r="V34" s="30"/>
      <c r="W34" s="30"/>
      <c r="X34" s="31"/>
      <c r="Y34" s="38"/>
      <c r="Z34" s="39"/>
      <c r="AA34" s="40"/>
      <c r="AB34" s="5"/>
      <c r="AC34" s="29"/>
      <c r="AD34" s="30"/>
      <c r="AE34" s="30"/>
      <c r="AF34" s="31"/>
      <c r="AG34" s="32"/>
      <c r="AH34" s="33"/>
      <c r="AI34" s="33"/>
      <c r="AJ34" s="33"/>
      <c r="AK34" s="33"/>
      <c r="AL34" s="33"/>
      <c r="AM34" s="34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6" t="str">
        <f>IF(AN34="","",VLOOKUP(AN34,施設・サービス種別!$B$3:$C$42,2,FALSE))</f>
        <v/>
      </c>
      <c r="AZ34" s="36"/>
      <c r="BA34" s="36"/>
      <c r="BB34" s="29"/>
      <c r="BC34" s="31"/>
      <c r="BD34" s="36"/>
      <c r="BE34" s="36"/>
      <c r="BF34" s="36"/>
      <c r="BH34" s="19"/>
      <c r="BI34" s="17"/>
    </row>
    <row r="35" spans="2:61" ht="18.75" customHeight="1" x14ac:dyDescent="0.55000000000000004">
      <c r="B35" s="5">
        <v>6</v>
      </c>
      <c r="C35" s="29"/>
      <c r="D35" s="30"/>
      <c r="E35" s="30"/>
      <c r="F35" s="31"/>
      <c r="G35" s="32"/>
      <c r="H35" s="33"/>
      <c r="I35" s="33"/>
      <c r="J35" s="33"/>
      <c r="K35" s="33"/>
      <c r="L35" s="33"/>
      <c r="M35" s="34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1"/>
      <c r="Y35" s="38"/>
      <c r="Z35" s="39"/>
      <c r="AA35" s="40"/>
      <c r="AB35" s="5"/>
      <c r="AC35" s="29"/>
      <c r="AD35" s="30"/>
      <c r="AE35" s="30"/>
      <c r="AF35" s="31"/>
      <c r="AG35" s="32"/>
      <c r="AH35" s="33"/>
      <c r="AI35" s="33"/>
      <c r="AJ35" s="33"/>
      <c r="AK35" s="33"/>
      <c r="AL35" s="33"/>
      <c r="AM35" s="34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6" t="str">
        <f>IF(AN35="","",VLOOKUP(AN35,施設・サービス種別!$B$3:$C$42,2,FALSE))</f>
        <v/>
      </c>
      <c r="AZ35" s="36"/>
      <c r="BA35" s="36"/>
      <c r="BB35" s="29"/>
      <c r="BC35" s="31"/>
      <c r="BD35" s="36"/>
      <c r="BE35" s="36"/>
      <c r="BF35" s="36"/>
      <c r="BH35" s="19"/>
      <c r="BI35" s="17"/>
    </row>
    <row r="36" spans="2:61" ht="18.75" customHeight="1" x14ac:dyDescent="0.55000000000000004">
      <c r="B36" s="5">
        <v>7</v>
      </c>
      <c r="C36" s="29"/>
      <c r="D36" s="30"/>
      <c r="E36" s="30"/>
      <c r="F36" s="31"/>
      <c r="G36" s="32"/>
      <c r="H36" s="33"/>
      <c r="I36" s="33"/>
      <c r="J36" s="33"/>
      <c r="K36" s="33"/>
      <c r="L36" s="33"/>
      <c r="M36" s="34"/>
      <c r="N36" s="29"/>
      <c r="O36" s="30"/>
      <c r="P36" s="30"/>
      <c r="Q36" s="30"/>
      <c r="R36" s="30"/>
      <c r="S36" s="30"/>
      <c r="T36" s="30"/>
      <c r="U36" s="30"/>
      <c r="V36" s="30"/>
      <c r="W36" s="30"/>
      <c r="X36" s="31"/>
      <c r="Y36" s="38"/>
      <c r="Z36" s="39"/>
      <c r="AA36" s="40"/>
      <c r="AB36" s="5"/>
      <c r="AC36" s="29"/>
      <c r="AD36" s="30"/>
      <c r="AE36" s="30"/>
      <c r="AF36" s="31"/>
      <c r="AG36" s="32"/>
      <c r="AH36" s="33"/>
      <c r="AI36" s="33"/>
      <c r="AJ36" s="33"/>
      <c r="AK36" s="33"/>
      <c r="AL36" s="33"/>
      <c r="AM36" s="34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6" t="str">
        <f>IF(AN36="","",VLOOKUP(AN36,施設・サービス種別!$B$3:$C$42,2,FALSE))</f>
        <v/>
      </c>
      <c r="AZ36" s="36"/>
      <c r="BA36" s="36"/>
      <c r="BB36" s="29"/>
      <c r="BC36" s="31"/>
      <c r="BD36" s="36"/>
      <c r="BE36" s="36"/>
      <c r="BF36" s="36"/>
      <c r="BH36" s="19"/>
      <c r="BI36" s="17"/>
    </row>
    <row r="37" spans="2:61" ht="18.75" customHeight="1" x14ac:dyDescent="0.55000000000000004">
      <c r="B37" s="5">
        <v>8</v>
      </c>
      <c r="C37" s="29"/>
      <c r="D37" s="30"/>
      <c r="E37" s="30"/>
      <c r="F37" s="31"/>
      <c r="G37" s="32"/>
      <c r="H37" s="33"/>
      <c r="I37" s="33"/>
      <c r="J37" s="33"/>
      <c r="K37" s="33"/>
      <c r="L37" s="33"/>
      <c r="M37" s="34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1"/>
      <c r="Y37" s="38"/>
      <c r="Z37" s="39"/>
      <c r="AA37" s="40"/>
      <c r="AB37" s="5"/>
      <c r="AC37" s="29"/>
      <c r="AD37" s="30"/>
      <c r="AE37" s="30"/>
      <c r="AF37" s="31"/>
      <c r="AG37" s="32"/>
      <c r="AH37" s="33"/>
      <c r="AI37" s="33"/>
      <c r="AJ37" s="33"/>
      <c r="AK37" s="33"/>
      <c r="AL37" s="33"/>
      <c r="AM37" s="34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6" t="str">
        <f>IF(AN37="","",VLOOKUP(AN37,施設・サービス種別!$B$3:$C$42,2,FALSE))</f>
        <v/>
      </c>
      <c r="AZ37" s="36"/>
      <c r="BA37" s="36"/>
      <c r="BB37" s="29"/>
      <c r="BC37" s="31"/>
      <c r="BD37" s="36"/>
      <c r="BE37" s="36"/>
      <c r="BF37" s="36"/>
      <c r="BH37" s="19"/>
      <c r="BI37" s="17"/>
    </row>
    <row r="38" spans="2:61" ht="18.75" customHeight="1" x14ac:dyDescent="0.55000000000000004">
      <c r="B38" s="5">
        <v>9</v>
      </c>
      <c r="C38" s="29"/>
      <c r="D38" s="30"/>
      <c r="E38" s="30"/>
      <c r="F38" s="31"/>
      <c r="G38" s="32"/>
      <c r="H38" s="33"/>
      <c r="I38" s="33"/>
      <c r="J38" s="33"/>
      <c r="K38" s="33"/>
      <c r="L38" s="33"/>
      <c r="M38" s="34"/>
      <c r="N38" s="29"/>
      <c r="O38" s="30"/>
      <c r="P38" s="30"/>
      <c r="Q38" s="30"/>
      <c r="R38" s="30"/>
      <c r="S38" s="30"/>
      <c r="T38" s="30"/>
      <c r="U38" s="30"/>
      <c r="V38" s="30"/>
      <c r="W38" s="30"/>
      <c r="X38" s="31"/>
      <c r="Y38" s="38"/>
      <c r="Z38" s="39"/>
      <c r="AA38" s="40"/>
      <c r="AB38" s="5"/>
      <c r="AC38" s="29"/>
      <c r="AD38" s="30"/>
      <c r="AE38" s="30"/>
      <c r="AF38" s="31"/>
      <c r="AG38" s="32"/>
      <c r="AH38" s="33"/>
      <c r="AI38" s="33"/>
      <c r="AJ38" s="33"/>
      <c r="AK38" s="33"/>
      <c r="AL38" s="33"/>
      <c r="AM38" s="34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6" t="str">
        <f>IF(AN38="","",VLOOKUP(AN38,施設・サービス種別!$B$3:$C$42,2,FALSE))</f>
        <v/>
      </c>
      <c r="AZ38" s="36"/>
      <c r="BA38" s="36"/>
      <c r="BB38" s="29"/>
      <c r="BC38" s="31"/>
      <c r="BD38" s="36"/>
      <c r="BE38" s="36"/>
      <c r="BF38" s="36"/>
      <c r="BH38" s="19"/>
      <c r="BI38" s="17"/>
    </row>
    <row r="39" spans="2:61" ht="18.75" customHeight="1" x14ac:dyDescent="0.55000000000000004">
      <c r="B39" s="5">
        <v>10</v>
      </c>
      <c r="C39" s="29"/>
      <c r="D39" s="30"/>
      <c r="E39" s="30"/>
      <c r="F39" s="31"/>
      <c r="G39" s="32"/>
      <c r="H39" s="33"/>
      <c r="I39" s="33"/>
      <c r="J39" s="33"/>
      <c r="K39" s="33"/>
      <c r="L39" s="33"/>
      <c r="M39" s="34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1"/>
      <c r="Y39" s="38"/>
      <c r="Z39" s="39"/>
      <c r="AA39" s="40"/>
      <c r="AB39" s="5"/>
      <c r="AC39" s="29"/>
      <c r="AD39" s="30"/>
      <c r="AE39" s="30"/>
      <c r="AF39" s="31"/>
      <c r="AG39" s="32"/>
      <c r="AH39" s="33"/>
      <c r="AI39" s="33"/>
      <c r="AJ39" s="33"/>
      <c r="AK39" s="33"/>
      <c r="AL39" s="33"/>
      <c r="AM39" s="34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6" t="str">
        <f>IF(AN39="","",VLOOKUP(AN39,施設・サービス種別!$B$3:$C$42,2,FALSE))</f>
        <v/>
      </c>
      <c r="AZ39" s="36"/>
      <c r="BA39" s="36"/>
      <c r="BB39" s="29"/>
      <c r="BC39" s="31"/>
      <c r="BD39" s="36"/>
      <c r="BE39" s="36"/>
      <c r="BF39" s="36"/>
      <c r="BH39" s="16"/>
      <c r="BI39" s="17"/>
    </row>
    <row r="40" spans="2:61" ht="18.75" customHeight="1" x14ac:dyDescent="0.55000000000000004">
      <c r="B40" s="5">
        <v>11</v>
      </c>
      <c r="C40" s="29"/>
      <c r="D40" s="30"/>
      <c r="E40" s="30"/>
      <c r="F40" s="31"/>
      <c r="G40" s="32"/>
      <c r="H40" s="33"/>
      <c r="I40" s="33"/>
      <c r="J40" s="33"/>
      <c r="K40" s="33"/>
      <c r="L40" s="33"/>
      <c r="M40" s="34"/>
      <c r="N40" s="29"/>
      <c r="O40" s="30"/>
      <c r="P40" s="30"/>
      <c r="Q40" s="30"/>
      <c r="R40" s="30"/>
      <c r="S40" s="30"/>
      <c r="T40" s="30"/>
      <c r="U40" s="30"/>
      <c r="V40" s="30"/>
      <c r="W40" s="30"/>
      <c r="X40" s="31"/>
      <c r="Y40" s="38"/>
      <c r="Z40" s="39"/>
      <c r="AA40" s="40"/>
      <c r="AB40" s="5"/>
      <c r="AC40" s="29"/>
      <c r="AD40" s="30"/>
      <c r="AE40" s="30"/>
      <c r="AF40" s="31"/>
      <c r="AG40" s="32"/>
      <c r="AH40" s="33"/>
      <c r="AI40" s="33"/>
      <c r="AJ40" s="33"/>
      <c r="AK40" s="33"/>
      <c r="AL40" s="33"/>
      <c r="AM40" s="34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6" t="str">
        <f>IF(AN40="","",VLOOKUP(AN40,施設・サービス種別!$B$3:$C$42,2,FALSE))</f>
        <v/>
      </c>
      <c r="AZ40" s="36"/>
      <c r="BA40" s="36"/>
      <c r="BB40" s="29"/>
      <c r="BC40" s="31"/>
      <c r="BD40" s="36"/>
      <c r="BE40" s="36"/>
      <c r="BF40" s="36"/>
      <c r="BH40" s="16"/>
      <c r="BI40" s="17"/>
    </row>
    <row r="41" spans="2:61" ht="18.75" customHeight="1" x14ac:dyDescent="0.55000000000000004">
      <c r="B41" s="5">
        <v>12</v>
      </c>
      <c r="C41" s="29"/>
      <c r="D41" s="30"/>
      <c r="E41" s="30"/>
      <c r="F41" s="31"/>
      <c r="G41" s="32"/>
      <c r="H41" s="33"/>
      <c r="I41" s="33"/>
      <c r="J41" s="33"/>
      <c r="K41" s="33"/>
      <c r="L41" s="33"/>
      <c r="M41" s="34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1"/>
      <c r="Y41" s="38"/>
      <c r="Z41" s="39"/>
      <c r="AA41" s="40"/>
      <c r="AB41" s="5"/>
      <c r="AC41" s="29"/>
      <c r="AD41" s="30"/>
      <c r="AE41" s="30"/>
      <c r="AF41" s="31"/>
      <c r="AG41" s="32"/>
      <c r="AH41" s="33"/>
      <c r="AI41" s="33"/>
      <c r="AJ41" s="33"/>
      <c r="AK41" s="33"/>
      <c r="AL41" s="33"/>
      <c r="AM41" s="34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6" t="str">
        <f>IF(AN41="","",VLOOKUP(AN41,施設・サービス種別!$B$3:$C$42,2,FALSE))</f>
        <v/>
      </c>
      <c r="AZ41" s="36"/>
      <c r="BA41" s="36"/>
      <c r="BB41" s="29"/>
      <c r="BC41" s="31"/>
      <c r="BD41" s="36"/>
      <c r="BE41" s="36"/>
      <c r="BF41" s="36"/>
      <c r="BH41" s="16"/>
      <c r="BI41" s="17"/>
    </row>
    <row r="42" spans="2:61" ht="18.75" customHeight="1" x14ac:dyDescent="0.55000000000000004">
      <c r="B42" s="5">
        <v>13</v>
      </c>
      <c r="C42" s="29"/>
      <c r="D42" s="30"/>
      <c r="E42" s="30"/>
      <c r="F42" s="31"/>
      <c r="G42" s="32"/>
      <c r="H42" s="33"/>
      <c r="I42" s="33"/>
      <c r="J42" s="33"/>
      <c r="K42" s="33"/>
      <c r="L42" s="33"/>
      <c r="M42" s="34"/>
      <c r="N42" s="29"/>
      <c r="O42" s="30"/>
      <c r="P42" s="30"/>
      <c r="Q42" s="30"/>
      <c r="R42" s="30"/>
      <c r="S42" s="30"/>
      <c r="T42" s="30"/>
      <c r="U42" s="30"/>
      <c r="V42" s="30"/>
      <c r="W42" s="30"/>
      <c r="X42" s="31"/>
      <c r="Y42" s="38"/>
      <c r="Z42" s="39"/>
      <c r="AA42" s="40"/>
      <c r="AB42" s="5"/>
      <c r="AC42" s="29"/>
      <c r="AD42" s="30"/>
      <c r="AE42" s="30"/>
      <c r="AF42" s="31"/>
      <c r="AG42" s="32"/>
      <c r="AH42" s="33"/>
      <c r="AI42" s="33"/>
      <c r="AJ42" s="33"/>
      <c r="AK42" s="33"/>
      <c r="AL42" s="33"/>
      <c r="AM42" s="34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6" t="str">
        <f>IF(AN42="","",VLOOKUP(AN42,施設・サービス種別!$B$3:$C$42,2,FALSE))</f>
        <v/>
      </c>
      <c r="AZ42" s="36"/>
      <c r="BA42" s="36"/>
      <c r="BB42" s="29"/>
      <c r="BC42" s="31"/>
      <c r="BD42" s="36"/>
      <c r="BE42" s="36"/>
      <c r="BF42" s="36"/>
      <c r="BH42" s="19"/>
      <c r="BI42" s="17"/>
    </row>
    <row r="43" spans="2:61" ht="18.75" customHeight="1" x14ac:dyDescent="0.55000000000000004">
      <c r="B43" s="5">
        <v>14</v>
      </c>
      <c r="C43" s="29"/>
      <c r="D43" s="30"/>
      <c r="E43" s="30"/>
      <c r="F43" s="31"/>
      <c r="G43" s="32"/>
      <c r="H43" s="33"/>
      <c r="I43" s="33"/>
      <c r="J43" s="33"/>
      <c r="K43" s="33"/>
      <c r="L43" s="33"/>
      <c r="M43" s="34"/>
      <c r="N43" s="29"/>
      <c r="O43" s="30"/>
      <c r="P43" s="30"/>
      <c r="Q43" s="30"/>
      <c r="R43" s="30"/>
      <c r="S43" s="30"/>
      <c r="T43" s="30"/>
      <c r="U43" s="30"/>
      <c r="V43" s="30"/>
      <c r="W43" s="30"/>
      <c r="X43" s="31"/>
      <c r="Y43" s="38"/>
      <c r="Z43" s="39"/>
      <c r="AA43" s="40"/>
      <c r="AB43" s="5"/>
      <c r="AC43" s="29"/>
      <c r="AD43" s="30"/>
      <c r="AE43" s="30"/>
      <c r="AF43" s="31"/>
      <c r="AG43" s="32"/>
      <c r="AH43" s="33"/>
      <c r="AI43" s="33"/>
      <c r="AJ43" s="33"/>
      <c r="AK43" s="33"/>
      <c r="AL43" s="33"/>
      <c r="AM43" s="34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6" t="str">
        <f>IF(AN43="","",VLOOKUP(AN43,施設・サービス種別!$B$3:$C$42,2,FALSE))</f>
        <v/>
      </c>
      <c r="AZ43" s="36"/>
      <c r="BA43" s="36"/>
      <c r="BB43" s="29"/>
      <c r="BC43" s="31"/>
      <c r="BD43" s="36"/>
      <c r="BE43" s="36"/>
      <c r="BF43" s="36"/>
      <c r="BH43" s="19"/>
      <c r="BI43" s="17"/>
    </row>
    <row r="44" spans="2:61" ht="18.75" customHeight="1" x14ac:dyDescent="0.55000000000000004">
      <c r="B44" s="5">
        <v>15</v>
      </c>
      <c r="C44" s="29"/>
      <c r="D44" s="30"/>
      <c r="E44" s="30"/>
      <c r="F44" s="31"/>
      <c r="G44" s="32"/>
      <c r="H44" s="33"/>
      <c r="I44" s="33"/>
      <c r="J44" s="33"/>
      <c r="K44" s="33"/>
      <c r="L44" s="33"/>
      <c r="M44" s="34"/>
      <c r="N44" s="29"/>
      <c r="O44" s="30"/>
      <c r="P44" s="30"/>
      <c r="Q44" s="30"/>
      <c r="R44" s="30"/>
      <c r="S44" s="30"/>
      <c r="T44" s="30"/>
      <c r="U44" s="30"/>
      <c r="V44" s="30"/>
      <c r="W44" s="30"/>
      <c r="X44" s="31"/>
      <c r="Y44" s="38"/>
      <c r="Z44" s="39"/>
      <c r="AA44" s="40"/>
      <c r="AB44" s="5"/>
      <c r="AC44" s="29"/>
      <c r="AD44" s="30"/>
      <c r="AE44" s="30"/>
      <c r="AF44" s="31"/>
      <c r="AG44" s="32"/>
      <c r="AH44" s="33"/>
      <c r="AI44" s="33"/>
      <c r="AJ44" s="33"/>
      <c r="AK44" s="33"/>
      <c r="AL44" s="33"/>
      <c r="AM44" s="34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6" t="str">
        <f>IF(AN44="","",VLOOKUP(AN44,施設・サービス種別!$B$3:$C$42,2,FALSE))</f>
        <v/>
      </c>
      <c r="AZ44" s="36"/>
      <c r="BA44" s="36"/>
      <c r="BB44" s="29"/>
      <c r="BC44" s="31"/>
      <c r="BD44" s="36"/>
      <c r="BE44" s="36"/>
      <c r="BF44" s="36"/>
    </row>
    <row r="45" spans="2:61" ht="18.75" customHeight="1" x14ac:dyDescent="0.55000000000000004">
      <c r="B45" s="43" t="s">
        <v>8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4"/>
      <c r="Z45" s="44"/>
      <c r="AA45" s="44"/>
      <c r="AB45" s="5"/>
      <c r="AC45" s="29"/>
      <c r="AD45" s="30"/>
      <c r="AE45" s="30"/>
      <c r="AF45" s="31"/>
      <c r="AG45" s="32"/>
      <c r="AH45" s="33"/>
      <c r="AI45" s="33"/>
      <c r="AJ45" s="33"/>
      <c r="AK45" s="33"/>
      <c r="AL45" s="33"/>
      <c r="AM45" s="34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6" t="str">
        <f>IF(AN45="","",VLOOKUP(AN45,施設・サービス種別!$B$3:$C$42,2,FALSE))</f>
        <v/>
      </c>
      <c r="AZ45" s="36"/>
      <c r="BA45" s="36"/>
      <c r="BB45" s="29"/>
      <c r="BC45" s="31"/>
      <c r="BD45" s="36"/>
      <c r="BE45" s="36"/>
      <c r="BF45" s="36"/>
    </row>
    <row r="46" spans="2:61" ht="18.75" customHeight="1" x14ac:dyDescent="0.55000000000000004">
      <c r="C46" s="9" t="s">
        <v>18</v>
      </c>
      <c r="AB46" s="5"/>
      <c r="AC46" s="29"/>
      <c r="AD46" s="30"/>
      <c r="AE46" s="30"/>
      <c r="AF46" s="31"/>
      <c r="AG46" s="32"/>
      <c r="AH46" s="33"/>
      <c r="AI46" s="33"/>
      <c r="AJ46" s="33"/>
      <c r="AK46" s="33"/>
      <c r="AL46" s="33"/>
      <c r="AM46" s="34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6" t="str">
        <f>IF(AN46="","",VLOOKUP(AN46,施設・サービス種別!$B$3:$C$42,2,FALSE))</f>
        <v/>
      </c>
      <c r="AZ46" s="36"/>
      <c r="BA46" s="36"/>
      <c r="BB46" s="29"/>
      <c r="BC46" s="31"/>
      <c r="BD46" s="36"/>
      <c r="BE46" s="36"/>
      <c r="BF46" s="36"/>
    </row>
    <row r="47" spans="2:61" ht="18.75" customHeight="1" x14ac:dyDescent="0.55000000000000004">
      <c r="AB47" s="5"/>
      <c r="AC47" s="29"/>
      <c r="AD47" s="30"/>
      <c r="AE47" s="30"/>
      <c r="AF47" s="31"/>
      <c r="AG47" s="32"/>
      <c r="AH47" s="33"/>
      <c r="AI47" s="33"/>
      <c r="AJ47" s="33"/>
      <c r="AK47" s="33"/>
      <c r="AL47" s="33"/>
      <c r="AM47" s="34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6" t="str">
        <f>IF(AN47="","",VLOOKUP(AN47,施設・サービス種別!$B$3:$C$42,2,FALSE))</f>
        <v/>
      </c>
      <c r="AZ47" s="36"/>
      <c r="BA47" s="36"/>
      <c r="BB47" s="29"/>
      <c r="BC47" s="31"/>
      <c r="BD47" s="36"/>
      <c r="BE47" s="36"/>
      <c r="BF47" s="36"/>
    </row>
    <row r="48" spans="2:61" ht="18.75" customHeight="1" x14ac:dyDescent="0.55000000000000004">
      <c r="B48" s="9" t="s">
        <v>6</v>
      </c>
      <c r="AB48" s="5"/>
      <c r="AC48" s="29"/>
      <c r="AD48" s="30"/>
      <c r="AE48" s="30"/>
      <c r="AF48" s="31"/>
      <c r="AG48" s="32"/>
      <c r="AH48" s="33"/>
      <c r="AI48" s="33"/>
      <c r="AJ48" s="33"/>
      <c r="AK48" s="33"/>
      <c r="AL48" s="33"/>
      <c r="AM48" s="34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6" t="str">
        <f>IF(AN48="","",VLOOKUP(AN48,施設・サービス種別!$B$3:$C$42,2,FALSE))</f>
        <v/>
      </c>
      <c r="AZ48" s="36"/>
      <c r="BA48" s="36"/>
      <c r="BB48" s="29"/>
      <c r="BC48" s="31"/>
      <c r="BD48" s="36"/>
      <c r="BE48" s="36"/>
      <c r="BF48" s="36"/>
    </row>
    <row r="49" spans="2:58" ht="18.75" customHeight="1" x14ac:dyDescent="0.55000000000000004">
      <c r="B49" s="37" t="s">
        <v>9</v>
      </c>
      <c r="C49" s="37"/>
      <c r="D49" s="37"/>
      <c r="E49" s="37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10"/>
      <c r="U49" s="10"/>
      <c r="AB49" s="5"/>
      <c r="AC49" s="29"/>
      <c r="AD49" s="30"/>
      <c r="AE49" s="30"/>
      <c r="AF49" s="31"/>
      <c r="AG49" s="32"/>
      <c r="AH49" s="33"/>
      <c r="AI49" s="33"/>
      <c r="AJ49" s="33"/>
      <c r="AK49" s="33"/>
      <c r="AL49" s="33"/>
      <c r="AM49" s="34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6" t="str">
        <f>IF(AN49="","",VLOOKUP(AN49,施設・サービス種別!$B$3:$C$42,2,FALSE))</f>
        <v/>
      </c>
      <c r="AZ49" s="36"/>
      <c r="BA49" s="36"/>
      <c r="BB49" s="29"/>
      <c r="BC49" s="31"/>
      <c r="BD49" s="36"/>
      <c r="BE49" s="36"/>
      <c r="BF49" s="36"/>
    </row>
    <row r="50" spans="2:58" ht="18.75" customHeight="1" x14ac:dyDescent="0.55000000000000004">
      <c r="B50" s="37" t="s">
        <v>10</v>
      </c>
      <c r="C50" s="37"/>
      <c r="D50" s="37"/>
      <c r="E50" s="37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AB50" s="5"/>
      <c r="AC50" s="29"/>
      <c r="AD50" s="30"/>
      <c r="AE50" s="30"/>
      <c r="AF50" s="31"/>
      <c r="AG50" s="32"/>
      <c r="AH50" s="33"/>
      <c r="AI50" s="33"/>
      <c r="AJ50" s="33"/>
      <c r="AK50" s="33"/>
      <c r="AL50" s="33"/>
      <c r="AM50" s="34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6" t="str">
        <f>IF(AN50="","",VLOOKUP(AN50,施設・サービス種別!$B$3:$C$42,2,FALSE))</f>
        <v/>
      </c>
      <c r="AZ50" s="36"/>
      <c r="BA50" s="36"/>
      <c r="BB50" s="29"/>
      <c r="BC50" s="31"/>
      <c r="BD50" s="36"/>
      <c r="BE50" s="36"/>
      <c r="BF50" s="36"/>
    </row>
    <row r="51" spans="2:58" ht="18.75" customHeight="1" x14ac:dyDescent="0.55000000000000004">
      <c r="B51" s="37" t="s">
        <v>11</v>
      </c>
      <c r="C51" s="37"/>
      <c r="D51" s="37"/>
      <c r="E51" s="37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AB51" s="5"/>
      <c r="AC51" s="29"/>
      <c r="AD51" s="30"/>
      <c r="AE51" s="30"/>
      <c r="AF51" s="31"/>
      <c r="AG51" s="32"/>
      <c r="AH51" s="33"/>
      <c r="AI51" s="33"/>
      <c r="AJ51" s="33"/>
      <c r="AK51" s="33"/>
      <c r="AL51" s="33"/>
      <c r="AM51" s="34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6" t="str">
        <f>IF(AN51="","",VLOOKUP(AN51,施設・サービス種別!$B$3:$C$42,2,FALSE))</f>
        <v/>
      </c>
      <c r="AZ51" s="36"/>
      <c r="BA51" s="36"/>
      <c r="BB51" s="29"/>
      <c r="BC51" s="31"/>
      <c r="BD51" s="36"/>
      <c r="BE51" s="36"/>
      <c r="BF51" s="36"/>
    </row>
    <row r="52" spans="2:58" ht="18" customHeight="1" x14ac:dyDescent="0.55000000000000004">
      <c r="AC52" s="9" t="s">
        <v>78</v>
      </c>
    </row>
    <row r="53" spans="2:58" ht="18" customHeight="1" x14ac:dyDescent="0.55000000000000004">
      <c r="AC53" s="9" t="s">
        <v>71</v>
      </c>
    </row>
    <row r="54" spans="2:58" ht="18" customHeight="1" x14ac:dyDescent="0.55000000000000004">
      <c r="AC54" s="9" t="s">
        <v>79</v>
      </c>
    </row>
    <row r="55" spans="2:58" ht="18" customHeight="1" x14ac:dyDescent="0.55000000000000004">
      <c r="AC55" s="9" t="s">
        <v>87</v>
      </c>
    </row>
    <row r="56" spans="2:58" ht="18" customHeight="1" x14ac:dyDescent="0.55000000000000004">
      <c r="AC56" s="9" t="s">
        <v>80</v>
      </c>
    </row>
    <row r="57" spans="2:58" ht="18" customHeight="1" x14ac:dyDescent="0.55000000000000004"/>
    <row r="58" spans="2:58" ht="18" customHeight="1" x14ac:dyDescent="0.55000000000000004"/>
    <row r="59" spans="2:58" ht="18" customHeight="1" x14ac:dyDescent="0.55000000000000004"/>
    <row r="60" spans="2:58" ht="18" customHeight="1" x14ac:dyDescent="0.55000000000000004"/>
    <row r="61" spans="2:58" ht="18" customHeight="1" x14ac:dyDescent="0.55000000000000004"/>
    <row r="62" spans="2:58" ht="18" customHeight="1" x14ac:dyDescent="0.55000000000000004"/>
    <row r="63" spans="2:58" ht="18" customHeight="1" x14ac:dyDescent="0.55000000000000004"/>
    <row r="64" spans="2:58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</sheetData>
  <mergeCells count="362">
    <mergeCell ref="Q4:R4"/>
    <mergeCell ref="AC6:AF6"/>
    <mergeCell ref="AG6:AM6"/>
    <mergeCell ref="AN6:AX6"/>
    <mergeCell ref="U4:AA4"/>
    <mergeCell ref="AY6:BA6"/>
    <mergeCell ref="BB6:BC6"/>
    <mergeCell ref="BD6:BF6"/>
    <mergeCell ref="AC7:AF7"/>
    <mergeCell ref="AG7:AM7"/>
    <mergeCell ref="AN7:AX7"/>
    <mergeCell ref="AY7:BA7"/>
    <mergeCell ref="BB7:BC7"/>
    <mergeCell ref="BD7:BF7"/>
    <mergeCell ref="Q9:R10"/>
    <mergeCell ref="S9:AA10"/>
    <mergeCell ref="AC9:AF9"/>
    <mergeCell ref="AG9:AM9"/>
    <mergeCell ref="AN9:AX9"/>
    <mergeCell ref="AY9:BA9"/>
    <mergeCell ref="BB9:BC9"/>
    <mergeCell ref="Q8:R8"/>
    <mergeCell ref="AC8:AF8"/>
    <mergeCell ref="AG8:AM8"/>
    <mergeCell ref="AN8:AX8"/>
    <mergeCell ref="S8:AA8"/>
    <mergeCell ref="BD9:BF9"/>
    <mergeCell ref="AC10:AF10"/>
    <mergeCell ref="AG10:AM10"/>
    <mergeCell ref="AN10:AX10"/>
    <mergeCell ref="AY10:BA10"/>
    <mergeCell ref="BB10:BC10"/>
    <mergeCell ref="BD10:BF10"/>
    <mergeCell ref="AY8:BA8"/>
    <mergeCell ref="BB8:BC8"/>
    <mergeCell ref="BD8:BF8"/>
    <mergeCell ref="BB11:BC11"/>
    <mergeCell ref="BD11:BF11"/>
    <mergeCell ref="AC12:AF12"/>
    <mergeCell ref="AG12:AM12"/>
    <mergeCell ref="AN12:AX12"/>
    <mergeCell ref="AY12:BA12"/>
    <mergeCell ref="BB12:BC12"/>
    <mergeCell ref="BD12:BF12"/>
    <mergeCell ref="Q11:R13"/>
    <mergeCell ref="S11:AA12"/>
    <mergeCell ref="AC11:AF11"/>
    <mergeCell ref="AG11:AM11"/>
    <mergeCell ref="AN11:AX11"/>
    <mergeCell ref="AY11:BA11"/>
    <mergeCell ref="S13:AA13"/>
    <mergeCell ref="AC13:AF13"/>
    <mergeCell ref="AG13:AM13"/>
    <mergeCell ref="AN13:AX13"/>
    <mergeCell ref="AY13:BA13"/>
    <mergeCell ref="BB13:BC13"/>
    <mergeCell ref="BD13:BF13"/>
    <mergeCell ref="AC14:AF14"/>
    <mergeCell ref="AG14:AM14"/>
    <mergeCell ref="AN14:AX14"/>
    <mergeCell ref="AY14:BA14"/>
    <mergeCell ref="BB14:BC14"/>
    <mergeCell ref="BD14:BF14"/>
    <mergeCell ref="AC17:AF17"/>
    <mergeCell ref="AG17:AM17"/>
    <mergeCell ref="AN17:AX17"/>
    <mergeCell ref="AY17:BA17"/>
    <mergeCell ref="BB17:BC17"/>
    <mergeCell ref="BD17:BF17"/>
    <mergeCell ref="BD15:BF15"/>
    <mergeCell ref="AC16:AF16"/>
    <mergeCell ref="AG16:AM16"/>
    <mergeCell ref="AN16:AX16"/>
    <mergeCell ref="AY16:BA16"/>
    <mergeCell ref="BB16:BC16"/>
    <mergeCell ref="BD16:BF16"/>
    <mergeCell ref="AC15:AF15"/>
    <mergeCell ref="AG15:AM15"/>
    <mergeCell ref="AN15:AX15"/>
    <mergeCell ref="AY15:BA15"/>
    <mergeCell ref="BB15:BC15"/>
    <mergeCell ref="B20:AA21"/>
    <mergeCell ref="AC20:AF20"/>
    <mergeCell ref="AG20:AM20"/>
    <mergeCell ref="AN20:AX20"/>
    <mergeCell ref="AY20:BA20"/>
    <mergeCell ref="BB20:BC20"/>
    <mergeCell ref="BD18:BF18"/>
    <mergeCell ref="AC19:AF19"/>
    <mergeCell ref="AG19:AM19"/>
    <mergeCell ref="AN19:AX19"/>
    <mergeCell ref="AY19:BA19"/>
    <mergeCell ref="BB19:BC19"/>
    <mergeCell ref="BD19:BF19"/>
    <mergeCell ref="B18:AA18"/>
    <mergeCell ref="AC18:AF18"/>
    <mergeCell ref="AG18:AM18"/>
    <mergeCell ref="AN18:AX18"/>
    <mergeCell ref="AY18:BA18"/>
    <mergeCell ref="BB18:BC18"/>
    <mergeCell ref="AC22:AF22"/>
    <mergeCell ref="AG22:AM22"/>
    <mergeCell ref="AN22:AX22"/>
    <mergeCell ref="AY22:BA22"/>
    <mergeCell ref="BB22:BC22"/>
    <mergeCell ref="BD22:BF22"/>
    <mergeCell ref="BD20:BF20"/>
    <mergeCell ref="AC21:AF21"/>
    <mergeCell ref="AG21:AM21"/>
    <mergeCell ref="AN21:AX21"/>
    <mergeCell ref="AY21:BA21"/>
    <mergeCell ref="BB21:BC21"/>
    <mergeCell ref="BD21:BF21"/>
    <mergeCell ref="G25:J25"/>
    <mergeCell ref="AC25:AF25"/>
    <mergeCell ref="AG25:AM25"/>
    <mergeCell ref="AN25:AX25"/>
    <mergeCell ref="AY25:BA25"/>
    <mergeCell ref="BB25:BC25"/>
    <mergeCell ref="BD23:BF23"/>
    <mergeCell ref="AC24:AF24"/>
    <mergeCell ref="AG24:AM24"/>
    <mergeCell ref="AN24:AX24"/>
    <mergeCell ref="AY24:BA24"/>
    <mergeCell ref="BB24:BC24"/>
    <mergeCell ref="BD24:BF24"/>
    <mergeCell ref="B23:AA23"/>
    <mergeCell ref="AC23:AF23"/>
    <mergeCell ref="AG23:AM23"/>
    <mergeCell ref="AN23:AX23"/>
    <mergeCell ref="AY23:BA23"/>
    <mergeCell ref="BB23:BC23"/>
    <mergeCell ref="AC27:AF27"/>
    <mergeCell ref="AG27:AM27"/>
    <mergeCell ref="AN27:AX27"/>
    <mergeCell ref="AY27:BA27"/>
    <mergeCell ref="BB27:BC27"/>
    <mergeCell ref="BD27:BF27"/>
    <mergeCell ref="BD25:BF25"/>
    <mergeCell ref="AC26:AF26"/>
    <mergeCell ref="AG26:AM26"/>
    <mergeCell ref="AN26:AX26"/>
    <mergeCell ref="AY26:BA26"/>
    <mergeCell ref="BB26:BC26"/>
    <mergeCell ref="BD26:BF26"/>
    <mergeCell ref="BD28:BF28"/>
    <mergeCell ref="C29:F29"/>
    <mergeCell ref="G29:M29"/>
    <mergeCell ref="N29:X29"/>
    <mergeCell ref="Y29:AA29"/>
    <mergeCell ref="AC29:AF29"/>
    <mergeCell ref="AG29:AM29"/>
    <mergeCell ref="AN29:AX29"/>
    <mergeCell ref="AY29:BA29"/>
    <mergeCell ref="BB29:BC29"/>
    <mergeCell ref="X28:AA28"/>
    <mergeCell ref="AC28:AF28"/>
    <mergeCell ref="AG28:AM28"/>
    <mergeCell ref="AN28:AX28"/>
    <mergeCell ref="AY28:BA28"/>
    <mergeCell ref="BB28:BC28"/>
    <mergeCell ref="BD29:BF29"/>
    <mergeCell ref="BD30:BF30"/>
    <mergeCell ref="C31:F31"/>
    <mergeCell ref="G31:M31"/>
    <mergeCell ref="N31:X31"/>
    <mergeCell ref="Y31:AA31"/>
    <mergeCell ref="AC31:AF31"/>
    <mergeCell ref="AG31:AM31"/>
    <mergeCell ref="AN31:AX31"/>
    <mergeCell ref="AY31:BA31"/>
    <mergeCell ref="BB31:BC31"/>
    <mergeCell ref="BD31:BF31"/>
    <mergeCell ref="C30:F30"/>
    <mergeCell ref="G30:M30"/>
    <mergeCell ref="N30:X30"/>
    <mergeCell ref="Y30:AA30"/>
    <mergeCell ref="AC30:AF30"/>
    <mergeCell ref="AG30:AM30"/>
    <mergeCell ref="AN30:AX30"/>
    <mergeCell ref="AY30:BA30"/>
    <mergeCell ref="BB30:BC30"/>
    <mergeCell ref="BD32:BF32"/>
    <mergeCell ref="C33:F33"/>
    <mergeCell ref="G33:M33"/>
    <mergeCell ref="N33:X33"/>
    <mergeCell ref="Y33:AA33"/>
    <mergeCell ref="AC33:AF33"/>
    <mergeCell ref="AG33:AM33"/>
    <mergeCell ref="AN33:AX33"/>
    <mergeCell ref="AY33:BA33"/>
    <mergeCell ref="BB33:BC33"/>
    <mergeCell ref="BD33:BF33"/>
    <mergeCell ref="C32:F32"/>
    <mergeCell ref="G32:M32"/>
    <mergeCell ref="N32:X32"/>
    <mergeCell ref="Y32:AA32"/>
    <mergeCell ref="AC32:AF32"/>
    <mergeCell ref="AG32:AM32"/>
    <mergeCell ref="AN32:AX32"/>
    <mergeCell ref="AY32:BA32"/>
    <mergeCell ref="BB32:BC32"/>
    <mergeCell ref="BD34:BF34"/>
    <mergeCell ref="C35:F35"/>
    <mergeCell ref="G35:M35"/>
    <mergeCell ref="N35:X35"/>
    <mergeCell ref="Y35:AA35"/>
    <mergeCell ref="AC35:AF35"/>
    <mergeCell ref="AG35:AM35"/>
    <mergeCell ref="AN35:AX35"/>
    <mergeCell ref="AY35:BA35"/>
    <mergeCell ref="BB35:BC35"/>
    <mergeCell ref="BD35:BF35"/>
    <mergeCell ref="C34:F34"/>
    <mergeCell ref="G34:M34"/>
    <mergeCell ref="N34:X34"/>
    <mergeCell ref="Y34:AA34"/>
    <mergeCell ref="AC34:AF34"/>
    <mergeCell ref="AG34:AM34"/>
    <mergeCell ref="AN34:AX34"/>
    <mergeCell ref="AY34:BA34"/>
    <mergeCell ref="BB34:BC34"/>
    <mergeCell ref="BD36:BF36"/>
    <mergeCell ref="C37:F37"/>
    <mergeCell ref="G37:M37"/>
    <mergeCell ref="N37:X37"/>
    <mergeCell ref="Y37:AA37"/>
    <mergeCell ref="AC37:AF37"/>
    <mergeCell ref="AG37:AM37"/>
    <mergeCell ref="AN37:AX37"/>
    <mergeCell ref="AY37:BA37"/>
    <mergeCell ref="BB37:BC37"/>
    <mergeCell ref="BD37:BF37"/>
    <mergeCell ref="C36:F36"/>
    <mergeCell ref="G36:M36"/>
    <mergeCell ref="N36:X36"/>
    <mergeCell ref="Y36:AA36"/>
    <mergeCell ref="AC36:AF36"/>
    <mergeCell ref="AG36:AM36"/>
    <mergeCell ref="AN36:AX36"/>
    <mergeCell ref="AY36:BA36"/>
    <mergeCell ref="BB36:BC36"/>
    <mergeCell ref="BD38:BF38"/>
    <mergeCell ref="C39:F39"/>
    <mergeCell ref="G39:M39"/>
    <mergeCell ref="N39:X39"/>
    <mergeCell ref="Y39:AA39"/>
    <mergeCell ref="AC39:AF39"/>
    <mergeCell ref="AG39:AM39"/>
    <mergeCell ref="AN39:AX39"/>
    <mergeCell ref="AY39:BA39"/>
    <mergeCell ref="BB39:BC39"/>
    <mergeCell ref="BD39:BF39"/>
    <mergeCell ref="C38:F38"/>
    <mergeCell ref="G38:M38"/>
    <mergeCell ref="N38:X38"/>
    <mergeCell ref="Y38:AA38"/>
    <mergeCell ref="AC38:AF38"/>
    <mergeCell ref="AG38:AM38"/>
    <mergeCell ref="AN38:AX38"/>
    <mergeCell ref="AY38:BA38"/>
    <mergeCell ref="BB38:BC38"/>
    <mergeCell ref="BD40:BF40"/>
    <mergeCell ref="C41:F41"/>
    <mergeCell ref="G41:M41"/>
    <mergeCell ref="N41:X41"/>
    <mergeCell ref="Y41:AA41"/>
    <mergeCell ref="AC41:AF41"/>
    <mergeCell ref="AG41:AM41"/>
    <mergeCell ref="AN41:AX41"/>
    <mergeCell ref="AY41:BA41"/>
    <mergeCell ref="BB41:BC41"/>
    <mergeCell ref="BD41:BF41"/>
    <mergeCell ref="C40:F40"/>
    <mergeCell ref="G40:M40"/>
    <mergeCell ref="N40:X40"/>
    <mergeCell ref="Y40:AA40"/>
    <mergeCell ref="AC40:AF40"/>
    <mergeCell ref="AG40:AM40"/>
    <mergeCell ref="AN40:AX40"/>
    <mergeCell ref="AY40:BA40"/>
    <mergeCell ref="BB40:BC40"/>
    <mergeCell ref="AC45:AF45"/>
    <mergeCell ref="AG45:AM45"/>
    <mergeCell ref="AN45:AX45"/>
    <mergeCell ref="AY45:BA45"/>
    <mergeCell ref="BB45:BC45"/>
    <mergeCell ref="BD45:BF45"/>
    <mergeCell ref="BD46:BF46"/>
    <mergeCell ref="AC44:AF44"/>
    <mergeCell ref="AG44:AM44"/>
    <mergeCell ref="AN44:AX44"/>
    <mergeCell ref="AY44:BA44"/>
    <mergeCell ref="BB44:BC44"/>
    <mergeCell ref="BD44:BF44"/>
    <mergeCell ref="BD49:BF49"/>
    <mergeCell ref="B50:E50"/>
    <mergeCell ref="AC50:AF50"/>
    <mergeCell ref="AG50:AM50"/>
    <mergeCell ref="AN50:AX50"/>
    <mergeCell ref="AY50:BA50"/>
    <mergeCell ref="BB50:BC50"/>
    <mergeCell ref="BD50:BF50"/>
    <mergeCell ref="B49:E49"/>
    <mergeCell ref="AC49:AF49"/>
    <mergeCell ref="AG49:AM49"/>
    <mergeCell ref="AN49:AX49"/>
    <mergeCell ref="AY49:BA49"/>
    <mergeCell ref="F49:S49"/>
    <mergeCell ref="AC48:AF48"/>
    <mergeCell ref="AG48:AM48"/>
    <mergeCell ref="AN48:AX48"/>
    <mergeCell ref="AY48:BA48"/>
    <mergeCell ref="BB48:BC48"/>
    <mergeCell ref="BD48:BF48"/>
    <mergeCell ref="AC47:AF47"/>
    <mergeCell ref="AG47:AM47"/>
    <mergeCell ref="AN47:AX47"/>
    <mergeCell ref="AY47:BA47"/>
    <mergeCell ref="BB47:BC47"/>
    <mergeCell ref="BD47:BF47"/>
    <mergeCell ref="B51:E51"/>
    <mergeCell ref="C42:F42"/>
    <mergeCell ref="G42:M42"/>
    <mergeCell ref="N42:X42"/>
    <mergeCell ref="Y42:AA42"/>
    <mergeCell ref="C43:F43"/>
    <mergeCell ref="G43:M43"/>
    <mergeCell ref="N43:X43"/>
    <mergeCell ref="Y43:AA43"/>
    <mergeCell ref="F50:S50"/>
    <mergeCell ref="F51:S51"/>
    <mergeCell ref="G44:M44"/>
    <mergeCell ref="N44:X44"/>
    <mergeCell ref="Y44:AA44"/>
    <mergeCell ref="C44:F44"/>
    <mergeCell ref="B45:X45"/>
    <mergeCell ref="Y45:AA45"/>
    <mergeCell ref="AC51:AF51"/>
    <mergeCell ref="AG51:AM51"/>
    <mergeCell ref="AN51:AX51"/>
    <mergeCell ref="AY51:BA51"/>
    <mergeCell ref="BB51:BC51"/>
    <mergeCell ref="BD51:BF51"/>
    <mergeCell ref="AY42:BA42"/>
    <mergeCell ref="BB42:BC42"/>
    <mergeCell ref="BD42:BF42"/>
    <mergeCell ref="AC43:AF43"/>
    <mergeCell ref="AG43:AM43"/>
    <mergeCell ref="AN43:AX43"/>
    <mergeCell ref="AY43:BA43"/>
    <mergeCell ref="BB43:BC43"/>
    <mergeCell ref="BD43:BF43"/>
    <mergeCell ref="AC42:AF42"/>
    <mergeCell ref="AG42:AM42"/>
    <mergeCell ref="AN42:AX42"/>
    <mergeCell ref="BB49:BC49"/>
    <mergeCell ref="AC46:AF46"/>
    <mergeCell ref="AG46:AM46"/>
    <mergeCell ref="AN46:AX46"/>
    <mergeCell ref="AY46:BA46"/>
    <mergeCell ref="BB46:BC46"/>
  </mergeCells>
  <phoneticPr fontId="1"/>
  <dataValidations count="2">
    <dataValidation allowBlank="1" showInputMessage="1" showErrorMessage="1" promptTitle="申請日を入力してください。" prompt="申請日を和暦で入力してください。（例）令和4年１0月3１日" sqref="U4" xr:uid="{00000000-0002-0000-0000-000000000000}"/>
    <dataValidation allowBlank="1" showInputMessage="1" showErrorMessage="1" promptTitle="No.を入れてください。" prompt="別記様式に対応したNo.を入れてください" sqref="AB7:AB51" xr:uid="{00000000-0002-0000-0000-000001000000}"/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72" fitToWidth="0" orientation="portrait" r:id="rId1"/>
  <colBreaks count="1" manualBreakCount="1">
    <brk id="27" min="1" max="56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施設・サービス種別!$B$3:$B$42</xm:f>
          </x14:formula1>
          <xm:sqref>AN7:AX51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I76"/>
  <sheetViews>
    <sheetView showZeros="0" view="pageBreakPreview" topLeftCell="A9" zoomScale="70" zoomScaleNormal="80" zoomScaleSheetLayoutView="70" workbookViewId="0">
      <selection activeCell="B22" sqref="B22"/>
    </sheetView>
  </sheetViews>
  <sheetFormatPr defaultColWidth="9" defaultRowHeight="13" x14ac:dyDescent="0.55000000000000004"/>
  <cols>
    <col min="1" max="6" width="3.58203125" style="9" customWidth="1"/>
    <col min="7" max="13" width="4.75" style="9" customWidth="1"/>
    <col min="14" max="27" width="3.58203125" style="9" customWidth="1"/>
    <col min="28" max="28" width="3.25" style="9" customWidth="1"/>
    <col min="29" max="32" width="3.58203125" style="9" customWidth="1"/>
    <col min="33" max="39" width="4.58203125" style="9" customWidth="1"/>
    <col min="40" max="50" width="2.83203125" style="9" customWidth="1"/>
    <col min="51" max="53" width="3.58203125" style="9" customWidth="1"/>
    <col min="54" max="55" width="2.75" style="9" customWidth="1"/>
    <col min="56" max="59" width="3.58203125" style="9" customWidth="1"/>
    <col min="60" max="60" width="43.25" style="9" customWidth="1"/>
    <col min="61" max="61" width="11.25" style="9" customWidth="1"/>
    <col min="62" max="76" width="3.58203125" style="9" customWidth="1"/>
    <col min="77" max="16384" width="9" style="9"/>
  </cols>
  <sheetData>
    <row r="1" spans="2:61" ht="18" customHeight="1" thickBot="1" x14ac:dyDescent="0.6"/>
    <row r="2" spans="2:61" ht="18" customHeight="1" thickBot="1" x14ac:dyDescent="0.6">
      <c r="B2" s="9" t="s">
        <v>61</v>
      </c>
      <c r="Y2" s="57" t="s">
        <v>16</v>
      </c>
      <c r="Z2" s="58"/>
      <c r="AA2" s="59"/>
      <c r="AB2" s="9" t="s">
        <v>62</v>
      </c>
    </row>
    <row r="3" spans="2:61" ht="18" customHeight="1" x14ac:dyDescent="0.55000000000000004"/>
    <row r="4" spans="2:61" ht="18" customHeight="1" x14ac:dyDescent="0.55000000000000004">
      <c r="Q4" s="47"/>
      <c r="R4" s="47"/>
      <c r="S4" s="10"/>
      <c r="T4" s="10"/>
      <c r="U4" s="75" t="s">
        <v>94</v>
      </c>
      <c r="V4" s="76"/>
      <c r="W4" s="76"/>
      <c r="X4" s="76"/>
      <c r="Y4" s="76"/>
      <c r="Z4" s="76"/>
      <c r="AA4" s="76"/>
    </row>
    <row r="5" spans="2:61" ht="18" customHeight="1" x14ac:dyDescent="0.55000000000000004">
      <c r="AN5" s="9" t="s">
        <v>76</v>
      </c>
      <c r="BB5" s="9" t="s">
        <v>77</v>
      </c>
    </row>
    <row r="6" spans="2:61" ht="18" customHeight="1" x14ac:dyDescent="0.55000000000000004">
      <c r="B6" s="9" t="s">
        <v>0</v>
      </c>
      <c r="AB6" s="12" t="s">
        <v>19</v>
      </c>
      <c r="AC6" s="77" t="s">
        <v>20</v>
      </c>
      <c r="AD6" s="78"/>
      <c r="AE6" s="78"/>
      <c r="AF6" s="79"/>
      <c r="AG6" s="77" t="s">
        <v>17</v>
      </c>
      <c r="AH6" s="78"/>
      <c r="AI6" s="78"/>
      <c r="AJ6" s="78"/>
      <c r="AK6" s="78"/>
      <c r="AL6" s="78"/>
      <c r="AM6" s="79"/>
      <c r="AN6" s="62" t="s">
        <v>67</v>
      </c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 t="s">
        <v>21</v>
      </c>
      <c r="AZ6" s="62"/>
      <c r="BA6" s="62"/>
      <c r="BB6" s="74" t="s">
        <v>54</v>
      </c>
      <c r="BC6" s="74"/>
      <c r="BD6" s="62" t="s">
        <v>64</v>
      </c>
      <c r="BE6" s="62"/>
      <c r="BF6" s="62"/>
      <c r="BH6" s="15"/>
      <c r="BI6" s="15"/>
    </row>
    <row r="7" spans="2:61" ht="18" customHeight="1" x14ac:dyDescent="0.55000000000000004">
      <c r="AB7" s="4">
        <v>1</v>
      </c>
      <c r="AC7" s="63">
        <v>1234567890</v>
      </c>
      <c r="AD7" s="64"/>
      <c r="AE7" s="64"/>
      <c r="AF7" s="65"/>
      <c r="AG7" s="66" t="s">
        <v>57</v>
      </c>
      <c r="AH7" s="67"/>
      <c r="AI7" s="67"/>
      <c r="AJ7" s="67"/>
      <c r="AK7" s="67"/>
      <c r="AL7" s="67"/>
      <c r="AM7" s="68"/>
      <c r="AN7" s="69" t="s">
        <v>44</v>
      </c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36">
        <f>IF(AN7="","",VLOOKUP(AN7,施設・サービス種別!$B$3:$C$42,2,FALSE))</f>
        <v>672000</v>
      </c>
      <c r="AZ7" s="36"/>
      <c r="BA7" s="36"/>
      <c r="BB7" s="72">
        <v>1</v>
      </c>
      <c r="BC7" s="72"/>
      <c r="BD7" s="36">
        <f>AY7*BB7</f>
        <v>672000</v>
      </c>
      <c r="BE7" s="36"/>
      <c r="BF7" s="36"/>
      <c r="BH7" s="18"/>
      <c r="BI7" s="17"/>
    </row>
    <row r="8" spans="2:61" ht="18" customHeight="1" x14ac:dyDescent="0.55000000000000004">
      <c r="N8" s="9" t="s">
        <v>1</v>
      </c>
      <c r="Q8" s="49" t="s">
        <v>2</v>
      </c>
      <c r="R8" s="49"/>
      <c r="S8" s="73" t="s">
        <v>70</v>
      </c>
      <c r="T8" s="73"/>
      <c r="U8" s="73"/>
      <c r="V8" s="73"/>
      <c r="W8" s="73"/>
      <c r="X8" s="73"/>
      <c r="Y8" s="73"/>
      <c r="Z8" s="73"/>
      <c r="AA8" s="73"/>
      <c r="AB8" s="4">
        <v>2</v>
      </c>
      <c r="AC8" s="63">
        <v>2345678901</v>
      </c>
      <c r="AD8" s="64"/>
      <c r="AE8" s="64"/>
      <c r="AF8" s="65"/>
      <c r="AG8" s="66" t="s">
        <v>58</v>
      </c>
      <c r="AH8" s="67"/>
      <c r="AI8" s="67"/>
      <c r="AJ8" s="67"/>
      <c r="AK8" s="67"/>
      <c r="AL8" s="67"/>
      <c r="AM8" s="68"/>
      <c r="AN8" s="69" t="s">
        <v>55</v>
      </c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36">
        <f>IF(AN8="","",VLOOKUP(AN8,施設・サービス種別!$B$3:$C$42,2,FALSE))</f>
        <v>112000</v>
      </c>
      <c r="AZ8" s="36"/>
      <c r="BA8" s="36"/>
      <c r="BB8" s="72">
        <v>5</v>
      </c>
      <c r="BC8" s="72"/>
      <c r="BD8" s="36">
        <f t="shared" ref="BD8:BD21" si="0">AY8*BB8</f>
        <v>560000</v>
      </c>
      <c r="BE8" s="36"/>
      <c r="BF8" s="36"/>
      <c r="BH8" s="18"/>
      <c r="BI8" s="17"/>
    </row>
    <row r="9" spans="2:61" ht="18" customHeight="1" x14ac:dyDescent="0.55000000000000004">
      <c r="Q9" s="49" t="s">
        <v>13</v>
      </c>
      <c r="R9" s="49"/>
      <c r="S9" s="71" t="s">
        <v>66</v>
      </c>
      <c r="T9" s="71"/>
      <c r="U9" s="71"/>
      <c r="V9" s="71"/>
      <c r="W9" s="71"/>
      <c r="X9" s="71"/>
      <c r="Y9" s="71"/>
      <c r="Z9" s="71"/>
      <c r="AA9" s="71"/>
      <c r="AB9" s="4">
        <v>3</v>
      </c>
      <c r="AC9" s="63">
        <v>3456789012</v>
      </c>
      <c r="AD9" s="64"/>
      <c r="AE9" s="64"/>
      <c r="AF9" s="65"/>
      <c r="AG9" s="66" t="s">
        <v>81</v>
      </c>
      <c r="AH9" s="67"/>
      <c r="AI9" s="67"/>
      <c r="AJ9" s="67"/>
      <c r="AK9" s="67"/>
      <c r="AL9" s="67"/>
      <c r="AM9" s="68"/>
      <c r="AN9" s="69" t="s">
        <v>72</v>
      </c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36">
        <f>IF(AN9="","",VLOOKUP(AN9,施設・サービス種別!$B$3:$C$42,2,FALSE))</f>
        <v>56000</v>
      </c>
      <c r="AZ9" s="36"/>
      <c r="BA9" s="36"/>
      <c r="BB9" s="63">
        <v>1</v>
      </c>
      <c r="BC9" s="65"/>
      <c r="BD9" s="36">
        <f t="shared" si="0"/>
        <v>56000</v>
      </c>
      <c r="BE9" s="36"/>
      <c r="BF9" s="36"/>
      <c r="BH9" s="18"/>
      <c r="BI9" s="17"/>
    </row>
    <row r="10" spans="2:61" ht="18" customHeight="1" x14ac:dyDescent="0.55000000000000004">
      <c r="Q10" s="49"/>
      <c r="R10" s="49"/>
      <c r="S10" s="71"/>
      <c r="T10" s="71"/>
      <c r="U10" s="71"/>
      <c r="V10" s="71"/>
      <c r="W10" s="71"/>
      <c r="X10" s="71"/>
      <c r="Y10" s="71"/>
      <c r="Z10" s="71"/>
      <c r="AA10" s="71"/>
      <c r="AB10" s="4">
        <v>3</v>
      </c>
      <c r="AC10" s="63">
        <v>3456789012</v>
      </c>
      <c r="AD10" s="64"/>
      <c r="AE10" s="64"/>
      <c r="AF10" s="65"/>
      <c r="AG10" s="66" t="s">
        <v>81</v>
      </c>
      <c r="AH10" s="67"/>
      <c r="AI10" s="67"/>
      <c r="AJ10" s="67"/>
      <c r="AK10" s="67"/>
      <c r="AL10" s="67"/>
      <c r="AM10" s="68"/>
      <c r="AN10" s="69" t="s">
        <v>22</v>
      </c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36">
        <f>IF(AN10="","",VLOOKUP(AN10,施設・サービス種別!$B$3:$C$42,2,FALSE))</f>
        <v>56000</v>
      </c>
      <c r="AZ10" s="36"/>
      <c r="BA10" s="36"/>
      <c r="BB10" s="63">
        <v>1</v>
      </c>
      <c r="BC10" s="65"/>
      <c r="BD10" s="36">
        <f t="shared" si="0"/>
        <v>56000</v>
      </c>
      <c r="BE10" s="36"/>
      <c r="BF10" s="36"/>
      <c r="BH10" s="18"/>
      <c r="BI10" s="17"/>
    </row>
    <row r="11" spans="2:61" ht="18" customHeight="1" x14ac:dyDescent="0.55000000000000004">
      <c r="Q11" s="49" t="s">
        <v>14</v>
      </c>
      <c r="R11" s="49"/>
      <c r="S11" s="70" t="s">
        <v>63</v>
      </c>
      <c r="T11" s="70"/>
      <c r="U11" s="70"/>
      <c r="V11" s="70"/>
      <c r="W11" s="70"/>
      <c r="X11" s="70"/>
      <c r="Y11" s="70"/>
      <c r="Z11" s="70"/>
      <c r="AA11" s="70"/>
      <c r="AB11" s="4">
        <v>3</v>
      </c>
      <c r="AC11" s="63">
        <v>3456789012</v>
      </c>
      <c r="AD11" s="64"/>
      <c r="AE11" s="64"/>
      <c r="AF11" s="65"/>
      <c r="AG11" s="66" t="s">
        <v>81</v>
      </c>
      <c r="AH11" s="67"/>
      <c r="AI11" s="67"/>
      <c r="AJ11" s="67"/>
      <c r="AK11" s="67"/>
      <c r="AL11" s="67"/>
      <c r="AM11" s="68"/>
      <c r="AN11" s="69" t="s">
        <v>23</v>
      </c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36">
        <f>IF(AN11="","",VLOOKUP(AN11,施設・サービス種別!$B$3:$C$42,2,FALSE))</f>
        <v>56000</v>
      </c>
      <c r="AZ11" s="36"/>
      <c r="BA11" s="36"/>
      <c r="BB11" s="63">
        <v>1</v>
      </c>
      <c r="BC11" s="65"/>
      <c r="BD11" s="36">
        <f t="shared" si="0"/>
        <v>56000</v>
      </c>
      <c r="BE11" s="36"/>
      <c r="BF11" s="36"/>
      <c r="BH11" s="18"/>
      <c r="BI11" s="17"/>
    </row>
    <row r="12" spans="2:61" ht="18.75" customHeight="1" x14ac:dyDescent="0.55000000000000004">
      <c r="Q12" s="49"/>
      <c r="R12" s="49"/>
      <c r="S12" s="70"/>
      <c r="T12" s="70"/>
      <c r="U12" s="70"/>
      <c r="V12" s="70"/>
      <c r="W12" s="70"/>
      <c r="X12" s="70"/>
      <c r="Y12" s="70"/>
      <c r="Z12" s="70"/>
      <c r="AA12" s="70"/>
      <c r="AB12" s="4">
        <v>4</v>
      </c>
      <c r="AC12" s="63">
        <v>4567890123</v>
      </c>
      <c r="AD12" s="64"/>
      <c r="AE12" s="64"/>
      <c r="AF12" s="65"/>
      <c r="AG12" s="66" t="s">
        <v>83</v>
      </c>
      <c r="AH12" s="67"/>
      <c r="AI12" s="67"/>
      <c r="AJ12" s="67"/>
      <c r="AK12" s="67"/>
      <c r="AL12" s="67"/>
      <c r="AM12" s="68"/>
      <c r="AN12" s="69" t="s">
        <v>31</v>
      </c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36">
        <f>IF(AN12="","",VLOOKUP(AN12,施設・サービス種別!$B$3:$C$42,2,FALSE))</f>
        <v>56000</v>
      </c>
      <c r="AZ12" s="36"/>
      <c r="BA12" s="36"/>
      <c r="BB12" s="63">
        <v>1</v>
      </c>
      <c r="BC12" s="65"/>
      <c r="BD12" s="36">
        <f t="shared" si="0"/>
        <v>56000</v>
      </c>
      <c r="BE12" s="36"/>
      <c r="BF12" s="36"/>
      <c r="BH12" s="18"/>
      <c r="BI12" s="17"/>
    </row>
    <row r="13" spans="2:61" ht="18.75" customHeight="1" x14ac:dyDescent="0.55000000000000004">
      <c r="Q13" s="49"/>
      <c r="R13" s="49"/>
      <c r="S13" s="71" t="s">
        <v>68</v>
      </c>
      <c r="T13" s="71"/>
      <c r="U13" s="71"/>
      <c r="V13" s="71"/>
      <c r="W13" s="71"/>
      <c r="X13" s="71"/>
      <c r="Y13" s="71"/>
      <c r="Z13" s="71"/>
      <c r="AA13" s="71"/>
      <c r="AB13" s="4">
        <v>4</v>
      </c>
      <c r="AC13" s="63">
        <v>4567890123</v>
      </c>
      <c r="AD13" s="64"/>
      <c r="AE13" s="64"/>
      <c r="AF13" s="65"/>
      <c r="AG13" s="66" t="s">
        <v>83</v>
      </c>
      <c r="AH13" s="67"/>
      <c r="AI13" s="67"/>
      <c r="AJ13" s="67"/>
      <c r="AK13" s="67"/>
      <c r="AL13" s="67"/>
      <c r="AM13" s="68"/>
      <c r="AN13" s="69" t="s">
        <v>32</v>
      </c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36">
        <f>IF(AN13="","",VLOOKUP(AN13,施設・サービス種別!$B$3:$C$42,2,FALSE))</f>
        <v>56000</v>
      </c>
      <c r="AZ13" s="36"/>
      <c r="BA13" s="36"/>
      <c r="BB13" s="63">
        <v>1</v>
      </c>
      <c r="BC13" s="65"/>
      <c r="BD13" s="36">
        <f t="shared" si="0"/>
        <v>56000</v>
      </c>
      <c r="BE13" s="36"/>
      <c r="BF13" s="36"/>
      <c r="BH13" s="18"/>
      <c r="BI13" s="17"/>
    </row>
    <row r="14" spans="2:61" ht="18.75" customHeight="1" x14ac:dyDescent="0.55000000000000004">
      <c r="Q14" s="25"/>
      <c r="R14" s="25"/>
      <c r="S14" s="26"/>
      <c r="T14" s="26"/>
      <c r="U14" s="26"/>
      <c r="V14" s="26"/>
      <c r="W14" s="26"/>
      <c r="X14" s="26"/>
      <c r="Y14" s="26"/>
      <c r="AB14" s="4">
        <v>5</v>
      </c>
      <c r="AC14" s="63">
        <v>5678901234</v>
      </c>
      <c r="AD14" s="64"/>
      <c r="AE14" s="64"/>
      <c r="AF14" s="65"/>
      <c r="AG14" s="66" t="s">
        <v>60</v>
      </c>
      <c r="AH14" s="67"/>
      <c r="AI14" s="67"/>
      <c r="AJ14" s="67"/>
      <c r="AK14" s="67"/>
      <c r="AL14" s="67"/>
      <c r="AM14" s="68"/>
      <c r="AN14" s="69" t="s">
        <v>46</v>
      </c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36">
        <f>IF(AN14="","",VLOOKUP(AN14,施設・サービス種別!$B$3:$C$42,2,FALSE))</f>
        <v>336000</v>
      </c>
      <c r="AZ14" s="36"/>
      <c r="BA14" s="36"/>
      <c r="BB14" s="63">
        <v>1</v>
      </c>
      <c r="BC14" s="65"/>
      <c r="BD14" s="36">
        <f t="shared" si="0"/>
        <v>336000</v>
      </c>
      <c r="BE14" s="36"/>
      <c r="BF14" s="36"/>
      <c r="BH14" s="18"/>
      <c r="BI14" s="17"/>
    </row>
    <row r="15" spans="2:61" ht="18.75" customHeight="1" x14ac:dyDescent="0.55000000000000004"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4">
        <v>6</v>
      </c>
      <c r="AC15" s="63">
        <v>6789012345</v>
      </c>
      <c r="AD15" s="64"/>
      <c r="AE15" s="64"/>
      <c r="AF15" s="65"/>
      <c r="AG15" s="66" t="s">
        <v>82</v>
      </c>
      <c r="AH15" s="67"/>
      <c r="AI15" s="67"/>
      <c r="AJ15" s="67"/>
      <c r="AK15" s="67"/>
      <c r="AL15" s="67"/>
      <c r="AM15" s="68"/>
      <c r="AN15" s="69" t="s">
        <v>34</v>
      </c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36">
        <f>IF(AN15="","",VLOOKUP(AN15,施設・サービス種別!$B$3:$C$42,2,FALSE))</f>
        <v>56000</v>
      </c>
      <c r="AZ15" s="36"/>
      <c r="BA15" s="36"/>
      <c r="BB15" s="63">
        <v>1</v>
      </c>
      <c r="BC15" s="65"/>
      <c r="BD15" s="36">
        <f t="shared" si="0"/>
        <v>56000</v>
      </c>
      <c r="BE15" s="36"/>
      <c r="BF15" s="36"/>
      <c r="BH15" s="18"/>
      <c r="BI15" s="17"/>
    </row>
    <row r="16" spans="2:61" ht="18.75" customHeight="1" x14ac:dyDescent="0.55000000000000004"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4">
        <v>6</v>
      </c>
      <c r="AC16" s="63">
        <v>6789012345</v>
      </c>
      <c r="AD16" s="64"/>
      <c r="AE16" s="64"/>
      <c r="AF16" s="65"/>
      <c r="AG16" s="66" t="s">
        <v>82</v>
      </c>
      <c r="AH16" s="67"/>
      <c r="AI16" s="67"/>
      <c r="AJ16" s="67"/>
      <c r="AK16" s="67"/>
      <c r="AL16" s="67"/>
      <c r="AM16" s="68"/>
      <c r="AN16" s="69" t="s">
        <v>35</v>
      </c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36">
        <f>IF(AN16="","",VLOOKUP(AN16,施設・サービス種別!$B$3:$C$42,2,FALSE))</f>
        <v>56000</v>
      </c>
      <c r="AZ16" s="36"/>
      <c r="BA16" s="36"/>
      <c r="BB16" s="63">
        <v>1</v>
      </c>
      <c r="BC16" s="65"/>
      <c r="BD16" s="36">
        <f t="shared" si="0"/>
        <v>56000</v>
      </c>
      <c r="BE16" s="36"/>
      <c r="BF16" s="36"/>
      <c r="BH16" s="18"/>
      <c r="BI16" s="17"/>
    </row>
    <row r="17" spans="2:61" ht="18.75" customHeight="1" x14ac:dyDescent="0.55000000000000004">
      <c r="AB17" s="4">
        <v>6</v>
      </c>
      <c r="AC17" s="63">
        <v>6789012345</v>
      </c>
      <c r="AD17" s="64"/>
      <c r="AE17" s="64"/>
      <c r="AF17" s="65"/>
      <c r="AG17" s="66" t="s">
        <v>82</v>
      </c>
      <c r="AH17" s="67"/>
      <c r="AI17" s="67"/>
      <c r="AJ17" s="67"/>
      <c r="AK17" s="67"/>
      <c r="AL17" s="67"/>
      <c r="AM17" s="68"/>
      <c r="AN17" s="69" t="s">
        <v>25</v>
      </c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36">
        <f>IF(AN17="","",VLOOKUP(AN17,施設・サービス種別!$B$3:$C$42,2,FALSE))</f>
        <v>56000</v>
      </c>
      <c r="AZ17" s="36"/>
      <c r="BA17" s="36"/>
      <c r="BB17" s="63">
        <v>1</v>
      </c>
      <c r="BC17" s="65"/>
      <c r="BD17" s="36">
        <f t="shared" si="0"/>
        <v>56000</v>
      </c>
      <c r="BE17" s="36"/>
      <c r="BF17" s="36"/>
      <c r="BH17" s="18"/>
      <c r="BI17" s="17"/>
    </row>
    <row r="18" spans="2:61" ht="18.75" customHeight="1" x14ac:dyDescent="0.55000000000000004">
      <c r="B18" s="47" t="s">
        <v>92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">
        <v>7</v>
      </c>
      <c r="AC18" s="63">
        <v>7890123456</v>
      </c>
      <c r="AD18" s="64"/>
      <c r="AE18" s="64"/>
      <c r="AF18" s="65"/>
      <c r="AG18" s="66" t="s">
        <v>84</v>
      </c>
      <c r="AH18" s="67"/>
      <c r="AI18" s="67"/>
      <c r="AJ18" s="67"/>
      <c r="AK18" s="67"/>
      <c r="AL18" s="67"/>
      <c r="AM18" s="68"/>
      <c r="AN18" s="69" t="s">
        <v>75</v>
      </c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36">
        <f>IF(AN18="","",VLOOKUP(AN18,施設・サービス種別!$B$3:$C$42,2,FALSE))</f>
        <v>56000</v>
      </c>
      <c r="AZ18" s="36"/>
      <c r="BA18" s="36"/>
      <c r="BB18" s="63">
        <v>1</v>
      </c>
      <c r="BC18" s="65"/>
      <c r="BD18" s="36">
        <f t="shared" si="0"/>
        <v>56000</v>
      </c>
      <c r="BE18" s="36"/>
      <c r="BF18" s="36"/>
      <c r="BH18" s="18"/>
      <c r="BI18" s="17"/>
    </row>
    <row r="19" spans="2:61" ht="18.75" customHeight="1" x14ac:dyDescent="0.55000000000000004">
      <c r="AB19" s="4">
        <v>7</v>
      </c>
      <c r="AC19" s="63">
        <v>7890123456</v>
      </c>
      <c r="AD19" s="64"/>
      <c r="AE19" s="64"/>
      <c r="AF19" s="65"/>
      <c r="AG19" s="66" t="s">
        <v>84</v>
      </c>
      <c r="AH19" s="67"/>
      <c r="AI19" s="67"/>
      <c r="AJ19" s="67"/>
      <c r="AK19" s="67"/>
      <c r="AL19" s="67"/>
      <c r="AM19" s="68"/>
      <c r="AN19" s="69" t="s">
        <v>88</v>
      </c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36">
        <f>IF(AN19="","",VLOOKUP(AN19,施設・サービス種別!$B$3:$C$42,2,FALSE))</f>
        <v>56000</v>
      </c>
      <c r="AZ19" s="36"/>
      <c r="BA19" s="36"/>
      <c r="BB19" s="63">
        <v>1</v>
      </c>
      <c r="BC19" s="65"/>
      <c r="BD19" s="36">
        <f t="shared" si="0"/>
        <v>56000</v>
      </c>
      <c r="BE19" s="36"/>
      <c r="BF19" s="36"/>
      <c r="BH19" s="19"/>
      <c r="BI19" s="17"/>
    </row>
    <row r="20" spans="2:61" ht="18.75" customHeight="1" x14ac:dyDescent="0.55000000000000004">
      <c r="B20" s="48" t="s">
        <v>93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">
        <v>7</v>
      </c>
      <c r="AC20" s="63">
        <v>7890123456</v>
      </c>
      <c r="AD20" s="64"/>
      <c r="AE20" s="64"/>
      <c r="AF20" s="65"/>
      <c r="AG20" s="66" t="s">
        <v>84</v>
      </c>
      <c r="AH20" s="67"/>
      <c r="AI20" s="67"/>
      <c r="AJ20" s="67"/>
      <c r="AK20" s="67"/>
      <c r="AL20" s="67"/>
      <c r="AM20" s="68"/>
      <c r="AN20" s="69" t="s">
        <v>89</v>
      </c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36">
        <f>IF(AN20="","",VLOOKUP(AN20,施設・サービス種別!$B$3:$C$42,2,FALSE))</f>
        <v>56000</v>
      </c>
      <c r="AZ20" s="36"/>
      <c r="BA20" s="36"/>
      <c r="BB20" s="63">
        <v>1</v>
      </c>
      <c r="BC20" s="65"/>
      <c r="BD20" s="36">
        <f t="shared" si="0"/>
        <v>56000</v>
      </c>
      <c r="BE20" s="36"/>
      <c r="BF20" s="36"/>
      <c r="BH20" s="19"/>
      <c r="BI20" s="17"/>
    </row>
    <row r="21" spans="2:61" ht="18.75" customHeight="1" x14ac:dyDescent="0.55000000000000004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">
        <v>7</v>
      </c>
      <c r="AC21" s="63">
        <v>7890123456</v>
      </c>
      <c r="AD21" s="64"/>
      <c r="AE21" s="64"/>
      <c r="AF21" s="65"/>
      <c r="AG21" s="66" t="s">
        <v>84</v>
      </c>
      <c r="AH21" s="67"/>
      <c r="AI21" s="67"/>
      <c r="AJ21" s="67"/>
      <c r="AK21" s="67"/>
      <c r="AL21" s="67"/>
      <c r="AM21" s="68"/>
      <c r="AN21" s="69" t="s">
        <v>90</v>
      </c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36">
        <f>IF(AN21="","",VLOOKUP(AN21,施設・サービス種別!$B$3:$C$42,2,FALSE))</f>
        <v>56000</v>
      </c>
      <c r="AZ21" s="36"/>
      <c r="BA21" s="36"/>
      <c r="BB21" s="63">
        <v>1</v>
      </c>
      <c r="BC21" s="65"/>
      <c r="BD21" s="36">
        <f t="shared" si="0"/>
        <v>56000</v>
      </c>
      <c r="BE21" s="36"/>
      <c r="BF21" s="36"/>
      <c r="BH21" s="19"/>
      <c r="BI21" s="17"/>
    </row>
    <row r="22" spans="2:61" ht="18.75" customHeight="1" x14ac:dyDescent="0.55000000000000004">
      <c r="AB22" s="5"/>
      <c r="AC22" s="29"/>
      <c r="AD22" s="30"/>
      <c r="AE22" s="30"/>
      <c r="AF22" s="31"/>
      <c r="AG22" s="32"/>
      <c r="AH22" s="33"/>
      <c r="AI22" s="33"/>
      <c r="AJ22" s="33"/>
      <c r="AK22" s="33"/>
      <c r="AL22" s="33"/>
      <c r="AM22" s="34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6" t="str">
        <f>IF(AN22="","",VLOOKUP(AN22,施設・サービス種別!$B$3:$C$42,2,FALSE))</f>
        <v/>
      </c>
      <c r="AZ22" s="36"/>
      <c r="BA22" s="36"/>
      <c r="BB22" s="29"/>
      <c r="BC22" s="31"/>
      <c r="BD22" s="36"/>
      <c r="BE22" s="36"/>
      <c r="BF22" s="36"/>
      <c r="BH22" s="19"/>
      <c r="BI22" s="17"/>
    </row>
    <row r="23" spans="2:61" ht="18.75" customHeight="1" x14ac:dyDescent="0.55000000000000004">
      <c r="B23" s="47" t="s">
        <v>3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5"/>
      <c r="AC23" s="29"/>
      <c r="AD23" s="30"/>
      <c r="AE23" s="30"/>
      <c r="AF23" s="31"/>
      <c r="AG23" s="32"/>
      <c r="AH23" s="33"/>
      <c r="AI23" s="33"/>
      <c r="AJ23" s="33"/>
      <c r="AK23" s="33"/>
      <c r="AL23" s="33"/>
      <c r="AM23" s="34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6" t="str">
        <f>IF(AN23="","",VLOOKUP(AN23,施設・サービス種別!$B$3:$C$42,2,FALSE))</f>
        <v/>
      </c>
      <c r="AZ23" s="36"/>
      <c r="BA23" s="36"/>
      <c r="BB23" s="29"/>
      <c r="BC23" s="31"/>
      <c r="BD23" s="36"/>
      <c r="BE23" s="36"/>
      <c r="BF23" s="36"/>
      <c r="BH23" s="19"/>
      <c r="BI23" s="17"/>
    </row>
    <row r="24" spans="2:61" ht="18.75" customHeight="1" x14ac:dyDescent="0.55000000000000004">
      <c r="AB24" s="5"/>
      <c r="AC24" s="29"/>
      <c r="AD24" s="30"/>
      <c r="AE24" s="30"/>
      <c r="AF24" s="31"/>
      <c r="AG24" s="32"/>
      <c r="AH24" s="33"/>
      <c r="AI24" s="33"/>
      <c r="AJ24" s="33"/>
      <c r="AK24" s="33"/>
      <c r="AL24" s="33"/>
      <c r="AM24" s="34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6" t="str">
        <f>IF(AN24="","",VLOOKUP(AN24,施設・サービス種別!$B$3:$C$42,2,FALSE))</f>
        <v/>
      </c>
      <c r="AZ24" s="36"/>
      <c r="BA24" s="36"/>
      <c r="BB24" s="29"/>
      <c r="BC24" s="31"/>
      <c r="BD24" s="36"/>
      <c r="BE24" s="36"/>
      <c r="BF24" s="36"/>
      <c r="BH24" s="16"/>
      <c r="BI24" s="17"/>
    </row>
    <row r="25" spans="2:61" ht="18.75" customHeight="1" x14ac:dyDescent="0.55000000000000004">
      <c r="B25" s="9" t="s">
        <v>4</v>
      </c>
      <c r="F25" s="24" t="s">
        <v>12</v>
      </c>
      <c r="G25" s="46">
        <f ca="1">Y45</f>
        <v>2240000</v>
      </c>
      <c r="H25" s="46"/>
      <c r="I25" s="46"/>
      <c r="J25" s="46"/>
      <c r="K25" s="23" t="s">
        <v>56</v>
      </c>
      <c r="L25" s="23"/>
      <c r="M25" s="23"/>
      <c r="AB25" s="5"/>
      <c r="AC25" s="29"/>
      <c r="AD25" s="30"/>
      <c r="AE25" s="30"/>
      <c r="AF25" s="31"/>
      <c r="AG25" s="32"/>
      <c r="AH25" s="33"/>
      <c r="AI25" s="33"/>
      <c r="AJ25" s="33"/>
      <c r="AK25" s="33"/>
      <c r="AL25" s="33"/>
      <c r="AM25" s="34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6" t="str">
        <f>IF(AN25="","",VLOOKUP(AN25,施設・サービス種別!$B$3:$C$42,2,FALSE))</f>
        <v/>
      </c>
      <c r="AZ25" s="36"/>
      <c r="BA25" s="36"/>
      <c r="BB25" s="29"/>
      <c r="BC25" s="31"/>
      <c r="BD25" s="36"/>
      <c r="BE25" s="36"/>
      <c r="BF25" s="36"/>
      <c r="BH25" s="19"/>
      <c r="BI25" s="17"/>
    </row>
    <row r="26" spans="2:61" ht="18.75" customHeight="1" x14ac:dyDescent="0.55000000000000004">
      <c r="AB26" s="5"/>
      <c r="AC26" s="29"/>
      <c r="AD26" s="30"/>
      <c r="AE26" s="30"/>
      <c r="AF26" s="31"/>
      <c r="AG26" s="32"/>
      <c r="AH26" s="33"/>
      <c r="AI26" s="33"/>
      <c r="AJ26" s="33"/>
      <c r="AK26" s="33"/>
      <c r="AL26" s="33"/>
      <c r="AM26" s="34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6" t="str">
        <f>IF(AN26="","",VLOOKUP(AN26,施設・サービス種別!$B$3:$C$42,2,FALSE))</f>
        <v/>
      </c>
      <c r="AZ26" s="36"/>
      <c r="BA26" s="36"/>
      <c r="BB26" s="29"/>
      <c r="BC26" s="31"/>
      <c r="BD26" s="36"/>
      <c r="BE26" s="36"/>
      <c r="BF26" s="36"/>
      <c r="BH26" s="19"/>
      <c r="BI26" s="17"/>
    </row>
    <row r="27" spans="2:61" ht="18.75" customHeight="1" x14ac:dyDescent="0.55000000000000004">
      <c r="B27" s="9" t="s">
        <v>5</v>
      </c>
      <c r="AB27" s="5"/>
      <c r="AC27" s="29"/>
      <c r="AD27" s="30"/>
      <c r="AE27" s="30"/>
      <c r="AF27" s="31"/>
      <c r="AG27" s="32"/>
      <c r="AH27" s="33"/>
      <c r="AI27" s="33"/>
      <c r="AJ27" s="33"/>
      <c r="AK27" s="33"/>
      <c r="AL27" s="33"/>
      <c r="AM27" s="34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6" t="str">
        <f>IF(AN27="","",VLOOKUP(AN27,施設・サービス種別!$B$3:$C$42,2,FALSE))</f>
        <v/>
      </c>
      <c r="AZ27" s="36"/>
      <c r="BA27" s="36"/>
      <c r="BB27" s="29"/>
      <c r="BC27" s="31"/>
      <c r="BD27" s="36"/>
      <c r="BE27" s="36"/>
      <c r="BF27" s="36"/>
      <c r="BH27" s="19"/>
      <c r="BI27" s="17"/>
    </row>
    <row r="28" spans="2:61" ht="18.75" customHeight="1" x14ac:dyDescent="0.55000000000000004">
      <c r="X28" s="45"/>
      <c r="Y28" s="45"/>
      <c r="Z28" s="45"/>
      <c r="AA28" s="45"/>
      <c r="AB28" s="5"/>
      <c r="AC28" s="29"/>
      <c r="AD28" s="30"/>
      <c r="AE28" s="30"/>
      <c r="AF28" s="31"/>
      <c r="AG28" s="32"/>
      <c r="AH28" s="33"/>
      <c r="AI28" s="33"/>
      <c r="AJ28" s="33"/>
      <c r="AK28" s="33"/>
      <c r="AL28" s="33"/>
      <c r="AM28" s="34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6" t="str">
        <f>IF(AN28="","",VLOOKUP(AN28,施設・サービス種別!$B$3:$C$42,2,FALSE))</f>
        <v/>
      </c>
      <c r="AZ28" s="36"/>
      <c r="BA28" s="36"/>
      <c r="BB28" s="29"/>
      <c r="BC28" s="31"/>
      <c r="BD28" s="36"/>
      <c r="BE28" s="36"/>
      <c r="BF28" s="36"/>
      <c r="BH28" s="19"/>
      <c r="BI28" s="17"/>
    </row>
    <row r="29" spans="2:61" ht="18.75" customHeight="1" x14ac:dyDescent="0.55000000000000004">
      <c r="B29" s="27" t="s">
        <v>19</v>
      </c>
      <c r="C29" s="43" t="s">
        <v>20</v>
      </c>
      <c r="D29" s="43"/>
      <c r="E29" s="43"/>
      <c r="F29" s="43"/>
      <c r="G29" s="43" t="s">
        <v>17</v>
      </c>
      <c r="H29" s="43"/>
      <c r="I29" s="43"/>
      <c r="J29" s="43"/>
      <c r="K29" s="43"/>
      <c r="L29" s="43"/>
      <c r="M29" s="43"/>
      <c r="N29" s="43" t="s">
        <v>7</v>
      </c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 t="s">
        <v>64</v>
      </c>
      <c r="Z29" s="43"/>
      <c r="AA29" s="43"/>
      <c r="AB29" s="5"/>
      <c r="AC29" s="29"/>
      <c r="AD29" s="30"/>
      <c r="AE29" s="30"/>
      <c r="AF29" s="31"/>
      <c r="AG29" s="32"/>
      <c r="AH29" s="33"/>
      <c r="AI29" s="33"/>
      <c r="AJ29" s="33"/>
      <c r="AK29" s="33"/>
      <c r="AL29" s="33"/>
      <c r="AM29" s="34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6" t="str">
        <f>IF(AN29="","",VLOOKUP(AN29,施設・サービス種別!$B$3:$C$42,2,FALSE))</f>
        <v/>
      </c>
      <c r="AZ29" s="36"/>
      <c r="BA29" s="36"/>
      <c r="BB29" s="29"/>
      <c r="BC29" s="31"/>
      <c r="BD29" s="36"/>
      <c r="BE29" s="36"/>
      <c r="BF29" s="36"/>
      <c r="BH29" s="19"/>
      <c r="BI29" s="17"/>
    </row>
    <row r="30" spans="2:61" ht="18.75" customHeight="1" x14ac:dyDescent="0.55000000000000004">
      <c r="B30" s="5">
        <v>1</v>
      </c>
      <c r="C30" s="63">
        <v>1234567890</v>
      </c>
      <c r="D30" s="64"/>
      <c r="E30" s="64"/>
      <c r="F30" s="65"/>
      <c r="G30" s="66" t="s">
        <v>57</v>
      </c>
      <c r="H30" s="67"/>
      <c r="I30" s="67"/>
      <c r="J30" s="67"/>
      <c r="K30" s="67"/>
      <c r="L30" s="67"/>
      <c r="M30" s="68"/>
      <c r="N30" s="63" t="s">
        <v>59</v>
      </c>
      <c r="O30" s="64"/>
      <c r="P30" s="64"/>
      <c r="Q30" s="64"/>
      <c r="R30" s="64"/>
      <c r="S30" s="64"/>
      <c r="T30" s="64"/>
      <c r="U30" s="64"/>
      <c r="V30" s="64"/>
      <c r="W30" s="64"/>
      <c r="X30" s="65"/>
      <c r="Y30" s="38">
        <f ca="1">SUMIF($AB$7:$BF$50,B30,$BD$7:$BF$50)</f>
        <v>672000</v>
      </c>
      <c r="Z30" s="39"/>
      <c r="AA30" s="40"/>
      <c r="AB30" s="5"/>
      <c r="AC30" s="29"/>
      <c r="AD30" s="30"/>
      <c r="AE30" s="30"/>
      <c r="AF30" s="31"/>
      <c r="AG30" s="32"/>
      <c r="AH30" s="33"/>
      <c r="AI30" s="33"/>
      <c r="AJ30" s="33"/>
      <c r="AK30" s="33"/>
      <c r="AL30" s="33"/>
      <c r="AM30" s="34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6" t="str">
        <f>IF(AN30="","",VLOOKUP(AN30,施設・サービス種別!$B$3:$C$42,2,FALSE))</f>
        <v/>
      </c>
      <c r="AZ30" s="36"/>
      <c r="BA30" s="36"/>
      <c r="BB30" s="29"/>
      <c r="BC30" s="31"/>
      <c r="BD30" s="36"/>
      <c r="BE30" s="36"/>
      <c r="BF30" s="36"/>
      <c r="BH30" s="19"/>
      <c r="BI30" s="17"/>
    </row>
    <row r="31" spans="2:61" ht="18.75" customHeight="1" x14ac:dyDescent="0.55000000000000004">
      <c r="B31" s="5">
        <v>2</v>
      </c>
      <c r="C31" s="63">
        <v>2345678901</v>
      </c>
      <c r="D31" s="64"/>
      <c r="E31" s="64"/>
      <c r="F31" s="65"/>
      <c r="G31" s="66" t="s">
        <v>58</v>
      </c>
      <c r="H31" s="67"/>
      <c r="I31" s="67"/>
      <c r="J31" s="67"/>
      <c r="K31" s="67"/>
      <c r="L31" s="67"/>
      <c r="M31" s="68"/>
      <c r="N31" s="63" t="s">
        <v>59</v>
      </c>
      <c r="O31" s="64"/>
      <c r="P31" s="64"/>
      <c r="Q31" s="64"/>
      <c r="R31" s="64"/>
      <c r="S31" s="64"/>
      <c r="T31" s="64"/>
      <c r="U31" s="64"/>
      <c r="V31" s="64"/>
      <c r="W31" s="64"/>
      <c r="X31" s="65"/>
      <c r="Y31" s="38">
        <f t="shared" ref="Y31:Y44" ca="1" si="1">SUMIF($AB$7:$BF$50,B31,$BD$7:$BF$50)</f>
        <v>560000</v>
      </c>
      <c r="Z31" s="39"/>
      <c r="AA31" s="40"/>
      <c r="AB31" s="5"/>
      <c r="AC31" s="29"/>
      <c r="AD31" s="30"/>
      <c r="AE31" s="30"/>
      <c r="AF31" s="31"/>
      <c r="AG31" s="32"/>
      <c r="AH31" s="33"/>
      <c r="AI31" s="33"/>
      <c r="AJ31" s="33"/>
      <c r="AK31" s="33"/>
      <c r="AL31" s="33"/>
      <c r="AM31" s="34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6" t="str">
        <f>IF(AN31="","",VLOOKUP(AN31,施設・サービス種別!$B$3:$C$42,2,FALSE))</f>
        <v/>
      </c>
      <c r="AZ31" s="36"/>
      <c r="BA31" s="36"/>
      <c r="BB31" s="29"/>
      <c r="BC31" s="31"/>
      <c r="BD31" s="36"/>
      <c r="BE31" s="36"/>
      <c r="BF31" s="36"/>
      <c r="BH31" s="19"/>
      <c r="BI31" s="17"/>
    </row>
    <row r="32" spans="2:61" ht="18.75" customHeight="1" x14ac:dyDescent="0.55000000000000004">
      <c r="B32" s="5">
        <v>3</v>
      </c>
      <c r="C32" s="63">
        <v>3456789012</v>
      </c>
      <c r="D32" s="64"/>
      <c r="E32" s="64"/>
      <c r="F32" s="65"/>
      <c r="G32" s="66" t="s">
        <v>81</v>
      </c>
      <c r="H32" s="67"/>
      <c r="I32" s="67"/>
      <c r="J32" s="67"/>
      <c r="K32" s="67"/>
      <c r="L32" s="67"/>
      <c r="M32" s="68"/>
      <c r="N32" s="63" t="s">
        <v>59</v>
      </c>
      <c r="O32" s="64"/>
      <c r="P32" s="64"/>
      <c r="Q32" s="64"/>
      <c r="R32" s="64"/>
      <c r="S32" s="64"/>
      <c r="T32" s="64"/>
      <c r="U32" s="64"/>
      <c r="V32" s="64"/>
      <c r="W32" s="64"/>
      <c r="X32" s="65"/>
      <c r="Y32" s="38">
        <f t="shared" ca="1" si="1"/>
        <v>168000</v>
      </c>
      <c r="Z32" s="39"/>
      <c r="AA32" s="40"/>
      <c r="AB32" s="5"/>
      <c r="AC32" s="29"/>
      <c r="AD32" s="30"/>
      <c r="AE32" s="30"/>
      <c r="AF32" s="31"/>
      <c r="AG32" s="32"/>
      <c r="AH32" s="33"/>
      <c r="AI32" s="33"/>
      <c r="AJ32" s="33"/>
      <c r="AK32" s="33"/>
      <c r="AL32" s="33"/>
      <c r="AM32" s="34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6" t="str">
        <f>IF(AN32="","",VLOOKUP(AN32,施設・サービス種別!$B$3:$C$42,2,FALSE))</f>
        <v/>
      </c>
      <c r="AZ32" s="36"/>
      <c r="BA32" s="36"/>
      <c r="BB32" s="29"/>
      <c r="BC32" s="31"/>
      <c r="BD32" s="36"/>
      <c r="BE32" s="36"/>
      <c r="BF32" s="36"/>
      <c r="BH32" s="19"/>
      <c r="BI32" s="17"/>
    </row>
    <row r="33" spans="2:61" ht="18.75" customHeight="1" x14ac:dyDescent="0.55000000000000004">
      <c r="B33" s="5">
        <v>4</v>
      </c>
      <c r="C33" s="63">
        <v>4567890123</v>
      </c>
      <c r="D33" s="64"/>
      <c r="E33" s="64"/>
      <c r="F33" s="65"/>
      <c r="G33" s="66" t="s">
        <v>83</v>
      </c>
      <c r="H33" s="67"/>
      <c r="I33" s="67"/>
      <c r="J33" s="67"/>
      <c r="K33" s="67"/>
      <c r="L33" s="67"/>
      <c r="M33" s="68"/>
      <c r="N33" s="63" t="s">
        <v>59</v>
      </c>
      <c r="O33" s="64"/>
      <c r="P33" s="64"/>
      <c r="Q33" s="64"/>
      <c r="R33" s="64"/>
      <c r="S33" s="64"/>
      <c r="T33" s="64"/>
      <c r="U33" s="64"/>
      <c r="V33" s="64"/>
      <c r="W33" s="64"/>
      <c r="X33" s="65"/>
      <c r="Y33" s="38">
        <f t="shared" ca="1" si="1"/>
        <v>112000</v>
      </c>
      <c r="Z33" s="39"/>
      <c r="AA33" s="40"/>
      <c r="AB33" s="5"/>
      <c r="AC33" s="29"/>
      <c r="AD33" s="30"/>
      <c r="AE33" s="30"/>
      <c r="AF33" s="31"/>
      <c r="AG33" s="32"/>
      <c r="AH33" s="33"/>
      <c r="AI33" s="33"/>
      <c r="AJ33" s="33"/>
      <c r="AK33" s="33"/>
      <c r="AL33" s="33"/>
      <c r="AM33" s="34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6" t="str">
        <f>IF(AN33="","",VLOOKUP(AN33,施設・サービス種別!$B$3:$C$42,2,FALSE))</f>
        <v/>
      </c>
      <c r="AZ33" s="36"/>
      <c r="BA33" s="36"/>
      <c r="BB33" s="29"/>
      <c r="BC33" s="31"/>
      <c r="BD33" s="36"/>
      <c r="BE33" s="36"/>
      <c r="BF33" s="36"/>
      <c r="BH33" s="19"/>
      <c r="BI33" s="17"/>
    </row>
    <row r="34" spans="2:61" ht="18.75" customHeight="1" x14ac:dyDescent="0.55000000000000004">
      <c r="B34" s="5">
        <v>5</v>
      </c>
      <c r="C34" s="63">
        <v>5678901234</v>
      </c>
      <c r="D34" s="64"/>
      <c r="E34" s="64"/>
      <c r="F34" s="65"/>
      <c r="G34" s="66" t="s">
        <v>60</v>
      </c>
      <c r="H34" s="67"/>
      <c r="I34" s="67"/>
      <c r="J34" s="67"/>
      <c r="K34" s="67"/>
      <c r="L34" s="67"/>
      <c r="M34" s="68"/>
      <c r="N34" s="63" t="s">
        <v>59</v>
      </c>
      <c r="O34" s="64"/>
      <c r="P34" s="64"/>
      <c r="Q34" s="64"/>
      <c r="R34" s="64"/>
      <c r="S34" s="64"/>
      <c r="T34" s="64"/>
      <c r="U34" s="64"/>
      <c r="V34" s="64"/>
      <c r="W34" s="64"/>
      <c r="X34" s="65"/>
      <c r="Y34" s="38">
        <f t="shared" ca="1" si="1"/>
        <v>336000</v>
      </c>
      <c r="Z34" s="39"/>
      <c r="AA34" s="40"/>
      <c r="AB34" s="5"/>
      <c r="AC34" s="29"/>
      <c r="AD34" s="30"/>
      <c r="AE34" s="30"/>
      <c r="AF34" s="31"/>
      <c r="AG34" s="32"/>
      <c r="AH34" s="33"/>
      <c r="AI34" s="33"/>
      <c r="AJ34" s="33"/>
      <c r="AK34" s="33"/>
      <c r="AL34" s="33"/>
      <c r="AM34" s="34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6" t="str">
        <f>IF(AN34="","",VLOOKUP(AN34,施設・サービス種別!$B$3:$C$42,2,FALSE))</f>
        <v/>
      </c>
      <c r="AZ34" s="36"/>
      <c r="BA34" s="36"/>
      <c r="BB34" s="29"/>
      <c r="BC34" s="31"/>
      <c r="BD34" s="36"/>
      <c r="BE34" s="36"/>
      <c r="BF34" s="36"/>
      <c r="BH34" s="19"/>
      <c r="BI34" s="17"/>
    </row>
    <row r="35" spans="2:61" ht="18.75" customHeight="1" x14ac:dyDescent="0.55000000000000004">
      <c r="B35" s="5">
        <v>6</v>
      </c>
      <c r="C35" s="63">
        <v>6789012345</v>
      </c>
      <c r="D35" s="64"/>
      <c r="E35" s="64"/>
      <c r="F35" s="65"/>
      <c r="G35" s="66" t="s">
        <v>82</v>
      </c>
      <c r="H35" s="67"/>
      <c r="I35" s="67"/>
      <c r="J35" s="67"/>
      <c r="K35" s="67"/>
      <c r="L35" s="67"/>
      <c r="M35" s="68"/>
      <c r="N35" s="63" t="s">
        <v>59</v>
      </c>
      <c r="O35" s="64"/>
      <c r="P35" s="64"/>
      <c r="Q35" s="64"/>
      <c r="R35" s="64"/>
      <c r="S35" s="64"/>
      <c r="T35" s="64"/>
      <c r="U35" s="64"/>
      <c r="V35" s="64"/>
      <c r="W35" s="64"/>
      <c r="X35" s="65"/>
      <c r="Y35" s="38">
        <f t="shared" ca="1" si="1"/>
        <v>168000</v>
      </c>
      <c r="Z35" s="39"/>
      <c r="AA35" s="40"/>
      <c r="AB35" s="5"/>
      <c r="AC35" s="29"/>
      <c r="AD35" s="30"/>
      <c r="AE35" s="30"/>
      <c r="AF35" s="31"/>
      <c r="AG35" s="32"/>
      <c r="AH35" s="33"/>
      <c r="AI35" s="33"/>
      <c r="AJ35" s="33"/>
      <c r="AK35" s="33"/>
      <c r="AL35" s="33"/>
      <c r="AM35" s="34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6" t="str">
        <f>IF(AN35="","",VLOOKUP(AN35,施設・サービス種別!$B$3:$C$42,2,FALSE))</f>
        <v/>
      </c>
      <c r="AZ35" s="36"/>
      <c r="BA35" s="36"/>
      <c r="BB35" s="29"/>
      <c r="BC35" s="31"/>
      <c r="BD35" s="36"/>
      <c r="BE35" s="36"/>
      <c r="BF35" s="36"/>
      <c r="BH35" s="19"/>
      <c r="BI35" s="17"/>
    </row>
    <row r="36" spans="2:61" ht="18.75" customHeight="1" x14ac:dyDescent="0.55000000000000004">
      <c r="B36" s="5">
        <v>7</v>
      </c>
      <c r="C36" s="63">
        <v>7890123456</v>
      </c>
      <c r="D36" s="64"/>
      <c r="E36" s="64"/>
      <c r="F36" s="65"/>
      <c r="G36" s="66" t="s">
        <v>84</v>
      </c>
      <c r="H36" s="67"/>
      <c r="I36" s="67"/>
      <c r="J36" s="67"/>
      <c r="K36" s="67"/>
      <c r="L36" s="67"/>
      <c r="M36" s="68"/>
      <c r="N36" s="63" t="s">
        <v>59</v>
      </c>
      <c r="O36" s="64"/>
      <c r="P36" s="64"/>
      <c r="Q36" s="64"/>
      <c r="R36" s="64"/>
      <c r="S36" s="64"/>
      <c r="T36" s="64"/>
      <c r="U36" s="64"/>
      <c r="V36" s="64"/>
      <c r="W36" s="64"/>
      <c r="X36" s="65"/>
      <c r="Y36" s="38">
        <f t="shared" ca="1" si="1"/>
        <v>224000</v>
      </c>
      <c r="Z36" s="39"/>
      <c r="AA36" s="40"/>
      <c r="AB36" s="5"/>
      <c r="AC36" s="29"/>
      <c r="AD36" s="30"/>
      <c r="AE36" s="30"/>
      <c r="AF36" s="31"/>
      <c r="AG36" s="32"/>
      <c r="AH36" s="33"/>
      <c r="AI36" s="33"/>
      <c r="AJ36" s="33"/>
      <c r="AK36" s="33"/>
      <c r="AL36" s="33"/>
      <c r="AM36" s="34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6" t="str">
        <f>IF(AN36="","",VLOOKUP(AN36,施設・サービス種別!$B$3:$C$42,2,FALSE))</f>
        <v/>
      </c>
      <c r="AZ36" s="36"/>
      <c r="BA36" s="36"/>
      <c r="BB36" s="29"/>
      <c r="BC36" s="31"/>
      <c r="BD36" s="36"/>
      <c r="BE36" s="36"/>
      <c r="BF36" s="36"/>
      <c r="BH36" s="19"/>
      <c r="BI36" s="17"/>
    </row>
    <row r="37" spans="2:61" ht="18.75" customHeight="1" x14ac:dyDescent="0.55000000000000004">
      <c r="B37" s="5">
        <v>8</v>
      </c>
      <c r="C37" s="29"/>
      <c r="D37" s="30"/>
      <c r="E37" s="30"/>
      <c r="F37" s="31"/>
      <c r="G37" s="32"/>
      <c r="H37" s="33"/>
      <c r="I37" s="33"/>
      <c r="J37" s="33"/>
      <c r="K37" s="33"/>
      <c r="L37" s="33"/>
      <c r="M37" s="34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1"/>
      <c r="Y37" s="38">
        <f t="shared" ca="1" si="1"/>
        <v>0</v>
      </c>
      <c r="Z37" s="39"/>
      <c r="AA37" s="40"/>
      <c r="AB37" s="5"/>
      <c r="AC37" s="29"/>
      <c r="AD37" s="30"/>
      <c r="AE37" s="30"/>
      <c r="AF37" s="31"/>
      <c r="AG37" s="32"/>
      <c r="AH37" s="33"/>
      <c r="AI37" s="33"/>
      <c r="AJ37" s="33"/>
      <c r="AK37" s="33"/>
      <c r="AL37" s="33"/>
      <c r="AM37" s="34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6" t="str">
        <f>IF(AN37="","",VLOOKUP(AN37,施設・サービス種別!$B$3:$C$42,2,FALSE))</f>
        <v/>
      </c>
      <c r="AZ37" s="36"/>
      <c r="BA37" s="36"/>
      <c r="BB37" s="29"/>
      <c r="BC37" s="31"/>
      <c r="BD37" s="36"/>
      <c r="BE37" s="36"/>
      <c r="BF37" s="36"/>
      <c r="BH37" s="19"/>
      <c r="BI37" s="17"/>
    </row>
    <row r="38" spans="2:61" ht="18.75" customHeight="1" x14ac:dyDescent="0.55000000000000004">
      <c r="B38" s="5">
        <v>9</v>
      </c>
      <c r="C38" s="29"/>
      <c r="D38" s="30"/>
      <c r="E38" s="30"/>
      <c r="F38" s="31"/>
      <c r="G38" s="32"/>
      <c r="H38" s="33"/>
      <c r="I38" s="33"/>
      <c r="J38" s="33"/>
      <c r="K38" s="33"/>
      <c r="L38" s="33"/>
      <c r="M38" s="34"/>
      <c r="N38" s="29"/>
      <c r="O38" s="30"/>
      <c r="P38" s="30"/>
      <c r="Q38" s="30"/>
      <c r="R38" s="30"/>
      <c r="S38" s="30"/>
      <c r="T38" s="30"/>
      <c r="U38" s="30"/>
      <c r="V38" s="30"/>
      <c r="W38" s="30"/>
      <c r="X38" s="31"/>
      <c r="Y38" s="38">
        <f t="shared" ca="1" si="1"/>
        <v>0</v>
      </c>
      <c r="Z38" s="39"/>
      <c r="AA38" s="40"/>
      <c r="AB38" s="5"/>
      <c r="AC38" s="29"/>
      <c r="AD38" s="30"/>
      <c r="AE38" s="30"/>
      <c r="AF38" s="31"/>
      <c r="AG38" s="32"/>
      <c r="AH38" s="33"/>
      <c r="AI38" s="33"/>
      <c r="AJ38" s="33"/>
      <c r="AK38" s="33"/>
      <c r="AL38" s="33"/>
      <c r="AM38" s="34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6" t="str">
        <f>IF(AN38="","",VLOOKUP(AN38,施設・サービス種別!$B$3:$C$42,2,FALSE))</f>
        <v/>
      </c>
      <c r="AZ38" s="36"/>
      <c r="BA38" s="36"/>
      <c r="BB38" s="29"/>
      <c r="BC38" s="31"/>
      <c r="BD38" s="36"/>
      <c r="BE38" s="36"/>
      <c r="BF38" s="36"/>
      <c r="BH38" s="19"/>
      <c r="BI38" s="17"/>
    </row>
    <row r="39" spans="2:61" ht="18.75" customHeight="1" x14ac:dyDescent="0.55000000000000004">
      <c r="B39" s="5">
        <v>10</v>
      </c>
      <c r="C39" s="29"/>
      <c r="D39" s="30"/>
      <c r="E39" s="30"/>
      <c r="F39" s="31"/>
      <c r="G39" s="32"/>
      <c r="H39" s="33"/>
      <c r="I39" s="33"/>
      <c r="J39" s="33"/>
      <c r="K39" s="33"/>
      <c r="L39" s="33"/>
      <c r="M39" s="34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1"/>
      <c r="Y39" s="38">
        <f t="shared" ca="1" si="1"/>
        <v>0</v>
      </c>
      <c r="Z39" s="39"/>
      <c r="AA39" s="40"/>
      <c r="AB39" s="5"/>
      <c r="AC39" s="29"/>
      <c r="AD39" s="30"/>
      <c r="AE39" s="30"/>
      <c r="AF39" s="31"/>
      <c r="AG39" s="32"/>
      <c r="AH39" s="33"/>
      <c r="AI39" s="33"/>
      <c r="AJ39" s="33"/>
      <c r="AK39" s="33"/>
      <c r="AL39" s="33"/>
      <c r="AM39" s="34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6" t="str">
        <f>IF(AN39="","",VLOOKUP(AN39,施設・サービス種別!$B$3:$C$42,2,FALSE))</f>
        <v/>
      </c>
      <c r="AZ39" s="36"/>
      <c r="BA39" s="36"/>
      <c r="BB39" s="29"/>
      <c r="BC39" s="31"/>
      <c r="BD39" s="36"/>
      <c r="BE39" s="36"/>
      <c r="BF39" s="36"/>
      <c r="BH39" s="16"/>
      <c r="BI39" s="17"/>
    </row>
    <row r="40" spans="2:61" ht="18.75" customHeight="1" x14ac:dyDescent="0.55000000000000004">
      <c r="B40" s="5">
        <v>11</v>
      </c>
      <c r="C40" s="29"/>
      <c r="D40" s="30"/>
      <c r="E40" s="30"/>
      <c r="F40" s="31"/>
      <c r="G40" s="32"/>
      <c r="H40" s="33"/>
      <c r="I40" s="33"/>
      <c r="J40" s="33"/>
      <c r="K40" s="33"/>
      <c r="L40" s="33"/>
      <c r="M40" s="34"/>
      <c r="N40" s="29"/>
      <c r="O40" s="30"/>
      <c r="P40" s="30"/>
      <c r="Q40" s="30"/>
      <c r="R40" s="30"/>
      <c r="S40" s="30"/>
      <c r="T40" s="30"/>
      <c r="U40" s="30"/>
      <c r="V40" s="30"/>
      <c r="W40" s="30"/>
      <c r="X40" s="31"/>
      <c r="Y40" s="38">
        <f t="shared" ca="1" si="1"/>
        <v>0</v>
      </c>
      <c r="Z40" s="39"/>
      <c r="AA40" s="40"/>
      <c r="AB40" s="5"/>
      <c r="AC40" s="29"/>
      <c r="AD40" s="30"/>
      <c r="AE40" s="30"/>
      <c r="AF40" s="31"/>
      <c r="AG40" s="32"/>
      <c r="AH40" s="33"/>
      <c r="AI40" s="33"/>
      <c r="AJ40" s="33"/>
      <c r="AK40" s="33"/>
      <c r="AL40" s="33"/>
      <c r="AM40" s="34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6" t="str">
        <f>IF(AN40="","",VLOOKUP(AN40,施設・サービス種別!$B$3:$C$42,2,FALSE))</f>
        <v/>
      </c>
      <c r="AZ40" s="36"/>
      <c r="BA40" s="36"/>
      <c r="BB40" s="29"/>
      <c r="BC40" s="31"/>
      <c r="BD40" s="36"/>
      <c r="BE40" s="36"/>
      <c r="BF40" s="36"/>
      <c r="BH40" s="16"/>
      <c r="BI40" s="17"/>
    </row>
    <row r="41" spans="2:61" ht="18.75" customHeight="1" x14ac:dyDescent="0.55000000000000004">
      <c r="B41" s="5">
        <v>12</v>
      </c>
      <c r="C41" s="29"/>
      <c r="D41" s="30"/>
      <c r="E41" s="30"/>
      <c r="F41" s="31"/>
      <c r="G41" s="32"/>
      <c r="H41" s="33"/>
      <c r="I41" s="33"/>
      <c r="J41" s="33"/>
      <c r="K41" s="33"/>
      <c r="L41" s="33"/>
      <c r="M41" s="34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1"/>
      <c r="Y41" s="38">
        <f t="shared" ca="1" si="1"/>
        <v>0</v>
      </c>
      <c r="Z41" s="39"/>
      <c r="AA41" s="40"/>
      <c r="AB41" s="5"/>
      <c r="AC41" s="29"/>
      <c r="AD41" s="30"/>
      <c r="AE41" s="30"/>
      <c r="AF41" s="31"/>
      <c r="AG41" s="32"/>
      <c r="AH41" s="33"/>
      <c r="AI41" s="33"/>
      <c r="AJ41" s="33"/>
      <c r="AK41" s="33"/>
      <c r="AL41" s="33"/>
      <c r="AM41" s="34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6" t="str">
        <f>IF(AN41="","",VLOOKUP(AN41,施設・サービス種別!$B$3:$C$42,2,FALSE))</f>
        <v/>
      </c>
      <c r="AZ41" s="36"/>
      <c r="BA41" s="36"/>
      <c r="BB41" s="29"/>
      <c r="BC41" s="31"/>
      <c r="BD41" s="36"/>
      <c r="BE41" s="36"/>
      <c r="BF41" s="36"/>
      <c r="BH41" s="16"/>
      <c r="BI41" s="17"/>
    </row>
    <row r="42" spans="2:61" ht="18.75" customHeight="1" x14ac:dyDescent="0.55000000000000004">
      <c r="B42" s="5">
        <v>13</v>
      </c>
      <c r="C42" s="29"/>
      <c r="D42" s="30"/>
      <c r="E42" s="30"/>
      <c r="F42" s="31"/>
      <c r="G42" s="32"/>
      <c r="H42" s="33"/>
      <c r="I42" s="33"/>
      <c r="J42" s="33"/>
      <c r="K42" s="33"/>
      <c r="L42" s="33"/>
      <c r="M42" s="34"/>
      <c r="N42" s="29"/>
      <c r="O42" s="30"/>
      <c r="P42" s="30"/>
      <c r="Q42" s="30"/>
      <c r="R42" s="30"/>
      <c r="S42" s="30"/>
      <c r="T42" s="30"/>
      <c r="U42" s="30"/>
      <c r="V42" s="30"/>
      <c r="W42" s="30"/>
      <c r="X42" s="31"/>
      <c r="Y42" s="38">
        <f t="shared" ca="1" si="1"/>
        <v>0</v>
      </c>
      <c r="Z42" s="39"/>
      <c r="AA42" s="40"/>
      <c r="AB42" s="5"/>
      <c r="AC42" s="29"/>
      <c r="AD42" s="30"/>
      <c r="AE42" s="30"/>
      <c r="AF42" s="31"/>
      <c r="AG42" s="32"/>
      <c r="AH42" s="33"/>
      <c r="AI42" s="33"/>
      <c r="AJ42" s="33"/>
      <c r="AK42" s="33"/>
      <c r="AL42" s="33"/>
      <c r="AM42" s="34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6" t="str">
        <f>IF(AN42="","",VLOOKUP(AN42,施設・サービス種別!$B$3:$C$42,2,FALSE))</f>
        <v/>
      </c>
      <c r="AZ42" s="36"/>
      <c r="BA42" s="36"/>
      <c r="BB42" s="29"/>
      <c r="BC42" s="31"/>
      <c r="BD42" s="36"/>
      <c r="BE42" s="36"/>
      <c r="BF42" s="36"/>
      <c r="BH42" s="19"/>
      <c r="BI42" s="17"/>
    </row>
    <row r="43" spans="2:61" ht="18.75" customHeight="1" x14ac:dyDescent="0.55000000000000004">
      <c r="B43" s="5">
        <v>14</v>
      </c>
      <c r="C43" s="29"/>
      <c r="D43" s="30"/>
      <c r="E43" s="30"/>
      <c r="F43" s="31"/>
      <c r="G43" s="32"/>
      <c r="H43" s="33"/>
      <c r="I43" s="33"/>
      <c r="J43" s="33"/>
      <c r="K43" s="33"/>
      <c r="L43" s="33"/>
      <c r="M43" s="34"/>
      <c r="N43" s="29"/>
      <c r="O43" s="30"/>
      <c r="P43" s="30"/>
      <c r="Q43" s="30"/>
      <c r="R43" s="30"/>
      <c r="S43" s="30"/>
      <c r="T43" s="30"/>
      <c r="U43" s="30"/>
      <c r="V43" s="30"/>
      <c r="W43" s="30"/>
      <c r="X43" s="31"/>
      <c r="Y43" s="38">
        <f t="shared" ca="1" si="1"/>
        <v>0</v>
      </c>
      <c r="Z43" s="39"/>
      <c r="AA43" s="40"/>
      <c r="AB43" s="5"/>
      <c r="AC43" s="29"/>
      <c r="AD43" s="30"/>
      <c r="AE43" s="30"/>
      <c r="AF43" s="31"/>
      <c r="AG43" s="32"/>
      <c r="AH43" s="33"/>
      <c r="AI43" s="33"/>
      <c r="AJ43" s="33"/>
      <c r="AK43" s="33"/>
      <c r="AL43" s="33"/>
      <c r="AM43" s="34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6" t="str">
        <f>IF(AN43="","",VLOOKUP(AN43,施設・サービス種別!$B$3:$C$42,2,FALSE))</f>
        <v/>
      </c>
      <c r="AZ43" s="36"/>
      <c r="BA43" s="36"/>
      <c r="BB43" s="29"/>
      <c r="BC43" s="31"/>
      <c r="BD43" s="36"/>
      <c r="BE43" s="36"/>
      <c r="BF43" s="36"/>
      <c r="BH43" s="19"/>
      <c r="BI43" s="17"/>
    </row>
    <row r="44" spans="2:61" ht="18.75" customHeight="1" x14ac:dyDescent="0.55000000000000004">
      <c r="B44" s="5">
        <v>15</v>
      </c>
      <c r="C44" s="29"/>
      <c r="D44" s="30"/>
      <c r="E44" s="30"/>
      <c r="F44" s="31"/>
      <c r="G44" s="32"/>
      <c r="H44" s="33"/>
      <c r="I44" s="33"/>
      <c r="J44" s="33"/>
      <c r="K44" s="33"/>
      <c r="L44" s="33"/>
      <c r="M44" s="34"/>
      <c r="N44" s="29"/>
      <c r="O44" s="30"/>
      <c r="P44" s="30"/>
      <c r="Q44" s="30"/>
      <c r="R44" s="30"/>
      <c r="S44" s="30"/>
      <c r="T44" s="30"/>
      <c r="U44" s="30"/>
      <c r="V44" s="30"/>
      <c r="W44" s="30"/>
      <c r="X44" s="31"/>
      <c r="Y44" s="38">
        <f t="shared" ca="1" si="1"/>
        <v>0</v>
      </c>
      <c r="Z44" s="39"/>
      <c r="AA44" s="40"/>
      <c r="AB44" s="5"/>
      <c r="AC44" s="29"/>
      <c r="AD44" s="30"/>
      <c r="AE44" s="30"/>
      <c r="AF44" s="31"/>
      <c r="AG44" s="32"/>
      <c r="AH44" s="33"/>
      <c r="AI44" s="33"/>
      <c r="AJ44" s="33"/>
      <c r="AK44" s="33"/>
      <c r="AL44" s="33"/>
      <c r="AM44" s="34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6" t="str">
        <f>IF(AN44="","",VLOOKUP(AN44,施設・サービス種別!$B$3:$C$42,2,FALSE))</f>
        <v/>
      </c>
      <c r="AZ44" s="36"/>
      <c r="BA44" s="36"/>
      <c r="BB44" s="29"/>
      <c r="BC44" s="31"/>
      <c r="BD44" s="36"/>
      <c r="BE44" s="36"/>
      <c r="BF44" s="36"/>
    </row>
    <row r="45" spans="2:61" ht="18.75" customHeight="1" x14ac:dyDescent="0.55000000000000004">
      <c r="B45" s="62" t="s">
        <v>8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44">
        <f ca="1">SUM(Y30:AA44)</f>
        <v>2240000</v>
      </c>
      <c r="Z45" s="44"/>
      <c r="AA45" s="44"/>
      <c r="AB45" s="5"/>
      <c r="AC45" s="29"/>
      <c r="AD45" s="30"/>
      <c r="AE45" s="30"/>
      <c r="AF45" s="31"/>
      <c r="AG45" s="32"/>
      <c r="AH45" s="33"/>
      <c r="AI45" s="33"/>
      <c r="AJ45" s="33"/>
      <c r="AK45" s="33"/>
      <c r="AL45" s="33"/>
      <c r="AM45" s="34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6" t="str">
        <f>IF(AN45="","",VLOOKUP(AN45,施設・サービス種別!$B$3:$C$42,2,FALSE))</f>
        <v/>
      </c>
      <c r="AZ45" s="36"/>
      <c r="BA45" s="36"/>
      <c r="BB45" s="29"/>
      <c r="BC45" s="31"/>
      <c r="BD45" s="36"/>
      <c r="BE45" s="36"/>
      <c r="BF45" s="36"/>
    </row>
    <row r="46" spans="2:61" ht="18.75" customHeight="1" x14ac:dyDescent="0.55000000000000004">
      <c r="C46" s="9" t="s">
        <v>18</v>
      </c>
      <c r="AB46" s="5"/>
      <c r="AC46" s="29"/>
      <c r="AD46" s="30"/>
      <c r="AE46" s="30"/>
      <c r="AF46" s="31"/>
      <c r="AG46" s="32"/>
      <c r="AH46" s="33"/>
      <c r="AI46" s="33"/>
      <c r="AJ46" s="33"/>
      <c r="AK46" s="33"/>
      <c r="AL46" s="33"/>
      <c r="AM46" s="34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6" t="str">
        <f>IF(AN46="","",VLOOKUP(AN46,施設・サービス種別!$B$3:$C$42,2,FALSE))</f>
        <v/>
      </c>
      <c r="AZ46" s="36"/>
      <c r="BA46" s="36"/>
      <c r="BB46" s="29"/>
      <c r="BC46" s="31"/>
      <c r="BD46" s="36"/>
      <c r="BE46" s="36"/>
      <c r="BF46" s="36"/>
    </row>
    <row r="47" spans="2:61" ht="18.75" customHeight="1" x14ac:dyDescent="0.55000000000000004">
      <c r="AB47" s="5"/>
      <c r="AC47" s="29"/>
      <c r="AD47" s="30"/>
      <c r="AE47" s="30"/>
      <c r="AF47" s="31"/>
      <c r="AG47" s="32"/>
      <c r="AH47" s="33"/>
      <c r="AI47" s="33"/>
      <c r="AJ47" s="33"/>
      <c r="AK47" s="33"/>
      <c r="AL47" s="33"/>
      <c r="AM47" s="34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6" t="str">
        <f>IF(AN47="","",VLOOKUP(AN47,施設・サービス種別!$B$3:$C$42,2,FALSE))</f>
        <v/>
      </c>
      <c r="AZ47" s="36"/>
      <c r="BA47" s="36"/>
      <c r="BB47" s="29"/>
      <c r="BC47" s="31"/>
      <c r="BD47" s="36"/>
      <c r="BE47" s="36"/>
      <c r="BF47" s="36"/>
    </row>
    <row r="48" spans="2:61" ht="18.75" customHeight="1" x14ac:dyDescent="0.55000000000000004">
      <c r="B48" s="9" t="s">
        <v>6</v>
      </c>
      <c r="AB48" s="5"/>
      <c r="AC48" s="29"/>
      <c r="AD48" s="30"/>
      <c r="AE48" s="30"/>
      <c r="AF48" s="31"/>
      <c r="AG48" s="32"/>
      <c r="AH48" s="33"/>
      <c r="AI48" s="33"/>
      <c r="AJ48" s="33"/>
      <c r="AK48" s="33"/>
      <c r="AL48" s="33"/>
      <c r="AM48" s="34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6" t="str">
        <f>IF(AN48="","",VLOOKUP(AN48,施設・サービス種別!$B$3:$C$42,2,FALSE))</f>
        <v/>
      </c>
      <c r="AZ48" s="36"/>
      <c r="BA48" s="36"/>
      <c r="BB48" s="29"/>
      <c r="BC48" s="31"/>
      <c r="BD48" s="36"/>
      <c r="BE48" s="36"/>
      <c r="BF48" s="36"/>
    </row>
    <row r="49" spans="2:58" ht="18.75" customHeight="1" x14ac:dyDescent="0.55000000000000004">
      <c r="B49" s="37" t="s">
        <v>9</v>
      </c>
      <c r="C49" s="37"/>
      <c r="D49" s="37"/>
      <c r="E49" s="37"/>
      <c r="F49" s="61" t="s">
        <v>85</v>
      </c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10"/>
      <c r="U49" s="10"/>
      <c r="AB49" s="5"/>
      <c r="AC49" s="29"/>
      <c r="AD49" s="30"/>
      <c r="AE49" s="30"/>
      <c r="AF49" s="31"/>
      <c r="AG49" s="32"/>
      <c r="AH49" s="33"/>
      <c r="AI49" s="33"/>
      <c r="AJ49" s="33"/>
      <c r="AK49" s="33"/>
      <c r="AL49" s="33"/>
      <c r="AM49" s="34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6" t="str">
        <f>IF(AN49="","",VLOOKUP(AN49,施設・サービス種別!$B$3:$C$42,2,FALSE))</f>
        <v/>
      </c>
      <c r="AZ49" s="36"/>
      <c r="BA49" s="36"/>
      <c r="BB49" s="29"/>
      <c r="BC49" s="31"/>
      <c r="BD49" s="36"/>
      <c r="BE49" s="36"/>
      <c r="BF49" s="36"/>
    </row>
    <row r="50" spans="2:58" ht="18.75" customHeight="1" x14ac:dyDescent="0.55000000000000004">
      <c r="B50" s="37" t="s">
        <v>10</v>
      </c>
      <c r="C50" s="37"/>
      <c r="D50" s="37"/>
      <c r="E50" s="37"/>
      <c r="F50" s="61" t="s">
        <v>86</v>
      </c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AB50" s="5"/>
      <c r="AC50" s="29"/>
      <c r="AD50" s="30"/>
      <c r="AE50" s="30"/>
      <c r="AF50" s="31"/>
      <c r="AG50" s="32"/>
      <c r="AH50" s="33"/>
      <c r="AI50" s="33"/>
      <c r="AJ50" s="33"/>
      <c r="AK50" s="33"/>
      <c r="AL50" s="33"/>
      <c r="AM50" s="34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6" t="str">
        <f>IF(AN50="","",VLOOKUP(AN50,施設・サービス種別!$B$3:$C$42,2,FALSE))</f>
        <v/>
      </c>
      <c r="AZ50" s="36"/>
      <c r="BA50" s="36"/>
      <c r="BB50" s="29"/>
      <c r="BC50" s="31"/>
      <c r="BD50" s="36"/>
      <c r="BE50" s="36"/>
      <c r="BF50" s="36"/>
    </row>
    <row r="51" spans="2:58" ht="18.75" customHeight="1" x14ac:dyDescent="0.55000000000000004">
      <c r="B51" s="37" t="s">
        <v>11</v>
      </c>
      <c r="C51" s="37"/>
      <c r="D51" s="37"/>
      <c r="E51" s="37"/>
      <c r="F51" s="60" t="s">
        <v>15</v>
      </c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AB51" s="5"/>
      <c r="AC51" s="29"/>
      <c r="AD51" s="30"/>
      <c r="AE51" s="30"/>
      <c r="AF51" s="31"/>
      <c r="AG51" s="32"/>
      <c r="AH51" s="33"/>
      <c r="AI51" s="33"/>
      <c r="AJ51" s="33"/>
      <c r="AK51" s="33"/>
      <c r="AL51" s="33"/>
      <c r="AM51" s="34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6" t="str">
        <f>IF(AN51="","",VLOOKUP(AN51,施設・サービス種別!$B$3:$C$42,2,FALSE))</f>
        <v/>
      </c>
      <c r="AZ51" s="36"/>
      <c r="BA51" s="36"/>
      <c r="BB51" s="29"/>
      <c r="BC51" s="31"/>
      <c r="BD51" s="36"/>
      <c r="BE51" s="36"/>
      <c r="BF51" s="36"/>
    </row>
    <row r="52" spans="2:58" ht="18" customHeight="1" x14ac:dyDescent="0.55000000000000004">
      <c r="AC52" s="9" t="s">
        <v>78</v>
      </c>
    </row>
    <row r="53" spans="2:58" ht="18" customHeight="1" x14ac:dyDescent="0.55000000000000004">
      <c r="AC53" s="9" t="s">
        <v>71</v>
      </c>
    </row>
    <row r="54" spans="2:58" ht="18" customHeight="1" x14ac:dyDescent="0.55000000000000004">
      <c r="AC54" s="9" t="s">
        <v>79</v>
      </c>
    </row>
    <row r="55" spans="2:58" ht="18" customHeight="1" x14ac:dyDescent="0.55000000000000004">
      <c r="AC55" s="9" t="s">
        <v>87</v>
      </c>
    </row>
    <row r="56" spans="2:58" ht="18" customHeight="1" x14ac:dyDescent="0.55000000000000004">
      <c r="AC56" s="9" t="s">
        <v>80</v>
      </c>
    </row>
    <row r="57" spans="2:58" ht="18" customHeight="1" x14ac:dyDescent="0.55000000000000004"/>
    <row r="58" spans="2:58" ht="18" customHeight="1" x14ac:dyDescent="0.55000000000000004"/>
    <row r="59" spans="2:58" ht="18" customHeight="1" x14ac:dyDescent="0.55000000000000004"/>
    <row r="60" spans="2:58" ht="18" customHeight="1" x14ac:dyDescent="0.55000000000000004"/>
    <row r="61" spans="2:58" ht="18" customHeight="1" x14ac:dyDescent="0.55000000000000004"/>
    <row r="62" spans="2:58" ht="18" customHeight="1" x14ac:dyDescent="0.55000000000000004"/>
    <row r="63" spans="2:58" ht="18" customHeight="1" x14ac:dyDescent="0.55000000000000004"/>
    <row r="64" spans="2:58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</sheetData>
  <mergeCells count="363">
    <mergeCell ref="BB6:BC6"/>
    <mergeCell ref="BD6:BF6"/>
    <mergeCell ref="AC7:AF7"/>
    <mergeCell ref="AG7:AM7"/>
    <mergeCell ref="AN7:AX7"/>
    <mergeCell ref="AY7:BA7"/>
    <mergeCell ref="BB7:BC7"/>
    <mergeCell ref="BD7:BF7"/>
    <mergeCell ref="Q4:R4"/>
    <mergeCell ref="U4:AA4"/>
    <mergeCell ref="AC6:AF6"/>
    <mergeCell ref="AG6:AM6"/>
    <mergeCell ref="AN6:AX6"/>
    <mergeCell ref="AY6:BA6"/>
    <mergeCell ref="AC10:AF10"/>
    <mergeCell ref="AG10:AM10"/>
    <mergeCell ref="AN10:AX10"/>
    <mergeCell ref="AY10:BA10"/>
    <mergeCell ref="BB10:BC10"/>
    <mergeCell ref="BD10:BF10"/>
    <mergeCell ref="BB8:BC8"/>
    <mergeCell ref="BD8:BF8"/>
    <mergeCell ref="Q9:R10"/>
    <mergeCell ref="S9:AA10"/>
    <mergeCell ref="AC9:AF9"/>
    <mergeCell ref="AG9:AM9"/>
    <mergeCell ref="AN9:AX9"/>
    <mergeCell ref="AY9:BA9"/>
    <mergeCell ref="BB9:BC9"/>
    <mergeCell ref="BD9:BF9"/>
    <mergeCell ref="Q8:R8"/>
    <mergeCell ref="S8:AA8"/>
    <mergeCell ref="AC8:AF8"/>
    <mergeCell ref="AG8:AM8"/>
    <mergeCell ref="AN8:AX8"/>
    <mergeCell ref="AY8:BA8"/>
    <mergeCell ref="BB11:BC11"/>
    <mergeCell ref="BD11:BF11"/>
    <mergeCell ref="AC12:AF12"/>
    <mergeCell ref="AG12:AM12"/>
    <mergeCell ref="AN12:AX12"/>
    <mergeCell ref="AY12:BA12"/>
    <mergeCell ref="BB12:BC12"/>
    <mergeCell ref="BD12:BF12"/>
    <mergeCell ref="Q11:R13"/>
    <mergeCell ref="S11:AA12"/>
    <mergeCell ref="AC11:AF11"/>
    <mergeCell ref="AG11:AM11"/>
    <mergeCell ref="AN11:AX11"/>
    <mergeCell ref="AY11:BA11"/>
    <mergeCell ref="S13:AA13"/>
    <mergeCell ref="AC13:AF13"/>
    <mergeCell ref="AG13:AM13"/>
    <mergeCell ref="AN13:AX13"/>
    <mergeCell ref="AC15:AF15"/>
    <mergeCell ref="AG15:AM15"/>
    <mergeCell ref="AN15:AX15"/>
    <mergeCell ref="AY15:BA15"/>
    <mergeCell ref="BB15:BC15"/>
    <mergeCell ref="BD15:BF15"/>
    <mergeCell ref="AY13:BA13"/>
    <mergeCell ref="BB13:BC13"/>
    <mergeCell ref="BD13:BF13"/>
    <mergeCell ref="AC14:AF14"/>
    <mergeCell ref="AG14:AM14"/>
    <mergeCell ref="AN14:AX14"/>
    <mergeCell ref="AY14:BA14"/>
    <mergeCell ref="BB14:BC14"/>
    <mergeCell ref="BD14:BF14"/>
    <mergeCell ref="AC17:AF17"/>
    <mergeCell ref="AG17:AM17"/>
    <mergeCell ref="AN17:AX17"/>
    <mergeCell ref="AY17:BA17"/>
    <mergeCell ref="BB17:BC17"/>
    <mergeCell ref="BD17:BF17"/>
    <mergeCell ref="AC16:AF16"/>
    <mergeCell ref="AG16:AM16"/>
    <mergeCell ref="AN16:AX16"/>
    <mergeCell ref="AY16:BA16"/>
    <mergeCell ref="BB16:BC16"/>
    <mergeCell ref="BD16:BF16"/>
    <mergeCell ref="B20:AA21"/>
    <mergeCell ref="AC20:AF20"/>
    <mergeCell ref="AG20:AM20"/>
    <mergeCell ref="AN20:AX20"/>
    <mergeCell ref="AY20:BA20"/>
    <mergeCell ref="BB20:BC20"/>
    <mergeCell ref="BD18:BF18"/>
    <mergeCell ref="AC19:AF19"/>
    <mergeCell ref="AG19:AM19"/>
    <mergeCell ref="AN19:AX19"/>
    <mergeCell ref="AY19:BA19"/>
    <mergeCell ref="BB19:BC19"/>
    <mergeCell ref="BD19:BF19"/>
    <mergeCell ref="B18:AA18"/>
    <mergeCell ref="AC18:AF18"/>
    <mergeCell ref="AG18:AM18"/>
    <mergeCell ref="AN18:AX18"/>
    <mergeCell ref="AY18:BA18"/>
    <mergeCell ref="BB18:BC18"/>
    <mergeCell ref="AC22:AF22"/>
    <mergeCell ref="AG22:AM22"/>
    <mergeCell ref="AN22:AX22"/>
    <mergeCell ref="AY22:BA22"/>
    <mergeCell ref="BB22:BC22"/>
    <mergeCell ref="BD22:BF22"/>
    <mergeCell ref="BD20:BF20"/>
    <mergeCell ref="AC21:AF21"/>
    <mergeCell ref="AG21:AM21"/>
    <mergeCell ref="AN21:AX21"/>
    <mergeCell ref="AY21:BA21"/>
    <mergeCell ref="BB21:BC21"/>
    <mergeCell ref="BD21:BF21"/>
    <mergeCell ref="G25:J25"/>
    <mergeCell ref="AC25:AF25"/>
    <mergeCell ref="AG25:AM25"/>
    <mergeCell ref="AN25:AX25"/>
    <mergeCell ref="AY25:BA25"/>
    <mergeCell ref="BB25:BC25"/>
    <mergeCell ref="BD23:BF23"/>
    <mergeCell ref="AC24:AF24"/>
    <mergeCell ref="AG24:AM24"/>
    <mergeCell ref="AN24:AX24"/>
    <mergeCell ref="AY24:BA24"/>
    <mergeCell ref="BB24:BC24"/>
    <mergeCell ref="BD24:BF24"/>
    <mergeCell ref="B23:AA23"/>
    <mergeCell ref="AC23:AF23"/>
    <mergeCell ref="AG23:AM23"/>
    <mergeCell ref="AN23:AX23"/>
    <mergeCell ref="AY23:BA23"/>
    <mergeCell ref="BB23:BC23"/>
    <mergeCell ref="AC27:AF27"/>
    <mergeCell ref="AG27:AM27"/>
    <mergeCell ref="AN27:AX27"/>
    <mergeCell ref="AY27:BA27"/>
    <mergeCell ref="BB27:BC27"/>
    <mergeCell ref="BD27:BF27"/>
    <mergeCell ref="BD25:BF25"/>
    <mergeCell ref="AC26:AF26"/>
    <mergeCell ref="AG26:AM26"/>
    <mergeCell ref="AN26:AX26"/>
    <mergeCell ref="AY26:BA26"/>
    <mergeCell ref="BB26:BC26"/>
    <mergeCell ref="BD26:BF26"/>
    <mergeCell ref="BD28:BF28"/>
    <mergeCell ref="C29:F29"/>
    <mergeCell ref="G29:M29"/>
    <mergeCell ref="N29:X29"/>
    <mergeCell ref="Y29:AA29"/>
    <mergeCell ref="AC29:AF29"/>
    <mergeCell ref="AG29:AM29"/>
    <mergeCell ref="AN29:AX29"/>
    <mergeCell ref="AY29:BA29"/>
    <mergeCell ref="BB29:BC29"/>
    <mergeCell ref="X28:AA28"/>
    <mergeCell ref="AC28:AF28"/>
    <mergeCell ref="AG28:AM28"/>
    <mergeCell ref="AN28:AX28"/>
    <mergeCell ref="AY28:BA28"/>
    <mergeCell ref="BB28:BC28"/>
    <mergeCell ref="BD29:BF29"/>
    <mergeCell ref="BD30:BF30"/>
    <mergeCell ref="C31:F31"/>
    <mergeCell ref="G31:M31"/>
    <mergeCell ref="N31:X31"/>
    <mergeCell ref="Y31:AA31"/>
    <mergeCell ref="AC31:AF31"/>
    <mergeCell ref="AG31:AM31"/>
    <mergeCell ref="AN31:AX31"/>
    <mergeCell ref="AY31:BA31"/>
    <mergeCell ref="BB31:BC31"/>
    <mergeCell ref="BD31:BF31"/>
    <mergeCell ref="C30:F30"/>
    <mergeCell ref="G30:M30"/>
    <mergeCell ref="N30:X30"/>
    <mergeCell ref="Y30:AA30"/>
    <mergeCell ref="AC30:AF30"/>
    <mergeCell ref="AG30:AM30"/>
    <mergeCell ref="AN30:AX30"/>
    <mergeCell ref="AY30:BA30"/>
    <mergeCell ref="BB30:BC30"/>
    <mergeCell ref="BD32:BF32"/>
    <mergeCell ref="C33:F33"/>
    <mergeCell ref="G33:M33"/>
    <mergeCell ref="N33:X33"/>
    <mergeCell ref="Y33:AA33"/>
    <mergeCell ref="AC33:AF33"/>
    <mergeCell ref="AG33:AM33"/>
    <mergeCell ref="AN33:AX33"/>
    <mergeCell ref="AY33:BA33"/>
    <mergeCell ref="BB33:BC33"/>
    <mergeCell ref="BD33:BF33"/>
    <mergeCell ref="C32:F32"/>
    <mergeCell ref="G32:M32"/>
    <mergeCell ref="N32:X32"/>
    <mergeCell ref="Y32:AA32"/>
    <mergeCell ref="AC32:AF32"/>
    <mergeCell ref="AG32:AM32"/>
    <mergeCell ref="AN32:AX32"/>
    <mergeCell ref="AY32:BA32"/>
    <mergeCell ref="BB32:BC32"/>
    <mergeCell ref="BD34:BF34"/>
    <mergeCell ref="C35:F35"/>
    <mergeCell ref="G35:M35"/>
    <mergeCell ref="N35:X35"/>
    <mergeCell ref="Y35:AA35"/>
    <mergeCell ref="AC35:AF35"/>
    <mergeCell ref="AG35:AM35"/>
    <mergeCell ref="AN35:AX35"/>
    <mergeCell ref="AY35:BA35"/>
    <mergeCell ref="BB35:BC35"/>
    <mergeCell ref="BD35:BF35"/>
    <mergeCell ref="C34:F34"/>
    <mergeCell ref="G34:M34"/>
    <mergeCell ref="N34:X34"/>
    <mergeCell ref="Y34:AA34"/>
    <mergeCell ref="AC34:AF34"/>
    <mergeCell ref="AG34:AM34"/>
    <mergeCell ref="AN34:AX34"/>
    <mergeCell ref="AY34:BA34"/>
    <mergeCell ref="BB34:BC34"/>
    <mergeCell ref="BD36:BF36"/>
    <mergeCell ref="C37:F37"/>
    <mergeCell ref="G37:M37"/>
    <mergeCell ref="N37:X37"/>
    <mergeCell ref="Y37:AA37"/>
    <mergeCell ref="AC37:AF37"/>
    <mergeCell ref="AG37:AM37"/>
    <mergeCell ref="AN37:AX37"/>
    <mergeCell ref="AY37:BA37"/>
    <mergeCell ref="BB37:BC37"/>
    <mergeCell ref="BD37:BF37"/>
    <mergeCell ref="C36:F36"/>
    <mergeCell ref="G36:M36"/>
    <mergeCell ref="N36:X36"/>
    <mergeCell ref="Y36:AA36"/>
    <mergeCell ref="AC36:AF36"/>
    <mergeCell ref="AG36:AM36"/>
    <mergeCell ref="AN36:AX36"/>
    <mergeCell ref="AY36:BA36"/>
    <mergeCell ref="BB36:BC36"/>
    <mergeCell ref="BD38:BF38"/>
    <mergeCell ref="C39:F39"/>
    <mergeCell ref="G39:M39"/>
    <mergeCell ref="N39:X39"/>
    <mergeCell ref="Y39:AA39"/>
    <mergeCell ref="AC39:AF39"/>
    <mergeCell ref="AG39:AM39"/>
    <mergeCell ref="AN39:AX39"/>
    <mergeCell ref="AY39:BA39"/>
    <mergeCell ref="BB39:BC39"/>
    <mergeCell ref="BD39:BF39"/>
    <mergeCell ref="C38:F38"/>
    <mergeCell ref="G38:M38"/>
    <mergeCell ref="N38:X38"/>
    <mergeCell ref="Y38:AA38"/>
    <mergeCell ref="AC38:AF38"/>
    <mergeCell ref="AG38:AM38"/>
    <mergeCell ref="AN38:AX38"/>
    <mergeCell ref="AY38:BA38"/>
    <mergeCell ref="BB38:BC38"/>
    <mergeCell ref="BD40:BF40"/>
    <mergeCell ref="C41:F41"/>
    <mergeCell ref="G41:M41"/>
    <mergeCell ref="N41:X41"/>
    <mergeCell ref="Y41:AA41"/>
    <mergeCell ref="AC41:AF41"/>
    <mergeCell ref="AG41:AM41"/>
    <mergeCell ref="AN41:AX41"/>
    <mergeCell ref="AY41:BA41"/>
    <mergeCell ref="BB41:BC41"/>
    <mergeCell ref="BD41:BF41"/>
    <mergeCell ref="C40:F40"/>
    <mergeCell ref="G40:M40"/>
    <mergeCell ref="N40:X40"/>
    <mergeCell ref="Y40:AA40"/>
    <mergeCell ref="AC40:AF40"/>
    <mergeCell ref="AG40:AM40"/>
    <mergeCell ref="AN40:AX40"/>
    <mergeCell ref="AY40:BA40"/>
    <mergeCell ref="BB40:BC40"/>
    <mergeCell ref="BD42:BF42"/>
    <mergeCell ref="C43:F43"/>
    <mergeCell ref="G43:M43"/>
    <mergeCell ref="N43:X43"/>
    <mergeCell ref="Y43:AA43"/>
    <mergeCell ref="AC43:AF43"/>
    <mergeCell ref="AG43:AM43"/>
    <mergeCell ref="AN43:AX43"/>
    <mergeCell ref="AY43:BA43"/>
    <mergeCell ref="BB43:BC43"/>
    <mergeCell ref="BD43:BF43"/>
    <mergeCell ref="C42:F42"/>
    <mergeCell ref="G42:M42"/>
    <mergeCell ref="N42:X42"/>
    <mergeCell ref="Y42:AA42"/>
    <mergeCell ref="AC42:AF42"/>
    <mergeCell ref="AG42:AM42"/>
    <mergeCell ref="AN42:AX42"/>
    <mergeCell ref="AY42:BA42"/>
    <mergeCell ref="BB42:BC42"/>
    <mergeCell ref="AC46:AF46"/>
    <mergeCell ref="AG46:AM46"/>
    <mergeCell ref="AN46:AX46"/>
    <mergeCell ref="AY46:BA46"/>
    <mergeCell ref="BB46:BC46"/>
    <mergeCell ref="BD46:BF46"/>
    <mergeCell ref="BD44:BF44"/>
    <mergeCell ref="B45:X45"/>
    <mergeCell ref="Y45:AA45"/>
    <mergeCell ref="AC45:AF45"/>
    <mergeCell ref="AG45:AM45"/>
    <mergeCell ref="AN45:AX45"/>
    <mergeCell ref="AY45:BA45"/>
    <mergeCell ref="BB45:BC45"/>
    <mergeCell ref="BD45:BF45"/>
    <mergeCell ref="C44:F44"/>
    <mergeCell ref="G44:M44"/>
    <mergeCell ref="N44:X44"/>
    <mergeCell ref="Y44:AA44"/>
    <mergeCell ref="AC44:AF44"/>
    <mergeCell ref="AG44:AM44"/>
    <mergeCell ref="AN44:AX44"/>
    <mergeCell ref="AY44:BA44"/>
    <mergeCell ref="BB44:BC44"/>
    <mergeCell ref="AY49:BA49"/>
    <mergeCell ref="AC48:AF48"/>
    <mergeCell ref="AG48:AM48"/>
    <mergeCell ref="AN48:AX48"/>
    <mergeCell ref="AY48:BA48"/>
    <mergeCell ref="BB48:BC48"/>
    <mergeCell ref="BD48:BF48"/>
    <mergeCell ref="AC47:AF47"/>
    <mergeCell ref="AG47:AM47"/>
    <mergeCell ref="AN47:AX47"/>
    <mergeCell ref="AY47:BA47"/>
    <mergeCell ref="BB47:BC47"/>
    <mergeCell ref="BD47:BF47"/>
    <mergeCell ref="BB51:BC51"/>
    <mergeCell ref="BD51:BF51"/>
    <mergeCell ref="Y2:AA2"/>
    <mergeCell ref="B51:E51"/>
    <mergeCell ref="F51:S51"/>
    <mergeCell ref="AC51:AF51"/>
    <mergeCell ref="AG51:AM51"/>
    <mergeCell ref="AN51:AX51"/>
    <mergeCell ref="AY51:BA51"/>
    <mergeCell ref="BB49:BC49"/>
    <mergeCell ref="BD49:BF49"/>
    <mergeCell ref="B50:E50"/>
    <mergeCell ref="F50:S50"/>
    <mergeCell ref="AC50:AF50"/>
    <mergeCell ref="AG50:AM50"/>
    <mergeCell ref="AN50:AX50"/>
    <mergeCell ref="AY50:BA50"/>
    <mergeCell ref="BB50:BC50"/>
    <mergeCell ref="BD50:BF50"/>
    <mergeCell ref="B49:E49"/>
    <mergeCell ref="F49:S49"/>
    <mergeCell ref="AC49:AF49"/>
    <mergeCell ref="AG49:AM49"/>
    <mergeCell ref="AN49:AX49"/>
  </mergeCells>
  <phoneticPr fontId="1"/>
  <dataValidations count="2">
    <dataValidation allowBlank="1" showInputMessage="1" showErrorMessage="1" promptTitle="申請日を入力してください。" prompt="申請日を和暦で入力してください。（例）令和4年１0月3１日" sqref="U4" xr:uid="{00000000-0002-0000-0100-000000000000}"/>
    <dataValidation allowBlank="1" showInputMessage="1" showErrorMessage="1" promptTitle="No.を入れてください" prompt="別記様式に対応したNo.を入れてください" sqref="AB7:AB8 AB10:AB11 AB13 AB21:AB51" xr:uid="{00000000-0002-0000-0100-000001000000}"/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72" fitToWidth="0" orientation="portrait" r:id="rId1"/>
  <colBreaks count="1" manualBreakCount="1">
    <brk id="27" min="1" max="56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施設・サービス種別!$B$3:$B$42</xm:f>
          </x14:formula1>
          <xm:sqref>AN7:AX51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B2:C42"/>
  <sheetViews>
    <sheetView zoomScale="90" zoomScaleNormal="90" workbookViewId="0">
      <selection activeCell="C30" sqref="C30"/>
    </sheetView>
  </sheetViews>
  <sheetFormatPr defaultRowHeight="18" x14ac:dyDescent="0.55000000000000004"/>
  <cols>
    <col min="2" max="2" width="50.5" bestFit="1" customWidth="1"/>
    <col min="3" max="3" width="16.08203125" customWidth="1"/>
  </cols>
  <sheetData>
    <row r="2" spans="2:3" x14ac:dyDescent="0.55000000000000004">
      <c r="B2" s="1" t="s">
        <v>67</v>
      </c>
      <c r="C2" s="1" t="s">
        <v>91</v>
      </c>
    </row>
    <row r="3" spans="2:3" x14ac:dyDescent="0.55000000000000004">
      <c r="B3" s="6" t="s">
        <v>41</v>
      </c>
      <c r="C3" s="2">
        <v>224000</v>
      </c>
    </row>
    <row r="4" spans="2:3" x14ac:dyDescent="0.55000000000000004">
      <c r="B4" s="6" t="s">
        <v>42</v>
      </c>
      <c r="C4" s="2">
        <v>336000</v>
      </c>
    </row>
    <row r="5" spans="2:3" x14ac:dyDescent="0.55000000000000004">
      <c r="B5" s="6" t="s">
        <v>43</v>
      </c>
      <c r="C5" s="2">
        <v>504000</v>
      </c>
    </row>
    <row r="6" spans="2:3" x14ac:dyDescent="0.55000000000000004">
      <c r="B6" s="6" t="s">
        <v>44</v>
      </c>
      <c r="C6" s="2">
        <v>672000</v>
      </c>
    </row>
    <row r="7" spans="2:3" x14ac:dyDescent="0.55000000000000004">
      <c r="B7" s="6" t="s">
        <v>45</v>
      </c>
      <c r="C7" s="2">
        <v>224000</v>
      </c>
    </row>
    <row r="8" spans="2:3" x14ac:dyDescent="0.55000000000000004">
      <c r="B8" s="6" t="s">
        <v>46</v>
      </c>
      <c r="C8" s="2">
        <v>336000</v>
      </c>
    </row>
    <row r="9" spans="2:3" x14ac:dyDescent="0.55000000000000004">
      <c r="B9" s="6" t="s">
        <v>47</v>
      </c>
      <c r="C9" s="2">
        <v>504000</v>
      </c>
    </row>
    <row r="10" spans="2:3" x14ac:dyDescent="0.55000000000000004">
      <c r="B10" s="6" t="s">
        <v>48</v>
      </c>
      <c r="C10" s="2">
        <v>672000</v>
      </c>
    </row>
    <row r="11" spans="2:3" x14ac:dyDescent="0.55000000000000004">
      <c r="B11" s="6" t="s">
        <v>49</v>
      </c>
      <c r="C11" s="2">
        <v>224000</v>
      </c>
    </row>
    <row r="12" spans="2:3" x14ac:dyDescent="0.55000000000000004">
      <c r="B12" s="6" t="s">
        <v>50</v>
      </c>
      <c r="C12" s="2">
        <v>336000</v>
      </c>
    </row>
    <row r="13" spans="2:3" x14ac:dyDescent="0.55000000000000004">
      <c r="B13" s="6" t="s">
        <v>51</v>
      </c>
      <c r="C13" s="2">
        <v>504000</v>
      </c>
    </row>
    <row r="14" spans="2:3" x14ac:dyDescent="0.55000000000000004">
      <c r="B14" s="6" t="s">
        <v>52</v>
      </c>
      <c r="C14" s="2">
        <v>672000</v>
      </c>
    </row>
    <row r="15" spans="2:3" x14ac:dyDescent="0.55000000000000004">
      <c r="B15" s="7" t="s">
        <v>72</v>
      </c>
      <c r="C15" s="2">
        <v>56000</v>
      </c>
    </row>
    <row r="16" spans="2:3" x14ac:dyDescent="0.55000000000000004">
      <c r="B16" s="22" t="s">
        <v>73</v>
      </c>
      <c r="C16" s="2">
        <v>56000</v>
      </c>
    </row>
    <row r="17" spans="2:3" x14ac:dyDescent="0.55000000000000004">
      <c r="B17" s="7" t="s">
        <v>22</v>
      </c>
      <c r="C17" s="2">
        <v>56000</v>
      </c>
    </row>
    <row r="18" spans="2:3" x14ac:dyDescent="0.55000000000000004">
      <c r="B18" s="7" t="s">
        <v>23</v>
      </c>
      <c r="C18" s="2">
        <v>56000</v>
      </c>
    </row>
    <row r="19" spans="2:3" x14ac:dyDescent="0.55000000000000004">
      <c r="B19" s="7" t="s">
        <v>24</v>
      </c>
      <c r="C19" s="2">
        <v>56000</v>
      </c>
    </row>
    <row r="20" spans="2:3" x14ac:dyDescent="0.55000000000000004">
      <c r="B20" s="7" t="s">
        <v>25</v>
      </c>
      <c r="C20" s="2">
        <v>56000</v>
      </c>
    </row>
    <row r="21" spans="2:3" x14ac:dyDescent="0.55000000000000004">
      <c r="B21" s="8" t="s">
        <v>26</v>
      </c>
      <c r="C21" s="2">
        <v>56000</v>
      </c>
    </row>
    <row r="22" spans="2:3" x14ac:dyDescent="0.55000000000000004">
      <c r="B22" s="7" t="s">
        <v>27</v>
      </c>
      <c r="C22" s="2">
        <v>56000</v>
      </c>
    </row>
    <row r="23" spans="2:3" x14ac:dyDescent="0.55000000000000004">
      <c r="B23" s="7" t="s">
        <v>28</v>
      </c>
      <c r="C23" s="2">
        <v>56000</v>
      </c>
    </row>
    <row r="24" spans="2:3" x14ac:dyDescent="0.55000000000000004">
      <c r="B24" s="7" t="s">
        <v>29</v>
      </c>
      <c r="C24" s="2">
        <v>56000</v>
      </c>
    </row>
    <row r="25" spans="2:3" x14ac:dyDescent="0.55000000000000004">
      <c r="B25" s="7" t="s">
        <v>30</v>
      </c>
      <c r="C25" s="2">
        <v>56000</v>
      </c>
    </row>
    <row r="26" spans="2:3" x14ac:dyDescent="0.55000000000000004">
      <c r="B26" s="7" t="s">
        <v>31</v>
      </c>
      <c r="C26" s="2">
        <v>56000</v>
      </c>
    </row>
    <row r="27" spans="2:3" x14ac:dyDescent="0.55000000000000004">
      <c r="B27" s="7" t="s">
        <v>32</v>
      </c>
      <c r="C27" s="2">
        <v>56000</v>
      </c>
    </row>
    <row r="28" spans="2:3" x14ac:dyDescent="0.55000000000000004">
      <c r="B28" s="7" t="s">
        <v>33</v>
      </c>
      <c r="C28" s="2">
        <v>56000</v>
      </c>
    </row>
    <row r="29" spans="2:3" x14ac:dyDescent="0.55000000000000004">
      <c r="B29" s="28" t="s">
        <v>95</v>
      </c>
      <c r="C29" s="2">
        <v>56000</v>
      </c>
    </row>
    <row r="30" spans="2:3" x14ac:dyDescent="0.55000000000000004">
      <c r="B30" s="7" t="s">
        <v>34</v>
      </c>
      <c r="C30" s="2">
        <v>56000</v>
      </c>
    </row>
    <row r="31" spans="2:3" x14ac:dyDescent="0.55000000000000004">
      <c r="B31" s="7" t="s">
        <v>35</v>
      </c>
      <c r="C31" s="2">
        <v>56000</v>
      </c>
    </row>
    <row r="32" spans="2:3" x14ac:dyDescent="0.55000000000000004">
      <c r="B32" s="7" t="s">
        <v>36</v>
      </c>
      <c r="C32" s="2">
        <v>56000</v>
      </c>
    </row>
    <row r="33" spans="2:3" x14ac:dyDescent="0.55000000000000004">
      <c r="B33" s="7" t="s">
        <v>37</v>
      </c>
      <c r="C33" s="2">
        <v>56000</v>
      </c>
    </row>
    <row r="34" spans="2:3" x14ac:dyDescent="0.55000000000000004">
      <c r="B34" s="7" t="s">
        <v>38</v>
      </c>
      <c r="C34" s="2">
        <v>56000</v>
      </c>
    </row>
    <row r="35" spans="2:3" x14ac:dyDescent="0.55000000000000004">
      <c r="B35" s="7" t="s">
        <v>39</v>
      </c>
      <c r="C35" s="2">
        <v>56000</v>
      </c>
    </row>
    <row r="36" spans="2:3" x14ac:dyDescent="0.55000000000000004">
      <c r="B36" s="7" t="s">
        <v>40</v>
      </c>
      <c r="C36" s="2">
        <v>56000</v>
      </c>
    </row>
    <row r="37" spans="2:3" x14ac:dyDescent="0.55000000000000004">
      <c r="B37" s="8" t="s">
        <v>55</v>
      </c>
      <c r="C37" s="2">
        <v>112000</v>
      </c>
    </row>
    <row r="38" spans="2:3" x14ac:dyDescent="0.55000000000000004">
      <c r="B38" s="8" t="s">
        <v>74</v>
      </c>
      <c r="C38" s="2">
        <v>56000</v>
      </c>
    </row>
    <row r="39" spans="2:3" x14ac:dyDescent="0.55000000000000004">
      <c r="B39" s="8" t="s">
        <v>75</v>
      </c>
      <c r="C39" s="2">
        <v>56000</v>
      </c>
    </row>
    <row r="40" spans="2:3" x14ac:dyDescent="0.55000000000000004">
      <c r="B40" s="8" t="s">
        <v>88</v>
      </c>
      <c r="C40" s="2">
        <v>56000</v>
      </c>
    </row>
    <row r="41" spans="2:3" x14ac:dyDescent="0.55000000000000004">
      <c r="B41" s="7" t="s">
        <v>89</v>
      </c>
      <c r="C41" s="2">
        <v>56000</v>
      </c>
    </row>
    <row r="42" spans="2:3" x14ac:dyDescent="0.55000000000000004">
      <c r="B42" s="7" t="s">
        <v>90</v>
      </c>
      <c r="C42" s="2">
        <v>56000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障がい福祉施設等</vt:lpstr>
      <vt:lpstr>障がい福祉施設等【記載例】</vt:lpstr>
      <vt:lpstr>施設・サービス種別</vt:lpstr>
      <vt:lpstr>障がい福祉施設等!Print_Area</vt:lpstr>
      <vt:lpstr>障がい福祉施設等【記載例】!Print_Area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大津　賢哉</cp:lastModifiedBy>
  <cp:lastPrinted>2023-07-21T05:53:39Z</cp:lastPrinted>
  <dcterms:created xsi:type="dcterms:W3CDTF">2022-11-18T06:24:29Z</dcterms:created>
  <dcterms:modified xsi:type="dcterms:W3CDTF">2026-05-28T23:19:48Z</dcterms:modified>
</cp:coreProperties>
</file>