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400190\Desktop\"/>
    </mc:Choice>
  </mc:AlternateContent>
  <xr:revisionPtr revIDLastSave="0" documentId="13_ncr:1_{C184E8C9-CB7A-4095-9B76-13D361E11892}" xr6:coauthVersionLast="47" xr6:coauthVersionMax="47" xr10:uidLastSave="{00000000-0000-0000-0000-000000000000}"/>
  <bookViews>
    <workbookView xWindow="-28920" yWindow="-120" windowWidth="29040" windowHeight="15720" xr2:uid="{9F659BFA-CDBB-4BEC-AA0A-BC8460965133}"/>
  </bookViews>
  <sheets>
    <sheet name="(はじめにお読み下さい)報告書の使い方" sheetId="36" r:id="rId1"/>
    <sheet name="個票（記載例）" sheetId="9" r:id="rId2"/>
    <sheet name="報告書" sheetId="35" r:id="rId3"/>
    <sheet name="精算額一覧" sheetId="4" r:id="rId4"/>
    <sheet name="個票1" sheetId="1" r:id="rId5"/>
    <sheet name="個票2" sheetId="5" r:id="rId6"/>
    <sheet name="個票3" sheetId="6" r:id="rId7"/>
    <sheet name="個票4" sheetId="7" r:id="rId8"/>
    <sheet name="個票5" sheetId="8" r:id="rId9"/>
    <sheet name="個票6" sheetId="10" r:id="rId10"/>
    <sheet name="個票7" sheetId="11" r:id="rId11"/>
    <sheet name="個票8" sheetId="12" r:id="rId12"/>
    <sheet name="個票9" sheetId="13" r:id="rId13"/>
    <sheet name="個票10" sheetId="14" r:id="rId14"/>
    <sheet name="個票11" sheetId="15" r:id="rId15"/>
    <sheet name="個票12" sheetId="16" r:id="rId16"/>
    <sheet name="個票13" sheetId="17" r:id="rId17"/>
    <sheet name="個票14" sheetId="18" r:id="rId18"/>
    <sheet name="個票15" sheetId="19" r:id="rId19"/>
    <sheet name="個票16" sheetId="20" r:id="rId20"/>
    <sheet name="個票17" sheetId="21" r:id="rId21"/>
    <sheet name="個票18" sheetId="22" r:id="rId22"/>
    <sheet name="個票19" sheetId="23" r:id="rId23"/>
    <sheet name="個票20" sheetId="24" r:id="rId24"/>
    <sheet name="個票21" sheetId="25" r:id="rId25"/>
    <sheet name="個票22" sheetId="26" r:id="rId26"/>
    <sheet name="個票23" sheetId="27" r:id="rId27"/>
    <sheet name="個票24" sheetId="28" r:id="rId28"/>
    <sheet name="個票25" sheetId="29" r:id="rId29"/>
    <sheet name="個票26" sheetId="30" r:id="rId30"/>
    <sheet name="個票27" sheetId="31" r:id="rId31"/>
    <sheet name="個票28" sheetId="32" r:id="rId32"/>
    <sheet name="個票29" sheetId="33" r:id="rId33"/>
    <sheet name="個票30" sheetId="34" r:id="rId34"/>
    <sheet name="リスト" sheetId="2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erea">#REF!</definedName>
    <definedName name="new">#REF!</definedName>
    <definedName name="_xlnm.Print_Area" localSheetId="2">報告書!$A$1:$AL$35</definedName>
    <definedName name="www">#REF!</definedName>
    <definedName name="yyy">#REF!</definedName>
    <definedName name="サービス">#REF!</definedName>
    <definedName name="サービス２">#REF!</definedName>
    <definedName name="サービス種別">[2]サービス種類一覧!$B$4:$B$20</definedName>
    <definedName name="サービス種類">[3]サービス種類一覧!$C$4:$C$20</definedName>
    <definedName name="サービス名">[4]数式用!$A$5:$A$28</definedName>
    <definedName name="サービス名称">#REF!</definedName>
    <definedName name="一覧">[5]加算率一覧!$A$4:$A$25</definedName>
    <definedName name="確認">#N/A</definedName>
    <definedName name="種類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34" l="1"/>
  <c r="G42" i="34"/>
  <c r="G41" i="34"/>
  <c r="G40" i="34"/>
  <c r="G39" i="34"/>
  <c r="G38" i="34"/>
  <c r="G37" i="34"/>
  <c r="G36" i="34"/>
  <c r="G35" i="34"/>
  <c r="G34" i="34"/>
  <c r="G44" i="34" s="1"/>
  <c r="G30" i="34"/>
  <c r="C10" i="34" s="1"/>
  <c r="G29" i="34"/>
  <c r="G28" i="34"/>
  <c r="G27" i="34"/>
  <c r="G26" i="34"/>
  <c r="G25" i="34"/>
  <c r="G24" i="34"/>
  <c r="G23" i="34"/>
  <c r="G22" i="34"/>
  <c r="G21" i="34"/>
  <c r="G20" i="34"/>
  <c r="G43" i="33"/>
  <c r="G42" i="33"/>
  <c r="G41" i="33"/>
  <c r="G40" i="33"/>
  <c r="G39" i="33"/>
  <c r="G38" i="33"/>
  <c r="G37" i="33"/>
  <c r="G36" i="33"/>
  <c r="G35" i="33"/>
  <c r="G34" i="33"/>
  <c r="G44" i="33" s="1"/>
  <c r="G30" i="33"/>
  <c r="C10" i="33" s="1"/>
  <c r="G29" i="33"/>
  <c r="G28" i="33"/>
  <c r="G27" i="33"/>
  <c r="G26" i="33"/>
  <c r="G25" i="33"/>
  <c r="G24" i="33"/>
  <c r="G23" i="33"/>
  <c r="G22" i="33"/>
  <c r="G21" i="33"/>
  <c r="G20" i="33"/>
  <c r="G43" i="32"/>
  <c r="G42" i="32"/>
  <c r="G41" i="32"/>
  <c r="G40" i="32"/>
  <c r="G39" i="32"/>
  <c r="G38" i="32"/>
  <c r="G37" i="32"/>
  <c r="G36" i="32"/>
  <c r="G35" i="32"/>
  <c r="G34" i="32"/>
  <c r="G44" i="32" s="1"/>
  <c r="G30" i="32"/>
  <c r="G29" i="32"/>
  <c r="G28" i="32"/>
  <c r="G27" i="32"/>
  <c r="G26" i="32"/>
  <c r="G25" i="32"/>
  <c r="G24" i="32"/>
  <c r="G23" i="32"/>
  <c r="G22" i="32"/>
  <c r="G21" i="32"/>
  <c r="G20" i="32"/>
  <c r="G43" i="31"/>
  <c r="G42" i="31"/>
  <c r="G41" i="31"/>
  <c r="G40" i="31"/>
  <c r="G39" i="31"/>
  <c r="G38" i="31"/>
  <c r="G37" i="31"/>
  <c r="G36" i="31"/>
  <c r="G35" i="31"/>
  <c r="G34" i="31"/>
  <c r="G44" i="31" s="1"/>
  <c r="G30" i="31"/>
  <c r="C10" i="31" s="1"/>
  <c r="G29" i="31"/>
  <c r="G28" i="31"/>
  <c r="G27" i="31"/>
  <c r="G26" i="31"/>
  <c r="G25" i="31"/>
  <c r="G24" i="31"/>
  <c r="G23" i="31"/>
  <c r="G22" i="31"/>
  <c r="G21" i="31"/>
  <c r="G20" i="31"/>
  <c r="G43" i="30"/>
  <c r="G42" i="30"/>
  <c r="G41" i="30"/>
  <c r="G40" i="30"/>
  <c r="G39" i="30"/>
  <c r="G38" i="30"/>
  <c r="G37" i="30"/>
  <c r="G36" i="30"/>
  <c r="G35" i="30"/>
  <c r="G34" i="30"/>
  <c r="G44" i="30" s="1"/>
  <c r="G30" i="30"/>
  <c r="C10" i="30" s="1"/>
  <c r="G29" i="30"/>
  <c r="G28" i="30"/>
  <c r="G27" i="30"/>
  <c r="G26" i="30"/>
  <c r="G25" i="30"/>
  <c r="G24" i="30"/>
  <c r="G23" i="30"/>
  <c r="G22" i="30"/>
  <c r="G21" i="30"/>
  <c r="G20" i="30"/>
  <c r="G43" i="29"/>
  <c r="G42" i="29"/>
  <c r="G41" i="29"/>
  <c r="G40" i="29"/>
  <c r="G39" i="29"/>
  <c r="G38" i="29"/>
  <c r="G37" i="29"/>
  <c r="G36" i="29"/>
  <c r="G35" i="29"/>
  <c r="G34" i="29"/>
  <c r="G44" i="29" s="1"/>
  <c r="G30" i="29"/>
  <c r="G29" i="29"/>
  <c r="G28" i="29"/>
  <c r="G27" i="29"/>
  <c r="G26" i="29"/>
  <c r="G25" i="29"/>
  <c r="G24" i="29"/>
  <c r="G23" i="29"/>
  <c r="G22" i="29"/>
  <c r="G21" i="29"/>
  <c r="G20" i="29"/>
  <c r="G44" i="28"/>
  <c r="G43" i="28"/>
  <c r="G42" i="28"/>
  <c r="G41" i="28"/>
  <c r="G40" i="28"/>
  <c r="G39" i="28"/>
  <c r="G38" i="28"/>
  <c r="G37" i="28"/>
  <c r="G36" i="28"/>
  <c r="G35" i="28"/>
  <c r="G34" i="28"/>
  <c r="G29" i="28"/>
  <c r="G30" i="28" s="1"/>
  <c r="C10" i="28" s="1"/>
  <c r="G28" i="28"/>
  <c r="G27" i="28"/>
  <c r="G26" i="28"/>
  <c r="G25" i="28"/>
  <c r="G24" i="28"/>
  <c r="G23" i="28"/>
  <c r="G22" i="28"/>
  <c r="G21" i="28"/>
  <c r="G20" i="28"/>
  <c r="G43" i="27"/>
  <c r="G42" i="27"/>
  <c r="G41" i="27"/>
  <c r="G40" i="27"/>
  <c r="G39" i="27"/>
  <c r="G38" i="27"/>
  <c r="G37" i="27"/>
  <c r="G36" i="27"/>
  <c r="G35" i="27"/>
  <c r="G34" i="27"/>
  <c r="G44" i="27" s="1"/>
  <c r="G29" i="27"/>
  <c r="G28" i="27"/>
  <c r="G27" i="27"/>
  <c r="G26" i="27"/>
  <c r="G25" i="27"/>
  <c r="G24" i="27"/>
  <c r="G23" i="27"/>
  <c r="G22" i="27"/>
  <c r="G21" i="27"/>
  <c r="G20" i="27"/>
  <c r="B23" i="4"/>
  <c r="C23" i="4"/>
  <c r="H24" i="4"/>
  <c r="F26" i="4"/>
  <c r="D28" i="4"/>
  <c r="B30" i="4"/>
  <c r="G31" i="4"/>
  <c r="B25" i="4"/>
  <c r="E28" i="4"/>
  <c r="C30" i="4"/>
  <c r="H31" i="4"/>
  <c r="E23" i="4"/>
  <c r="C25" i="4"/>
  <c r="H26" i="4"/>
  <c r="F28" i="4"/>
  <c r="B32" i="4"/>
  <c r="F23" i="4"/>
  <c r="D25" i="4"/>
  <c r="B27" i="4"/>
  <c r="E30" i="4"/>
  <c r="C32" i="4"/>
  <c r="F25" i="4"/>
  <c r="G30" i="4"/>
  <c r="E32" i="4"/>
  <c r="C29" i="4"/>
  <c r="F32" i="4"/>
  <c r="H25" i="4"/>
  <c r="D29" i="4"/>
  <c r="G32" i="4"/>
  <c r="D24" i="4"/>
  <c r="E29" i="4"/>
  <c r="H32" i="4"/>
  <c r="E24" i="4"/>
  <c r="F29" i="4"/>
  <c r="F24" i="4"/>
  <c r="G29" i="4"/>
  <c r="E31" i="4"/>
  <c r="H29" i="4"/>
  <c r="D23" i="4"/>
  <c r="D30" i="4"/>
  <c r="G28" i="4"/>
  <c r="B29" i="4"/>
  <c r="B24" i="4"/>
  <c r="H30" i="4"/>
  <c r="F27" i="4"/>
  <c r="B26" i="4"/>
  <c r="C31" i="4"/>
  <c r="C26" i="4"/>
  <c r="D31" i="4"/>
  <c r="B28" i="4"/>
  <c r="C28" i="4"/>
  <c r="F31" i="4"/>
  <c r="E25" i="4"/>
  <c r="C27" i="4"/>
  <c r="H28" i="4"/>
  <c r="F30" i="4"/>
  <c r="D32" i="4"/>
  <c r="H23" i="4"/>
  <c r="D27" i="4"/>
  <c r="E27" i="4"/>
  <c r="C24" i="4"/>
  <c r="B31" i="4"/>
  <c r="G27" i="4"/>
  <c r="H27" i="4"/>
  <c r="D26" i="4"/>
  <c r="E26" i="4"/>
  <c r="C10" i="32" l="1"/>
  <c r="C10" i="29"/>
  <c r="G30" i="27"/>
  <c r="C10" i="27" s="1"/>
  <c r="G43" i="26"/>
  <c r="G42" i="26"/>
  <c r="G41" i="26"/>
  <c r="G40" i="26"/>
  <c r="G39" i="26"/>
  <c r="G38" i="26"/>
  <c r="G37" i="26"/>
  <c r="G36" i="26"/>
  <c r="G35" i="26"/>
  <c r="G34" i="26"/>
  <c r="G29" i="26"/>
  <c r="G28" i="26"/>
  <c r="G27" i="26"/>
  <c r="G26" i="26"/>
  <c r="G25" i="26"/>
  <c r="G24" i="26"/>
  <c r="G23" i="26"/>
  <c r="G22" i="26"/>
  <c r="G21" i="26"/>
  <c r="G20" i="26"/>
  <c r="G30" i="26" s="1"/>
  <c r="G43" i="25"/>
  <c r="G42" i="25"/>
  <c r="G41" i="25"/>
  <c r="G40" i="25"/>
  <c r="G39" i="25"/>
  <c r="G38" i="25"/>
  <c r="G37" i="25"/>
  <c r="G36" i="25"/>
  <c r="G35" i="25"/>
  <c r="G34" i="25"/>
  <c r="G44" i="25" s="1"/>
  <c r="G29" i="25"/>
  <c r="G28" i="25"/>
  <c r="G27" i="25"/>
  <c r="G26" i="25"/>
  <c r="G25" i="25"/>
  <c r="G24" i="25"/>
  <c r="G23" i="25"/>
  <c r="G22" i="25"/>
  <c r="G21" i="25"/>
  <c r="G20" i="25"/>
  <c r="G30" i="25" s="1"/>
  <c r="G43" i="24"/>
  <c r="G42" i="24"/>
  <c r="G41" i="24"/>
  <c r="G40" i="24"/>
  <c r="G39" i="24"/>
  <c r="G38" i="24"/>
  <c r="G37" i="24"/>
  <c r="G36" i="24"/>
  <c r="G35" i="24"/>
  <c r="G44" i="24" s="1"/>
  <c r="G34" i="24"/>
  <c r="G29" i="24"/>
  <c r="G28" i="24"/>
  <c r="G27" i="24"/>
  <c r="G26" i="24"/>
  <c r="G25" i="24"/>
  <c r="G24" i="24"/>
  <c r="G23" i="24"/>
  <c r="G22" i="24"/>
  <c r="G21" i="24"/>
  <c r="G20" i="24"/>
  <c r="G43" i="23"/>
  <c r="G42" i="23"/>
  <c r="G41" i="23"/>
  <c r="G40" i="23"/>
  <c r="G39" i="23"/>
  <c r="G38" i="23"/>
  <c r="G37" i="23"/>
  <c r="G36" i="23"/>
  <c r="G35" i="23"/>
  <c r="G34" i="23"/>
  <c r="G44" i="23" s="1"/>
  <c r="G29" i="23"/>
  <c r="G28" i="23"/>
  <c r="G27" i="23"/>
  <c r="G26" i="23"/>
  <c r="G25" i="23"/>
  <c r="G24" i="23"/>
  <c r="G23" i="23"/>
  <c r="G22" i="23"/>
  <c r="G21" i="23"/>
  <c r="G20" i="23"/>
  <c r="G43" i="22"/>
  <c r="G42" i="22"/>
  <c r="G41" i="22"/>
  <c r="G40" i="22"/>
  <c r="G39" i="22"/>
  <c r="G38" i="22"/>
  <c r="G37" i="22"/>
  <c r="G36" i="22"/>
  <c r="G35" i="22"/>
  <c r="G34" i="22"/>
  <c r="G44" i="22" s="1"/>
  <c r="G30" i="22"/>
  <c r="C10" i="22" s="1"/>
  <c r="G29" i="22"/>
  <c r="G28" i="22"/>
  <c r="G27" i="22"/>
  <c r="G26" i="22"/>
  <c r="G25" i="22"/>
  <c r="G24" i="22"/>
  <c r="G23" i="22"/>
  <c r="G22" i="22"/>
  <c r="G21" i="22"/>
  <c r="G20" i="22"/>
  <c r="G43" i="21"/>
  <c r="G42" i="21"/>
  <c r="G41" i="21"/>
  <c r="G40" i="21"/>
  <c r="G39" i="21"/>
  <c r="G38" i="21"/>
  <c r="G37" i="21"/>
  <c r="G36" i="21"/>
  <c r="G35" i="21"/>
  <c r="G34" i="21"/>
  <c r="G44" i="21" s="1"/>
  <c r="G30" i="21"/>
  <c r="C10" i="21" s="1"/>
  <c r="G29" i="21"/>
  <c r="G28" i="21"/>
  <c r="G27" i="21"/>
  <c r="G26" i="21"/>
  <c r="G25" i="21"/>
  <c r="G24" i="21"/>
  <c r="G23" i="21"/>
  <c r="G22" i="21"/>
  <c r="G21" i="21"/>
  <c r="G20" i="21"/>
  <c r="G43" i="20"/>
  <c r="G42" i="20"/>
  <c r="G41" i="20"/>
  <c r="G40" i="20"/>
  <c r="G39" i="20"/>
  <c r="G38" i="20"/>
  <c r="G37" i="20"/>
  <c r="G36" i="20"/>
  <c r="G35" i="20"/>
  <c r="G34" i="20"/>
  <c r="G44" i="20" s="1"/>
  <c r="G30" i="20"/>
  <c r="G29" i="20"/>
  <c r="G28" i="20"/>
  <c r="G27" i="20"/>
  <c r="G26" i="20"/>
  <c r="G25" i="20"/>
  <c r="G24" i="20"/>
  <c r="G23" i="20"/>
  <c r="G22" i="20"/>
  <c r="G21" i="20"/>
  <c r="G20" i="20"/>
  <c r="G44" i="19"/>
  <c r="G43" i="19"/>
  <c r="G42" i="19"/>
  <c r="G41" i="19"/>
  <c r="G40" i="19"/>
  <c r="G39" i="19"/>
  <c r="G38" i="19"/>
  <c r="G37" i="19"/>
  <c r="G36" i="19"/>
  <c r="G35" i="19"/>
  <c r="G34" i="19"/>
  <c r="G29" i="19"/>
  <c r="G30" i="19" s="1"/>
  <c r="G28" i="19"/>
  <c r="G27" i="19"/>
  <c r="G26" i="19"/>
  <c r="G25" i="19"/>
  <c r="G24" i="19"/>
  <c r="G23" i="19"/>
  <c r="G22" i="19"/>
  <c r="G21" i="19"/>
  <c r="G20" i="19"/>
  <c r="G43" i="18"/>
  <c r="G42" i="18"/>
  <c r="G44" i="18" s="1"/>
  <c r="G41" i="18"/>
  <c r="G40" i="18"/>
  <c r="G39" i="18"/>
  <c r="G38" i="18"/>
  <c r="G37" i="18"/>
  <c r="G36" i="18"/>
  <c r="G35" i="18"/>
  <c r="G34" i="18"/>
  <c r="G29" i="18"/>
  <c r="G28" i="18"/>
  <c r="G30" i="18" s="1"/>
  <c r="G27" i="18"/>
  <c r="G26" i="18"/>
  <c r="G25" i="18"/>
  <c r="G24" i="18"/>
  <c r="G23" i="18"/>
  <c r="G22" i="18"/>
  <c r="G21" i="18"/>
  <c r="G20" i="18"/>
  <c r="G43" i="17"/>
  <c r="G42" i="17"/>
  <c r="G41" i="17"/>
  <c r="G40" i="17"/>
  <c r="G39" i="17"/>
  <c r="G38" i="17"/>
  <c r="G37" i="17"/>
  <c r="G36" i="17"/>
  <c r="G35" i="17"/>
  <c r="G34" i="17"/>
  <c r="G44" i="17" s="1"/>
  <c r="G29" i="17"/>
  <c r="G28" i="17"/>
  <c r="G27" i="17"/>
  <c r="G26" i="17"/>
  <c r="G25" i="17"/>
  <c r="G24" i="17"/>
  <c r="G23" i="17"/>
  <c r="G22" i="17"/>
  <c r="G21" i="17"/>
  <c r="G30" i="17" s="1"/>
  <c r="C10" i="17" s="1"/>
  <c r="G20" i="17"/>
  <c r="G43" i="16"/>
  <c r="G44" i="16" s="1"/>
  <c r="G42" i="16"/>
  <c r="G41" i="16"/>
  <c r="G40" i="16"/>
  <c r="G39" i="16"/>
  <c r="G38" i="16"/>
  <c r="G37" i="16"/>
  <c r="G36" i="16"/>
  <c r="G35" i="16"/>
  <c r="G34" i="16"/>
  <c r="G29" i="16"/>
  <c r="G28" i="16"/>
  <c r="G30" i="16" s="1"/>
  <c r="G27" i="16"/>
  <c r="G26" i="16"/>
  <c r="G25" i="16"/>
  <c r="G24" i="16"/>
  <c r="G23" i="16"/>
  <c r="G22" i="16"/>
  <c r="G21" i="16"/>
  <c r="G20" i="16"/>
  <c r="G43" i="15"/>
  <c r="G42" i="15"/>
  <c r="G41" i="15"/>
  <c r="G40" i="15"/>
  <c r="G39" i="15"/>
  <c r="G38" i="15"/>
  <c r="G37" i="15"/>
  <c r="G36" i="15"/>
  <c r="G35" i="15"/>
  <c r="G34" i="15"/>
  <c r="G44" i="15" s="1"/>
  <c r="G29" i="15"/>
  <c r="G28" i="15"/>
  <c r="G27" i="15"/>
  <c r="G26" i="15"/>
  <c r="G25" i="15"/>
  <c r="G24" i="15"/>
  <c r="G23" i="15"/>
  <c r="G22" i="15"/>
  <c r="G21" i="15"/>
  <c r="G20" i="15"/>
  <c r="G30" i="15" s="1"/>
  <c r="G43" i="14"/>
  <c r="G42" i="14"/>
  <c r="G41" i="14"/>
  <c r="G40" i="14"/>
  <c r="G39" i="14"/>
  <c r="G38" i="14"/>
  <c r="G37" i="14"/>
  <c r="G36" i="14"/>
  <c r="G35" i="14"/>
  <c r="G34" i="14"/>
  <c r="G44" i="14" s="1"/>
  <c r="G29" i="14"/>
  <c r="G28" i="14"/>
  <c r="G27" i="14"/>
  <c r="G26" i="14"/>
  <c r="G25" i="14"/>
  <c r="G24" i="14"/>
  <c r="G23" i="14"/>
  <c r="G22" i="14"/>
  <c r="G21" i="14"/>
  <c r="G20" i="14"/>
  <c r="G30" i="14" s="1"/>
  <c r="G43" i="13"/>
  <c r="G42" i="13"/>
  <c r="G41" i="13"/>
  <c r="G40" i="13"/>
  <c r="G39" i="13"/>
  <c r="G38" i="13"/>
  <c r="G37" i="13"/>
  <c r="G36" i="13"/>
  <c r="G35" i="13"/>
  <c r="G34" i="13"/>
  <c r="G29" i="13"/>
  <c r="G28" i="13"/>
  <c r="G30" i="13" s="1"/>
  <c r="G27" i="13"/>
  <c r="G26" i="13"/>
  <c r="G25" i="13"/>
  <c r="G24" i="13"/>
  <c r="G23" i="13"/>
  <c r="G22" i="13"/>
  <c r="G21" i="13"/>
  <c r="G20" i="13"/>
  <c r="G43" i="12"/>
  <c r="G42" i="12"/>
  <c r="G41" i="12"/>
  <c r="G40" i="12"/>
  <c r="G39" i="12"/>
  <c r="G38" i="12"/>
  <c r="G37" i="12"/>
  <c r="G36" i="12"/>
  <c r="G35" i="12"/>
  <c r="G34" i="12"/>
  <c r="G29" i="12"/>
  <c r="G28" i="12"/>
  <c r="G27" i="12"/>
  <c r="G26" i="12"/>
  <c r="G25" i="12"/>
  <c r="G24" i="12"/>
  <c r="G23" i="12"/>
  <c r="G22" i="12"/>
  <c r="G21" i="12"/>
  <c r="G20" i="12"/>
  <c r="G30" i="12" s="1"/>
  <c r="G43" i="11"/>
  <c r="G42" i="11"/>
  <c r="G41" i="11"/>
  <c r="G40" i="11"/>
  <c r="G39" i="11"/>
  <c r="G38" i="11"/>
  <c r="G37" i="11"/>
  <c r="G36" i="11"/>
  <c r="G35" i="11"/>
  <c r="G34" i="11"/>
  <c r="G44" i="11" s="1"/>
  <c r="G30" i="11"/>
  <c r="G29" i="11"/>
  <c r="G28" i="11"/>
  <c r="G27" i="11"/>
  <c r="G26" i="11"/>
  <c r="G25" i="11"/>
  <c r="G24" i="11"/>
  <c r="G23" i="11"/>
  <c r="G22" i="11"/>
  <c r="G21" i="11"/>
  <c r="G20" i="11"/>
  <c r="G43" i="10"/>
  <c r="G42" i="10"/>
  <c r="G41" i="10"/>
  <c r="G40" i="10"/>
  <c r="G39" i="10"/>
  <c r="G38" i="10"/>
  <c r="G37" i="10"/>
  <c r="G36" i="10"/>
  <c r="G35" i="10"/>
  <c r="G34" i="10"/>
  <c r="G29" i="10"/>
  <c r="G28" i="10"/>
  <c r="G27" i="10"/>
  <c r="G30" i="10" s="1"/>
  <c r="G26" i="10"/>
  <c r="G25" i="10"/>
  <c r="G24" i="10"/>
  <c r="G23" i="10"/>
  <c r="G22" i="10"/>
  <c r="G21" i="10"/>
  <c r="G20" i="10"/>
  <c r="G43" i="9"/>
  <c r="G42" i="9"/>
  <c r="G41" i="9"/>
  <c r="G40" i="9"/>
  <c r="G39" i="9"/>
  <c r="G38" i="9"/>
  <c r="G37" i="9"/>
  <c r="G36" i="9"/>
  <c r="G35" i="9"/>
  <c r="G34" i="9"/>
  <c r="G44" i="9" s="1"/>
  <c r="G29" i="9"/>
  <c r="G28" i="9"/>
  <c r="G27" i="9"/>
  <c r="G26" i="9"/>
  <c r="G25" i="9"/>
  <c r="G24" i="9"/>
  <c r="G23" i="9"/>
  <c r="G22" i="9"/>
  <c r="G21" i="9"/>
  <c r="G20" i="9"/>
  <c r="G30" i="9" s="1"/>
  <c r="G43" i="8"/>
  <c r="G42" i="8"/>
  <c r="G41" i="8"/>
  <c r="G40" i="8"/>
  <c r="G39" i="8"/>
  <c r="G38" i="8"/>
  <c r="G37" i="8"/>
  <c r="G36" i="8"/>
  <c r="G35" i="8"/>
  <c r="G34" i="8"/>
  <c r="G29" i="8"/>
  <c r="G28" i="8"/>
  <c r="G27" i="8"/>
  <c r="G26" i="8"/>
  <c r="G25" i="8"/>
  <c r="G24" i="8"/>
  <c r="G23" i="8"/>
  <c r="G22" i="8"/>
  <c r="G21" i="8"/>
  <c r="G20" i="8"/>
  <c r="G43" i="7"/>
  <c r="G42" i="7"/>
  <c r="G41" i="7"/>
  <c r="G40" i="7"/>
  <c r="G39" i="7"/>
  <c r="G38" i="7"/>
  <c r="G37" i="7"/>
  <c r="G36" i="7"/>
  <c r="G35" i="7"/>
  <c r="G34" i="7"/>
  <c r="G29" i="7"/>
  <c r="G28" i="7"/>
  <c r="G30" i="7" s="1"/>
  <c r="G27" i="7"/>
  <c r="G26" i="7"/>
  <c r="G25" i="7"/>
  <c r="G24" i="7"/>
  <c r="G23" i="7"/>
  <c r="G22" i="7"/>
  <c r="G21" i="7"/>
  <c r="G20" i="7"/>
  <c r="G43" i="6"/>
  <c r="G42" i="6"/>
  <c r="G41" i="6"/>
  <c r="G40" i="6"/>
  <c r="G39" i="6"/>
  <c r="G38" i="6"/>
  <c r="G37" i="6"/>
  <c r="G36" i="6"/>
  <c r="G35" i="6"/>
  <c r="G34" i="6"/>
  <c r="G29" i="6"/>
  <c r="G28" i="6"/>
  <c r="G27" i="6"/>
  <c r="G26" i="6"/>
  <c r="G30" i="6" s="1"/>
  <c r="G25" i="6"/>
  <c r="G24" i="6"/>
  <c r="G23" i="6"/>
  <c r="G22" i="6"/>
  <c r="G21" i="6"/>
  <c r="G20" i="6"/>
  <c r="G43" i="5"/>
  <c r="G42" i="5"/>
  <c r="G41" i="5"/>
  <c r="G40" i="5"/>
  <c r="G39" i="5"/>
  <c r="G38" i="5"/>
  <c r="G37" i="5"/>
  <c r="G36" i="5"/>
  <c r="G35" i="5"/>
  <c r="G34" i="5"/>
  <c r="G44" i="5" s="1"/>
  <c r="G29" i="5"/>
  <c r="G28" i="5"/>
  <c r="G27" i="5"/>
  <c r="G26" i="5"/>
  <c r="G25" i="5"/>
  <c r="G24" i="5"/>
  <c r="G23" i="5"/>
  <c r="G22" i="5"/>
  <c r="G21" i="5"/>
  <c r="G20" i="5"/>
  <c r="G30" i="5" s="1"/>
  <c r="G26" i="4"/>
  <c r="B6" i="4"/>
  <c r="E9" i="4"/>
  <c r="C11" i="4"/>
  <c r="H12" i="4"/>
  <c r="F14" i="4"/>
  <c r="D16" i="4"/>
  <c r="B18" i="4"/>
  <c r="E21" i="4"/>
  <c r="C33" i="4"/>
  <c r="F21" i="4"/>
  <c r="E33" i="4"/>
  <c r="H21" i="4"/>
  <c r="B9" i="4"/>
  <c r="H10" i="4"/>
  <c r="C21" i="4"/>
  <c r="E14" i="4"/>
  <c r="B33" i="4"/>
  <c r="C6" i="4"/>
  <c r="H7" i="4"/>
  <c r="F9" i="4"/>
  <c r="D11" i="4"/>
  <c r="B13" i="4"/>
  <c r="E16" i="4"/>
  <c r="C18" i="4"/>
  <c r="H19" i="4"/>
  <c r="D33" i="4"/>
  <c r="F22" i="4"/>
  <c r="C14" i="4"/>
  <c r="F12" i="4"/>
  <c r="B11" i="4"/>
  <c r="H17" i="4"/>
  <c r="D6" i="4"/>
  <c r="B8" i="4"/>
  <c r="E11" i="4"/>
  <c r="C13" i="4"/>
  <c r="H14" i="4"/>
  <c r="F16" i="4"/>
  <c r="D18" i="4"/>
  <c r="B20" i="4"/>
  <c r="G21" i="4"/>
  <c r="F33" i="4"/>
  <c r="C9" i="4"/>
  <c r="E6" i="4"/>
  <c r="C8" i="4"/>
  <c r="H9" i="4"/>
  <c r="F11" i="4"/>
  <c r="D13" i="4"/>
  <c r="B15" i="4"/>
  <c r="G16" i="4"/>
  <c r="E18" i="4"/>
  <c r="C20" i="4"/>
  <c r="E12" i="4"/>
  <c r="B21" i="4"/>
  <c r="B16" i="4"/>
  <c r="D9" i="4"/>
  <c r="F19" i="4"/>
  <c r="F6" i="4"/>
  <c r="D8" i="4"/>
  <c r="B10" i="4"/>
  <c r="E13" i="4"/>
  <c r="C15" i="4"/>
  <c r="H16" i="4"/>
  <c r="F18" i="4"/>
  <c r="D20" i="4"/>
  <c r="B22" i="4"/>
  <c r="G33" i="4"/>
  <c r="E8" i="4"/>
  <c r="C10" i="4"/>
  <c r="H11" i="4"/>
  <c r="F13" i="4"/>
  <c r="D15" i="4"/>
  <c r="B17" i="4"/>
  <c r="E20" i="4"/>
  <c r="C22" i="4"/>
  <c r="H33" i="4"/>
  <c r="H6" i="4"/>
  <c r="F8" i="4"/>
  <c r="D10" i="4"/>
  <c r="B12" i="4"/>
  <c r="E15" i="4"/>
  <c r="C17" i="4"/>
  <c r="H18" i="4"/>
  <c r="F20" i="4"/>
  <c r="D22" i="4"/>
  <c r="B7" i="4"/>
  <c r="E10" i="4"/>
  <c r="C12" i="4"/>
  <c r="H13" i="4"/>
  <c r="F15" i="4"/>
  <c r="D17" i="4"/>
  <c r="B19" i="4"/>
  <c r="G20" i="4"/>
  <c r="E22" i="4"/>
  <c r="C7" i="4"/>
  <c r="H8" i="4"/>
  <c r="F10" i="4"/>
  <c r="D12" i="4"/>
  <c r="B14" i="4"/>
  <c r="E17" i="4"/>
  <c r="C19" i="4"/>
  <c r="H20" i="4"/>
  <c r="D7" i="4"/>
  <c r="H15" i="4"/>
  <c r="F17" i="4"/>
  <c r="D19" i="4"/>
  <c r="E7" i="4"/>
  <c r="D14" i="4"/>
  <c r="E19" i="4"/>
  <c r="H22" i="4"/>
  <c r="F7" i="4"/>
  <c r="C16" i="4"/>
  <c r="D21" i="4"/>
  <c r="B5" i="4"/>
  <c r="C5" i="4"/>
  <c r="F5" i="4"/>
  <c r="H5" i="4"/>
  <c r="D5" i="4"/>
  <c r="E5" i="4"/>
  <c r="H4" i="4"/>
  <c r="F4" i="4"/>
  <c r="E4" i="4"/>
  <c r="D4" i="4"/>
  <c r="C4" i="4"/>
  <c r="B4" i="4"/>
  <c r="G44" i="26" l="1"/>
  <c r="C10" i="26" s="1"/>
  <c r="C10" i="25"/>
  <c r="G30" i="24"/>
  <c r="C10" i="24" s="1"/>
  <c r="G30" i="23"/>
  <c r="C10" i="23" s="1"/>
  <c r="C10" i="19"/>
  <c r="C10" i="18"/>
  <c r="C10" i="16"/>
  <c r="C10" i="15"/>
  <c r="G44" i="13"/>
  <c r="C10" i="13" s="1"/>
  <c r="G44" i="12"/>
  <c r="C10" i="12" s="1"/>
  <c r="C10" i="11"/>
  <c r="G44" i="10"/>
  <c r="C10" i="10" s="1"/>
  <c r="G44" i="8"/>
  <c r="G30" i="8"/>
  <c r="C10" i="8" s="1"/>
  <c r="G44" i="7"/>
  <c r="C10" i="7" s="1"/>
  <c r="F34" i="4"/>
  <c r="K15" i="35" s="1"/>
  <c r="C10" i="20"/>
  <c r="C10" i="14"/>
  <c r="G44" i="6"/>
  <c r="C10" i="6" s="1"/>
  <c r="C10" i="5"/>
  <c r="C10" i="9"/>
  <c r="H34" i="4"/>
  <c r="K17" i="35" s="1"/>
  <c r="G43" i="1"/>
  <c r="G42" i="1"/>
  <c r="G41" i="1"/>
  <c r="G40" i="1"/>
  <c r="G39" i="1"/>
  <c r="G38" i="1"/>
  <c r="G37" i="1"/>
  <c r="G36" i="1"/>
  <c r="G35" i="1"/>
  <c r="G34" i="1"/>
  <c r="G21" i="1"/>
  <c r="G22" i="1"/>
  <c r="G23" i="1"/>
  <c r="G24" i="1"/>
  <c r="G25" i="1"/>
  <c r="G26" i="1"/>
  <c r="G27" i="1"/>
  <c r="G28" i="1"/>
  <c r="G29" i="1"/>
  <c r="G20" i="1"/>
  <c r="G25" i="4"/>
  <c r="G24" i="4"/>
  <c r="G23" i="4"/>
  <c r="G22" i="4"/>
  <c r="G19" i="4"/>
  <c r="G18" i="4"/>
  <c r="G17" i="4"/>
  <c r="G15" i="4"/>
  <c r="G14" i="4"/>
  <c r="G13" i="4"/>
  <c r="G12" i="4"/>
  <c r="G11" i="4"/>
  <c r="G10" i="4"/>
  <c r="G9" i="4"/>
  <c r="G8" i="4"/>
  <c r="G7" i="4"/>
  <c r="G6" i="4"/>
  <c r="G5" i="4"/>
  <c r="G44" i="1" l="1"/>
  <c r="G30" i="1"/>
  <c r="C10" i="1" s="1"/>
  <c r="G4" i="4"/>
  <c r="G34" i="4" l="1"/>
  <c r="K16" i="35" s="1"/>
  <c r="K18" i="35" s="1"/>
</calcChain>
</file>

<file path=xl/sharedStrings.xml><?xml version="1.0" encoding="utf-8"?>
<sst xmlns="http://schemas.openxmlformats.org/spreadsheetml/2006/main" count="1085" uniqueCount="94">
  <si>
    <t>（様式２）</t>
    <rPh sb="1" eb="3">
      <t>ヨウシキ</t>
    </rPh>
    <phoneticPr fontId="3"/>
  </si>
  <si>
    <t>障がい福祉サービス事業所等に対するサービス継続支援事業に関する実績報告書（事業所単位）</t>
    <rPh sb="0" eb="1">
      <t>ショウ</t>
    </rPh>
    <rPh sb="3" eb="5">
      <t>フクシ</t>
    </rPh>
    <rPh sb="9" eb="12">
      <t>ジギョウショ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rPh sb="28" eb="29">
      <t>カン</t>
    </rPh>
    <rPh sb="31" eb="36">
      <t>ジッセキホウコクショ</t>
    </rPh>
    <rPh sb="37" eb="40">
      <t>ジギョウショ</t>
    </rPh>
    <rPh sb="40" eb="42">
      <t>タンイ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</si>
  <si>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</si>
  <si>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4">
      <t>ジギョウショメイ</t>
    </rPh>
    <phoneticPr fontId="3"/>
  </si>
  <si>
    <t>所在地</t>
    <rPh sb="0" eb="3">
      <t>ショザイチ</t>
    </rPh>
    <phoneticPr fontId="3"/>
  </si>
  <si>
    <t>対象経費</t>
    <rPh sb="0" eb="2">
      <t>タイショウ</t>
    </rPh>
    <rPh sb="2" eb="4">
      <t>ケイヒ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</si>
  <si>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</si>
  <si>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</si>
  <si>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合計</t>
    <rPh sb="0" eb="2">
      <t>ゴウケイ</t>
    </rPh>
    <phoneticPr fontId="3"/>
  </si>
  <si>
    <t>単価（円）</t>
    <rPh sb="0" eb="2">
      <t>タンカ</t>
    </rPh>
    <rPh sb="3" eb="4">
      <t>エン</t>
    </rPh>
    <phoneticPr fontId="3"/>
  </si>
  <si>
    <t>計（円）</t>
    <rPh sb="0" eb="1">
      <t>ケイ</t>
    </rPh>
    <rPh sb="2" eb="3">
      <t>エン</t>
    </rPh>
    <phoneticPr fontId="3"/>
  </si>
  <si>
    <t>交付決定額</t>
    <rPh sb="0" eb="5">
      <t>コウフケッテイガク</t>
    </rPh>
    <phoneticPr fontId="3"/>
  </si>
  <si>
    <t>実績報告額</t>
    <rPh sb="0" eb="5">
      <t>ジッセキホウコクガク</t>
    </rPh>
    <phoneticPr fontId="3"/>
  </si>
  <si>
    <t>提供サービス</t>
    <rPh sb="0" eb="2">
      <t>テイキョウ</t>
    </rPh>
    <phoneticPr fontId="3"/>
  </si>
  <si>
    <t>概算払額</t>
    <rPh sb="0" eb="2">
      <t>ガイサン</t>
    </rPh>
    <rPh sb="2" eb="3">
      <t>ハラ</t>
    </rPh>
    <rPh sb="3" eb="4">
      <t>ガク</t>
    </rPh>
    <phoneticPr fontId="3"/>
  </si>
  <si>
    <t>１．事業所の情報</t>
    <rPh sb="2" eb="5">
      <t>ジギョウショ</t>
    </rPh>
    <rPh sb="6" eb="8">
      <t>ジョウホウ</t>
    </rPh>
    <phoneticPr fontId="3"/>
  </si>
  <si>
    <t>２．補助金額の情報</t>
    <rPh sb="2" eb="6">
      <t>ホジョキンガク</t>
    </rPh>
    <rPh sb="7" eb="9">
      <t>ジョウホウ</t>
    </rPh>
    <phoneticPr fontId="3"/>
  </si>
  <si>
    <t>３．報告にあたっての留意事項</t>
    <rPh sb="2" eb="4">
      <t>ホウコク</t>
    </rPh>
    <rPh sb="10" eb="14">
      <t>リュウイジコウ</t>
    </rPh>
    <phoneticPr fontId="3"/>
  </si>
  <si>
    <t>支出した費用について、他の国及び県の補助金と重複は生じていない</t>
    <phoneticPr fontId="3"/>
  </si>
  <si>
    <t>領収書、レシート等の根拠資料を適切に保管している（５年保存）</t>
    <rPh sb="26" eb="27">
      <t>ネン</t>
    </rPh>
    <rPh sb="27" eb="29">
      <t>ホゾン</t>
    </rPh>
    <phoneticPr fontId="3"/>
  </si>
  <si>
    <t>円</t>
    <rPh sb="0" eb="1">
      <t>エン</t>
    </rPh>
    <phoneticPr fontId="3"/>
  </si>
  <si>
    <t>円（概算払を受けた場合、記入してください）</t>
    <rPh sb="0" eb="1">
      <t>エン</t>
    </rPh>
    <rPh sb="2" eb="4">
      <t>ガイサン</t>
    </rPh>
    <rPh sb="4" eb="5">
      <t>バラ</t>
    </rPh>
    <rPh sb="6" eb="7">
      <t>ウ</t>
    </rPh>
    <rPh sb="9" eb="11">
      <t>バアイ</t>
    </rPh>
    <rPh sb="12" eb="14">
      <t>キニュウ</t>
    </rPh>
    <phoneticPr fontId="3"/>
  </si>
  <si>
    <t>⑴　障がい福祉サービスを円滑に継続するための対応</t>
    <rPh sb="2" eb="3">
      <t>ショウ</t>
    </rPh>
    <rPh sb="5" eb="7">
      <t>フクシ</t>
    </rPh>
    <rPh sb="12" eb="14">
      <t>エンカツ</t>
    </rPh>
    <rPh sb="15" eb="17">
      <t>ケイゾク</t>
    </rPh>
    <rPh sb="22" eb="24">
      <t>タイオウ</t>
    </rPh>
    <phoneticPr fontId="3"/>
  </si>
  <si>
    <t>⑵　災害備蓄等への対応</t>
    <rPh sb="2" eb="4">
      <t>サイガイ</t>
    </rPh>
    <rPh sb="4" eb="7">
      <t>ビチクトウ</t>
    </rPh>
    <rPh sb="9" eb="11">
      <t>タイオウ</t>
    </rPh>
    <phoneticPr fontId="3"/>
  </si>
  <si>
    <t>訪問系サービス事業所　1月あたり延べ訪問回数200回以下</t>
    <rPh sb="0" eb="3">
      <t>ホウモンケイ</t>
    </rPh>
    <phoneticPr fontId="2"/>
  </si>
  <si>
    <t>/事業所</t>
    <rPh sb="1" eb="4">
      <t>ジギョウショ</t>
    </rPh>
    <phoneticPr fontId="1"/>
  </si>
  <si>
    <t>訪問系サービス事業所　1月あたり延べ訪問回数201回以上2,000回以下</t>
    <rPh sb="2" eb="3">
      <t>ケイ</t>
    </rPh>
    <phoneticPr fontId="2"/>
  </si>
  <si>
    <t>訪問系サービス事業所　1月あたり延べ訪問回数2,001回以上</t>
    <rPh sb="2" eb="3">
      <t>ケイ</t>
    </rPh>
    <phoneticPr fontId="2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</si>
  <si>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"/>
  </si>
  <si>
    <t>療養介護</t>
    <rPh sb="0" eb="4">
      <t>リョウヨウカイゴ</t>
    </rPh>
    <phoneticPr fontId="2"/>
  </si>
  <si>
    <t>短期入所</t>
    <rPh sb="0" eb="4">
      <t>タンキニュウショ</t>
    </rPh>
    <phoneticPr fontId="2"/>
  </si>
  <si>
    <t>日中活動系サービス　１月あたり延べ利用者数300人以下</t>
    <rPh sb="0" eb="4">
      <t>ニッチュウカツドウ</t>
    </rPh>
    <rPh sb="4" eb="5">
      <t>ケイ</t>
    </rPh>
    <rPh sb="11" eb="12">
      <t>ツキ</t>
    </rPh>
    <rPh sb="15" eb="16">
      <t>ノ</t>
    </rPh>
    <rPh sb="17" eb="20">
      <t>リヨウシャ</t>
    </rPh>
    <rPh sb="20" eb="21">
      <t>スウ</t>
    </rPh>
    <rPh sb="24" eb="25">
      <t>ニン</t>
    </rPh>
    <rPh sb="25" eb="27">
      <t>イカ</t>
    </rPh>
    <phoneticPr fontId="2"/>
  </si>
  <si>
    <t>日中活動系サービス　１月あたり延べ利用者数301人以上600人以下</t>
    <rPh sb="0" eb="4">
      <t>ニッチュウカツドウ</t>
    </rPh>
    <rPh sb="4" eb="5">
      <t>ケイ</t>
    </rPh>
    <rPh sb="11" eb="12">
      <t>ツキ</t>
    </rPh>
    <rPh sb="15" eb="16">
      <t>ノ</t>
    </rPh>
    <rPh sb="17" eb="20">
      <t>リヨウシャ</t>
    </rPh>
    <rPh sb="20" eb="21">
      <t>スウ</t>
    </rPh>
    <rPh sb="24" eb="25">
      <t>ニン</t>
    </rPh>
    <rPh sb="25" eb="27">
      <t>イジョウ</t>
    </rPh>
    <rPh sb="30" eb="31">
      <t>ニン</t>
    </rPh>
    <rPh sb="31" eb="33">
      <t>イカ</t>
    </rPh>
    <phoneticPr fontId="2"/>
  </si>
  <si>
    <t>日中活動系サービス　１月あたり延べ利用者数601人以上</t>
    <rPh sb="0" eb="4">
      <t>ニッチュウカツドウ</t>
    </rPh>
    <rPh sb="4" eb="5">
      <t>ケイ</t>
    </rPh>
    <rPh sb="11" eb="12">
      <t>ツキ</t>
    </rPh>
    <rPh sb="15" eb="16">
      <t>ノ</t>
    </rPh>
    <rPh sb="17" eb="19">
      <t>リヨウ</t>
    </rPh>
    <rPh sb="19" eb="20">
      <t>シャ</t>
    </rPh>
    <rPh sb="20" eb="21">
      <t>スウ</t>
    </rPh>
    <rPh sb="24" eb="25">
      <t>ニン</t>
    </rPh>
    <rPh sb="25" eb="27">
      <t>イジョウ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</si>
  <si>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</si>
  <si>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</si>
  <si>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相談支援事業所</t>
    <rPh sb="0" eb="4">
      <t>ソウダンシエン</t>
    </rPh>
    <rPh sb="4" eb="7">
      <t>ジギョウショ</t>
    </rPh>
    <phoneticPr fontId="2"/>
  </si>
  <si>
    <t>障害児通所支援事業所　１月あたり延べ利用者数300人以下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2"/>
  </si>
  <si>
    <t>障害児通所支援事業所　１月あたり延べ利用者数301人以上600人以下</t>
    <rPh sb="0" eb="3">
      <t>ショウガイジ</t>
    </rPh>
    <rPh sb="3" eb="5">
      <t>ツウショ</t>
    </rPh>
    <rPh sb="5" eb="7">
      <t>シエン</t>
    </rPh>
    <rPh sb="7" eb="10">
      <t>ジギョウショ</t>
    </rPh>
    <rPh sb="26" eb="28">
      <t>イジョウ</t>
    </rPh>
    <rPh sb="31" eb="32">
      <t>ニン</t>
    </rPh>
    <rPh sb="32" eb="34">
      <t>イカ</t>
    </rPh>
    <phoneticPr fontId="2"/>
  </si>
  <si>
    <t>障害児通所支援事業所　１月あたり延べ利用者数601人以上</t>
    <rPh sb="0" eb="3">
      <t>ショウガイジ</t>
    </rPh>
    <rPh sb="3" eb="5">
      <t>ツウショ</t>
    </rPh>
    <rPh sb="5" eb="7">
      <t>シエン</t>
    </rPh>
    <rPh sb="7" eb="10">
      <t>ジギョウショ</t>
    </rPh>
    <rPh sb="26" eb="28">
      <t>イジョウ</t>
    </rPh>
    <phoneticPr fontId="2"/>
  </si>
  <si>
    <t>障害者支援施設</t>
    <rPh sb="0" eb="3">
      <t>ショウガイシャ</t>
    </rPh>
    <rPh sb="3" eb="7">
      <t>シエンシセツ</t>
    </rPh>
    <phoneticPr fontId="2"/>
  </si>
  <si>
    <t>/定員</t>
    <rPh sb="1" eb="3">
      <t>テイイン</t>
    </rPh>
    <phoneticPr fontId="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</si>
  <si>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2"/>
  </si>
  <si>
    <t>医療型障害児入所施設</t>
    <rPh sb="0" eb="3">
      <t>イリョウガタ</t>
    </rPh>
    <rPh sb="3" eb="6">
      <t>ショウガイジ</t>
    </rPh>
    <rPh sb="6" eb="8">
      <t>ニュウショ</t>
    </rPh>
    <rPh sb="8" eb="10">
      <t>シセツ</t>
    </rPh>
    <phoneticPr fontId="2"/>
  </si>
  <si>
    <t>✓</t>
  </si>
  <si>
    <t>小計（円）</t>
    <rPh sb="0" eb="2">
      <t>ショウケイ</t>
    </rPh>
    <rPh sb="3" eb="4">
      <t>エン</t>
    </rPh>
    <phoneticPr fontId="3"/>
  </si>
  <si>
    <t>（様式１）事業所・施設別精算額一覧</t>
    <rPh sb="1" eb="3">
      <t>ヨウシキ</t>
    </rPh>
    <rPh sb="5" eb="8">
      <t>ジギョウショ</t>
    </rPh>
    <rPh sb="9" eb="11">
      <t>シセツ</t>
    </rPh>
    <rPh sb="11" eb="12">
      <t>ベツ</t>
    </rPh>
    <rPh sb="12" eb="15">
      <t>セイサンガク</t>
    </rPh>
    <rPh sb="15" eb="17">
      <t>イチラン</t>
    </rPh>
    <phoneticPr fontId="3"/>
  </si>
  <si>
    <t>№</t>
    <phoneticPr fontId="3"/>
  </si>
  <si>
    <t>事業所・施設名</t>
    <rPh sb="0" eb="3">
      <t>ジギョウショ</t>
    </rPh>
    <rPh sb="4" eb="7">
      <t>シセツメイ</t>
    </rPh>
    <phoneticPr fontId="3"/>
  </si>
  <si>
    <t>サービス種別</t>
    <rPh sb="4" eb="6">
      <t>シュベツ</t>
    </rPh>
    <phoneticPr fontId="3"/>
  </si>
  <si>
    <t>（単位：円）</t>
    <rPh sb="1" eb="3">
      <t>タンイ</t>
    </rPh>
    <rPh sb="4" eb="5">
      <t>エン</t>
    </rPh>
    <phoneticPr fontId="3"/>
  </si>
  <si>
    <t>スポットクーラー</t>
    <phoneticPr fontId="3"/>
  </si>
  <si>
    <t>台</t>
    <rPh sb="0" eb="1">
      <t>ダイ</t>
    </rPh>
    <phoneticPr fontId="3"/>
  </si>
  <si>
    <t>防災ヘルメット</t>
    <rPh sb="0" eb="2">
      <t>ボウサイ</t>
    </rPh>
    <phoneticPr fontId="3"/>
  </si>
  <si>
    <t>個</t>
    <rPh sb="0" eb="1">
      <t>コ</t>
    </rPh>
    <phoneticPr fontId="3"/>
  </si>
  <si>
    <t>本</t>
    <rPh sb="0" eb="1">
      <t>ホン</t>
    </rPh>
    <phoneticPr fontId="3"/>
  </si>
  <si>
    <t>送迎用ガソリン代（7月～12月分）</t>
    <rPh sb="0" eb="3">
      <t>ソウゲイヨウ</t>
    </rPh>
    <rPh sb="7" eb="8">
      <t>ダイ</t>
    </rPh>
    <rPh sb="10" eb="11">
      <t>ガツ</t>
    </rPh>
    <rPh sb="14" eb="15">
      <t>ガツ</t>
    </rPh>
    <rPh sb="15" eb="16">
      <t>ブン</t>
    </rPh>
    <phoneticPr fontId="3"/>
  </si>
  <si>
    <t>式</t>
    <rPh sb="0" eb="1">
      <t>シキ</t>
    </rPh>
    <phoneticPr fontId="3"/>
  </si>
  <si>
    <t>保存水（500ml）</t>
    <rPh sb="0" eb="3">
      <t>ホゾンスイ</t>
    </rPh>
    <phoneticPr fontId="3"/>
  </si>
  <si>
    <t>松江市殿町一番地</t>
    <rPh sb="0" eb="3">
      <t>マツエシ</t>
    </rPh>
    <rPh sb="3" eb="5">
      <t>トノマチ</t>
    </rPh>
    <rPh sb="5" eb="8">
      <t>イチバンチ</t>
    </rPh>
    <phoneticPr fontId="3"/>
  </si>
  <si>
    <t>島根県障がい福祉課事業所</t>
    <rPh sb="0" eb="3">
      <t>シマネケン</t>
    </rPh>
    <rPh sb="3" eb="4">
      <t>ショウ</t>
    </rPh>
    <rPh sb="6" eb="9">
      <t>フクシカ</t>
    </rPh>
    <rPh sb="9" eb="12">
      <t>ジギョウショ</t>
    </rPh>
    <phoneticPr fontId="3"/>
  </si>
  <si>
    <t>円（概算払を受けた場合記入してください）</t>
    <rPh sb="0" eb="1">
      <t>エン</t>
    </rPh>
    <rPh sb="2" eb="4">
      <t>ガイサン</t>
    </rPh>
    <rPh sb="4" eb="5">
      <t>バラ</t>
    </rPh>
    <rPh sb="6" eb="7">
      <t>ウ</t>
    </rPh>
    <rPh sb="9" eb="11">
      <t>バアイ</t>
    </rPh>
    <rPh sb="11" eb="13">
      <t>キニュウ</t>
    </rPh>
    <phoneticPr fontId="3"/>
  </si>
  <si>
    <t>４．実績報告額の内訳（交付申請書に記載したもの以外は記載不可）</t>
    <rPh sb="2" eb="7">
      <t>ジッセキホウコクガク</t>
    </rPh>
    <rPh sb="8" eb="10">
      <t>ウチワケ</t>
    </rPh>
    <rPh sb="11" eb="13">
      <t>コウフ</t>
    </rPh>
    <rPh sb="13" eb="15">
      <t>シンセイ</t>
    </rPh>
    <rPh sb="15" eb="16">
      <t>ショ</t>
    </rPh>
    <rPh sb="17" eb="19">
      <t>キサイ</t>
    </rPh>
    <rPh sb="23" eb="25">
      <t>イガイ</t>
    </rPh>
    <rPh sb="26" eb="28">
      <t>キサイ</t>
    </rPh>
    <rPh sb="28" eb="30">
      <t>フカ</t>
    </rPh>
    <phoneticPr fontId="3"/>
  </si>
  <si>
    <t>４．実績報告額の内訳（交付申請書に記載したもの以外は記載不可）</t>
    <rPh sb="2" eb="7">
      <t>ジッセキホウコクガク</t>
    </rPh>
    <rPh sb="8" eb="10">
      <t>ウチワケ</t>
    </rPh>
    <phoneticPr fontId="3"/>
  </si>
  <si>
    <t>様式第４号</t>
    <phoneticPr fontId="6"/>
  </si>
  <si>
    <t>　　令和</t>
    <rPh sb="2" eb="4">
      <t>レイワ</t>
    </rPh>
    <phoneticPr fontId="6"/>
  </si>
  <si>
    <t>年</t>
    <rPh sb="0" eb="1">
      <t>ネン</t>
    </rPh>
    <phoneticPr fontId="6"/>
  </si>
  <si>
    <t>月</t>
    <rPh sb="0" eb="1">
      <t>ゲツ</t>
    </rPh>
    <phoneticPr fontId="6"/>
  </si>
  <si>
    <t>日</t>
    <rPh sb="0" eb="1">
      <t>ニチ</t>
    </rPh>
    <phoneticPr fontId="6"/>
  </si>
  <si>
    <t>島根県知事</t>
    <rPh sb="0" eb="3">
      <t>シマネケン</t>
    </rPh>
    <rPh sb="3" eb="5">
      <t>チジ</t>
    </rPh>
    <phoneticPr fontId="6"/>
  </si>
  <si>
    <t>殿</t>
    <rPh sb="0" eb="1">
      <t>トノ</t>
    </rPh>
    <phoneticPr fontId="6"/>
  </si>
  <si>
    <t>（法人名）</t>
    <rPh sb="1" eb="4">
      <t>ホウジンメイ</t>
    </rPh>
    <phoneticPr fontId="6"/>
  </si>
  <si>
    <t>（役職・代表者名）</t>
    <phoneticPr fontId="6"/>
  </si>
  <si>
    <t>　標記の補助金に係る事業実績について、次のとおり関係書類を添えて報告する。</t>
    <rPh sb="1" eb="3">
      <t>ヒョウキ</t>
    </rPh>
    <rPh sb="4" eb="7">
      <t>ホジョキン</t>
    </rPh>
    <rPh sb="8" eb="9">
      <t>カカ</t>
    </rPh>
    <rPh sb="10" eb="12">
      <t>ジギョウ</t>
    </rPh>
    <rPh sb="12" eb="14">
      <t>ジッセキ</t>
    </rPh>
    <rPh sb="19" eb="20">
      <t>ツギ</t>
    </rPh>
    <rPh sb="24" eb="26">
      <t>カンケイ</t>
    </rPh>
    <rPh sb="26" eb="28">
      <t>ショルイ</t>
    </rPh>
    <rPh sb="29" eb="30">
      <t>ソ</t>
    </rPh>
    <rPh sb="32" eb="34">
      <t>ホウコク</t>
    </rPh>
    <phoneticPr fontId="6"/>
  </si>
  <si>
    <t>　　交付決定額　：　</t>
    <rPh sb="1" eb="2">
      <t>ガク</t>
    </rPh>
    <rPh sb="2" eb="4">
      <t>コウフ</t>
    </rPh>
    <rPh sb="4" eb="6">
      <t>ケッテイ</t>
    </rPh>
    <phoneticPr fontId="6"/>
  </si>
  <si>
    <t>円</t>
    <rPh sb="0" eb="1">
      <t>エン</t>
    </rPh>
    <phoneticPr fontId="6"/>
  </si>
  <si>
    <t>（添付書類）</t>
    <rPh sb="1" eb="3">
      <t>テンプ</t>
    </rPh>
    <rPh sb="3" eb="5">
      <t>ショルイ</t>
    </rPh>
    <phoneticPr fontId="6"/>
  </si>
  <si>
    <t>（事業所単位）（様式２）</t>
    <rPh sb="8" eb="10">
      <t>ヨウシキ</t>
    </rPh>
    <phoneticPr fontId="6"/>
  </si>
  <si>
    <t>【報告内容に関する問い合わせ先】</t>
    <rPh sb="1" eb="3">
      <t>ホウコク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6"/>
  </si>
  <si>
    <t xml:space="preserve"> 部署名</t>
    <rPh sb="1" eb="4">
      <t>ブショメイ</t>
    </rPh>
    <phoneticPr fontId="6"/>
  </si>
  <si>
    <t xml:space="preserve"> 担当者氏名（ふりがな）</t>
    <rPh sb="1" eb="4">
      <t>タントウシャ</t>
    </rPh>
    <rPh sb="4" eb="6">
      <t>シメイ</t>
    </rPh>
    <phoneticPr fontId="6"/>
  </si>
  <si>
    <t xml:space="preserve"> 連絡先</t>
    <rPh sb="1" eb="4">
      <t>レンラクサキ</t>
    </rPh>
    <phoneticPr fontId="6"/>
  </si>
  <si>
    <t>電話番号</t>
    <rPh sb="0" eb="2">
      <t>デンワ</t>
    </rPh>
    <rPh sb="2" eb="4">
      <t>バンゴウ</t>
    </rPh>
    <phoneticPr fontId="6"/>
  </si>
  <si>
    <t>e-mail</t>
    <phoneticPr fontId="6"/>
  </si>
  <si>
    <t>島根県障がい福祉サービス事業所等に対するサービス継続支援事業に係る実績報告書</t>
    <rPh sb="0" eb="3">
      <t>シマネケン</t>
    </rPh>
    <rPh sb="3" eb="4">
      <t>ショウ</t>
    </rPh>
    <rPh sb="6" eb="8">
      <t>フクシ</t>
    </rPh>
    <rPh sb="12" eb="15">
      <t>ジギョウショ</t>
    </rPh>
    <rPh sb="15" eb="16">
      <t>トウ</t>
    </rPh>
    <rPh sb="17" eb="18">
      <t>タイ</t>
    </rPh>
    <rPh sb="33" eb="35">
      <t>ジッセキ</t>
    </rPh>
    <rPh sb="35" eb="38">
      <t>ホウコクショ</t>
    </rPh>
    <phoneticPr fontId="6"/>
  </si>
  <si>
    <t>　　実績報告額　：　</t>
    <rPh sb="2" eb="3">
      <t>ジツ</t>
    </rPh>
    <rPh sb="3" eb="4">
      <t>イサオ</t>
    </rPh>
    <rPh sb="4" eb="6">
      <t>ホウコク</t>
    </rPh>
    <rPh sb="6" eb="7">
      <t>ガク</t>
    </rPh>
    <phoneticPr fontId="6"/>
  </si>
  <si>
    <t>　　概算払額　　：　</t>
    <rPh sb="2" eb="4">
      <t>ガイサン</t>
    </rPh>
    <rPh sb="4" eb="5">
      <t>バラ</t>
    </rPh>
    <rPh sb="5" eb="6">
      <t>ガク</t>
    </rPh>
    <phoneticPr fontId="6"/>
  </si>
  <si>
    <t>１　事業所・施設別精算額一覧（様式１）</t>
    <rPh sb="9" eb="11">
      <t>セイサン</t>
    </rPh>
    <rPh sb="11" eb="12">
      <t>ガク</t>
    </rPh>
    <rPh sb="15" eb="17">
      <t>ヨウシキ</t>
    </rPh>
    <phoneticPr fontId="6"/>
  </si>
  <si>
    <t>２　障がい福祉サービス事業所等に対するサービス継続支援事業に関する実績報告書</t>
    <rPh sb="33" eb="35">
      <t>ジッセキ</t>
    </rPh>
    <rPh sb="35" eb="38">
      <t>ホウコクショ</t>
    </rPh>
    <phoneticPr fontId="6"/>
  </si>
  <si>
    <t>　　精算払額　　：　</t>
    <rPh sb="2" eb="5">
      <t>セイサンバラ</t>
    </rPh>
    <rPh sb="5" eb="6">
      <t>ガク</t>
    </rPh>
    <phoneticPr fontId="6"/>
  </si>
  <si>
    <t xml:space="preserve"> 法人住所</t>
    <rPh sb="1" eb="3">
      <t>ホウジン</t>
    </rPh>
    <rPh sb="3" eb="5">
      <t>ジュウショ</t>
    </rPh>
    <phoneticPr fontId="6"/>
  </si>
  <si>
    <t>本報告書の使い方、報告の手順</t>
    <rPh sb="0" eb="1">
      <t>ホン</t>
    </rPh>
    <rPh sb="1" eb="4">
      <t>ホウコクショ</t>
    </rPh>
    <rPh sb="5" eb="6">
      <t>ツカ</t>
    </rPh>
    <rPh sb="7" eb="8">
      <t>カタ</t>
    </rPh>
    <rPh sb="9" eb="11">
      <t>ホウコク</t>
    </rPh>
    <rPh sb="12" eb="14">
      <t>テジュン</t>
    </rPh>
    <phoneticPr fontId="6"/>
  </si>
  <si>
    <t>（注）列の挿入は絶対に行わないこと。</t>
    <rPh sb="1" eb="2">
      <t>チュウ</t>
    </rPh>
    <rPh sb="3" eb="4">
      <t>レツ</t>
    </rPh>
    <phoneticPr fontId="2"/>
  </si>
  <si>
    <r>
      <t>　記入するシートは、「報告書」「個票」です。
【報告書】
・「水色セル」に必要事項を記入してください。
【精算額一覧（様式１）】
・個票、報告書から記載事項が自動入力されるため、</t>
    </r>
    <r>
      <rPr>
        <u/>
        <sz val="11"/>
        <color rgb="FFFF0000"/>
        <rFont val="ＭＳ 明朝"/>
        <family val="1"/>
        <charset val="128"/>
      </rPr>
      <t>記入は不要です。</t>
    </r>
    <r>
      <rPr>
        <sz val="11"/>
        <rFont val="ＭＳ 明朝"/>
        <family val="1"/>
        <charset val="128"/>
      </rPr>
      <t xml:space="preserve">
【個票（様式２）】
・「水色セル」に必要事項を記入してください。
・「緑色セル」はプルダウンから選択してください。
・個票は、「サービス単位」ではなく、「事業所単位」で作成してください。
　（交付申請書と同じ単位です）
・記入例を参考としてください。</t>
    </r>
    <rPh sb="1" eb="3">
      <t>キニュウ</t>
    </rPh>
    <rPh sb="16" eb="18">
      <t>コヒョウ</t>
    </rPh>
    <rPh sb="32" eb="34">
      <t>ミズイロ</t>
    </rPh>
    <rPh sb="38" eb="42">
      <t>ヒツヨウジコウ</t>
    </rPh>
    <rPh sb="43" eb="45">
      <t>キニュウ</t>
    </rPh>
    <rPh sb="55" eb="57">
      <t>セイサン</t>
    </rPh>
    <rPh sb="58" eb="60">
      <t>イチラン</t>
    </rPh>
    <rPh sb="61" eb="63">
      <t>ヨウシキ</t>
    </rPh>
    <rPh sb="68" eb="70">
      <t>コヒョウ</t>
    </rPh>
    <rPh sb="76" eb="80">
      <t>キサイジコウ</t>
    </rPh>
    <rPh sb="81" eb="83">
      <t>ジドウ</t>
    </rPh>
    <rPh sb="83" eb="85">
      <t>ニュウリョク</t>
    </rPh>
    <rPh sb="91" eb="93">
      <t>キニュウ</t>
    </rPh>
    <rPh sb="94" eb="96">
      <t>フヨウ</t>
    </rPh>
    <rPh sb="102" eb="104">
      <t>コヒョウ</t>
    </rPh>
    <rPh sb="105" eb="107">
      <t>ヨウシキ</t>
    </rPh>
    <rPh sb="160" eb="162">
      <t>コヒョウ</t>
    </rPh>
    <rPh sb="197" eb="202">
      <t>コウフシンセイショ</t>
    </rPh>
    <rPh sb="203" eb="204">
      <t>オナ</t>
    </rPh>
    <rPh sb="205" eb="207">
      <t>タンイ</t>
    </rPh>
    <rPh sb="212" eb="215">
      <t>キニュウレイ</t>
    </rPh>
    <rPh sb="216" eb="218">
      <t>サンコウ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</si>
</sst>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;&quot;▲ &quot;#,##0"/>
    <numFmt numFmtId="180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dashDotDot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179" fontId="0" fillId="0" borderId="1" xfId="0" applyNumberFormat="1" applyBorder="1" applyAlignment="1">
      <alignment vertical="center" shrinkToFit="1"/>
    </xf>
    <xf numFmtId="179" fontId="0" fillId="0" borderId="2" xfId="0" applyNumberFormat="1" applyBorder="1" applyAlignment="1">
      <alignment vertical="center" shrinkToFit="1"/>
    </xf>
    <xf numFmtId="179" fontId="0" fillId="0" borderId="3" xfId="0" applyNumberFormat="1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9" fontId="0" fillId="3" borderId="1" xfId="0" applyNumberFormat="1" applyFill="1" applyBorder="1" applyAlignment="1">
      <alignment horizontal="center" vertical="center"/>
    </xf>
    <xf numFmtId="179" fontId="0" fillId="4" borderId="1" xfId="0" applyNumberFormat="1" applyFill="1" applyBorder="1" applyAlignment="1">
      <alignment vertical="center" shrinkToFit="1"/>
    </xf>
    <xf numFmtId="179" fontId="0" fillId="4" borderId="2" xfId="0" applyNumberFormat="1" applyFill="1" applyBorder="1" applyAlignment="1">
      <alignment vertical="center" shrinkToFit="1"/>
    </xf>
    <xf numFmtId="179" fontId="0" fillId="0" borderId="1" xfId="0" applyNumberFormat="1" applyFill="1" applyBorder="1">
      <alignment vertical="center"/>
    </xf>
    <xf numFmtId="179" fontId="0" fillId="4" borderId="1" xfId="0" applyNumberFormat="1" applyFill="1" applyBorder="1">
      <alignment vertical="center"/>
    </xf>
    <xf numFmtId="0" fontId="0" fillId="4" borderId="7" xfId="0" applyFill="1" applyBorder="1" applyAlignment="1">
      <alignment horizontal="left" vertical="center" shrinkToFit="1"/>
    </xf>
    <xf numFmtId="0" fontId="0" fillId="4" borderId="8" xfId="0" applyFill="1" applyBorder="1" applyAlignment="1">
      <alignment horizontal="left" vertical="center" shrinkToFit="1"/>
    </xf>
    <xf numFmtId="0" fontId="0" fillId="4" borderId="9" xfId="0" applyFill="1" applyBorder="1" applyAlignment="1">
      <alignment horizontal="left" vertical="center" shrinkToFit="1"/>
    </xf>
    <xf numFmtId="0" fontId="0" fillId="4" borderId="10" xfId="0" applyFill="1" applyBorder="1" applyAlignment="1">
      <alignment horizontal="left" vertical="center" shrinkToFit="1"/>
    </xf>
    <xf numFmtId="179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9" fontId="0" fillId="2" borderId="1" xfId="0" applyNumberForma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0" fontId="0" fillId="4" borderId="1" xfId="0" applyFill="1" applyBorder="1" applyAlignment="1">
      <alignment horizontal="left" vertical="center" shrinkToFit="1"/>
    </xf>
    <xf numFmtId="179" fontId="0" fillId="4" borderId="1" xfId="0" applyNumberFormat="1" applyFill="1" applyBorder="1" applyAlignment="1">
      <alignment horizontal="left" vertical="center" shrinkToFit="1"/>
    </xf>
    <xf numFmtId="0" fontId="0" fillId="4" borderId="1" xfId="0" applyFill="1" applyBorder="1" applyAlignment="1">
      <alignment vertical="center" shrinkToFit="1"/>
    </xf>
    <xf numFmtId="179" fontId="0" fillId="3" borderId="1" xfId="0" applyNumberForma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79" fontId="0" fillId="4" borderId="1" xfId="0" applyNumberFormat="1" applyFill="1" applyBorder="1" applyAlignment="1">
      <alignment horizontal="center" vertical="center" shrinkToFit="1"/>
    </xf>
    <xf numFmtId="179" fontId="0" fillId="4" borderId="2" xfId="0" applyNumberFormat="1" applyFill="1" applyBorder="1" applyAlignment="1">
      <alignment horizontal="center" vertical="center" shrinkToFit="1"/>
    </xf>
    <xf numFmtId="0" fontId="5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180" fontId="7" fillId="0" borderId="0" xfId="1" applyNumberFormat="1" applyFont="1">
      <alignment vertical="center"/>
    </xf>
    <xf numFmtId="180" fontId="7" fillId="0" borderId="0" xfId="1" applyNumberFormat="1" applyFont="1">
      <alignment vertical="center"/>
    </xf>
    <xf numFmtId="0" fontId="5" fillId="5" borderId="12" xfId="1" applyFont="1" applyFill="1" applyBorder="1">
      <alignment vertical="center"/>
    </xf>
    <xf numFmtId="0" fontId="5" fillId="5" borderId="13" xfId="1" applyFont="1" applyFill="1" applyBorder="1">
      <alignment vertical="center"/>
    </xf>
    <xf numFmtId="0" fontId="5" fillId="5" borderId="0" xfId="1" applyFont="1" applyFill="1">
      <alignment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5" fillId="5" borderId="14" xfId="1" applyFont="1" applyFill="1" applyBorder="1">
      <alignment vertical="center"/>
    </xf>
    <xf numFmtId="0" fontId="5" fillId="5" borderId="15" xfId="1" applyFont="1" applyFill="1" applyBorder="1">
      <alignment vertical="center"/>
    </xf>
    <xf numFmtId="0" fontId="5" fillId="5" borderId="16" xfId="1" applyFont="1" applyFill="1" applyBorder="1">
      <alignment vertical="center"/>
    </xf>
    <xf numFmtId="0" fontId="5" fillId="6" borderId="0" xfId="1" applyFont="1" applyFill="1">
      <alignment vertical="center"/>
    </xf>
    <xf numFmtId="0" fontId="7" fillId="4" borderId="0" xfId="1" applyFont="1" applyFill="1">
      <alignment vertical="center"/>
    </xf>
    <xf numFmtId="0" fontId="7" fillId="4" borderId="0" xfId="1" applyFont="1" applyFill="1" applyAlignment="1">
      <alignment horizontal="right"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left" vertical="center"/>
    </xf>
    <xf numFmtId="0" fontId="5" fillId="4" borderId="1" xfId="1" applyFont="1" applyFill="1" applyBorder="1" applyAlignment="1">
      <alignment vertical="center" shrinkToFit="1"/>
    </xf>
    <xf numFmtId="0" fontId="5" fillId="5" borderId="7" xfId="1" applyFont="1" applyFill="1" applyBorder="1" applyAlignment="1">
      <alignment horizontal="left" vertical="center"/>
    </xf>
    <xf numFmtId="0" fontId="5" fillId="5" borderId="11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horizontal="left" vertical="center"/>
    </xf>
    <xf numFmtId="0" fontId="5" fillId="5" borderId="7" xfId="1" applyFont="1" applyFill="1" applyBorder="1" applyAlignment="1">
      <alignment horizontal="left" vertical="center" shrinkToFit="1"/>
    </xf>
    <xf numFmtId="0" fontId="5" fillId="5" borderId="11" xfId="1" applyFont="1" applyFill="1" applyBorder="1" applyAlignment="1">
      <alignment horizontal="left" vertical="center" shrinkToFit="1"/>
    </xf>
    <xf numFmtId="0" fontId="5" fillId="5" borderId="8" xfId="1" applyFont="1" applyFill="1" applyBorder="1" applyAlignment="1">
      <alignment horizontal="left" vertical="center" shrinkToFi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6" borderId="0" xfId="1" applyFont="1" applyFill="1" applyAlignment="1">
      <alignment horizontal="center" vertical="center"/>
    </xf>
    <xf numFmtId="49" fontId="9" fillId="6" borderId="0" xfId="1" applyNumberFormat="1" applyFont="1" applyFill="1" applyAlignment="1">
      <alignment horizontal="center" vertical="top"/>
    </xf>
    <xf numFmtId="0" fontId="9" fillId="6" borderId="0" xfId="1" applyFont="1" applyFill="1" applyAlignment="1">
      <alignment horizontal="center" vertical="top"/>
    </xf>
    <xf numFmtId="0" fontId="7" fillId="0" borderId="17" xfId="1" applyFont="1" applyBorder="1" applyAlignment="1">
      <alignment horizontal="left" vertical="top" wrapText="1"/>
    </xf>
    <xf numFmtId="0" fontId="7" fillId="0" borderId="18" xfId="1" applyFont="1" applyBorder="1" applyAlignment="1">
      <alignment horizontal="left" vertical="top"/>
    </xf>
    <xf numFmtId="0" fontId="7" fillId="0" borderId="19" xfId="1" applyFont="1" applyBorder="1" applyAlignment="1">
      <alignment horizontal="left" vertical="top"/>
    </xf>
    <xf numFmtId="49" fontId="9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8FAA9A73-5AB2-482C-9338-77CCF629BD11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38556;&#12364;&#12356;&#31119;&#31049;&#35506;\&#25351;&#23566;&#32102;&#20184;&#20418;\&#29289;&#20385;&#39640;&#39472;&#23550;&#31574;\R7.2&#35036;&#27491;&#65288;&#32368;&#12426;&#36234;&#12375;&#12390;R8&#23455;&#26045;&#65289;\&#9733;&#12469;&#12540;&#12499;&#12473;&#32153;&#32154;&#20107;&#26989;\01_&#30476;&#35201;&#32177;\HP\06_yoshiki4_jisseki_20260326.xlsx" TargetMode="External"/><Relationship Id="rId1" Type="http://schemas.openxmlformats.org/officeDocument/2006/relationships/externalLinkPath" Target="file:///\\fs.ad.pref.shimane.jp\&#20581;&#24247;&#31119;&#31049;&#37096;\&#38556;&#12364;&#12356;&#31119;&#31049;&#35506;\&#25351;&#23566;&#32102;&#20184;&#20418;\&#29289;&#20385;&#39640;&#39472;&#23550;&#31574;\R7.2&#35036;&#27491;&#65288;&#32368;&#12426;&#36234;&#12375;&#12390;R8&#23455;&#26045;&#65289;\&#9733;&#12469;&#12540;&#12499;&#12473;&#32153;&#32154;&#20107;&#26989;\01_&#30476;&#35201;&#32177;\HP\06_yoshiki4_jisseki_202603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203000_&#31038;&#20250;&#12539;&#25588;&#35703;&#23616;&#38556;&#23475;&#20445;&#20581;&#31119;&#31049;&#37096;&#12288;&#38556;&#23475;&#31119;&#31049;&#35506;\11%20&#35413;&#20385;&#12539;&#22522;&#28310;&#20418;\&#20196;&#21644;&#65299;&#24180;&#24230;\&#9733;&#20844;&#23450;&#20385;&#26684;&#35211;&#30452;&#12375;\&#9632;&#20132;&#20184;&#37329;&#20107;&#21209;\&#23455;&#26045;&#35201;&#32177;\211224&#21029;&#32025;&#27096;&#24335;&#65298;_&#35336;&#30011;&#2636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はじめにお読み下さい)報告書の使い方"/>
      <sheetName val="報告書"/>
      <sheetName val="精算額一覧"/>
      <sheetName val="個票1"/>
      <sheetName val="個票2"/>
      <sheetName val="個票3"/>
      <sheetName val="個票4"/>
      <sheetName val="個票5"/>
      <sheetName val="個票6"/>
      <sheetName val="個票7"/>
      <sheetName val="個票8"/>
      <sheetName val="個票9"/>
      <sheetName val="個票10"/>
      <sheetName val="個票11"/>
      <sheetName val="個票12"/>
      <sheetName val="個票13"/>
      <sheetName val="個票14"/>
      <sheetName val="個票15"/>
      <sheetName val="個票16"/>
      <sheetName val="個票17"/>
      <sheetName val="個票18"/>
      <sheetName val="個票19"/>
      <sheetName val="個票20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2-1 計画書_総括表"/>
      <sheetName val="別紙様式2-2 個表_処遇"/>
      <sheetName val="別紙様式2-3 個表_特定"/>
      <sheetName val="別紙様式2-4 補助金計画書"/>
      <sheetName val="別紙様式2-5 個表_補助金 "/>
      <sheetName val="数式用"/>
      <sheetName val="数式用2"/>
    </sheetNames>
    <sheetDataSet>
      <sheetData sheetId="0" refreshError="1"/>
      <sheetData sheetId="1">
        <row r="15">
          <cell r="M15" t="str">
            <v>○○ケアサービス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>
        <row r="5">
          <cell r="A5" t="str">
            <v>訪問介護</v>
          </cell>
        </row>
        <row r="6">
          <cell r="A6" t="str">
            <v>夜間対応型訪問介護</v>
          </cell>
        </row>
        <row r="7">
          <cell r="A7" t="str">
            <v>定期巡回･随時対応型訪問介護看護</v>
          </cell>
        </row>
        <row r="8">
          <cell r="A8" t="str">
            <v>（介護予防）訪問入浴介護</v>
          </cell>
        </row>
        <row r="9">
          <cell r="A9" t="str">
            <v>通所介護</v>
          </cell>
        </row>
        <row r="10">
          <cell r="A10" t="str">
            <v>地域密着型通所介護</v>
          </cell>
        </row>
        <row r="11">
          <cell r="A11" t="str">
            <v>（介護予防）通所リハビリテーション</v>
          </cell>
        </row>
        <row r="12">
          <cell r="A12" t="str">
            <v>（介護予防）特定施設入居者生活介護</v>
          </cell>
        </row>
        <row r="13">
          <cell r="A13" t="str">
            <v>地域密着型特定施設入居者生活介護</v>
          </cell>
        </row>
        <row r="14">
          <cell r="A14" t="str">
            <v>（介護予防）認知症対応型通所介護</v>
          </cell>
        </row>
        <row r="15">
          <cell r="A15" t="str">
            <v>（介護予防）小規模多機能型居宅介護</v>
          </cell>
        </row>
        <row r="16">
          <cell r="A16" t="str">
            <v>看護小規模多機能型居宅介護</v>
          </cell>
        </row>
        <row r="17">
          <cell r="A17" t="str">
            <v>（介護予防）認知症対応型共同生活介護</v>
          </cell>
        </row>
        <row r="18">
          <cell r="A18" t="str">
            <v>介護老人福祉施設</v>
          </cell>
        </row>
        <row r="19">
          <cell r="A19" t="str">
            <v>地域密着型介護老人福祉施設</v>
          </cell>
        </row>
        <row r="20">
          <cell r="A20" t="str">
            <v>（介護予防）短期入所生活介護</v>
          </cell>
        </row>
        <row r="21">
          <cell r="A21" t="str">
            <v>介護老人保健施設</v>
          </cell>
        </row>
        <row r="22">
          <cell r="A22" t="str">
            <v>（介護予防）短期入所療養介護（老健）</v>
          </cell>
        </row>
        <row r="23">
          <cell r="A23" t="str">
            <v>介護療養型医療施設</v>
          </cell>
        </row>
        <row r="24">
          <cell r="A24" t="str">
            <v>（介護予防）短期入所療養介護（病院等（老健以外）)</v>
          </cell>
        </row>
        <row r="25">
          <cell r="A25" t="str">
            <v>介護医療院</v>
          </cell>
        </row>
        <row r="26">
          <cell r="A26" t="str">
            <v>（介護予防）短期入所療養介護（医療院）</v>
          </cell>
        </row>
        <row r="27">
          <cell r="A27" t="str">
            <v>訪問型サービス（独自）</v>
          </cell>
        </row>
        <row r="28">
          <cell r="A28" t="str">
            <v>通所型サービス（独自）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C4B1-BB9B-4E1D-85C9-9C64724C0C80}">
  <dimension ref="A2:D9"/>
  <sheetViews>
    <sheetView showGridLines="0" tabSelected="1" zoomScaleNormal="100" zoomScaleSheetLayoutView="100" workbookViewId="0"/>
  </sheetViews>
  <sheetFormatPr defaultColWidth="8.25" defaultRowHeight="13" x14ac:dyDescent="0.55000000000000004"/>
  <cols>
    <col min="1" max="1" width="4.9140625" style="50" bestFit="1" customWidth="1"/>
    <col min="2" max="4" width="30.1640625" style="82" customWidth="1"/>
    <col min="5" max="5" width="3.9140625" style="50" customWidth="1"/>
    <col min="6" max="16384" width="8.25" style="50"/>
  </cols>
  <sheetData>
    <row r="2" spans="1:4" ht="16.5" x14ac:dyDescent="0.55000000000000004">
      <c r="A2" s="80" t="s">
        <v>91</v>
      </c>
      <c r="B2" s="80"/>
      <c r="C2" s="80"/>
      <c r="D2" s="80"/>
    </row>
    <row r="3" spans="1:4" ht="14" x14ac:dyDescent="0.55000000000000004">
      <c r="B3" s="81"/>
      <c r="C3" s="81"/>
    </row>
    <row r="4" spans="1:4" ht="14" x14ac:dyDescent="0.55000000000000004">
      <c r="A4" s="83"/>
      <c r="B4" s="84"/>
      <c r="C4" s="85"/>
      <c r="D4" s="85"/>
    </row>
    <row r="5" spans="1:4" ht="195" customHeight="1" x14ac:dyDescent="0.55000000000000004">
      <c r="A5" s="86" t="s">
        <v>93</v>
      </c>
      <c r="B5" s="87"/>
      <c r="C5" s="87"/>
      <c r="D5" s="88"/>
    </row>
    <row r="6" spans="1:4" ht="75" customHeight="1" x14ac:dyDescent="0.55000000000000004">
      <c r="A6" s="49"/>
      <c r="B6" s="89"/>
      <c r="C6" s="90"/>
      <c r="D6" s="90"/>
    </row>
    <row r="7" spans="1:4" ht="75" customHeight="1" x14ac:dyDescent="0.55000000000000004">
      <c r="A7" s="49"/>
      <c r="B7" s="89"/>
      <c r="C7" s="90"/>
      <c r="D7" s="90"/>
    </row>
    <row r="8" spans="1:4" ht="63.75" customHeight="1" x14ac:dyDescent="0.55000000000000004">
      <c r="A8" s="49"/>
      <c r="B8" s="89"/>
      <c r="C8" s="90"/>
      <c r="D8" s="90"/>
    </row>
    <row r="9" spans="1:4" ht="54" customHeight="1" x14ac:dyDescent="0.55000000000000004"/>
  </sheetData>
  <mergeCells count="2">
    <mergeCell ref="A2:D2"/>
    <mergeCell ref="A5:D5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544A3-3512-4970-A59A-59BB62D535EE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DD58A9A8-AABA-463B-8653-EDC1BA0B872C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834267-9D65-4BBD-90E1-17C213AC4D8A}">
          <x14:formula1>
            <xm:f>リスト!$B$2:$B$19</xm:f>
          </x14:formula1>
          <xm:sqref>E6:G6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AADE-4253-442D-AED5-7B46F8075DCF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8CCFA4A7-4E3E-4FE3-B1F5-9A0B61C7C59B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E18640-367B-48B2-9E03-510B19062030}">
          <x14:formula1>
            <xm:f>リスト!$B$2:$B$19</xm:f>
          </x14:formula1>
          <xm:sqref>E6:G6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CC09A-4B88-49E1-B63A-AFFAE8C5C212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17DF3C8F-C449-42E6-9E5F-260F47F2D9BA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B729BE-2E0B-4C22-B09E-451F2335C66C}">
          <x14:formula1>
            <xm:f>リスト!$B$2:$B$19</xm:f>
          </x14:formula1>
          <xm:sqref>E6:G6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889C-F922-477B-9108-3EBAFD82F3A1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679E8048-4EED-4BEB-B901-13B8FD82879C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D68CB7-9DDD-4699-B787-672CEF549495}">
          <x14:formula1>
            <xm:f>リスト!$B$2:$B$19</xm:f>
          </x14:formula1>
          <xm:sqref>E6:G6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6292-0344-4D6C-9B53-03880E679539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8E48AB25-6931-4E7A-8457-39E0CDDE2E52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994074-8CCC-4287-8F83-98FAB1245061}">
          <x14:formula1>
            <xm:f>リスト!$B$2:$B$19</xm:f>
          </x14:formula1>
          <xm:sqref>E6:G6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3A95-E023-4661-A199-AF83BD95E09E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D6667FFB-D683-4199-A5CD-32E59A593458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B7A116-E5D3-414D-8547-F15A0282D981}">
          <x14:formula1>
            <xm:f>リスト!$B$2:$B$19</xm:f>
          </x14:formula1>
          <xm:sqref>E6:G6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8933D-BC45-4BBB-A2FC-75ED17E9E3E5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2EC08307-0DF9-494C-93AA-B537777610F7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A3FBA8-6E1E-43EE-87A6-F55662AC7581}">
          <x14:formula1>
            <xm:f>リスト!$B$2:$B$19</xm:f>
          </x14:formula1>
          <xm:sqref>E6:G6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9BDFE-AF90-429E-ACB9-D2497F7C89A0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F467B4BD-A49D-49E0-983B-6B5E9036740C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21FB77-6680-4EDB-A6C5-D2942F82562F}">
          <x14:formula1>
            <xm:f>リスト!$B$2:$B$19</xm:f>
          </x14:formula1>
          <xm:sqref>E6:G6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BA43-7978-4793-9CE7-CA6FD7D6E04B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D1009055-16EB-420E-A221-888F17811D3C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1CBCC2-D0A7-4918-BC73-C9D9E1A6468D}">
          <x14:formula1>
            <xm:f>リスト!$B$2:$B$19</xm:f>
          </x14:formula1>
          <xm:sqref>E6:G6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F7F6-8AB4-4993-98DD-B26312B7C61A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AAFB0F29-05F4-409F-BC1F-56D6199C8725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DF07A9-AB5A-4923-AA6F-B1C313053EC4}">
          <x14:formula1>
            <xm:f>リスト!$B$2:$B$19</xm:f>
          </x14:formula1>
          <xm:sqref>E6:G6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ECCF8-37E3-4F6D-B405-3B4E7E48928B}">
  <dimension ref="A1:G44"/>
  <sheetViews>
    <sheetView view="pageBreakPreview" zoomScale="90" zoomScaleNormal="100" zoomScaleSheetLayoutView="90" workbookViewId="0">
      <selection activeCell="C5" sqref="C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>
        <v>3210000000</v>
      </c>
      <c r="D5" s="9" t="s">
        <v>3</v>
      </c>
      <c r="E5" s="39" t="s">
        <v>60</v>
      </c>
      <c r="F5" s="39"/>
      <c r="G5" s="39"/>
    </row>
    <row r="6" spans="1:7" x14ac:dyDescent="0.55000000000000004">
      <c r="B6" s="8" t="s">
        <v>4</v>
      </c>
      <c r="C6" s="40" t="s">
        <v>59</v>
      </c>
      <c r="D6" s="8" t="s">
        <v>13</v>
      </c>
      <c r="E6" s="41" t="s">
        <v>31</v>
      </c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>
        <v>200000</v>
      </c>
      <c r="D9" s="2" t="s">
        <v>20</v>
      </c>
    </row>
    <row r="10" spans="1:7" x14ac:dyDescent="0.55000000000000004">
      <c r="B10" s="4" t="s">
        <v>12</v>
      </c>
      <c r="C10" s="25">
        <f>MIN(C9,G30+G44)</f>
        <v>200000</v>
      </c>
      <c r="D10" s="2" t="s">
        <v>20</v>
      </c>
    </row>
    <row r="11" spans="1:7" x14ac:dyDescent="0.55000000000000004">
      <c r="B11" s="4" t="s">
        <v>14</v>
      </c>
      <c r="C11" s="26">
        <v>100000</v>
      </c>
      <c r="D11" s="2" t="s">
        <v>61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 t="s">
        <v>44</v>
      </c>
    </row>
    <row r="15" spans="1:7" x14ac:dyDescent="0.55000000000000004">
      <c r="B15" s="19" t="s">
        <v>18</v>
      </c>
      <c r="C15" s="19"/>
      <c r="D15" s="19"/>
      <c r="E15" s="19"/>
      <c r="F15" s="19"/>
      <c r="G15" s="22" t="s">
        <v>44</v>
      </c>
    </row>
    <row r="16" spans="1:7" ht="10" customHeight="1" x14ac:dyDescent="0.55000000000000004"/>
    <row r="17" spans="1:7" x14ac:dyDescent="0.55000000000000004">
      <c r="A17" t="s">
        <v>62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 t="s">
        <v>51</v>
      </c>
      <c r="C20" s="28"/>
      <c r="D20" s="23">
        <v>150000</v>
      </c>
      <c r="E20" s="23">
        <v>2</v>
      </c>
      <c r="F20" s="45" t="s">
        <v>52</v>
      </c>
      <c r="G20" s="9">
        <f>ROUNDDOWN(D20*E20,0)</f>
        <v>300000</v>
      </c>
    </row>
    <row r="21" spans="1:7" x14ac:dyDescent="0.55000000000000004">
      <c r="B21" s="27" t="s">
        <v>56</v>
      </c>
      <c r="C21" s="28"/>
      <c r="D21" s="23">
        <v>100000</v>
      </c>
      <c r="E21" s="23">
        <v>1</v>
      </c>
      <c r="F21" s="45" t="s">
        <v>57</v>
      </c>
      <c r="G21" s="9">
        <f t="shared" ref="G21:G29" si="0">ROUNDDOWN(D21*E21,0)</f>
        <v>100000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400000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 t="s">
        <v>58</v>
      </c>
      <c r="C34" s="28"/>
      <c r="D34" s="23">
        <v>100</v>
      </c>
      <c r="E34" s="23">
        <v>16</v>
      </c>
      <c r="F34" s="45" t="s">
        <v>55</v>
      </c>
      <c r="G34" s="9">
        <f>ROUNDDOWN(D34*E34,0)</f>
        <v>1600</v>
      </c>
    </row>
    <row r="35" spans="2:7" x14ac:dyDescent="0.55000000000000004">
      <c r="B35" s="27" t="s">
        <v>53</v>
      </c>
      <c r="C35" s="28"/>
      <c r="D35" s="23">
        <v>5000</v>
      </c>
      <c r="E35" s="23">
        <v>1</v>
      </c>
      <c r="F35" s="45" t="s">
        <v>54</v>
      </c>
      <c r="G35" s="9">
        <f t="shared" ref="G35:G43" si="1">ROUNDDOWN(D35*E35,0)</f>
        <v>5000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6600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02E2AB21-C5E0-4992-A0FA-4F6FC595781D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EED005-9DE0-42AF-8935-14804283A747}">
          <x14:formula1>
            <xm:f>リスト!$B$2:$B$19</xm:f>
          </x14:formula1>
          <xm:sqref>E6:G6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590E-568B-4715-9C10-9184ADCB9E39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5E3C0926-DCBC-41C4-B500-158E085EF301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074715-EA3B-4D21-B138-61580AD07524}">
          <x14:formula1>
            <xm:f>リスト!$B$2:$B$19</xm:f>
          </x14:formula1>
          <xm:sqref>E6:G6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6FED-85DB-4A75-A84F-60CAC1EDB887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7EB1213D-8765-49D0-858E-814C5A79E3B2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E2DE32-129C-44C5-9811-9F53780C1483}">
          <x14:formula1>
            <xm:f>リスト!$B$2:$B$19</xm:f>
          </x14:formula1>
          <xm:sqref>E6:G6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5560-52D5-48E1-A77C-DDE1CEFCA7E1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C952E365-2D56-44CC-82C5-A4A1A8B30DD6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FF041F-181E-4F83-863C-F2CCD67F4BF6}">
          <x14:formula1>
            <xm:f>リスト!$B$2:$B$19</xm:f>
          </x14:formula1>
          <xm:sqref>E6:G6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9A09-DFA1-4705-B0FF-3818A451C3D7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41DC3403-24C5-4890-B33A-44BC1112E8ED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098BC3-6517-46BC-B2A2-86EE9C24FE94}">
          <x14:formula1>
            <xm:f>リスト!$B$2:$B$19</xm:f>
          </x14:formula1>
          <xm:sqref>E6:G6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A0D3-7B64-4C80-89E9-4B811FC8FBD2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01D4F73A-CBB7-46BE-A64E-F49ECEB01D23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6562DA-C6C1-4F87-9303-8ED7674B27A5}">
          <x14:formula1>
            <xm:f>リスト!$B$2:$B$19</xm:f>
          </x14:formula1>
          <xm:sqref>E6:G6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1E05-6A89-4FAF-BA86-AE88F235D6DD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32C6CF52-8B95-4581-9ACA-BF4FAC538807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7B0569-E6F5-41E7-8029-0D51790C6586}">
          <x14:formula1>
            <xm:f>リスト!$B$2:$B$19</xm:f>
          </x14:formula1>
          <xm:sqref>E6:G6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1A1CE-F15E-44EB-B678-E802EE820553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BAC4C144-8F7D-49BD-9B88-7E2207498B9F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72BD6D-1B60-4775-BA24-EB74B9BFFCBD}">
          <x14:formula1>
            <xm:f>リスト!$B$2:$B$19</xm:f>
          </x14:formula1>
          <xm:sqref>E6:G6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FB67-86D0-4C10-9BED-65C6874BCF4A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F1DCFD18-83FF-4FE4-9AAA-AF5640E7316F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484D73-745C-4368-9CAF-03EB791C32A8}">
          <x14:formula1>
            <xm:f>リスト!$B$2:$B$19</xm:f>
          </x14:formula1>
          <xm:sqref>E6:G6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B7026-3E7D-4A65-BA8F-C18C13EEF1F6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BD677764-3599-4EF9-9055-C13844E54CCC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2E65B0-015E-49D0-9B4D-AE6316E3B1E2}">
          <x14:formula1>
            <xm:f>リスト!$B$2:$B$19</xm:f>
          </x14:formula1>
          <xm:sqref>E6:G6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2A17-6D95-4E9A-8311-5DF50A3B8E28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CB3E31CF-4BBE-4FB2-B26F-FCE2EDF0DAFD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6AA66-F9CF-4C1F-B2B7-14A35D464872}">
          <x14:formula1>
            <xm:f>リスト!$B$2:$B$19</xm:f>
          </x14:formula1>
          <xm:sqref>E6:G6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E502-6FBF-4F88-A160-DE4BF7EA30D4}">
  <sheetPr>
    <tabColor rgb="FFFFFF00"/>
    <pageSetUpPr fitToPage="1"/>
  </sheetPr>
  <dimension ref="A1:AL41"/>
  <sheetViews>
    <sheetView showGridLines="0" showZeros="0" view="pageBreakPreview" zoomScaleNormal="100" zoomScaleSheetLayoutView="100" workbookViewId="0">
      <selection activeCell="AI6" sqref="AI6"/>
    </sheetView>
  </sheetViews>
  <sheetFormatPr defaultColWidth="2.08203125" defaultRowHeight="12" x14ac:dyDescent="0.55000000000000004"/>
  <cols>
    <col min="1" max="1" width="2.4140625" style="47" customWidth="1"/>
    <col min="2" max="16384" width="2.08203125" style="47"/>
  </cols>
  <sheetData>
    <row r="1" spans="1:38" x14ac:dyDescent="0.55000000000000004">
      <c r="A1" s="47" t="s">
        <v>64</v>
      </c>
    </row>
    <row r="2" spans="1:38" ht="22.5" customHeight="1" x14ac:dyDescent="0.5500000000000000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38" ht="13" x14ac:dyDescent="0.55000000000000004">
      <c r="A3" s="50"/>
      <c r="B3" s="50"/>
      <c r="C3" s="49"/>
      <c r="D3" s="4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68"/>
      <c r="AC3" s="69" t="s">
        <v>65</v>
      </c>
      <c r="AD3" s="70"/>
      <c r="AE3" s="70"/>
      <c r="AF3" s="71" t="s">
        <v>66</v>
      </c>
      <c r="AG3" s="70"/>
      <c r="AH3" s="70"/>
      <c r="AI3" s="71" t="s">
        <v>67</v>
      </c>
      <c r="AJ3" s="70"/>
      <c r="AK3" s="70"/>
      <c r="AL3" s="49" t="s">
        <v>68</v>
      </c>
    </row>
    <row r="4" spans="1:38" ht="45" customHeight="1" x14ac:dyDescent="0.55000000000000004">
      <c r="A4" s="50"/>
      <c r="B4" s="50"/>
      <c r="C4" s="49"/>
      <c r="D4" s="49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38" ht="18" customHeight="1" x14ac:dyDescent="0.55000000000000004">
      <c r="A5" s="51" t="s">
        <v>69</v>
      </c>
      <c r="B5" s="51"/>
      <c r="C5" s="51"/>
      <c r="D5" s="51"/>
      <c r="E5" s="51"/>
      <c r="F5" s="51"/>
      <c r="G5" s="51"/>
      <c r="H5" s="50"/>
      <c r="I5" s="50" t="s">
        <v>70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ht="45" customHeight="1" x14ac:dyDescent="0.55000000000000004">
      <c r="A6" s="48"/>
      <c r="B6" s="48"/>
      <c r="C6" s="48"/>
      <c r="D6" s="48"/>
      <c r="E6" s="48"/>
      <c r="F6" s="48"/>
      <c r="G6" s="48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spans="1:38" ht="15.75" customHeight="1" x14ac:dyDescent="0.55000000000000004">
      <c r="A7" s="48"/>
      <c r="B7" s="48"/>
      <c r="C7" s="48"/>
      <c r="D7" s="48"/>
      <c r="E7" s="48"/>
      <c r="F7" s="48"/>
      <c r="G7" s="48"/>
      <c r="H7" s="50"/>
      <c r="I7" s="50"/>
      <c r="J7" s="50"/>
      <c r="K7" s="50"/>
      <c r="L7" s="50"/>
      <c r="M7" s="50"/>
      <c r="N7" s="50"/>
      <c r="O7" s="50"/>
      <c r="P7" s="50"/>
      <c r="Q7" s="50"/>
      <c r="R7" s="52" t="s">
        <v>71</v>
      </c>
      <c r="S7" s="52"/>
      <c r="T7" s="52"/>
      <c r="U7" s="52"/>
      <c r="V7" s="5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48"/>
    </row>
    <row r="8" spans="1:38" ht="15.75" customHeight="1" x14ac:dyDescent="0.55000000000000004">
      <c r="A8" s="48"/>
      <c r="B8" s="48"/>
      <c r="C8" s="48"/>
      <c r="D8" s="48"/>
      <c r="E8" s="48"/>
      <c r="F8" s="48"/>
      <c r="G8" s="48"/>
      <c r="H8" s="50"/>
      <c r="I8" s="50"/>
      <c r="J8" s="50"/>
      <c r="K8" s="50"/>
      <c r="L8" s="50"/>
      <c r="M8" s="50"/>
      <c r="N8" s="50"/>
      <c r="O8" s="50"/>
      <c r="P8" s="50"/>
      <c r="Q8" s="50"/>
      <c r="R8" s="53" t="s">
        <v>72</v>
      </c>
      <c r="S8" s="53"/>
      <c r="T8" s="53"/>
      <c r="U8" s="53"/>
      <c r="V8" s="53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54"/>
    </row>
    <row r="9" spans="1:38" ht="60" customHeight="1" x14ac:dyDescent="0.55000000000000004">
      <c r="A9" s="48"/>
      <c r="B9" s="48"/>
      <c r="C9" s="48"/>
      <c r="D9" s="48"/>
      <c r="E9" s="48"/>
      <c r="F9" s="48"/>
      <c r="G9" s="48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</row>
    <row r="10" spans="1:38" ht="18" customHeight="1" x14ac:dyDescent="0.55000000000000004">
      <c r="A10" s="52" t="s">
        <v>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</row>
    <row r="11" spans="1:38" ht="18" customHeight="1" x14ac:dyDescent="0.55000000000000004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</row>
    <row r="12" spans="1:38" ht="56.25" customHeight="1" x14ac:dyDescent="0.55000000000000004">
      <c r="A12" s="50"/>
      <c r="B12" s="50"/>
      <c r="C12" s="49"/>
      <c r="D12" s="49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</row>
    <row r="13" spans="1:38" ht="13" x14ac:dyDescent="0.55000000000000004">
      <c r="A13" s="50" t="s">
        <v>73</v>
      </c>
      <c r="B13" s="50"/>
      <c r="C13" s="49"/>
      <c r="D13" s="49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</row>
    <row r="14" spans="1:38" ht="14.25" customHeight="1" x14ac:dyDescent="0.55000000000000004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</row>
    <row r="15" spans="1:38" ht="14.25" customHeight="1" x14ac:dyDescent="0.55000000000000004">
      <c r="A15" s="50"/>
      <c r="B15" s="55" t="s">
        <v>74</v>
      </c>
      <c r="C15" s="55"/>
      <c r="D15" s="55"/>
      <c r="E15" s="55"/>
      <c r="F15" s="55"/>
      <c r="G15" s="55"/>
      <c r="H15" s="55"/>
      <c r="I15" s="55"/>
      <c r="J15" s="55"/>
      <c r="K15" s="56">
        <f ca="1">精算額一覧!F34</f>
        <v>0</v>
      </c>
      <c r="L15" s="55"/>
      <c r="M15" s="55"/>
      <c r="N15" s="55"/>
      <c r="O15" s="55"/>
      <c r="P15" s="55"/>
      <c r="Q15" s="55"/>
      <c r="R15" s="55"/>
      <c r="S15" s="50" t="s">
        <v>75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</row>
    <row r="16" spans="1:38" ht="14.25" customHeight="1" x14ac:dyDescent="0.55000000000000004">
      <c r="A16" s="50"/>
      <c r="B16" s="55" t="s">
        <v>85</v>
      </c>
      <c r="C16" s="55"/>
      <c r="D16" s="55"/>
      <c r="E16" s="55"/>
      <c r="F16" s="55"/>
      <c r="G16" s="55"/>
      <c r="H16" s="55"/>
      <c r="I16" s="55"/>
      <c r="J16" s="55"/>
      <c r="K16" s="56">
        <f ca="1">精算額一覧!G34</f>
        <v>0</v>
      </c>
      <c r="L16" s="55"/>
      <c r="M16" s="55"/>
      <c r="N16" s="55"/>
      <c r="O16" s="55"/>
      <c r="P16" s="55"/>
      <c r="Q16" s="55"/>
      <c r="R16" s="55"/>
      <c r="S16" s="50" t="s">
        <v>75</v>
      </c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</row>
    <row r="17" spans="1:38" ht="14.25" customHeight="1" x14ac:dyDescent="0.55000000000000004">
      <c r="A17" s="50"/>
      <c r="B17" s="55" t="s">
        <v>86</v>
      </c>
      <c r="C17" s="55"/>
      <c r="D17" s="55"/>
      <c r="E17" s="55"/>
      <c r="F17" s="55"/>
      <c r="G17" s="55"/>
      <c r="H17" s="55"/>
      <c r="I17" s="55"/>
      <c r="J17" s="55"/>
      <c r="K17" s="56">
        <f ca="1">精算額一覧!H34</f>
        <v>0</v>
      </c>
      <c r="L17" s="55"/>
      <c r="M17" s="55"/>
      <c r="N17" s="55"/>
      <c r="O17" s="55"/>
      <c r="P17" s="55"/>
      <c r="Q17" s="55"/>
      <c r="R17" s="55"/>
      <c r="S17" s="50" t="s">
        <v>75</v>
      </c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</row>
    <row r="18" spans="1:38" ht="14.25" customHeight="1" x14ac:dyDescent="0.55000000000000004">
      <c r="A18" s="50"/>
      <c r="B18" s="55" t="s">
        <v>89</v>
      </c>
      <c r="C18" s="55"/>
      <c r="D18" s="55"/>
      <c r="E18" s="55"/>
      <c r="F18" s="55"/>
      <c r="G18" s="55"/>
      <c r="H18" s="55"/>
      <c r="I18" s="55"/>
      <c r="J18" s="55"/>
      <c r="K18" s="56">
        <f ca="1">K16-K17</f>
        <v>0</v>
      </c>
      <c r="L18" s="55"/>
      <c r="M18" s="55"/>
      <c r="N18" s="55"/>
      <c r="O18" s="55"/>
      <c r="P18" s="55"/>
      <c r="Q18" s="55"/>
      <c r="R18" s="55"/>
      <c r="S18" s="50" t="s">
        <v>75</v>
      </c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</row>
    <row r="19" spans="1:38" ht="14.25" customHeight="1" x14ac:dyDescent="0.55000000000000004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7"/>
      <c r="Y19" s="57"/>
      <c r="Z19" s="57"/>
      <c r="AA19" s="57"/>
      <c r="AB19" s="57"/>
      <c r="AC19" s="50"/>
      <c r="AD19" s="50"/>
      <c r="AE19" s="50"/>
      <c r="AF19" s="50"/>
      <c r="AG19" s="50"/>
      <c r="AH19" s="50"/>
      <c r="AI19" s="50"/>
      <c r="AJ19" s="50"/>
      <c r="AK19" s="50"/>
      <c r="AL19" s="50"/>
    </row>
    <row r="20" spans="1:38" ht="14.25" customHeight="1" x14ac:dyDescent="0.55000000000000004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8" ht="14.25" customHeight="1" x14ac:dyDescent="0.55000000000000004">
      <c r="B21" s="50" t="s">
        <v>76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8" ht="14.25" customHeight="1" x14ac:dyDescent="0.55000000000000004">
      <c r="B22" s="50" t="s">
        <v>87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8" ht="14.25" customHeight="1" x14ac:dyDescent="0.55000000000000004">
      <c r="B23" s="50" t="s">
        <v>88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8" ht="14.25" customHeight="1" x14ac:dyDescent="0.55000000000000004">
      <c r="B24" s="50"/>
      <c r="C24" s="50"/>
      <c r="D24" s="50" t="s">
        <v>77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8" ht="14.25" customHeight="1" x14ac:dyDescent="0.55000000000000004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9" spans="1:38" x14ac:dyDescent="0.55000000000000004">
      <c r="T29" s="47" t="s">
        <v>78</v>
      </c>
    </row>
    <row r="30" spans="1:38" ht="6" customHeight="1" x14ac:dyDescent="0.55000000000000004"/>
    <row r="31" spans="1:38" ht="18" customHeight="1" x14ac:dyDescent="0.55000000000000004">
      <c r="U31" s="74" t="s">
        <v>90</v>
      </c>
      <c r="V31" s="75"/>
      <c r="W31" s="75"/>
      <c r="X31" s="75"/>
      <c r="Y31" s="75"/>
      <c r="Z31" s="75"/>
      <c r="AA31" s="75"/>
      <c r="AB31" s="76"/>
      <c r="AC31" s="73"/>
      <c r="AD31" s="73"/>
      <c r="AE31" s="73"/>
      <c r="AF31" s="73"/>
      <c r="AG31" s="73"/>
      <c r="AH31" s="73"/>
      <c r="AI31" s="73"/>
      <c r="AJ31" s="73"/>
      <c r="AK31" s="73"/>
    </row>
    <row r="32" spans="1:38" ht="18.75" customHeight="1" x14ac:dyDescent="0.55000000000000004">
      <c r="U32" s="74" t="s">
        <v>79</v>
      </c>
      <c r="V32" s="75"/>
      <c r="W32" s="75"/>
      <c r="X32" s="75"/>
      <c r="Y32" s="75"/>
      <c r="Z32" s="75"/>
      <c r="AA32" s="75"/>
      <c r="AB32" s="76"/>
      <c r="AC32" s="73"/>
      <c r="AD32" s="73"/>
      <c r="AE32" s="73"/>
      <c r="AF32" s="73"/>
      <c r="AG32" s="73"/>
      <c r="AH32" s="73"/>
      <c r="AI32" s="73"/>
      <c r="AJ32" s="73"/>
      <c r="AK32" s="73"/>
    </row>
    <row r="33" spans="1:37" ht="18.75" customHeight="1" x14ac:dyDescent="0.55000000000000004">
      <c r="U33" s="77" t="s">
        <v>80</v>
      </c>
      <c r="V33" s="78"/>
      <c r="W33" s="78"/>
      <c r="X33" s="78"/>
      <c r="Y33" s="78"/>
      <c r="Z33" s="78"/>
      <c r="AA33" s="78"/>
      <c r="AB33" s="79"/>
      <c r="AC33" s="73"/>
      <c r="AD33" s="73"/>
      <c r="AE33" s="73"/>
      <c r="AF33" s="73"/>
      <c r="AG33" s="73"/>
      <c r="AH33" s="73"/>
      <c r="AI33" s="73"/>
      <c r="AJ33" s="73"/>
      <c r="AK33" s="73"/>
    </row>
    <row r="34" spans="1:37" ht="18.75" customHeight="1" x14ac:dyDescent="0.55000000000000004">
      <c r="U34" s="58" t="s">
        <v>81</v>
      </c>
      <c r="V34" s="59"/>
      <c r="W34" s="59"/>
      <c r="X34" s="60"/>
      <c r="Y34" s="61" t="s">
        <v>82</v>
      </c>
      <c r="Z34" s="62"/>
      <c r="AA34" s="62"/>
      <c r="AB34" s="63"/>
      <c r="AC34" s="73"/>
      <c r="AD34" s="73"/>
      <c r="AE34" s="73"/>
      <c r="AF34" s="73"/>
      <c r="AG34" s="73"/>
      <c r="AH34" s="73"/>
      <c r="AI34" s="73"/>
      <c r="AJ34" s="73"/>
      <c r="AK34" s="73"/>
    </row>
    <row r="35" spans="1:37" ht="18.75" customHeight="1" x14ac:dyDescent="0.55000000000000004">
      <c r="U35" s="64"/>
      <c r="V35" s="65"/>
      <c r="W35" s="65"/>
      <c r="X35" s="66"/>
      <c r="Y35" s="61" t="s">
        <v>83</v>
      </c>
      <c r="Z35" s="62"/>
      <c r="AA35" s="62"/>
      <c r="AB35" s="63"/>
      <c r="AC35" s="73"/>
      <c r="AD35" s="73"/>
      <c r="AE35" s="73"/>
      <c r="AF35" s="73"/>
      <c r="AG35" s="73"/>
      <c r="AH35" s="73"/>
      <c r="AI35" s="73"/>
      <c r="AJ35" s="73"/>
      <c r="AK35" s="73"/>
    </row>
    <row r="36" spans="1:37" ht="18.75" customHeight="1" x14ac:dyDescent="0.55000000000000004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</row>
    <row r="37" spans="1:37" x14ac:dyDescent="0.55000000000000004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</row>
    <row r="38" spans="1:37" x14ac:dyDescent="0.55000000000000004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</row>
    <row r="39" spans="1:37" x14ac:dyDescent="0.55000000000000004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</row>
    <row r="40" spans="1:37" x14ac:dyDescent="0.55000000000000004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</row>
    <row r="41" spans="1:37" x14ac:dyDescent="0.55000000000000004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</row>
  </sheetData>
  <mergeCells count="28">
    <mergeCell ref="U32:AB32"/>
    <mergeCell ref="U33:AB33"/>
    <mergeCell ref="AC31:AK31"/>
    <mergeCell ref="AC32:AK32"/>
    <mergeCell ref="AC33:AK33"/>
    <mergeCell ref="U34:W35"/>
    <mergeCell ref="Y34:AB34"/>
    <mergeCell ref="AC34:AK34"/>
    <mergeCell ref="Y35:AB35"/>
    <mergeCell ref="AC35:AK35"/>
    <mergeCell ref="B17:J17"/>
    <mergeCell ref="K17:R17"/>
    <mergeCell ref="B18:J18"/>
    <mergeCell ref="K18:R18"/>
    <mergeCell ref="U31:AB31"/>
    <mergeCell ref="R8:V8"/>
    <mergeCell ref="W8:AK8"/>
    <mergeCell ref="A10:AL10"/>
    <mergeCell ref="B15:J15"/>
    <mergeCell ref="K15:R15"/>
    <mergeCell ref="B16:J16"/>
    <mergeCell ref="K16:R16"/>
    <mergeCell ref="AD3:AE3"/>
    <mergeCell ref="AG3:AH3"/>
    <mergeCell ref="AJ3:AK3"/>
    <mergeCell ref="A5:G5"/>
    <mergeCell ref="R7:V7"/>
    <mergeCell ref="W7:AK7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7899C-5D0A-4138-9D55-1732E015CCC7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06AA9D5C-E96B-421F-9ED7-BA0C4375409B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A9CD00-A024-4B15-A939-1FB6E79CEDC0}">
          <x14:formula1>
            <xm:f>リスト!$B$2:$B$19</xm:f>
          </x14:formula1>
          <xm:sqref>E6:G6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33E9-E475-411C-BD56-19B532292515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2843287D-B26E-41BB-A287-FF3370D3A9A1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D6CE00-04C9-4913-A26E-1DF550ABF11A}">
          <x14:formula1>
            <xm:f>リスト!$B$2:$B$19</xm:f>
          </x14:formula1>
          <xm:sqref>E6:G6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72C2-1A1D-46B6-8C05-5D43A045C5DB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18F42261-993B-4483-881D-AB31E5A74EE5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9A957A-80E6-4CB1-A132-F7533FE4ADB7}">
          <x14:formula1>
            <xm:f>リスト!$B$2:$B$19</xm:f>
          </x14:formula1>
          <xm:sqref>E6:G6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BCF3-2EF3-40B0-BA23-419EEA578A63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55AD7C32-E9D2-4B79-A43A-06C82914AA19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A089FD-A201-46DA-A249-F6399B11A061}">
          <x14:formula1>
            <xm:f>リスト!$B$2:$B$19</xm:f>
          </x14:formula1>
          <xm:sqref>E6:G6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975E-0620-46FD-9580-DE0E07709B17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810FAD0F-68B6-498D-82A8-006297E35F97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88FFBB-86FE-4415-8246-B055D96870DE}">
          <x14:formula1>
            <xm:f>リスト!$B$2:$B$19</xm:f>
          </x14:formula1>
          <xm:sqref>E6:G6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8FE0-A89A-4466-B1E7-A32DF9F109F5}">
  <sheetPr>
    <tabColor rgb="FFFFFF00"/>
  </sheetPr>
  <dimension ref="A2:D19"/>
  <sheetViews>
    <sheetView workbookViewId="0">
      <selection activeCell="K15" sqref="K15:R15"/>
    </sheetView>
  </sheetViews>
  <sheetFormatPr defaultRowHeight="18" x14ac:dyDescent="0.55000000000000004"/>
  <cols>
    <col min="2" max="2" width="62.75" bestFit="1" customWidth="1"/>
    <col min="3" max="3" width="4.1640625" bestFit="1" customWidth="1"/>
    <col min="4" max="4" width="7.58203125" bestFit="1" customWidth="1"/>
  </cols>
  <sheetData>
    <row r="2" spans="1:4" x14ac:dyDescent="0.55000000000000004">
      <c r="A2">
        <v>1</v>
      </c>
      <c r="B2" t="s">
        <v>24</v>
      </c>
      <c r="C2">
        <v>300</v>
      </c>
      <c r="D2" t="s">
        <v>25</v>
      </c>
    </row>
    <row r="3" spans="1:4" x14ac:dyDescent="0.55000000000000004">
      <c r="A3">
        <v>2</v>
      </c>
      <c r="B3" t="s">
        <v>26</v>
      </c>
      <c r="C3">
        <v>400</v>
      </c>
      <c r="D3" t="s">
        <v>25</v>
      </c>
    </row>
    <row r="4" spans="1:4" x14ac:dyDescent="0.55000000000000004">
      <c r="A4">
        <v>3</v>
      </c>
      <c r="B4" t="s">
        <v>27</v>
      </c>
      <c r="C4">
        <v>500</v>
      </c>
      <c r="D4" t="s">
        <v>25</v>
      </c>
    </row>
    <row r="5" spans="1:4" x14ac:dyDescent="0.55000000000000004">
      <c r="A5">
        <v>4</v>
      </c>
      <c r="B5" t="s">
        <v>28</v>
      </c>
      <c r="C5">
        <v>200</v>
      </c>
      <c r="D5" t="s">
        <v>25</v>
      </c>
    </row>
    <row r="6" spans="1:4" x14ac:dyDescent="0.55000000000000004">
      <c r="A6">
        <v>5</v>
      </c>
      <c r="B6" t="s">
        <v>29</v>
      </c>
      <c r="C6">
        <v>200</v>
      </c>
      <c r="D6" t="s">
        <v>25</v>
      </c>
    </row>
    <row r="7" spans="1:4" x14ac:dyDescent="0.55000000000000004">
      <c r="A7">
        <v>6</v>
      </c>
      <c r="B7" t="s">
        <v>30</v>
      </c>
      <c r="C7">
        <v>200</v>
      </c>
      <c r="D7" t="s">
        <v>25</v>
      </c>
    </row>
    <row r="8" spans="1:4" x14ac:dyDescent="0.55000000000000004">
      <c r="A8">
        <v>7</v>
      </c>
      <c r="B8" t="s">
        <v>31</v>
      </c>
      <c r="C8">
        <v>200</v>
      </c>
      <c r="D8" t="s">
        <v>25</v>
      </c>
    </row>
    <row r="9" spans="1:4" x14ac:dyDescent="0.55000000000000004">
      <c r="A9">
        <v>8</v>
      </c>
      <c r="B9" t="s">
        <v>32</v>
      </c>
      <c r="C9">
        <v>300</v>
      </c>
      <c r="D9" t="s">
        <v>25</v>
      </c>
    </row>
    <row r="10" spans="1:4" x14ac:dyDescent="0.55000000000000004">
      <c r="A10">
        <v>9</v>
      </c>
      <c r="B10" t="s">
        <v>33</v>
      </c>
      <c r="C10">
        <v>400</v>
      </c>
      <c r="D10" t="s">
        <v>25</v>
      </c>
    </row>
    <row r="11" spans="1:4" x14ac:dyDescent="0.55000000000000004">
      <c r="A11">
        <v>10</v>
      </c>
      <c r="B11" t="s">
        <v>34</v>
      </c>
      <c r="C11">
        <v>200</v>
      </c>
      <c r="D11" t="s">
        <v>25</v>
      </c>
    </row>
    <row r="12" spans="1:4" x14ac:dyDescent="0.55000000000000004">
      <c r="A12">
        <v>11</v>
      </c>
      <c r="B12" t="s">
        <v>35</v>
      </c>
      <c r="C12">
        <v>200</v>
      </c>
      <c r="D12" t="s">
        <v>25</v>
      </c>
    </row>
    <row r="13" spans="1:4" x14ac:dyDescent="0.55000000000000004">
      <c r="A13">
        <v>12</v>
      </c>
      <c r="B13" t="s">
        <v>36</v>
      </c>
      <c r="C13">
        <v>200</v>
      </c>
      <c r="D13" t="s">
        <v>25</v>
      </c>
    </row>
    <row r="14" spans="1:4" x14ac:dyDescent="0.55000000000000004">
      <c r="A14">
        <v>13</v>
      </c>
      <c r="B14" t="s">
        <v>37</v>
      </c>
      <c r="C14">
        <v>200</v>
      </c>
      <c r="D14" t="s">
        <v>25</v>
      </c>
    </row>
    <row r="15" spans="1:4" x14ac:dyDescent="0.55000000000000004">
      <c r="A15">
        <v>14</v>
      </c>
      <c r="B15" t="s">
        <v>38</v>
      </c>
      <c r="C15">
        <v>300</v>
      </c>
      <c r="D15" t="s">
        <v>25</v>
      </c>
    </row>
    <row r="16" spans="1:4" x14ac:dyDescent="0.55000000000000004">
      <c r="A16">
        <v>15</v>
      </c>
      <c r="B16" t="s">
        <v>39</v>
      </c>
      <c r="C16">
        <v>400</v>
      </c>
      <c r="D16" t="s">
        <v>25</v>
      </c>
    </row>
    <row r="17" spans="1:4" x14ac:dyDescent="0.55000000000000004">
      <c r="A17">
        <v>16</v>
      </c>
      <c r="B17" t="s">
        <v>40</v>
      </c>
      <c r="C17">
        <v>6</v>
      </c>
      <c r="D17" t="s">
        <v>41</v>
      </c>
    </row>
    <row r="18" spans="1:4" x14ac:dyDescent="0.55000000000000004">
      <c r="A18">
        <v>17</v>
      </c>
      <c r="B18" t="s">
        <v>42</v>
      </c>
      <c r="C18">
        <v>6</v>
      </c>
      <c r="D18" t="s">
        <v>41</v>
      </c>
    </row>
    <row r="19" spans="1:4" x14ac:dyDescent="0.55000000000000004">
      <c r="A19">
        <v>18</v>
      </c>
      <c r="B19" t="s">
        <v>43</v>
      </c>
      <c r="C19">
        <v>6</v>
      </c>
      <c r="D19" t="s">
        <v>41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3423-607B-4044-8590-740FFA16E680}">
  <sheetPr>
    <pageSetUpPr fitToPage="1"/>
  </sheetPr>
  <dimension ref="A1:H35"/>
  <sheetViews>
    <sheetView view="pageBreakPreview" zoomScale="80" zoomScaleNormal="100" zoomScaleSheetLayoutView="80" workbookViewId="0">
      <selection activeCell="A36" sqref="A36"/>
    </sheetView>
  </sheetViews>
  <sheetFormatPr defaultRowHeight="18" x14ac:dyDescent="0.55000000000000004"/>
  <cols>
    <col min="1" max="1" width="3.5" bestFit="1" customWidth="1"/>
    <col min="2" max="2" width="30.58203125" style="32" customWidth="1"/>
    <col min="3" max="3" width="11.58203125" style="33" bestFit="1" customWidth="1"/>
    <col min="4" max="4" width="30.58203125" style="42" customWidth="1"/>
    <col min="5" max="5" width="30.58203125" style="32" customWidth="1"/>
    <col min="6" max="8" width="10.58203125" style="31" customWidth="1"/>
  </cols>
  <sheetData>
    <row r="1" spans="1:8" x14ac:dyDescent="0.55000000000000004">
      <c r="A1" t="s">
        <v>46</v>
      </c>
    </row>
    <row r="2" spans="1:8" x14ac:dyDescent="0.55000000000000004">
      <c r="H2" s="37" t="s">
        <v>50</v>
      </c>
    </row>
    <row r="3" spans="1:8" s="1" customFormat="1" x14ac:dyDescent="0.55000000000000004">
      <c r="A3" s="6" t="s">
        <v>47</v>
      </c>
      <c r="B3" s="34" t="s">
        <v>48</v>
      </c>
      <c r="C3" s="34" t="s">
        <v>2</v>
      </c>
      <c r="D3" s="34" t="s">
        <v>49</v>
      </c>
      <c r="E3" s="34" t="s">
        <v>4</v>
      </c>
      <c r="F3" s="35" t="s">
        <v>11</v>
      </c>
      <c r="G3" s="35" t="s">
        <v>12</v>
      </c>
      <c r="H3" s="35" t="s">
        <v>14</v>
      </c>
    </row>
    <row r="4" spans="1:8" x14ac:dyDescent="0.55000000000000004">
      <c r="A4" s="4">
        <v>1</v>
      </c>
      <c r="B4" s="43">
        <f ca="1">IFERROR(INDIRECT("個票"&amp;$A4&amp;"！＄E＄5"),"")</f>
        <v>0</v>
      </c>
      <c r="C4" s="20">
        <f ca="1">IFERROR(INDIRECT("個票"&amp;$A4&amp;"！＄ｃ＄5"),"")</f>
        <v>0</v>
      </c>
      <c r="D4" s="43">
        <f ca="1">IFERROR(INDIRECT("個票"&amp;$A4&amp;"！＄E＄6"),"")</f>
        <v>0</v>
      </c>
      <c r="E4" s="43">
        <f ca="1">IFERROR(INDIRECT("個票"&amp;$A4&amp;"！＄ｃ＄6"),"")</f>
        <v>0</v>
      </c>
      <c r="F4" s="9">
        <f ca="1">IFERROR(INDIRECT("個票"&amp;$A4&amp;"！＄ｃ＄9"),"")</f>
        <v>0</v>
      </c>
      <c r="G4" s="9">
        <f t="shared" ref="G4:G19" ca="1" si="0">IFERROR(INDIRECT("個票"&amp;$A4&amp;"！＄ｃ＄10"),"")</f>
        <v>0</v>
      </c>
      <c r="H4" s="9">
        <f ca="1">IFERROR(INDIRECT("個票"&amp;$A4&amp;"！＄ｃ＄11"),"")</f>
        <v>0</v>
      </c>
    </row>
    <row r="5" spans="1:8" x14ac:dyDescent="0.55000000000000004">
      <c r="A5" s="4">
        <v>2</v>
      </c>
      <c r="B5" s="43">
        <f ca="1">IFERROR(INDIRECT("個票"&amp;$A5&amp;"！＄E＄5"),"")</f>
        <v>0</v>
      </c>
      <c r="C5" s="20">
        <f ca="1">IFERROR(INDIRECT("個票"&amp;$A5&amp;"！＄ｃ＄5"),"")</f>
        <v>0</v>
      </c>
      <c r="D5" s="43">
        <f ca="1">IFERROR(INDIRECT("個票"&amp;$A5&amp;"！＄E＄6"),"")</f>
        <v>0</v>
      </c>
      <c r="E5" s="43">
        <f ca="1">IFERROR(INDIRECT("個票"&amp;$A5&amp;"！＄ｃ＄6"),"")</f>
        <v>0</v>
      </c>
      <c r="F5" s="9">
        <f ca="1">IFERROR(INDIRECT("個票"&amp;$A5&amp;"！＄ｃ＄9"),"")</f>
        <v>0</v>
      </c>
      <c r="G5" s="9">
        <f t="shared" ca="1" si="0"/>
        <v>0</v>
      </c>
      <c r="H5" s="9">
        <f ca="1">IFERROR(INDIRECT("個票"&amp;$A5&amp;"！＄ｃ＄11"),"")</f>
        <v>0</v>
      </c>
    </row>
    <row r="6" spans="1:8" x14ac:dyDescent="0.55000000000000004">
      <c r="A6" s="4">
        <v>3</v>
      </c>
      <c r="B6" s="43">
        <f t="shared" ref="B6:B33" ca="1" si="1">IFERROR(INDIRECT("個票"&amp;$A6&amp;"！＄E＄5"),"")</f>
        <v>0</v>
      </c>
      <c r="C6" s="20">
        <f t="shared" ref="C6:C33" ca="1" si="2">IFERROR(INDIRECT("個票"&amp;$A6&amp;"！＄ｃ＄5"),"")</f>
        <v>0</v>
      </c>
      <c r="D6" s="43">
        <f t="shared" ref="D6:D33" ca="1" si="3">IFERROR(INDIRECT("個票"&amp;$A6&amp;"！＄E＄6"),"")</f>
        <v>0</v>
      </c>
      <c r="E6" s="43">
        <f t="shared" ref="E6:E33" ca="1" si="4">IFERROR(INDIRECT("個票"&amp;$A6&amp;"！＄ｃ＄6"),"")</f>
        <v>0</v>
      </c>
      <c r="F6" s="9">
        <f t="shared" ref="F6:F33" ca="1" si="5">IFERROR(INDIRECT("個票"&amp;$A6&amp;"！＄ｃ＄9"),"")</f>
        <v>0</v>
      </c>
      <c r="G6" s="9">
        <f t="shared" ca="1" si="0"/>
        <v>0</v>
      </c>
      <c r="H6" s="9">
        <f t="shared" ref="H6:H33" ca="1" si="6">IFERROR(INDIRECT("個票"&amp;$A6&amp;"！＄ｃ＄11"),"")</f>
        <v>0</v>
      </c>
    </row>
    <row r="7" spans="1:8" x14ac:dyDescent="0.55000000000000004">
      <c r="A7" s="4">
        <v>4</v>
      </c>
      <c r="B7" s="43">
        <f t="shared" ca="1" si="1"/>
        <v>0</v>
      </c>
      <c r="C7" s="20">
        <f t="shared" ca="1" si="2"/>
        <v>0</v>
      </c>
      <c r="D7" s="43">
        <f t="shared" ca="1" si="3"/>
        <v>0</v>
      </c>
      <c r="E7" s="43">
        <f t="shared" ca="1" si="4"/>
        <v>0</v>
      </c>
      <c r="F7" s="9">
        <f t="shared" ca="1" si="5"/>
        <v>0</v>
      </c>
      <c r="G7" s="9">
        <f t="shared" ca="1" si="0"/>
        <v>0</v>
      </c>
      <c r="H7" s="9">
        <f t="shared" ca="1" si="6"/>
        <v>0</v>
      </c>
    </row>
    <row r="8" spans="1:8" x14ac:dyDescent="0.55000000000000004">
      <c r="A8" s="4">
        <v>5</v>
      </c>
      <c r="B8" s="43">
        <f t="shared" ca="1" si="1"/>
        <v>0</v>
      </c>
      <c r="C8" s="20">
        <f t="shared" ca="1" si="2"/>
        <v>0</v>
      </c>
      <c r="D8" s="43">
        <f t="shared" ca="1" si="3"/>
        <v>0</v>
      </c>
      <c r="E8" s="43">
        <f t="shared" ca="1" si="4"/>
        <v>0</v>
      </c>
      <c r="F8" s="9">
        <f t="shared" ca="1" si="5"/>
        <v>0</v>
      </c>
      <c r="G8" s="9">
        <f t="shared" ca="1" si="0"/>
        <v>0</v>
      </c>
      <c r="H8" s="9">
        <f t="shared" ca="1" si="6"/>
        <v>0</v>
      </c>
    </row>
    <row r="9" spans="1:8" x14ac:dyDescent="0.55000000000000004">
      <c r="A9" s="4">
        <v>6</v>
      </c>
      <c r="B9" s="43">
        <f t="shared" ca="1" si="1"/>
        <v>0</v>
      </c>
      <c r="C9" s="20">
        <f t="shared" ca="1" si="2"/>
        <v>0</v>
      </c>
      <c r="D9" s="43">
        <f t="shared" ca="1" si="3"/>
        <v>0</v>
      </c>
      <c r="E9" s="43">
        <f t="shared" ca="1" si="4"/>
        <v>0</v>
      </c>
      <c r="F9" s="9">
        <f t="shared" ca="1" si="5"/>
        <v>0</v>
      </c>
      <c r="G9" s="9">
        <f t="shared" ca="1" si="0"/>
        <v>0</v>
      </c>
      <c r="H9" s="9">
        <f t="shared" ca="1" si="6"/>
        <v>0</v>
      </c>
    </row>
    <row r="10" spans="1:8" x14ac:dyDescent="0.55000000000000004">
      <c r="A10" s="4">
        <v>7</v>
      </c>
      <c r="B10" s="43">
        <f t="shared" ca="1" si="1"/>
        <v>0</v>
      </c>
      <c r="C10" s="20">
        <f t="shared" ca="1" si="2"/>
        <v>0</v>
      </c>
      <c r="D10" s="43">
        <f t="shared" ca="1" si="3"/>
        <v>0</v>
      </c>
      <c r="E10" s="43">
        <f t="shared" ca="1" si="4"/>
        <v>0</v>
      </c>
      <c r="F10" s="9">
        <f t="shared" ca="1" si="5"/>
        <v>0</v>
      </c>
      <c r="G10" s="9">
        <f t="shared" ca="1" si="0"/>
        <v>0</v>
      </c>
      <c r="H10" s="9">
        <f t="shared" ca="1" si="6"/>
        <v>0</v>
      </c>
    </row>
    <row r="11" spans="1:8" x14ac:dyDescent="0.55000000000000004">
      <c r="A11" s="4">
        <v>8</v>
      </c>
      <c r="B11" s="43">
        <f t="shared" ca="1" si="1"/>
        <v>0</v>
      </c>
      <c r="C11" s="20">
        <f t="shared" ca="1" si="2"/>
        <v>0</v>
      </c>
      <c r="D11" s="43">
        <f t="shared" ca="1" si="3"/>
        <v>0</v>
      </c>
      <c r="E11" s="43">
        <f t="shared" ca="1" si="4"/>
        <v>0</v>
      </c>
      <c r="F11" s="9">
        <f t="shared" ca="1" si="5"/>
        <v>0</v>
      </c>
      <c r="G11" s="9">
        <f t="shared" ca="1" si="0"/>
        <v>0</v>
      </c>
      <c r="H11" s="9">
        <f t="shared" ca="1" si="6"/>
        <v>0</v>
      </c>
    </row>
    <row r="12" spans="1:8" x14ac:dyDescent="0.55000000000000004">
      <c r="A12" s="4">
        <v>9</v>
      </c>
      <c r="B12" s="43">
        <f t="shared" ca="1" si="1"/>
        <v>0</v>
      </c>
      <c r="C12" s="20">
        <f t="shared" ca="1" si="2"/>
        <v>0</v>
      </c>
      <c r="D12" s="43">
        <f t="shared" ca="1" si="3"/>
        <v>0</v>
      </c>
      <c r="E12" s="43">
        <f t="shared" ca="1" si="4"/>
        <v>0</v>
      </c>
      <c r="F12" s="9">
        <f t="shared" ca="1" si="5"/>
        <v>0</v>
      </c>
      <c r="G12" s="9">
        <f t="shared" ca="1" si="0"/>
        <v>0</v>
      </c>
      <c r="H12" s="9">
        <f t="shared" ca="1" si="6"/>
        <v>0</v>
      </c>
    </row>
    <row r="13" spans="1:8" x14ac:dyDescent="0.55000000000000004">
      <c r="A13" s="4">
        <v>10</v>
      </c>
      <c r="B13" s="43">
        <f t="shared" ca="1" si="1"/>
        <v>0</v>
      </c>
      <c r="C13" s="20">
        <f t="shared" ca="1" si="2"/>
        <v>0</v>
      </c>
      <c r="D13" s="43">
        <f t="shared" ca="1" si="3"/>
        <v>0</v>
      </c>
      <c r="E13" s="43">
        <f t="shared" ca="1" si="4"/>
        <v>0</v>
      </c>
      <c r="F13" s="9">
        <f t="shared" ca="1" si="5"/>
        <v>0</v>
      </c>
      <c r="G13" s="9">
        <f t="shared" ca="1" si="0"/>
        <v>0</v>
      </c>
      <c r="H13" s="9">
        <f t="shared" ca="1" si="6"/>
        <v>0</v>
      </c>
    </row>
    <row r="14" spans="1:8" x14ac:dyDescent="0.55000000000000004">
      <c r="A14" s="4">
        <v>11</v>
      </c>
      <c r="B14" s="43">
        <f t="shared" ca="1" si="1"/>
        <v>0</v>
      </c>
      <c r="C14" s="20">
        <f t="shared" ca="1" si="2"/>
        <v>0</v>
      </c>
      <c r="D14" s="43">
        <f t="shared" ca="1" si="3"/>
        <v>0</v>
      </c>
      <c r="E14" s="43">
        <f t="shared" ca="1" si="4"/>
        <v>0</v>
      </c>
      <c r="F14" s="9">
        <f t="shared" ca="1" si="5"/>
        <v>0</v>
      </c>
      <c r="G14" s="9">
        <f t="shared" ca="1" si="0"/>
        <v>0</v>
      </c>
      <c r="H14" s="9">
        <f t="shared" ca="1" si="6"/>
        <v>0</v>
      </c>
    </row>
    <row r="15" spans="1:8" x14ac:dyDescent="0.55000000000000004">
      <c r="A15" s="4">
        <v>12</v>
      </c>
      <c r="B15" s="43">
        <f t="shared" ca="1" si="1"/>
        <v>0</v>
      </c>
      <c r="C15" s="20">
        <f t="shared" ca="1" si="2"/>
        <v>0</v>
      </c>
      <c r="D15" s="43">
        <f t="shared" ca="1" si="3"/>
        <v>0</v>
      </c>
      <c r="E15" s="43">
        <f t="shared" ca="1" si="4"/>
        <v>0</v>
      </c>
      <c r="F15" s="9">
        <f t="shared" ca="1" si="5"/>
        <v>0</v>
      </c>
      <c r="G15" s="9">
        <f t="shared" ca="1" si="0"/>
        <v>0</v>
      </c>
      <c r="H15" s="9">
        <f t="shared" ca="1" si="6"/>
        <v>0</v>
      </c>
    </row>
    <row r="16" spans="1:8" x14ac:dyDescent="0.55000000000000004">
      <c r="A16" s="4">
        <v>13</v>
      </c>
      <c r="B16" s="43">
        <f t="shared" ca="1" si="1"/>
        <v>0</v>
      </c>
      <c r="C16" s="20">
        <f t="shared" ca="1" si="2"/>
        <v>0</v>
      </c>
      <c r="D16" s="43">
        <f t="shared" ca="1" si="3"/>
        <v>0</v>
      </c>
      <c r="E16" s="43">
        <f t="shared" ca="1" si="4"/>
        <v>0</v>
      </c>
      <c r="F16" s="9">
        <f t="shared" ca="1" si="5"/>
        <v>0</v>
      </c>
      <c r="G16" s="9">
        <f t="shared" ca="1" si="0"/>
        <v>0</v>
      </c>
      <c r="H16" s="9">
        <f t="shared" ca="1" si="6"/>
        <v>0</v>
      </c>
    </row>
    <row r="17" spans="1:8" x14ac:dyDescent="0.55000000000000004">
      <c r="A17" s="4">
        <v>14</v>
      </c>
      <c r="B17" s="43">
        <f t="shared" ca="1" si="1"/>
        <v>0</v>
      </c>
      <c r="C17" s="20">
        <f t="shared" ca="1" si="2"/>
        <v>0</v>
      </c>
      <c r="D17" s="43">
        <f t="shared" ca="1" si="3"/>
        <v>0</v>
      </c>
      <c r="E17" s="43">
        <f t="shared" ca="1" si="4"/>
        <v>0</v>
      </c>
      <c r="F17" s="9">
        <f t="shared" ca="1" si="5"/>
        <v>0</v>
      </c>
      <c r="G17" s="9">
        <f t="shared" ca="1" si="0"/>
        <v>0</v>
      </c>
      <c r="H17" s="9">
        <f t="shared" ca="1" si="6"/>
        <v>0</v>
      </c>
    </row>
    <row r="18" spans="1:8" x14ac:dyDescent="0.55000000000000004">
      <c r="A18" s="4">
        <v>15</v>
      </c>
      <c r="B18" s="43">
        <f t="shared" ca="1" si="1"/>
        <v>0</v>
      </c>
      <c r="C18" s="20">
        <f t="shared" ca="1" si="2"/>
        <v>0</v>
      </c>
      <c r="D18" s="43">
        <f t="shared" ca="1" si="3"/>
        <v>0</v>
      </c>
      <c r="E18" s="43">
        <f t="shared" ca="1" si="4"/>
        <v>0</v>
      </c>
      <c r="F18" s="9">
        <f t="shared" ca="1" si="5"/>
        <v>0</v>
      </c>
      <c r="G18" s="9">
        <f t="shared" ca="1" si="0"/>
        <v>0</v>
      </c>
      <c r="H18" s="9">
        <f t="shared" ca="1" si="6"/>
        <v>0</v>
      </c>
    </row>
    <row r="19" spans="1:8" x14ac:dyDescent="0.55000000000000004">
      <c r="A19" s="4">
        <v>16</v>
      </c>
      <c r="B19" s="43">
        <f t="shared" ca="1" si="1"/>
        <v>0</v>
      </c>
      <c r="C19" s="20">
        <f t="shared" ca="1" si="2"/>
        <v>0</v>
      </c>
      <c r="D19" s="43">
        <f t="shared" ca="1" si="3"/>
        <v>0</v>
      </c>
      <c r="E19" s="43">
        <f t="shared" ca="1" si="4"/>
        <v>0</v>
      </c>
      <c r="F19" s="9">
        <f t="shared" ca="1" si="5"/>
        <v>0</v>
      </c>
      <c r="G19" s="9">
        <f t="shared" ca="1" si="0"/>
        <v>0</v>
      </c>
      <c r="H19" s="9">
        <f t="shared" ca="1" si="6"/>
        <v>0</v>
      </c>
    </row>
    <row r="20" spans="1:8" x14ac:dyDescent="0.55000000000000004">
      <c r="A20" s="4">
        <v>17</v>
      </c>
      <c r="B20" s="43">
        <f t="shared" ca="1" si="1"/>
        <v>0</v>
      </c>
      <c r="C20" s="20">
        <f t="shared" ca="1" si="2"/>
        <v>0</v>
      </c>
      <c r="D20" s="43">
        <f t="shared" ca="1" si="3"/>
        <v>0</v>
      </c>
      <c r="E20" s="43">
        <f t="shared" ca="1" si="4"/>
        <v>0</v>
      </c>
      <c r="F20" s="9">
        <f t="shared" ca="1" si="5"/>
        <v>0</v>
      </c>
      <c r="G20" s="9">
        <f t="shared" ref="G20:G33" ca="1" si="7">IFERROR(INDIRECT("個票"&amp;$A20&amp;"！＄ｃ＄10"),"")</f>
        <v>0</v>
      </c>
      <c r="H20" s="9">
        <f t="shared" ca="1" si="6"/>
        <v>0</v>
      </c>
    </row>
    <row r="21" spans="1:8" x14ac:dyDescent="0.55000000000000004">
      <c r="A21" s="4">
        <v>18</v>
      </c>
      <c r="B21" s="43">
        <f t="shared" ca="1" si="1"/>
        <v>0</v>
      </c>
      <c r="C21" s="20">
        <f t="shared" ca="1" si="2"/>
        <v>0</v>
      </c>
      <c r="D21" s="43">
        <f t="shared" ca="1" si="3"/>
        <v>0</v>
      </c>
      <c r="E21" s="43">
        <f t="shared" ca="1" si="4"/>
        <v>0</v>
      </c>
      <c r="F21" s="9">
        <f t="shared" ca="1" si="5"/>
        <v>0</v>
      </c>
      <c r="G21" s="9">
        <f t="shared" ca="1" si="7"/>
        <v>0</v>
      </c>
      <c r="H21" s="9">
        <f t="shared" ca="1" si="6"/>
        <v>0</v>
      </c>
    </row>
    <row r="22" spans="1:8" x14ac:dyDescent="0.55000000000000004">
      <c r="A22" s="4">
        <v>19</v>
      </c>
      <c r="B22" s="43">
        <f t="shared" ca="1" si="1"/>
        <v>0</v>
      </c>
      <c r="C22" s="20">
        <f t="shared" ca="1" si="2"/>
        <v>0</v>
      </c>
      <c r="D22" s="43">
        <f t="shared" ca="1" si="3"/>
        <v>0</v>
      </c>
      <c r="E22" s="43">
        <f t="shared" ca="1" si="4"/>
        <v>0</v>
      </c>
      <c r="F22" s="9">
        <f t="shared" ca="1" si="5"/>
        <v>0</v>
      </c>
      <c r="G22" s="9">
        <f t="shared" ca="1" si="7"/>
        <v>0</v>
      </c>
      <c r="H22" s="9">
        <f t="shared" ca="1" si="6"/>
        <v>0</v>
      </c>
    </row>
    <row r="23" spans="1:8" x14ac:dyDescent="0.55000000000000004">
      <c r="A23" s="4">
        <v>20</v>
      </c>
      <c r="B23" s="43">
        <f t="shared" ca="1" si="1"/>
        <v>0</v>
      </c>
      <c r="C23" s="20">
        <f t="shared" ca="1" si="2"/>
        <v>0</v>
      </c>
      <c r="D23" s="43">
        <f t="shared" ca="1" si="3"/>
        <v>0</v>
      </c>
      <c r="E23" s="43">
        <f t="shared" ca="1" si="4"/>
        <v>0</v>
      </c>
      <c r="F23" s="9">
        <f t="shared" ca="1" si="5"/>
        <v>0</v>
      </c>
      <c r="G23" s="9">
        <f t="shared" ca="1" si="7"/>
        <v>0</v>
      </c>
      <c r="H23" s="9">
        <f t="shared" ca="1" si="6"/>
        <v>0</v>
      </c>
    </row>
    <row r="24" spans="1:8" x14ac:dyDescent="0.55000000000000004">
      <c r="A24" s="4">
        <v>21</v>
      </c>
      <c r="B24" s="43">
        <f t="shared" ca="1" si="1"/>
        <v>0</v>
      </c>
      <c r="C24" s="20">
        <f t="shared" ca="1" si="2"/>
        <v>0</v>
      </c>
      <c r="D24" s="43">
        <f t="shared" ca="1" si="3"/>
        <v>0</v>
      </c>
      <c r="E24" s="43">
        <f t="shared" ca="1" si="4"/>
        <v>0</v>
      </c>
      <c r="F24" s="9">
        <f t="shared" ca="1" si="5"/>
        <v>0</v>
      </c>
      <c r="G24" s="9">
        <f t="shared" ca="1" si="7"/>
        <v>0</v>
      </c>
      <c r="H24" s="9">
        <f t="shared" ca="1" si="6"/>
        <v>0</v>
      </c>
    </row>
    <row r="25" spans="1:8" x14ac:dyDescent="0.55000000000000004">
      <c r="A25" s="4">
        <v>22</v>
      </c>
      <c r="B25" s="43">
        <f t="shared" ca="1" si="1"/>
        <v>0</v>
      </c>
      <c r="C25" s="20">
        <f t="shared" ca="1" si="2"/>
        <v>0</v>
      </c>
      <c r="D25" s="43">
        <f t="shared" ca="1" si="3"/>
        <v>0</v>
      </c>
      <c r="E25" s="43">
        <f t="shared" ca="1" si="4"/>
        <v>0</v>
      </c>
      <c r="F25" s="9">
        <f t="shared" ca="1" si="5"/>
        <v>0</v>
      </c>
      <c r="G25" s="9">
        <f t="shared" ca="1" si="7"/>
        <v>0</v>
      </c>
      <c r="H25" s="9">
        <f t="shared" ca="1" si="6"/>
        <v>0</v>
      </c>
    </row>
    <row r="26" spans="1:8" x14ac:dyDescent="0.55000000000000004">
      <c r="A26" s="4">
        <v>23</v>
      </c>
      <c r="B26" s="43">
        <f t="shared" ca="1" si="1"/>
        <v>0</v>
      </c>
      <c r="C26" s="20">
        <f t="shared" ca="1" si="2"/>
        <v>0</v>
      </c>
      <c r="D26" s="43">
        <f t="shared" ca="1" si="3"/>
        <v>0</v>
      </c>
      <c r="E26" s="43">
        <f t="shared" ca="1" si="4"/>
        <v>0</v>
      </c>
      <c r="F26" s="9">
        <f t="shared" ca="1" si="5"/>
        <v>0</v>
      </c>
      <c r="G26" s="9">
        <f t="shared" ca="1" si="7"/>
        <v>0</v>
      </c>
      <c r="H26" s="9">
        <f t="shared" ca="1" si="6"/>
        <v>0</v>
      </c>
    </row>
    <row r="27" spans="1:8" x14ac:dyDescent="0.55000000000000004">
      <c r="A27" s="4">
        <v>24</v>
      </c>
      <c r="B27" s="43">
        <f t="shared" ca="1" si="1"/>
        <v>0</v>
      </c>
      <c r="C27" s="20">
        <f t="shared" ca="1" si="2"/>
        <v>0</v>
      </c>
      <c r="D27" s="43">
        <f t="shared" ca="1" si="3"/>
        <v>0</v>
      </c>
      <c r="E27" s="43">
        <f t="shared" ca="1" si="4"/>
        <v>0</v>
      </c>
      <c r="F27" s="9">
        <f t="shared" ca="1" si="5"/>
        <v>0</v>
      </c>
      <c r="G27" s="9">
        <f t="shared" ca="1" si="7"/>
        <v>0</v>
      </c>
      <c r="H27" s="9">
        <f t="shared" ca="1" si="6"/>
        <v>0</v>
      </c>
    </row>
    <row r="28" spans="1:8" x14ac:dyDescent="0.55000000000000004">
      <c r="A28" s="4">
        <v>25</v>
      </c>
      <c r="B28" s="43">
        <f t="shared" ca="1" si="1"/>
        <v>0</v>
      </c>
      <c r="C28" s="20">
        <f t="shared" ca="1" si="2"/>
        <v>0</v>
      </c>
      <c r="D28" s="43">
        <f t="shared" ca="1" si="3"/>
        <v>0</v>
      </c>
      <c r="E28" s="43">
        <f t="shared" ca="1" si="4"/>
        <v>0</v>
      </c>
      <c r="F28" s="9">
        <f t="shared" ca="1" si="5"/>
        <v>0</v>
      </c>
      <c r="G28" s="9">
        <f t="shared" ca="1" si="7"/>
        <v>0</v>
      </c>
      <c r="H28" s="9">
        <f t="shared" ca="1" si="6"/>
        <v>0</v>
      </c>
    </row>
    <row r="29" spans="1:8" x14ac:dyDescent="0.55000000000000004">
      <c r="A29" s="4">
        <v>26</v>
      </c>
      <c r="B29" s="43">
        <f t="shared" ca="1" si="1"/>
        <v>0</v>
      </c>
      <c r="C29" s="20">
        <f t="shared" ca="1" si="2"/>
        <v>0</v>
      </c>
      <c r="D29" s="43">
        <f t="shared" ca="1" si="3"/>
        <v>0</v>
      </c>
      <c r="E29" s="43">
        <f t="shared" ca="1" si="4"/>
        <v>0</v>
      </c>
      <c r="F29" s="9">
        <f t="shared" ca="1" si="5"/>
        <v>0</v>
      </c>
      <c r="G29" s="9">
        <f t="shared" ca="1" si="7"/>
        <v>0</v>
      </c>
      <c r="H29" s="9">
        <f t="shared" ca="1" si="6"/>
        <v>0</v>
      </c>
    </row>
    <row r="30" spans="1:8" x14ac:dyDescent="0.55000000000000004">
      <c r="A30" s="4">
        <v>27</v>
      </c>
      <c r="B30" s="43">
        <f t="shared" ca="1" si="1"/>
        <v>0</v>
      </c>
      <c r="C30" s="20">
        <f t="shared" ca="1" si="2"/>
        <v>0</v>
      </c>
      <c r="D30" s="43">
        <f t="shared" ca="1" si="3"/>
        <v>0</v>
      </c>
      <c r="E30" s="43">
        <f t="shared" ca="1" si="4"/>
        <v>0</v>
      </c>
      <c r="F30" s="9">
        <f t="shared" ca="1" si="5"/>
        <v>0</v>
      </c>
      <c r="G30" s="9">
        <f t="shared" ca="1" si="7"/>
        <v>0</v>
      </c>
      <c r="H30" s="9">
        <f t="shared" ca="1" si="6"/>
        <v>0</v>
      </c>
    </row>
    <row r="31" spans="1:8" x14ac:dyDescent="0.55000000000000004">
      <c r="A31" s="4">
        <v>28</v>
      </c>
      <c r="B31" s="43">
        <f t="shared" ca="1" si="1"/>
        <v>0</v>
      </c>
      <c r="C31" s="20">
        <f t="shared" ca="1" si="2"/>
        <v>0</v>
      </c>
      <c r="D31" s="43">
        <f t="shared" ca="1" si="3"/>
        <v>0</v>
      </c>
      <c r="E31" s="43">
        <f t="shared" ca="1" si="4"/>
        <v>0</v>
      </c>
      <c r="F31" s="9">
        <f t="shared" ca="1" si="5"/>
        <v>0</v>
      </c>
      <c r="G31" s="9">
        <f t="shared" ca="1" si="7"/>
        <v>0</v>
      </c>
      <c r="H31" s="9">
        <f t="shared" ca="1" si="6"/>
        <v>0</v>
      </c>
    </row>
    <row r="32" spans="1:8" x14ac:dyDescent="0.55000000000000004">
      <c r="A32" s="4">
        <v>29</v>
      </c>
      <c r="B32" s="43">
        <f t="shared" ca="1" si="1"/>
        <v>0</v>
      </c>
      <c r="C32" s="20">
        <f t="shared" ca="1" si="2"/>
        <v>0</v>
      </c>
      <c r="D32" s="43">
        <f t="shared" ca="1" si="3"/>
        <v>0</v>
      </c>
      <c r="E32" s="43">
        <f t="shared" ca="1" si="4"/>
        <v>0</v>
      </c>
      <c r="F32" s="9">
        <f t="shared" ca="1" si="5"/>
        <v>0</v>
      </c>
      <c r="G32" s="9">
        <f t="shared" ca="1" si="7"/>
        <v>0</v>
      </c>
      <c r="H32" s="9">
        <f t="shared" ca="1" si="6"/>
        <v>0</v>
      </c>
    </row>
    <row r="33" spans="1:8" ht="18.5" thickBot="1" x14ac:dyDescent="0.6">
      <c r="A33" s="5">
        <v>30</v>
      </c>
      <c r="B33" s="44">
        <f t="shared" ca="1" si="1"/>
        <v>0</v>
      </c>
      <c r="C33" s="21">
        <f t="shared" ca="1" si="2"/>
        <v>0</v>
      </c>
      <c r="D33" s="44">
        <f t="shared" ca="1" si="3"/>
        <v>0</v>
      </c>
      <c r="E33" s="44">
        <f t="shared" ca="1" si="4"/>
        <v>0</v>
      </c>
      <c r="F33" s="10">
        <f t="shared" ca="1" si="5"/>
        <v>0</v>
      </c>
      <c r="G33" s="10">
        <f t="shared" ca="1" si="7"/>
        <v>0</v>
      </c>
      <c r="H33" s="10">
        <f t="shared" ca="1" si="6"/>
        <v>0</v>
      </c>
    </row>
    <row r="34" spans="1:8" ht="18.5" thickTop="1" x14ac:dyDescent="0.55000000000000004">
      <c r="A34" s="36" t="s">
        <v>8</v>
      </c>
      <c r="B34" s="36"/>
      <c r="C34" s="36"/>
      <c r="D34" s="36"/>
      <c r="E34" s="36"/>
      <c r="F34" s="11">
        <f ca="1">SUM(F4:F33)</f>
        <v>0</v>
      </c>
      <c r="G34" s="11">
        <f t="shared" ref="G34:H34" ca="1" si="8">SUM(G4:G33)</f>
        <v>0</v>
      </c>
      <c r="H34" s="11">
        <f t="shared" ca="1" si="8"/>
        <v>0</v>
      </c>
    </row>
    <row r="35" spans="1:8" x14ac:dyDescent="0.55000000000000004">
      <c r="A35" t="s">
        <v>92</v>
      </c>
    </row>
  </sheetData>
  <mergeCells count="1">
    <mergeCell ref="A34:E34"/>
  </mergeCells>
  <phoneticPr fontId="3"/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6E9C-6320-4CF8-82D3-37160FA5029E}">
  <sheetPr>
    <tabColor rgb="FFFFFF00"/>
    <pageSetUpPr fitToPage="1"/>
  </sheetPr>
  <dimension ref="A1:G44"/>
  <sheetViews>
    <sheetView view="pageBreakPreview" zoomScale="90" zoomScaleNormal="100" zoomScaleSheetLayoutView="90" workbookViewId="0"/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2:C42"/>
    <mergeCell ref="B43:C43"/>
    <mergeCell ref="B36:C36"/>
    <mergeCell ref="B37:C37"/>
    <mergeCell ref="B38:C38"/>
    <mergeCell ref="B39:C39"/>
    <mergeCell ref="B40:C40"/>
    <mergeCell ref="B41:C41"/>
    <mergeCell ref="B26:C26"/>
    <mergeCell ref="B27:C27"/>
    <mergeCell ref="B28:C28"/>
    <mergeCell ref="B29:C29"/>
    <mergeCell ref="B34:C34"/>
    <mergeCell ref="B35:C35"/>
    <mergeCell ref="A2:G2"/>
    <mergeCell ref="B14:F14"/>
    <mergeCell ref="B15:F15"/>
    <mergeCell ref="B20:C20"/>
    <mergeCell ref="B21:C21"/>
    <mergeCell ref="B22:C22"/>
    <mergeCell ref="B30:F30"/>
    <mergeCell ref="B44:F44"/>
    <mergeCell ref="B19:C19"/>
    <mergeCell ref="B33:C33"/>
    <mergeCell ref="E6:G6"/>
    <mergeCell ref="E5:G5"/>
    <mergeCell ref="B23:C23"/>
    <mergeCell ref="B24:C24"/>
    <mergeCell ref="B25:C25"/>
  </mergeCells>
  <phoneticPr fontId="3"/>
  <dataValidations count="1">
    <dataValidation type="list" allowBlank="1" showInputMessage="1" showErrorMessage="1" sqref="G14:G15" xr:uid="{8EA21A3C-C382-46A3-9894-083265C9339F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383AEF-3715-4836-91D3-4E90F7527C9E}">
          <x14:formula1>
            <xm:f>リスト!$B$2:$B$19</xm:f>
          </x14:formula1>
          <xm:sqref>E6:G6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3790-1938-4A27-A1F8-C67D55A7A685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BF160542-6F76-484B-A988-8958245EDADD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11D818-601A-4421-818A-76647F4B2584}">
          <x14:formula1>
            <xm:f>リスト!$B$2:$B$19</xm:f>
          </x14:formula1>
          <xm:sqref>E6:G6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D8E7-BC82-4106-961B-A06E3FA283A9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4726B99B-7900-47D3-ACE3-CEFCFF73EE52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C67A76-9074-4481-8ED4-E423DB87B4E3}">
          <x14:formula1>
            <xm:f>リスト!$B$2:$B$19</xm:f>
          </x14:formula1>
          <xm:sqref>E6:G6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CEE2-C6A3-4CA9-9976-A491EA8AA7E4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4AB19FAA-3761-4DEC-BD18-A301D8983F62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CC3B48-D60B-4F51-AA7C-842A6ECB34CB}">
          <x14:formula1>
            <xm:f>リスト!$B$2:$B$19</xm:f>
          </x14:formula1>
          <xm:sqref>E6:G6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B601-C4B4-4A83-B7AC-26AEA3473D2F}">
  <sheetPr>
    <tabColor rgb="FFFFFF00"/>
  </sheetPr>
  <dimension ref="A1:G44"/>
  <sheetViews>
    <sheetView view="pageBreakPreview" zoomScale="90" zoomScaleNormal="100" zoomScaleSheetLayoutView="90" workbookViewId="0">
      <selection activeCell="K15" sqref="K15:R15"/>
    </sheetView>
  </sheetViews>
  <sheetFormatPr defaultRowHeight="18" x14ac:dyDescent="0.55000000000000004"/>
  <cols>
    <col min="1" max="1" width="3" customWidth="1"/>
    <col min="2" max="2" width="12.33203125" bestFit="1" customWidth="1"/>
    <col min="3" max="3" width="20.58203125" customWidth="1"/>
    <col min="4" max="4" width="12.33203125" style="2" bestFit="1" customWidth="1"/>
    <col min="5" max="5" width="10.58203125" style="2" customWidth="1"/>
    <col min="6" max="6" width="10.58203125" style="3" customWidth="1"/>
    <col min="7" max="7" width="10.58203125" style="2" customWidth="1"/>
  </cols>
  <sheetData>
    <row r="1" spans="1:7" x14ac:dyDescent="0.55000000000000004">
      <c r="A1" t="s">
        <v>0</v>
      </c>
    </row>
    <row r="2" spans="1:7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7" ht="10" customHeight="1" x14ac:dyDescent="0.55000000000000004"/>
    <row r="4" spans="1:7" x14ac:dyDescent="0.55000000000000004">
      <c r="A4" t="s">
        <v>15</v>
      </c>
    </row>
    <row r="5" spans="1:7" x14ac:dyDescent="0.55000000000000004">
      <c r="B5" s="8" t="s">
        <v>2</v>
      </c>
      <c r="C5" s="38"/>
      <c r="D5" s="9" t="s">
        <v>3</v>
      </c>
      <c r="E5" s="39"/>
      <c r="F5" s="39"/>
      <c r="G5" s="39"/>
    </row>
    <row r="6" spans="1:7" x14ac:dyDescent="0.55000000000000004">
      <c r="B6" s="8" t="s">
        <v>4</v>
      </c>
      <c r="C6" s="40"/>
      <c r="D6" s="8" t="s">
        <v>13</v>
      </c>
      <c r="E6" s="41"/>
      <c r="F6" s="41"/>
      <c r="G6" s="41"/>
    </row>
    <row r="7" spans="1:7" ht="10" customHeight="1" x14ac:dyDescent="0.55000000000000004">
      <c r="D7"/>
      <c r="E7" s="17"/>
      <c r="G7" s="17"/>
    </row>
    <row r="8" spans="1:7" x14ac:dyDescent="0.55000000000000004">
      <c r="A8" t="s">
        <v>16</v>
      </c>
      <c r="D8"/>
      <c r="E8" s="17"/>
      <c r="G8" s="17"/>
    </row>
    <row r="9" spans="1:7" x14ac:dyDescent="0.55000000000000004">
      <c r="B9" s="4" t="s">
        <v>11</v>
      </c>
      <c r="C9" s="26"/>
      <c r="D9" s="2" t="s">
        <v>20</v>
      </c>
    </row>
    <row r="10" spans="1:7" x14ac:dyDescent="0.55000000000000004">
      <c r="B10" s="4" t="s">
        <v>12</v>
      </c>
      <c r="C10" s="25">
        <f>MIN(C9,G30+G44)</f>
        <v>0</v>
      </c>
      <c r="D10" s="2" t="s">
        <v>20</v>
      </c>
    </row>
    <row r="11" spans="1:7" x14ac:dyDescent="0.55000000000000004">
      <c r="B11" s="4" t="s">
        <v>14</v>
      </c>
      <c r="C11" s="26"/>
      <c r="D11" s="2" t="s">
        <v>21</v>
      </c>
    </row>
    <row r="12" spans="1:7" ht="10" customHeight="1" x14ac:dyDescent="0.55000000000000004"/>
    <row r="13" spans="1:7" x14ac:dyDescent="0.55000000000000004">
      <c r="A13" t="s">
        <v>17</v>
      </c>
    </row>
    <row r="14" spans="1:7" x14ac:dyDescent="0.55000000000000004">
      <c r="B14" s="19" t="s">
        <v>19</v>
      </c>
      <c r="C14" s="19"/>
      <c r="D14" s="19"/>
      <c r="E14" s="19"/>
      <c r="F14" s="19"/>
      <c r="G14" s="22"/>
    </row>
    <row r="15" spans="1:7" x14ac:dyDescent="0.55000000000000004">
      <c r="B15" s="19" t="s">
        <v>18</v>
      </c>
      <c r="C15" s="19"/>
      <c r="D15" s="19"/>
      <c r="E15" s="19"/>
      <c r="F15" s="19"/>
      <c r="G15" s="22"/>
    </row>
    <row r="16" spans="1:7" ht="10" customHeight="1" x14ac:dyDescent="0.55000000000000004"/>
    <row r="17" spans="1:7" x14ac:dyDescent="0.55000000000000004">
      <c r="A17" t="s">
        <v>63</v>
      </c>
    </row>
    <row r="18" spans="1:7" x14ac:dyDescent="0.55000000000000004">
      <c r="B18" t="s">
        <v>22</v>
      </c>
    </row>
    <row r="19" spans="1:7" x14ac:dyDescent="0.55000000000000004">
      <c r="B19" s="15" t="s">
        <v>5</v>
      </c>
      <c r="C19" s="16"/>
      <c r="D19" s="7" t="s">
        <v>9</v>
      </c>
      <c r="E19" s="7" t="s">
        <v>6</v>
      </c>
      <c r="F19" s="7" t="s">
        <v>7</v>
      </c>
      <c r="G19" s="7" t="s">
        <v>10</v>
      </c>
    </row>
    <row r="20" spans="1:7" x14ac:dyDescent="0.55000000000000004">
      <c r="B20" s="27"/>
      <c r="C20" s="28"/>
      <c r="D20" s="23"/>
      <c r="E20" s="23"/>
      <c r="F20" s="45"/>
      <c r="G20" s="9">
        <f>ROUNDDOWN(D20*E20,0)</f>
        <v>0</v>
      </c>
    </row>
    <row r="21" spans="1:7" x14ac:dyDescent="0.55000000000000004">
      <c r="B21" s="27"/>
      <c r="C21" s="28"/>
      <c r="D21" s="23"/>
      <c r="E21" s="23"/>
      <c r="F21" s="45"/>
      <c r="G21" s="9">
        <f t="shared" ref="G21:G29" si="0">ROUNDDOWN(D21*E21,0)</f>
        <v>0</v>
      </c>
    </row>
    <row r="22" spans="1:7" x14ac:dyDescent="0.55000000000000004">
      <c r="B22" s="27"/>
      <c r="C22" s="28"/>
      <c r="D22" s="23"/>
      <c r="E22" s="23"/>
      <c r="F22" s="45"/>
      <c r="G22" s="9">
        <f t="shared" si="0"/>
        <v>0</v>
      </c>
    </row>
    <row r="23" spans="1:7" x14ac:dyDescent="0.55000000000000004">
      <c r="B23" s="27"/>
      <c r="C23" s="28"/>
      <c r="D23" s="23"/>
      <c r="E23" s="23"/>
      <c r="F23" s="45"/>
      <c r="G23" s="9">
        <f t="shared" si="0"/>
        <v>0</v>
      </c>
    </row>
    <row r="24" spans="1:7" x14ac:dyDescent="0.55000000000000004">
      <c r="B24" s="27"/>
      <c r="C24" s="28"/>
      <c r="D24" s="23"/>
      <c r="E24" s="23"/>
      <c r="F24" s="45"/>
      <c r="G24" s="9">
        <f t="shared" si="0"/>
        <v>0</v>
      </c>
    </row>
    <row r="25" spans="1:7" x14ac:dyDescent="0.55000000000000004">
      <c r="B25" s="27"/>
      <c r="C25" s="28"/>
      <c r="D25" s="23"/>
      <c r="E25" s="23"/>
      <c r="F25" s="45"/>
      <c r="G25" s="9">
        <f t="shared" si="0"/>
        <v>0</v>
      </c>
    </row>
    <row r="26" spans="1:7" x14ac:dyDescent="0.55000000000000004">
      <c r="B26" s="27"/>
      <c r="C26" s="28"/>
      <c r="D26" s="23"/>
      <c r="E26" s="23"/>
      <c r="F26" s="45"/>
      <c r="G26" s="9">
        <f t="shared" si="0"/>
        <v>0</v>
      </c>
    </row>
    <row r="27" spans="1:7" x14ac:dyDescent="0.55000000000000004">
      <c r="B27" s="27"/>
      <c r="C27" s="28"/>
      <c r="D27" s="23"/>
      <c r="E27" s="23"/>
      <c r="F27" s="45"/>
      <c r="G27" s="9">
        <f t="shared" si="0"/>
        <v>0</v>
      </c>
    </row>
    <row r="28" spans="1:7" x14ac:dyDescent="0.55000000000000004">
      <c r="B28" s="27"/>
      <c r="C28" s="28"/>
      <c r="D28" s="23"/>
      <c r="E28" s="23"/>
      <c r="F28" s="45"/>
      <c r="G28" s="9">
        <f t="shared" si="0"/>
        <v>0</v>
      </c>
    </row>
    <row r="29" spans="1:7" ht="18.5" thickBot="1" x14ac:dyDescent="0.6">
      <c r="B29" s="29"/>
      <c r="C29" s="30"/>
      <c r="D29" s="24"/>
      <c r="E29" s="24"/>
      <c r="F29" s="46"/>
      <c r="G29" s="10">
        <f t="shared" si="0"/>
        <v>0</v>
      </c>
    </row>
    <row r="30" spans="1:7" ht="18.5" thickTop="1" x14ac:dyDescent="0.55000000000000004">
      <c r="B30" s="12" t="s">
        <v>45</v>
      </c>
      <c r="C30" s="13"/>
      <c r="D30" s="13"/>
      <c r="E30" s="13"/>
      <c r="F30" s="14"/>
      <c r="G30" s="11">
        <f>SUM(G20:G29)</f>
        <v>0</v>
      </c>
    </row>
    <row r="31" spans="1:7" ht="10" customHeight="1" x14ac:dyDescent="0.55000000000000004"/>
    <row r="32" spans="1:7" x14ac:dyDescent="0.55000000000000004">
      <c r="B32" t="s">
        <v>23</v>
      </c>
    </row>
    <row r="33" spans="2:7" x14ac:dyDescent="0.55000000000000004">
      <c r="B33" s="15" t="s">
        <v>5</v>
      </c>
      <c r="C33" s="16"/>
      <c r="D33" s="7" t="s">
        <v>9</v>
      </c>
      <c r="E33" s="7" t="s">
        <v>6</v>
      </c>
      <c r="F33" s="7" t="s">
        <v>7</v>
      </c>
      <c r="G33" s="7" t="s">
        <v>10</v>
      </c>
    </row>
    <row r="34" spans="2:7" x14ac:dyDescent="0.55000000000000004">
      <c r="B34" s="27"/>
      <c r="C34" s="28"/>
      <c r="D34" s="23"/>
      <c r="E34" s="23"/>
      <c r="F34" s="45"/>
      <c r="G34" s="9">
        <f>ROUNDDOWN(D34*E34,0)</f>
        <v>0</v>
      </c>
    </row>
    <row r="35" spans="2:7" x14ac:dyDescent="0.55000000000000004">
      <c r="B35" s="27"/>
      <c r="C35" s="28"/>
      <c r="D35" s="23"/>
      <c r="E35" s="23"/>
      <c r="F35" s="45"/>
      <c r="G35" s="9">
        <f t="shared" ref="G35:G43" si="1">ROUNDDOWN(D35*E35,0)</f>
        <v>0</v>
      </c>
    </row>
    <row r="36" spans="2:7" x14ac:dyDescent="0.55000000000000004">
      <c r="B36" s="27"/>
      <c r="C36" s="28"/>
      <c r="D36" s="23"/>
      <c r="E36" s="23"/>
      <c r="F36" s="45"/>
      <c r="G36" s="9">
        <f t="shared" si="1"/>
        <v>0</v>
      </c>
    </row>
    <row r="37" spans="2:7" x14ac:dyDescent="0.55000000000000004">
      <c r="B37" s="27"/>
      <c r="C37" s="28"/>
      <c r="D37" s="23"/>
      <c r="E37" s="23"/>
      <c r="F37" s="45"/>
      <c r="G37" s="9">
        <f t="shared" si="1"/>
        <v>0</v>
      </c>
    </row>
    <row r="38" spans="2:7" x14ac:dyDescent="0.55000000000000004">
      <c r="B38" s="27"/>
      <c r="C38" s="28"/>
      <c r="D38" s="23"/>
      <c r="E38" s="23"/>
      <c r="F38" s="45"/>
      <c r="G38" s="9">
        <f t="shared" si="1"/>
        <v>0</v>
      </c>
    </row>
    <row r="39" spans="2:7" x14ac:dyDescent="0.55000000000000004">
      <c r="B39" s="27"/>
      <c r="C39" s="28"/>
      <c r="D39" s="23"/>
      <c r="E39" s="23"/>
      <c r="F39" s="45"/>
      <c r="G39" s="9">
        <f t="shared" si="1"/>
        <v>0</v>
      </c>
    </row>
    <row r="40" spans="2:7" x14ac:dyDescent="0.55000000000000004">
      <c r="B40" s="27"/>
      <c r="C40" s="28"/>
      <c r="D40" s="23"/>
      <c r="E40" s="23"/>
      <c r="F40" s="45"/>
      <c r="G40" s="9">
        <f t="shared" si="1"/>
        <v>0</v>
      </c>
    </row>
    <row r="41" spans="2:7" x14ac:dyDescent="0.55000000000000004">
      <c r="B41" s="27"/>
      <c r="C41" s="28"/>
      <c r="D41" s="23"/>
      <c r="E41" s="23"/>
      <c r="F41" s="45"/>
      <c r="G41" s="9">
        <f t="shared" si="1"/>
        <v>0</v>
      </c>
    </row>
    <row r="42" spans="2:7" x14ac:dyDescent="0.55000000000000004">
      <c r="B42" s="27"/>
      <c r="C42" s="28"/>
      <c r="D42" s="23"/>
      <c r="E42" s="23"/>
      <c r="F42" s="45"/>
      <c r="G42" s="9">
        <f t="shared" si="1"/>
        <v>0</v>
      </c>
    </row>
    <row r="43" spans="2:7" ht="18.5" thickBot="1" x14ac:dyDescent="0.6">
      <c r="B43" s="29"/>
      <c r="C43" s="30"/>
      <c r="D43" s="24"/>
      <c r="E43" s="24"/>
      <c r="F43" s="46"/>
      <c r="G43" s="10">
        <f t="shared" si="1"/>
        <v>0</v>
      </c>
    </row>
    <row r="44" spans="2:7" ht="18.5" thickTop="1" x14ac:dyDescent="0.55000000000000004">
      <c r="B44" s="12" t="s">
        <v>45</v>
      </c>
      <c r="C44" s="13"/>
      <c r="D44" s="13"/>
      <c r="E44" s="13"/>
      <c r="F44" s="14"/>
      <c r="G44" s="11">
        <f>SUM(G34:G43)</f>
        <v>0</v>
      </c>
    </row>
  </sheetData>
  <mergeCells count="29">
    <mergeCell ref="B40:C40"/>
    <mergeCell ref="B41:C41"/>
    <mergeCell ref="B42:C42"/>
    <mergeCell ref="B43:C43"/>
    <mergeCell ref="B44:F44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30:F30"/>
    <mergeCell ref="B33:C33"/>
    <mergeCell ref="B20:C20"/>
    <mergeCell ref="B21:C21"/>
    <mergeCell ref="B22:C22"/>
    <mergeCell ref="B23:C23"/>
    <mergeCell ref="B24:C24"/>
    <mergeCell ref="B25:C25"/>
    <mergeCell ref="A2:G2"/>
    <mergeCell ref="E5:G5"/>
    <mergeCell ref="E6:G6"/>
    <mergeCell ref="B14:F14"/>
    <mergeCell ref="B15:F15"/>
    <mergeCell ref="B19:C19"/>
  </mergeCells>
  <phoneticPr fontId="3"/>
  <dataValidations count="1">
    <dataValidation type="list" allowBlank="1" showInputMessage="1" showErrorMessage="1" sqref="G14:G15" xr:uid="{CCB95E25-3D99-47B9-BE2E-5A8BCD457E3A}">
      <formula1>"✓"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9B2A44-0578-4697-BF07-060E40A8998A}">
          <x14:formula1>
            <xm:f>リスト!$B$2:$B$19</xm:f>
          </x14:formula1>
          <xm:sqref>E6:G6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1</vt:i4>
      </vt:variant>
    </vt:vector>
  </HeadingPairs>
  <TitlesOfParts>
    <vt:vector size="36" baseType="lpstr">
      <vt:lpstr>(はじめにお読み下さい)報告書の使い方</vt:lpstr>
      <vt:lpstr>個票（記載例）</vt:lpstr>
      <vt:lpstr>報告書</vt:lpstr>
      <vt:lpstr>精算額一覧</vt:lpstr>
      <vt:lpstr>個票1</vt:lpstr>
      <vt:lpstr>個票2</vt:lpstr>
      <vt:lpstr>個票3</vt:lpstr>
      <vt:lpstr>個票4</vt:lpstr>
      <vt:lpstr>個票5</vt:lpstr>
      <vt:lpstr>個票6</vt:lpstr>
      <vt:lpstr>個票7</vt:lpstr>
      <vt:lpstr>個票8</vt:lpstr>
      <vt:lpstr>個票9</vt:lpstr>
      <vt:lpstr>個票10</vt:lpstr>
      <vt:lpstr>個票11</vt:lpstr>
      <vt:lpstr>個票12</vt:lpstr>
      <vt:lpstr>個票13</vt:lpstr>
      <vt:lpstr>個票14</vt:lpstr>
      <vt:lpstr>個票15</vt:lpstr>
      <vt:lpstr>個票16</vt:lpstr>
      <vt:lpstr>個票17</vt:lpstr>
      <vt:lpstr>個票18</vt:lpstr>
      <vt:lpstr>個票19</vt:lpstr>
      <vt:lpstr>個票20</vt:lpstr>
      <vt:lpstr>個票21</vt:lpstr>
      <vt:lpstr>個票22</vt:lpstr>
      <vt:lpstr>個票23</vt:lpstr>
      <vt:lpstr>個票24</vt:lpstr>
      <vt:lpstr>個票25</vt:lpstr>
      <vt:lpstr>個票26</vt:lpstr>
      <vt:lpstr>個票27</vt:lpstr>
      <vt:lpstr>個票28</vt:lpstr>
      <vt:lpstr>個票29</vt:lpstr>
      <vt:lpstr>個票30</vt:lpstr>
      <vt:lpstr>リスト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島根県大谷　倫広</dc:creator>
  <cp:lastModifiedBy>島根県大谷　倫広</cp:lastModifiedBy>
  <cp:lastPrinted>2026-06-16T08:53:55Z</cp:lastPrinted>
  <dcterms:created xsi:type="dcterms:W3CDTF">2026-06-16T07:23:05Z</dcterms:created>
  <dcterms:modified xsi:type="dcterms:W3CDTF">2026-06-16T08:55:30Z</dcterms:modified>
</cp:coreProperties>
</file>