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omments7.xml" ContentType="application/vnd.openxmlformats-officedocument.spreadsheetml.comments+xml"/>
  <Override PartName="/xl/drawings/drawing7.xml" ContentType="application/vnd.openxmlformats-officedocument.drawing+xml"/>
  <Override PartName="/xl/ctrlProps/ctrlProp7.xml" ContentType="application/vnd.ms-excel.controlproperties+xml"/>
  <Override PartName="/xl/comments8.xml" ContentType="application/vnd.openxmlformats-officedocument.spreadsheetml.comments+xml"/>
  <Override PartName="/xl/drawings/drawing8.xml" ContentType="application/vnd.openxmlformats-officedocument.drawing+xml"/>
  <Override PartName="/xl/ctrlProps/ctrlProp8.xml" ContentType="application/vnd.ms-excel.controlproperties+xml"/>
  <Override PartName="/xl/comments9.xml" ContentType="application/vnd.openxmlformats-officedocument.spreadsheetml.comments+xml"/>
  <Override PartName="/xl/drawings/drawing9.xml" ContentType="application/vnd.openxmlformats-officedocument.drawing+xml"/>
  <Override PartName="/xl/ctrlProps/ctrlProp9.xml" ContentType="application/vnd.ms-excel.controlproperties+xml"/>
  <Override PartName="/xl/comments10.xml" ContentType="application/vnd.openxmlformats-officedocument.spreadsheetml.comments+xml"/>
  <Override PartName="/xl/drawings/drawing10.xml" ContentType="application/vnd.openxmlformats-officedocument.drawing+xml"/>
  <Override PartName="/xl/ctrlProps/ctrlProp10.xml" ContentType="application/vnd.ms-excel.controlproperties+xml"/>
  <Override PartName="/xl/comments11.xml" ContentType="application/vnd.openxmlformats-officedocument.spreadsheetml.comments+xml"/>
  <Override PartName="/xl/drawings/drawing11.xml" ContentType="application/vnd.openxmlformats-officedocument.drawing+xml"/>
  <Override PartName="/xl/ctrlProps/ctrlProp11.xml" ContentType="application/vnd.ms-excel.controlproperties+xml"/>
  <Override PartName="/xl/comments12.xml" ContentType="application/vnd.openxmlformats-officedocument.spreadsheetml.comments+xml"/>
  <Override PartName="/xl/drawings/drawing12.xml" ContentType="application/vnd.openxmlformats-officedocument.drawing+xml"/>
  <Override PartName="/xl/ctrlProps/ctrlProp12.xml" ContentType="application/vnd.ms-excel.controlproperties+xml"/>
  <Override PartName="/xl/comments13.xml" ContentType="application/vnd.openxmlformats-officedocument.spreadsheetml.comments+xml"/>
  <Override PartName="/xl/drawings/drawing13.xml" ContentType="application/vnd.openxmlformats-officedocument.drawing+xml"/>
  <Override PartName="/xl/ctrlProps/ctrlProp13.xml" ContentType="application/vnd.ms-excel.controlproperties+xml"/>
  <Override PartName="/xl/comments14.xml" ContentType="application/vnd.openxmlformats-officedocument.spreadsheetml.comments+xml"/>
  <Override PartName="/xl/drawings/drawing14.xml" ContentType="application/vnd.openxmlformats-officedocument.drawing+xml"/>
  <Override PartName="/xl/ctrlProps/ctrlProp14.xml" ContentType="application/vnd.ms-excel.controlproperties+xml"/>
  <Override PartName="/xl/comments15.xml" ContentType="application/vnd.openxmlformats-officedocument.spreadsheetml.comments+xml"/>
  <Override PartName="/xl/drawings/drawing15.xml" ContentType="application/vnd.openxmlformats-officedocument.drawing+xml"/>
  <Override PartName="/xl/ctrlProps/ctrlProp15.xml" ContentType="application/vnd.ms-excel.controlproperties+xml"/>
  <Override PartName="/xl/comments16.xml" ContentType="application/vnd.openxmlformats-officedocument.spreadsheetml.comments+xml"/>
  <Override PartName="/xl/drawings/drawing16.xml" ContentType="application/vnd.openxmlformats-officedocument.drawing+xml"/>
  <Override PartName="/xl/ctrlProps/ctrlProp16.xml" ContentType="application/vnd.ms-excel.controlproperties+xml"/>
  <Override PartName="/xl/comments17.xml" ContentType="application/vnd.openxmlformats-officedocument.spreadsheetml.comments+xml"/>
  <Override PartName="/xl/drawings/drawing17.xml" ContentType="application/vnd.openxmlformats-officedocument.drawing+xml"/>
  <Override PartName="/xl/ctrlProps/ctrlProp17.xml" ContentType="application/vnd.ms-excel.controlproperties+xml"/>
  <Override PartName="/xl/comments18.xml" ContentType="application/vnd.openxmlformats-officedocument.spreadsheetml.comments+xml"/>
  <Override PartName="/xl/drawings/drawing18.xml" ContentType="application/vnd.openxmlformats-officedocument.drawing+xml"/>
  <Override PartName="/xl/ctrlProps/ctrlProp18.xml" ContentType="application/vnd.ms-excel.controlproperties+xml"/>
  <Override PartName="/xl/comments19.xml" ContentType="application/vnd.openxmlformats-officedocument.spreadsheetml.comments+xml"/>
  <Override PartName="/xl/drawings/drawing19.xml" ContentType="application/vnd.openxmlformats-officedocument.drawing+xml"/>
  <Override PartName="/xl/ctrlProps/ctrlProp19.xml" ContentType="application/vnd.ms-excel.controlproperties+xml"/>
  <Override PartName="/xl/comments20.xml" ContentType="application/vnd.openxmlformats-officedocument.spreadsheetml.comments+xml"/>
  <Override PartName="/xl/drawings/drawing20.xml" ContentType="application/vnd.openxmlformats-officedocument.drawing+xml"/>
  <Override PartName="/xl/ctrlProps/ctrlProp20.xml" ContentType="application/vnd.ms-excel.controlproperties+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2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ad.pref.shimane.jp\健康福祉部\障がい福祉課\指導給付係\物価高騰対策\R7.2補正（繰り越してR8実施）\★サービス継続事業\01_県要綱\HP\"/>
    </mc:Choice>
  </mc:AlternateContent>
  <xr:revisionPtr revIDLastSave="0" documentId="13_ncr:1_{579128F5-E98D-4488-BA48-10BF7FF3C545}" xr6:coauthVersionLast="47" xr6:coauthVersionMax="47" xr10:uidLastSave="{00000000-0000-0000-0000-000000000000}"/>
  <bookViews>
    <workbookView xWindow="-28920" yWindow="-120" windowWidth="29040" windowHeight="15720" xr2:uid="{00000000-000D-0000-FFFF-FFFF00000000}"/>
  </bookViews>
  <sheets>
    <sheet name="(はじめにお読み下さい)申請書の使い方" sheetId="30" r:id="rId1"/>
    <sheet name="申請書" sheetId="20" r:id="rId2"/>
    <sheet name="申請額一覧" sheetId="29" r:id="rId3"/>
    <sheet name="個票1" sheetId="19" r:id="rId4"/>
    <sheet name="個票2" sheetId="34" r:id="rId5"/>
    <sheet name="個票3" sheetId="35" r:id="rId6"/>
    <sheet name="個票4" sheetId="36" r:id="rId7"/>
    <sheet name="個票5" sheetId="37" r:id="rId8"/>
    <sheet name="個票6" sheetId="38" state="hidden" r:id="rId9"/>
    <sheet name="個票7" sheetId="39" state="hidden" r:id="rId10"/>
    <sheet name="個票8" sheetId="40" state="hidden" r:id="rId11"/>
    <sheet name="個票9" sheetId="41" state="hidden" r:id="rId12"/>
    <sheet name="個票10" sheetId="42" state="hidden" r:id="rId13"/>
    <sheet name="個票11" sheetId="43" state="hidden" r:id="rId14"/>
    <sheet name="個票12" sheetId="44" state="hidden" r:id="rId15"/>
    <sheet name="個票13" sheetId="45" state="hidden" r:id="rId16"/>
    <sheet name="個票14" sheetId="46" state="hidden" r:id="rId17"/>
    <sheet name="個票15" sheetId="47" state="hidden" r:id="rId18"/>
    <sheet name="個票16" sheetId="48" state="hidden" r:id="rId19"/>
    <sheet name="個票17" sheetId="49" state="hidden" r:id="rId20"/>
    <sheet name="個票18" sheetId="50" state="hidden" r:id="rId21"/>
    <sheet name="個票19" sheetId="51" state="hidden" r:id="rId22"/>
    <sheet name="個票20" sheetId="52" state="hidden" r:id="rId23"/>
    <sheet name="訪問回数等算出表" sheetId="33" r:id="rId24"/>
    <sheet name="振込口座" sheetId="53" r:id="rId25"/>
    <sheet name="リスト" sheetId="31" state="hidden" r:id="rId26"/>
  </sheets>
  <externalReferences>
    <externalReference r:id="rId27"/>
    <externalReference r:id="rId28"/>
    <externalReference r:id="rId29"/>
    <externalReference r:id="rId30"/>
    <externalReference r:id="rId31"/>
  </externalReferences>
  <definedNames>
    <definedName name="erea">#REF!</definedName>
    <definedName name="new">#REF!</definedName>
    <definedName name="_xlnm.Print_Area" localSheetId="3">個票1!$A$1:$AM$63</definedName>
    <definedName name="_xlnm.Print_Area" localSheetId="12">個票10!$A$1:$AM$63</definedName>
    <definedName name="_xlnm.Print_Area" localSheetId="13">個票11!$A$1:$AM$63</definedName>
    <definedName name="_xlnm.Print_Area" localSheetId="14">個票12!$A$1:$AM$63</definedName>
    <definedName name="_xlnm.Print_Area" localSheetId="15">個票13!$A$1:$AM$63</definedName>
    <definedName name="_xlnm.Print_Area" localSheetId="16">個票14!$A$1:$AM$63</definedName>
    <definedName name="_xlnm.Print_Area" localSheetId="17">個票15!$A$1:$AM$63</definedName>
    <definedName name="_xlnm.Print_Area" localSheetId="18">個票16!$A$1:$AM$63</definedName>
    <definedName name="_xlnm.Print_Area" localSheetId="19">個票17!$A$1:$AM$63</definedName>
    <definedName name="_xlnm.Print_Area" localSheetId="20">個票18!$A$1:$AM$63</definedName>
    <definedName name="_xlnm.Print_Area" localSheetId="21">個票19!$A$1:$AM$63</definedName>
    <definedName name="_xlnm.Print_Area" localSheetId="4">個票2!$A$1:$AM$63</definedName>
    <definedName name="_xlnm.Print_Area" localSheetId="22">個票20!$A$1:$AM$63</definedName>
    <definedName name="_xlnm.Print_Area" localSheetId="5">個票3!$A$1:$AM$63</definedName>
    <definedName name="_xlnm.Print_Area" localSheetId="6">個票4!$A$1:$AM$63</definedName>
    <definedName name="_xlnm.Print_Area" localSheetId="7">個票5!$A$1:$AM$63</definedName>
    <definedName name="_xlnm.Print_Area" localSheetId="8">個票6!$A$1:$AM$63</definedName>
    <definedName name="_xlnm.Print_Area" localSheetId="9">個票7!$A$1:$AM$63</definedName>
    <definedName name="_xlnm.Print_Area" localSheetId="10">個票8!$A$1:$AM$63</definedName>
    <definedName name="_xlnm.Print_Area" localSheetId="11">個票9!$A$1:$AM$63</definedName>
    <definedName name="_xlnm.Print_Area" localSheetId="24">振込口座!$A$1:$M$53</definedName>
    <definedName name="_xlnm.Print_Area" localSheetId="2">申請額一覧!$A$1:$I$27</definedName>
    <definedName name="_xlnm.Print_Area" localSheetId="1">申請書!$A$1:$AM$36</definedName>
    <definedName name="_xlnm.Print_Area" localSheetId="23">訪問回数等算出表!$A$1:$CA$38</definedName>
    <definedName name="www">#REF!</definedName>
    <definedName name="yyy">#REF!</definedName>
    <definedName name="サービス">#REF!</definedName>
    <definedName name="サービス２">#REF!</definedName>
    <definedName name="サービス種別">[1]サービス種類一覧!$B$4:$B$20</definedName>
    <definedName name="サービス種類">[2]サービス種類一覧!$C$4:$C$20</definedName>
    <definedName name="サービス名">[3]数式用!$A$5:$A$28</definedName>
    <definedName name="サービス名称">#REF!</definedName>
    <definedName name="一覧">[4]加算率一覧!$A$4:$A$25</definedName>
    <definedName name="確認">#N/A</definedName>
    <definedName name="種類" localSheetId="24">[5]サービス種類一覧!$A$4:$A$20</definedName>
    <definedName name="種類">#REF!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52" l="1"/>
  <c r="H29" i="52"/>
  <c r="AD21" i="52"/>
  <c r="AI21" i="52" s="1"/>
  <c r="H38" i="51"/>
  <c r="H29" i="51"/>
  <c r="AD21" i="51"/>
  <c r="AI21" i="51" s="1"/>
  <c r="H38" i="50"/>
  <c r="H29" i="50"/>
  <c r="AD21" i="50"/>
  <c r="AI21" i="50" s="1"/>
  <c r="H38" i="49"/>
  <c r="H29" i="49"/>
  <c r="AD21" i="49"/>
  <c r="AI21" i="49" s="1"/>
  <c r="H38" i="48"/>
  <c r="H29" i="48"/>
  <c r="AI21" i="48" s="1"/>
  <c r="AD21" i="48"/>
  <c r="A18" i="29"/>
  <c r="A17" i="29"/>
  <c r="A21" i="29"/>
  <c r="A20" i="29"/>
  <c r="A19" i="29"/>
  <c r="H38" i="47"/>
  <c r="H29" i="47"/>
  <c r="AI21" i="47"/>
  <c r="AD21" i="47"/>
  <c r="H38" i="46"/>
  <c r="H29" i="46"/>
  <c r="AI21" i="46"/>
  <c r="AD21" i="46"/>
  <c r="H38" i="45"/>
  <c r="H29" i="45"/>
  <c r="AI21" i="45"/>
  <c r="AD21" i="45"/>
  <c r="H38" i="44"/>
  <c r="H29" i="44"/>
  <c r="AD21" i="44"/>
  <c r="AI21" i="44" s="1"/>
  <c r="H38" i="43"/>
  <c r="H29" i="43"/>
  <c r="AD21" i="43"/>
  <c r="AI21" i="43" s="1"/>
  <c r="H38" i="42"/>
  <c r="H29" i="42"/>
  <c r="AI21" i="42"/>
  <c r="AD21" i="42"/>
  <c r="H38" i="41"/>
  <c r="AI21" i="41" s="1"/>
  <c r="H29" i="41"/>
  <c r="AD21" i="41"/>
  <c r="H38" i="40"/>
  <c r="AI21" i="40" s="1"/>
  <c r="H29" i="40"/>
  <c r="AD21" i="40"/>
  <c r="H38" i="39"/>
  <c r="H29" i="39"/>
  <c r="AD21" i="39"/>
  <c r="AI21" i="39" s="1"/>
  <c r="H38" i="38"/>
  <c r="H29" i="38"/>
  <c r="AD21" i="38"/>
  <c r="AI21" i="38" s="1"/>
  <c r="H38" i="37"/>
  <c r="H29" i="37"/>
  <c r="AD21" i="37"/>
  <c r="AI21" i="37" s="1"/>
  <c r="H38" i="36"/>
  <c r="H29" i="36"/>
  <c r="AD21" i="36"/>
  <c r="AI21" i="36" s="1"/>
  <c r="H38" i="35"/>
  <c r="H29" i="35"/>
  <c r="AD21" i="35"/>
  <c r="AI21" i="35" s="1"/>
  <c r="H38" i="34"/>
  <c r="H29" i="34"/>
  <c r="AD21" i="34"/>
  <c r="AD21" i="19"/>
  <c r="BW38" i="33"/>
  <c r="BV38" i="33"/>
  <c r="BU38" i="33"/>
  <c r="BT38" i="33"/>
  <c r="BS38" i="33"/>
  <c r="BR38" i="33"/>
  <c r="BW27" i="33"/>
  <c r="BV27" i="33"/>
  <c r="BU27" i="33"/>
  <c r="BT27" i="33"/>
  <c r="BS27" i="33"/>
  <c r="BR27" i="33"/>
  <c r="BW12" i="33"/>
  <c r="BV12" i="33"/>
  <c r="BU12" i="33"/>
  <c r="BT12" i="33"/>
  <c r="BS12" i="33"/>
  <c r="BR12" i="33"/>
  <c r="BK38" i="33"/>
  <c r="BJ38" i="33"/>
  <c r="BI38" i="33"/>
  <c r="BH38" i="33"/>
  <c r="BG38" i="33"/>
  <c r="BF38" i="33"/>
  <c r="BL38" i="33" s="1"/>
  <c r="BK27" i="33"/>
  <c r="BJ27" i="33"/>
  <c r="BI27" i="33"/>
  <c r="BH27" i="33"/>
  <c r="BG27" i="33"/>
  <c r="BF27" i="33"/>
  <c r="BK12" i="33"/>
  <c r="BJ12" i="33"/>
  <c r="BI12" i="33"/>
  <c r="BH12" i="33"/>
  <c r="BG12" i="33"/>
  <c r="BF12" i="33"/>
  <c r="BL12" i="33" s="1"/>
  <c r="AY38" i="33"/>
  <c r="AX38" i="33"/>
  <c r="AW38" i="33"/>
  <c r="AV38" i="33"/>
  <c r="AU38" i="33"/>
  <c r="AT38" i="33"/>
  <c r="AY27" i="33"/>
  <c r="AX27" i="33"/>
  <c r="AW27" i="33"/>
  <c r="AV27" i="33"/>
  <c r="AU27" i="33"/>
  <c r="AT27" i="33"/>
  <c r="AY12" i="33"/>
  <c r="AX12" i="33"/>
  <c r="AW12" i="33"/>
  <c r="AV12" i="33"/>
  <c r="AU12" i="33"/>
  <c r="AT12" i="33"/>
  <c r="AN38" i="33"/>
  <c r="AM38" i="33"/>
  <c r="AL38" i="33"/>
  <c r="AK38" i="33"/>
  <c r="AJ38" i="33"/>
  <c r="AI38" i="33"/>
  <c r="AO38" i="33" s="1"/>
  <c r="AN27" i="33"/>
  <c r="AM27" i="33"/>
  <c r="AL27" i="33"/>
  <c r="AK27" i="33"/>
  <c r="AJ27" i="33"/>
  <c r="AI27" i="33"/>
  <c r="AN12" i="33"/>
  <c r="AM12" i="33"/>
  <c r="AL12" i="33"/>
  <c r="AK12" i="33"/>
  <c r="AJ12" i="33"/>
  <c r="AI12" i="33"/>
  <c r="AC38" i="33"/>
  <c r="AB38" i="33"/>
  <c r="AA38" i="33"/>
  <c r="Z38" i="33"/>
  <c r="Y38" i="33"/>
  <c r="X38" i="33"/>
  <c r="AC27" i="33"/>
  <c r="AB27" i="33"/>
  <c r="AA27" i="33"/>
  <c r="Z27" i="33"/>
  <c r="Y27" i="33"/>
  <c r="X27" i="33"/>
  <c r="AC12" i="33"/>
  <c r="AB12" i="33"/>
  <c r="AA12" i="33"/>
  <c r="Z12" i="33"/>
  <c r="Y12" i="33"/>
  <c r="X12" i="33"/>
  <c r="R38" i="33"/>
  <c r="Q38" i="33"/>
  <c r="P38" i="33"/>
  <c r="O38" i="33"/>
  <c r="N38" i="33"/>
  <c r="M38" i="33"/>
  <c r="R27" i="33"/>
  <c r="Q27" i="33"/>
  <c r="P27" i="33"/>
  <c r="O27" i="33"/>
  <c r="N27" i="33"/>
  <c r="M27" i="33"/>
  <c r="R12" i="33"/>
  <c r="Q12" i="33"/>
  <c r="P12" i="33"/>
  <c r="O12" i="33"/>
  <c r="N12" i="33"/>
  <c r="M12" i="33"/>
  <c r="S12" i="33" s="1"/>
  <c r="C38" i="33"/>
  <c r="D38" i="33"/>
  <c r="E38" i="33"/>
  <c r="F38" i="33"/>
  <c r="G38" i="33"/>
  <c r="B38" i="33"/>
  <c r="C27" i="33"/>
  <c r="D27" i="33"/>
  <c r="E27" i="33"/>
  <c r="F27" i="33"/>
  <c r="G27" i="33"/>
  <c r="B27" i="33"/>
  <c r="C12" i="33"/>
  <c r="D12" i="33"/>
  <c r="E12" i="33"/>
  <c r="F12" i="33"/>
  <c r="G12" i="33"/>
  <c r="B12" i="33"/>
  <c r="H20" i="29"/>
  <c r="D17" i="29"/>
  <c r="E20" i="29"/>
  <c r="E17" i="29"/>
  <c r="C19" i="29"/>
  <c r="F18" i="29"/>
  <c r="F17" i="29"/>
  <c r="H21" i="29"/>
  <c r="C20" i="29"/>
  <c r="H17" i="29"/>
  <c r="F20" i="29"/>
  <c r="C17" i="29"/>
  <c r="H18" i="29"/>
  <c r="D20" i="29"/>
  <c r="AZ27" i="33" l="1"/>
  <c r="S38" i="33"/>
  <c r="G18" i="29"/>
  <c r="G17" i="29"/>
  <c r="G21" i="29"/>
  <c r="G20" i="29"/>
  <c r="AI21" i="34"/>
  <c r="AO12" i="33"/>
  <c r="AO27" i="33"/>
  <c r="BL27" i="33"/>
  <c r="BX38" i="33"/>
  <c r="BX27" i="33"/>
  <c r="AZ12" i="33"/>
  <c r="AZ38" i="33"/>
  <c r="BX12" i="33"/>
  <c r="AD12" i="33"/>
  <c r="AD38" i="33"/>
  <c r="AD27" i="33"/>
  <c r="S27" i="33"/>
  <c r="H12" i="33"/>
  <c r="H38" i="33"/>
  <c r="H27" i="33"/>
  <c r="C21" i="29"/>
  <c r="B18" i="29"/>
  <c r="B20" i="29"/>
  <c r="E21" i="29"/>
  <c r="E19" i="29"/>
  <c r="F21" i="29"/>
  <c r="B17" i="29"/>
  <c r="E18" i="29"/>
  <c r="H19" i="29"/>
  <c r="B21" i="29"/>
  <c r="F19" i="29"/>
  <c r="B19" i="29"/>
  <c r="D21" i="29"/>
  <c r="D19" i="29"/>
  <c r="C18" i="29"/>
  <c r="D18" i="29"/>
  <c r="G19" i="29" l="1"/>
  <c r="H38" i="19"/>
  <c r="A24" i="29"/>
  <c r="A23" i="29"/>
  <c r="A22" i="29"/>
  <c r="A16" i="29"/>
  <c r="A15" i="29"/>
  <c r="A14" i="29"/>
  <c r="A13" i="29"/>
  <c r="A12" i="29"/>
  <c r="A11" i="29"/>
  <c r="A10" i="29"/>
  <c r="A9" i="29"/>
  <c r="A8" i="29"/>
  <c r="A7" i="29"/>
  <c r="A6" i="29"/>
  <c r="A5" i="29"/>
  <c r="D24" i="29"/>
  <c r="H13" i="29"/>
  <c r="D10" i="29"/>
  <c r="D12" i="29"/>
  <c r="F7" i="29"/>
  <c r="F11" i="29"/>
  <c r="F5" i="29"/>
  <c r="F13" i="29"/>
  <c r="F9" i="29"/>
  <c r="H24" i="29"/>
  <c r="H15" i="29"/>
  <c r="D13" i="29"/>
  <c r="F24" i="29"/>
  <c r="H8" i="29"/>
  <c r="H11" i="29"/>
  <c r="H22" i="29"/>
  <c r="F22" i="29"/>
  <c r="H16" i="29"/>
  <c r="D11" i="29"/>
  <c r="H10" i="29"/>
  <c r="D14" i="29"/>
  <c r="F23" i="29"/>
  <c r="F12" i="29"/>
  <c r="D9" i="29"/>
  <c r="F16" i="29"/>
  <c r="H12" i="29"/>
  <c r="F14" i="29"/>
  <c r="F15" i="29"/>
  <c r="D15" i="29"/>
  <c r="F6" i="29"/>
  <c r="D16" i="29"/>
  <c r="H9" i="29"/>
  <c r="H14" i="29"/>
  <c r="D23" i="29"/>
  <c r="H7" i="29"/>
  <c r="H6" i="29"/>
  <c r="D8" i="29"/>
  <c r="D7" i="29"/>
  <c r="H23" i="29"/>
  <c r="D22" i="29"/>
  <c r="B6" i="29"/>
  <c r="D6" i="29"/>
  <c r="F10" i="29"/>
  <c r="F8" i="29"/>
  <c r="G9" i="29" l="1"/>
  <c r="G11" i="29"/>
  <c r="G13" i="29"/>
  <c r="G14" i="29"/>
  <c r="G16" i="29"/>
  <c r="G6" i="29"/>
  <c r="G7" i="29"/>
  <c r="G24" i="29"/>
  <c r="G10" i="29"/>
  <c r="G12" i="29"/>
  <c r="G15" i="29"/>
  <c r="G22" i="29"/>
  <c r="G23" i="29"/>
  <c r="G8" i="29"/>
  <c r="H29" i="19" l="1"/>
  <c r="AI21" i="19" s="1"/>
  <c r="B5" i="29"/>
  <c r="B22" i="29"/>
  <c r="B8" i="29"/>
  <c r="E9" i="29"/>
  <c r="C16" i="29"/>
  <c r="C13" i="29"/>
  <c r="C11" i="29"/>
  <c r="E12" i="29"/>
  <c r="E10" i="29"/>
  <c r="C7" i="29"/>
  <c r="E6" i="29"/>
  <c r="E24" i="29"/>
  <c r="C5" i="29"/>
  <c r="E11" i="29"/>
  <c r="C9" i="29"/>
  <c r="E5" i="29"/>
  <c r="E8" i="29"/>
  <c r="B12" i="29"/>
  <c r="H5" i="29"/>
  <c r="B15" i="29"/>
  <c r="E15" i="29"/>
  <c r="D5" i="29"/>
  <c r="E22" i="29"/>
  <c r="B10" i="29"/>
  <c r="B13" i="29"/>
  <c r="E13" i="29"/>
  <c r="E23" i="29"/>
  <c r="C24" i="29"/>
  <c r="C10" i="29"/>
  <c r="E16" i="29"/>
  <c r="B16" i="29"/>
  <c r="C22" i="29"/>
  <c r="B7" i="29"/>
  <c r="C8" i="29"/>
  <c r="E7" i="29"/>
  <c r="B11" i="29"/>
  <c r="E14" i="29"/>
  <c r="B23" i="29"/>
  <c r="C15" i="29"/>
  <c r="C14" i="29"/>
  <c r="C6" i="29"/>
  <c r="B14" i="29"/>
  <c r="B9" i="29"/>
  <c r="B24" i="29"/>
  <c r="C12" i="29"/>
  <c r="C23" i="29"/>
  <c r="G5" i="29" l="1"/>
  <c r="X18" i="20"/>
  <c r="K15"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4D192D39-FDA1-44A6-BF39-5185D7827F58}">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BCE78892-8765-429D-B946-2F1069315F4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7168EBF2-B2F9-4A09-861F-68854281F8C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935769CB-3FC3-4D87-BB84-A72394B512B2}">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7C7E8DEE-3860-4A9C-963D-71D0886C2ACC}">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3B82DCCA-3A56-45C4-9633-4265FBA8542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11B90416-9A98-4D1F-8B5C-0F8B4838BD7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4D9B12B3-90B6-4709-AF75-29521A0C93A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1AF37DA-481C-4539-BF69-95B8ECE97441}">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282A37A8-C33D-40D0-BC67-D07EDC8EA84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151C57E5-CE27-4D11-B721-44E524E0926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57E7B8A8-8563-44ED-85FD-C867C75DC02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5860BA11-BBEE-4837-885C-F5966B9604A3}">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ADD09E93-814C-4E93-B266-7D0024771A97}">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4A2214F6-102A-45C1-A966-1183B770819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1E0FC8B0-5FDC-4A5E-B98F-91E6FA77880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7B9D2C88-1CC3-4D6C-BB58-610495B0C203}">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481C5D98-CE52-4FB3-8DEA-FF2C851E5BC3}">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206211A5-C1C6-4AD8-8F51-829FBAEB86B1}">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5AD614F7-60BB-4B19-92C0-7D5DEF9BBCE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56693126-61CB-47D6-A315-5AEF7F01B378}">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009B1938-4305-4D1B-9EAD-6510C537D73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529FFE93-746E-4EB6-9E7B-4458582A062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6CC6CA97-501B-4B54-9406-C42C276FEB4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FF11764D-F61C-4840-AE58-49A219DF1701}">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DBA7C6F0-5B64-49A0-9F31-CA4ADBE8833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D4D3B1FD-BBC7-44DB-9FC4-76C410DE59C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46923515-C07D-4ED5-9D33-EEC93C4517A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41B6AB7D-8DEE-4D5D-9D9B-7F13E362CC63}">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D2F8C34F-0C9D-4EE6-8041-9D13BC7AA02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0DD73406-5ED5-4B06-BE41-4A6C7464085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43A53A2E-6B5E-42EB-AA1A-E17E5CF2C25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29218E5D-3D02-41B7-933F-F271FAC2B89D}">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17674C66-ED8B-4032-A315-D7B5E3FD0DB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B3508B42-CD54-4EDA-9AE0-706E9026AD8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5601B379-C9D6-4D62-AFB1-C073586406E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15F8DDAB-2762-4356-AA6A-BCA31CF10E41}">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776A5F69-2F50-4E8A-8380-CDFA76D353A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59761722-A93D-4790-AD65-4FF876663E5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6CB3380E-5F97-45A1-A941-DCF84C5650E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284E7844-C920-4A9E-AF0C-3AB932FCE1CD}">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53CED407-F6AE-4FAC-9404-7C47F739F18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ED3F4465-DE36-44CA-B1ED-A1D703F79F0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9476A57D-DD9E-4F49-A1BF-78996617AE1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9333C84-56C1-4E72-9725-9EDAF27F6C0A}">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667EA02A-7A80-4A81-A3B7-5DA6FD0E2EF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ED041C3E-B822-4BB4-9342-B9CE8EC7E36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9E5FEBFA-24C0-43F6-8638-4B6E3FE30A7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7" authorId="0" shapeId="0" xr:uid="{665E0E27-770F-42C2-9C17-2193258B4701}">
      <text>
        <r>
          <rPr>
            <b/>
            <sz val="9"/>
            <color indexed="81"/>
            <rFont val="MS P ゴシック"/>
            <family val="3"/>
            <charset val="128"/>
          </rPr>
          <t>水色塗りのセルを記載・確認してください。</t>
        </r>
      </text>
    </comment>
    <comment ref="B23" authorId="0" shapeId="0" xr:uid="{2613D28A-24A6-4335-A196-2C60267E7AE5}">
      <text>
        <r>
          <rPr>
            <sz val="9"/>
            <color indexed="81"/>
            <rFont val="MS P ゴシック"/>
            <family val="3"/>
            <charset val="128"/>
          </rPr>
          <t>基本情報入力シートから可能な限り情報を抜き出していますので、ご確認ください。</t>
        </r>
      </text>
    </comment>
    <comment ref="G26" authorId="0" shapeId="0" xr:uid="{A5E3204D-EB45-481B-ACE6-DE0F0B9D3102}">
      <text>
        <r>
          <rPr>
            <sz val="9"/>
            <color indexed="81"/>
            <rFont val="MS P ゴシック"/>
            <family val="3"/>
            <charset val="128"/>
          </rPr>
          <t>フリガナは記載してください。</t>
        </r>
      </text>
    </comment>
    <comment ref="I32" authorId="0" shapeId="0" xr:uid="{340E2C96-3833-40ED-8B31-6D084D9C26A0}">
      <text>
        <r>
          <rPr>
            <sz val="9"/>
            <color indexed="81"/>
            <rFont val="MS P ゴシック"/>
            <family val="3"/>
            <charset val="128"/>
          </rPr>
          <t>住所欄にすべて記載されている場合は番地・方書は記載不要です。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FF0BD1D1-34EB-4238-AFE5-D77559FFFC93}">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AA41201E-6CB1-4192-A8B6-9065DC0D8BE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45414811-BC63-4DEB-9824-A22CBE68061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34CA8E01-80A6-40C2-A2E6-CC133EBB487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601E051-7C3D-47CB-906A-BF9F0F5B57C3}">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E246B357-594D-4227-8AA7-ADB26201C31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BCFE1B8E-A0C6-486F-BC37-580966C2740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2C1F3FB7-1862-4411-A84B-E330312F709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8F55EB6A-7E9D-4D7F-9A52-46882A3B7467}">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20425BE3-C403-4D9D-8076-AD06375715C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EEC77F84-5E76-4709-937F-2E5AE4B662E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FD0A1A1C-93B1-4E0D-B79E-5A635B0CE45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0B89869-5A31-4CDC-B53C-81BED088B408}">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13DEBF9D-E24D-4995-BD16-94859F34BCE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545B9314-F17B-4358-BB47-BC58CEF329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EB068CEE-5500-491A-BD02-12E28052E3C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26ABDE92-DC53-4875-8D28-DFE8F52C0F66}">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3D150B74-06D9-4529-804C-6892B6F3DBC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D7241286-96F4-4163-A381-9F3E145E39F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F6DBB5D3-F259-4DBB-A631-D4F084994F3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C5DF365-FFC4-4846-B5E3-F77C99E00FF9}">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EBDFB964-EB7E-4B3F-9719-364134CB2D7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44770264-F7CD-41A7-90D1-18031FA7D03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436570B6-D94E-4AB8-839A-8525F90FF74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1090268F-FF33-4FE3-844B-CE48C87C1432}">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EB1C3581-03F9-4B79-8A11-87859422F238}">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C30A4256-04C0-4D67-95B6-D918C21CDAA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B03CBF8A-4AB3-4D18-B382-B1EDC46ADF9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<sst xmlns="http://schemas.openxmlformats.org/spreadsheetml/2006/main" count="1460" uniqueCount="226">
  <si>
    <t>本申請書の使い方、申請の手順</t>
    <rPh sb="0" eb="1">
      <t>ホン</t>
    </rPh>
    <rPh sb="1" eb="4">
      <t>シンセイショ</t>
    </rPh>
    <rPh sb="5" eb="6">
      <t>ツカ</t>
    </rPh>
    <rPh sb="7" eb="8">
      <t>カタ</t>
    </rPh>
    <rPh sb="9" eb="11">
      <t>シンセイ</t>
    </rPh>
    <rPh sb="12" eb="14">
      <t>テジュン</t>
    </rPh>
    <phoneticPr fontId="3"/>
  </si>
  <si>
    <t>　　令和</t>
    <rPh sb="2" eb="4">
      <t>レイワ</t>
    </rPh>
    <phoneticPr fontId="3"/>
  </si>
  <si>
    <t>年</t>
    <rPh sb="0" eb="1">
      <t>ネン</t>
    </rPh>
    <phoneticPr fontId="3"/>
  </si>
  <si>
    <t>月</t>
    <rPh sb="0" eb="1">
      <t>ゲツ</t>
    </rPh>
    <phoneticPr fontId="3"/>
  </si>
  <si>
    <t>日</t>
    <rPh sb="0" eb="1">
      <t>ニチ</t>
    </rPh>
    <phoneticPr fontId="3"/>
  </si>
  <si>
    <t>殿</t>
    <rPh sb="0" eb="1">
      <t>トノ</t>
    </rPh>
    <phoneticPr fontId="3"/>
  </si>
  <si>
    <t>　　申　請　額　：　</t>
    <rPh sb="2" eb="3">
      <t>サル</t>
    </rPh>
    <rPh sb="4" eb="5">
      <t>ショウ</t>
    </rPh>
    <rPh sb="6" eb="7">
      <t>ガク</t>
    </rPh>
    <phoneticPr fontId="3"/>
  </si>
  <si>
    <t>千円</t>
    <rPh sb="0" eb="2">
      <t>センエン</t>
    </rPh>
    <phoneticPr fontId="3"/>
  </si>
  <si>
    <t>（内訳）</t>
    <rPh sb="1" eb="3">
      <t>ウチワケ</t>
    </rPh>
    <phoneticPr fontId="3"/>
  </si>
  <si>
    <t>（添付書類）</t>
    <rPh sb="1" eb="3">
      <t>テンプ</t>
    </rPh>
    <rPh sb="3" eb="5">
      <t>ショルイ</t>
    </rPh>
    <phoneticPr fontId="3"/>
  </si>
  <si>
    <t>【申請内容に関する問い合わせ先】</t>
    <rPh sb="1" eb="3">
      <t>シンセイ</t>
    </rPh>
    <rPh sb="3" eb="5">
      <t>ナイヨウ</t>
    </rPh>
    <rPh sb="6" eb="7">
      <t>カン</t>
    </rPh>
    <rPh sb="9" eb="10">
      <t>ト</t>
    </rPh>
    <rPh sb="11" eb="12">
      <t>ア</t>
    </rPh>
    <rPh sb="14" eb="15">
      <t>サキ</t>
    </rPh>
    <phoneticPr fontId="3"/>
  </si>
  <si>
    <t xml:space="preserve"> 申請法人住所</t>
    <rPh sb="1" eb="3">
      <t>シンセイ</t>
    </rPh>
    <rPh sb="3" eb="5">
      <t>ホウジン</t>
    </rPh>
    <rPh sb="5" eb="7">
      <t>ジュウショ</t>
    </rPh>
    <phoneticPr fontId="3"/>
  </si>
  <si>
    <t xml:space="preserve"> 部署名</t>
    <rPh sb="1" eb="4">
      <t>ブショメイ</t>
    </rPh>
    <phoneticPr fontId="3"/>
  </si>
  <si>
    <t xml:space="preserve"> 担当者氏名</t>
    <rPh sb="1" eb="4">
      <t>タントウシャ</t>
    </rPh>
    <rPh sb="4" eb="6">
      <t>シメイ</t>
    </rPh>
    <phoneticPr fontId="3"/>
  </si>
  <si>
    <t xml:space="preserve"> 連絡先</t>
    <rPh sb="1" eb="4">
      <t>レンラクサキ</t>
    </rPh>
    <phoneticPr fontId="3"/>
  </si>
  <si>
    <t>電話番号</t>
    <rPh sb="0" eb="2">
      <t>デンワ</t>
    </rPh>
    <rPh sb="2" eb="4">
      <t>バンゴウ</t>
    </rPh>
    <phoneticPr fontId="3"/>
  </si>
  <si>
    <t>e-mail</t>
    <phoneticPr fontId="3"/>
  </si>
  <si>
    <t>No.</t>
    <phoneticPr fontId="3"/>
  </si>
  <si>
    <t>事業所・施設名</t>
    <rPh sb="0" eb="3">
      <t>ジギョウショ</t>
    </rPh>
    <rPh sb="4" eb="7">
      <t>シセツメイ</t>
    </rPh>
    <phoneticPr fontId="3"/>
  </si>
  <si>
    <t>サービス種別</t>
    <rPh sb="4" eb="6">
      <t>シュベツ</t>
    </rPh>
    <phoneticPr fontId="3"/>
  </si>
  <si>
    <t>住所</t>
    <rPh sb="0" eb="2">
      <t>ジュウショ</t>
    </rPh>
    <phoneticPr fontId="3"/>
  </si>
  <si>
    <t>補助予定額（千円）</t>
    <rPh sb="0" eb="2">
      <t>ホジョ</t>
    </rPh>
    <rPh sb="2" eb="5">
      <t>ヨテイガク</t>
    </rPh>
    <rPh sb="6" eb="8">
      <t>センエン</t>
    </rPh>
    <phoneticPr fontId="3"/>
  </si>
  <si>
    <t>審査
結果</t>
    <rPh sb="0" eb="2">
      <t>シンサ</t>
    </rPh>
    <rPh sb="3" eb="5">
      <t>ケッカ</t>
    </rPh>
    <phoneticPr fontId="3"/>
  </si>
  <si>
    <t>合計</t>
    <rPh sb="0" eb="2">
      <t>ゴウケイ</t>
    </rPh>
    <phoneticPr fontId="3"/>
  </si>
  <si>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3"/>
  </si>
  <si>
    <t>　</t>
    <phoneticPr fontId="3"/>
  </si>
  <si>
    <t>施設概要</t>
    <rPh sb="0" eb="2">
      <t>シセツ</t>
    </rPh>
    <rPh sb="2" eb="4">
      <t>ガイヨウ</t>
    </rPh>
    <phoneticPr fontId="3"/>
  </si>
  <si>
    <t>事業所名称</t>
    <rPh sb="0" eb="3">
      <t>ジギョウショ</t>
    </rPh>
    <rPh sb="3" eb="5">
      <t>メイショウ</t>
    </rPh>
    <phoneticPr fontId="3"/>
  </si>
  <si>
    <t>所在地</t>
    <rPh sb="0" eb="3">
      <t>ショザイチ</t>
    </rPh>
    <phoneticPr fontId="3"/>
  </si>
  <si>
    <t>都道府県名</t>
    <rPh sb="0" eb="4">
      <t>トドウフケン</t>
    </rPh>
    <rPh sb="4" eb="5">
      <t>メイ</t>
    </rPh>
    <phoneticPr fontId="3"/>
  </si>
  <si>
    <t>連絡先</t>
    <rPh sb="0" eb="3">
      <t>レンラクサキ</t>
    </rPh>
    <phoneticPr fontId="3"/>
  </si>
  <si>
    <t>東京都</t>
  </si>
  <si>
    <r>
      <t>提供サービス</t>
    </r>
    <r>
      <rPr>
        <sz val="6"/>
        <rFont val="ＭＳ Ｐ明朝"/>
        <family val="1"/>
        <charset val="128"/>
      </rPr>
      <t>（プルダウンから選択）</t>
    </r>
    <rPh sb="0" eb="2">
      <t>テイキョウ</t>
    </rPh>
    <rPh sb="14" eb="16">
      <t>センタク</t>
    </rPh>
    <phoneticPr fontId="3"/>
  </si>
  <si>
    <t>定員</t>
    <rPh sb="0" eb="2">
      <t>テイイン</t>
    </rPh>
    <phoneticPr fontId="3"/>
  </si>
  <si>
    <t>人</t>
    <rPh sb="0" eb="1">
      <t>ニン</t>
    </rPh>
    <phoneticPr fontId="3"/>
  </si>
  <si>
    <t>事業区分</t>
    <rPh sb="0" eb="2">
      <t>ジギョウ</t>
    </rPh>
    <rPh sb="2" eb="4">
      <t>クブン</t>
    </rPh>
    <phoneticPr fontId="3"/>
  </si>
  <si>
    <t>支出予定額</t>
    <rPh sb="0" eb="2">
      <t>シシュツ</t>
    </rPh>
    <rPh sb="2" eb="5">
      <t>ヨテイガク</t>
    </rPh>
    <phoneticPr fontId="3"/>
  </si>
  <si>
    <t>補助上限額</t>
    <rPh sb="0" eb="2">
      <t>ホジョ</t>
    </rPh>
    <rPh sb="2" eb="5">
      <t>ジョウゲンガク</t>
    </rPh>
    <phoneticPr fontId="3"/>
  </si>
  <si>
    <t>申請額</t>
    <rPh sb="0" eb="3">
      <t>シンセイガク</t>
    </rPh>
    <phoneticPr fontId="3"/>
  </si>
  <si>
    <t>科目</t>
    <rPh sb="0" eb="2">
      <t>カモク</t>
    </rPh>
    <phoneticPr fontId="3"/>
  </si>
  <si>
    <t>所要額（円）</t>
    <rPh sb="0" eb="3">
      <t>ショヨウガク</t>
    </rPh>
    <rPh sb="4" eb="5">
      <t>エン</t>
    </rPh>
    <phoneticPr fontId="3"/>
  </si>
  <si>
    <t>用途・品目・数量等</t>
    <rPh sb="0" eb="2">
      <t>ヨウト</t>
    </rPh>
    <rPh sb="3" eb="5">
      <t>ヒンモク</t>
    </rPh>
    <rPh sb="6" eb="8">
      <t>スウリョウ</t>
    </rPh>
    <rPh sb="8" eb="9">
      <t>トウ</t>
    </rPh>
    <phoneticPr fontId="3"/>
  </si>
  <si>
    <t>需用費</t>
    <rPh sb="0" eb="3">
      <t>ジュヨウヒ</t>
    </rPh>
    <phoneticPr fontId="3"/>
  </si>
  <si>
    <t>役務費</t>
    <rPh sb="0" eb="2">
      <t>エキム</t>
    </rPh>
    <phoneticPr fontId="3"/>
  </si>
  <si>
    <t>委託料</t>
    <rPh sb="0" eb="3">
      <t>イタクリョウ</t>
    </rPh>
    <phoneticPr fontId="3"/>
  </si>
  <si>
    <t>使用料及び賃借料</t>
    <rPh sb="0" eb="3">
      <t>シヨウリョウ</t>
    </rPh>
    <rPh sb="3" eb="4">
      <t>オヨ</t>
    </rPh>
    <rPh sb="5" eb="8">
      <t>チンシャクリョウ</t>
    </rPh>
    <phoneticPr fontId="3"/>
  </si>
  <si>
    <t>備品購入費</t>
    <rPh sb="0" eb="2">
      <t>ビヒン</t>
    </rPh>
    <rPh sb="2" eb="5">
      <t>コウニュウヒ</t>
    </rPh>
    <phoneticPr fontId="3"/>
  </si>
  <si>
    <t>/事業所</t>
    <rPh sb="1" eb="4">
      <t>ジギョウショ</t>
    </rPh>
    <phoneticPr fontId="1"/>
  </si>
  <si>
    <t>/定員</t>
    <rPh sb="1" eb="3">
      <t>テイイン</t>
    </rPh>
    <phoneticPr fontId="1"/>
  </si>
  <si>
    <t>岐阜県</t>
    <rPh sb="0" eb="3">
      <t>ギフケン</t>
    </rPh>
    <phoneticPr fontId="4"/>
  </si>
  <si>
    <t>静岡県</t>
    <rPh sb="0" eb="3">
      <t>シズオカケン</t>
    </rPh>
    <phoneticPr fontId="4"/>
  </si>
  <si>
    <t>愛知県</t>
    <rPh sb="0" eb="3">
      <t>アイチケン</t>
    </rPh>
    <phoneticPr fontId="4"/>
  </si>
  <si>
    <t>三重県</t>
    <rPh sb="0" eb="3">
      <t>ミエケン</t>
    </rPh>
    <phoneticPr fontId="4"/>
  </si>
  <si>
    <t>滋賀県</t>
    <rPh sb="0" eb="3">
      <t>シガケン</t>
    </rPh>
    <phoneticPr fontId="4"/>
  </si>
  <si>
    <t>京都府</t>
    <rPh sb="0" eb="3">
      <t>キョウトフ</t>
    </rPh>
    <phoneticPr fontId="4"/>
  </si>
  <si>
    <t>大阪府</t>
    <rPh sb="0" eb="3">
      <t>オオサカフ</t>
    </rPh>
    <phoneticPr fontId="4"/>
  </si>
  <si>
    <t>兵庫県</t>
    <rPh sb="0" eb="3">
      <t>ヒョウゴケン</t>
    </rPh>
    <phoneticPr fontId="4"/>
  </si>
  <si>
    <t>奈良県</t>
    <rPh sb="0" eb="3">
      <t>ナラケン</t>
    </rPh>
    <phoneticPr fontId="4"/>
  </si>
  <si>
    <t>和歌山県</t>
    <rPh sb="0" eb="4">
      <t>ワカヤマケン</t>
    </rPh>
    <phoneticPr fontId="4"/>
  </si>
  <si>
    <t>鳥取県</t>
    <rPh sb="0" eb="3">
      <t>トットリケン</t>
    </rPh>
    <phoneticPr fontId="4"/>
  </si>
  <si>
    <t>島根県</t>
    <rPh sb="0" eb="3">
      <t>シマネケン</t>
    </rPh>
    <phoneticPr fontId="4"/>
  </si>
  <si>
    <t>岡山県</t>
    <rPh sb="0" eb="3">
      <t>オカヤマケン</t>
    </rPh>
    <phoneticPr fontId="4"/>
  </si>
  <si>
    <t>広島県</t>
    <rPh sb="0" eb="3">
      <t>ヒロシマケン</t>
    </rPh>
    <phoneticPr fontId="4"/>
  </si>
  <si>
    <t>山口県</t>
    <rPh sb="0" eb="3">
      <t>ヤマグチケン</t>
    </rPh>
    <phoneticPr fontId="4"/>
  </si>
  <si>
    <t>徳島県</t>
    <rPh sb="0" eb="3">
      <t>トクシマケン</t>
    </rPh>
    <phoneticPr fontId="4"/>
  </si>
  <si>
    <t>香川県</t>
    <rPh sb="0" eb="3">
      <t>カガワケン</t>
    </rPh>
    <phoneticPr fontId="4"/>
  </si>
  <si>
    <t>愛媛県</t>
    <rPh sb="0" eb="3">
      <t>エヒメケン</t>
    </rPh>
    <phoneticPr fontId="4"/>
  </si>
  <si>
    <t>高知県</t>
    <rPh sb="0" eb="3">
      <t>コウチケン</t>
    </rPh>
    <phoneticPr fontId="4"/>
  </si>
  <si>
    <t>福岡県</t>
    <rPh sb="0" eb="3">
      <t>フクオカケン</t>
    </rPh>
    <phoneticPr fontId="4"/>
  </si>
  <si>
    <t>佐賀県</t>
    <rPh sb="0" eb="3">
      <t>サガケン</t>
    </rPh>
    <phoneticPr fontId="4"/>
  </si>
  <si>
    <t>長崎県</t>
    <rPh sb="0" eb="3">
      <t>ナガサキケン</t>
    </rPh>
    <phoneticPr fontId="4"/>
  </si>
  <si>
    <t>熊本県</t>
    <rPh sb="0" eb="3">
      <t>クマモトケン</t>
    </rPh>
    <phoneticPr fontId="4"/>
  </si>
  <si>
    <t>大分県</t>
    <rPh sb="0" eb="3">
      <t>オオイタケン</t>
    </rPh>
    <phoneticPr fontId="4"/>
  </si>
  <si>
    <t>宮崎県</t>
    <rPh sb="0" eb="3">
      <t>ミヤザキケン</t>
    </rPh>
    <phoneticPr fontId="4"/>
  </si>
  <si>
    <t>鹿児島県</t>
    <rPh sb="0" eb="4">
      <t>カゴシマケン</t>
    </rPh>
    <phoneticPr fontId="4"/>
  </si>
  <si>
    <t>〒</t>
    <phoneticPr fontId="3"/>
  </si>
  <si>
    <t>事業所・施設等の種別</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</si>
  <si>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3"/>
  </si>
  <si>
    <t>【災害備蓄等への対応】</t>
    <rPh sb="1" eb="3">
      <t>サイガイ</t>
    </rPh>
    <rPh sb="3" eb="5">
      <t>ビチク</t>
    </rPh>
    <rPh sb="5" eb="6">
      <t>トウ</t>
    </rPh>
    <rPh sb="8" eb="10">
      <t>タイオウ</t>
    </rPh>
    <phoneticPr fontId="3"/>
  </si>
  <si>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</si>
  <si>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</si>
  <si>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</si>
  <si>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</si>
  <si>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</si>
  <si>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</si>
  <si>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</si>
  <si>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</si>
  <si>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</si>
  <si>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</si>
  <si>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</si>
  <si>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</si>
  <si>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</si>
  <si>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</si>
  <si>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</si>
  <si>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</si>
  <si>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</si>
  <si>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</si>
  <si>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</si>
  <si>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3"/>
  </si>
  <si>
    <t>申請にあたっての確認事項</t>
    <rPh sb="0" eb="2">
      <t>シンセイ</t>
    </rPh>
    <rPh sb="8" eb="10">
      <t>カクニン</t>
    </rPh>
    <rPh sb="10" eb="12">
      <t>ジコウ</t>
    </rPh>
    <phoneticPr fontId="3"/>
  </si>
  <si>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3"/>
  </si>
  <si>
    <t>見積書等の根拠資料は事業所において適切に保管している。</t>
    <rPh sb="0" eb="3">
      <t>ミツモリショ</t>
    </rPh>
    <phoneticPr fontId="3"/>
  </si>
  <si>
    <t>島根県知事</t>
    <rPh sb="0" eb="3">
      <t>シマネケン</t>
    </rPh>
    <rPh sb="3" eb="5">
      <t>チジ</t>
    </rPh>
    <phoneticPr fontId="3"/>
  </si>
  <si>
    <t>島根県障がい福祉サービス事業所等に対するサービス継続支援事業に係る交付申請書</t>
    <rPh sb="0" eb="3">
      <t>シマネケン</t>
    </rPh>
    <rPh sb="3" eb="4">
      <t>ショウ</t>
    </rPh>
    <rPh sb="6" eb="8">
      <t>フクシ</t>
    </rPh>
    <rPh sb="12" eb="15">
      <t>ジギョウショ</t>
    </rPh>
    <rPh sb="15" eb="16">
      <t>トウ</t>
    </rPh>
    <rPh sb="17" eb="18">
      <t>タイ</t>
    </rPh>
    <phoneticPr fontId="3"/>
  </si>
  <si>
    <t>障がい福祉サービス事業所等に対するサービス継続支援事業に関する事業実施計画書（事業所単位）</t>
    <rPh sb="0" eb="1">
      <t>ショウ</t>
    </rPh>
    <rPh sb="3" eb="5">
      <t>フクシ</t>
    </rPh>
    <rPh sb="9" eb="12">
      <t>ジギョウショ</t>
    </rPh>
    <rPh sb="39" eb="42">
      <t>ジギョウショ</t>
    </rPh>
    <rPh sb="42" eb="44">
      <t>タンイ</t>
    </rPh>
    <phoneticPr fontId="3"/>
  </si>
  <si>
    <t>事業所番号</t>
    <rPh sb="0" eb="3">
      <t>ジギョウショ</t>
    </rPh>
    <rPh sb="3" eb="5">
      <t>バンゴウ</t>
    </rPh>
    <phoneticPr fontId="3"/>
  </si>
  <si>
    <t>障がい福祉サービス事業所等に対するサービス継続支援事業</t>
    <rPh sb="0" eb="1">
      <t>ショウ</t>
    </rPh>
    <rPh sb="3" eb="5">
      <t>フクシ</t>
    </rPh>
    <rPh sb="9" eb="12">
      <t>ジギョウショ</t>
    </rPh>
    <rPh sb="12" eb="13">
      <t>トウ</t>
    </rPh>
    <rPh sb="14" eb="15">
      <t>タイ</t>
    </rPh>
    <rPh sb="21" eb="23">
      <t>ケイゾク</t>
    </rPh>
    <rPh sb="23" eb="25">
      <t>シエン</t>
    </rPh>
    <rPh sb="25" eb="27">
      <t>ジギョウ</t>
    </rPh>
    <phoneticPr fontId="3"/>
  </si>
  <si>
    <t>【障がい福祉サービスを円滑に継続するための対応】</t>
    <rPh sb="1" eb="2">
      <t>ショウ</t>
    </rPh>
    <rPh sb="4" eb="6">
      <t>フクシ</t>
    </rPh>
    <rPh sb="11" eb="13">
      <t>エンカツ</t>
    </rPh>
    <rPh sb="14" eb="16">
      <t>ケイゾク</t>
    </rPh>
    <rPh sb="21" eb="23">
      <t>タイオウ</t>
    </rPh>
    <phoneticPr fontId="3"/>
  </si>
  <si>
    <t>訪問系サービス事業所　1月あたり延べ訪問回数200回以下</t>
    <rPh sb="0" eb="3">
      <t>ホウモンケイ</t>
    </rPh>
    <phoneticPr fontId="3"/>
  </si>
  <si>
    <t>訪問系サービス事業所　1月あたり延べ訪問回数201回以上2,000回以下</t>
    <rPh sb="2" eb="3">
      <t>ケイ</t>
    </rPh>
    <phoneticPr fontId="3"/>
  </si>
  <si>
    <t>訪問系サービス事業所　1月あたり延べ訪問回数2,001回以上</t>
    <rPh sb="2" eb="3">
      <t>ケイ</t>
    </rPh>
    <phoneticPr fontId="3"/>
  </si>
  <si>
    <t>重度障害者等包括支援</t>
    <rPh sb="0" eb="2">
      <t>ジュウド</t>
    </rPh>
    <rPh sb="2" eb="5">
      <t>ショウガイシャ</t>
    </rPh>
    <rPh sb="5" eb="6">
      <t>トウ</t>
    </rPh>
    <rPh sb="6" eb="8">
      <t>ホウカツ</t>
    </rPh>
    <rPh sb="8" eb="10">
      <t>シエン</t>
    </rPh>
    <phoneticPr fontId="3"/>
  </si>
  <si>
    <t>療養介護</t>
    <rPh sb="0" eb="4">
      <t>リョウヨウカイゴ</t>
    </rPh>
    <phoneticPr fontId="3"/>
  </si>
  <si>
    <t>短期入所</t>
    <rPh sb="0" eb="4">
      <t>タンキニュウショ</t>
    </rPh>
    <phoneticPr fontId="3"/>
  </si>
  <si>
    <t>日中活動系サービス　１月あたり延べ利用者数300人以下</t>
    <rPh sb="0" eb="4">
      <t>ニッチュウカツドウ</t>
    </rPh>
    <rPh sb="4" eb="5">
      <t>ケイ</t>
    </rPh>
    <rPh sb="11" eb="12">
      <t>ツキ</t>
    </rPh>
    <rPh sb="15" eb="16">
      <t>ノ</t>
    </rPh>
    <rPh sb="17" eb="20">
      <t>リヨウシャ</t>
    </rPh>
    <rPh sb="20" eb="21">
      <t>スウ</t>
    </rPh>
    <rPh sb="24" eb="25">
      <t>ニン</t>
    </rPh>
    <rPh sb="25" eb="27">
      <t>イカ</t>
    </rPh>
    <phoneticPr fontId="3"/>
  </si>
  <si>
    <t>日中活動系サービス　１月あたり延べ利用者数301人以上600人以下</t>
    <rPh sb="0" eb="4">
      <t>ニッチュウカツドウ</t>
    </rPh>
    <rPh sb="4" eb="5">
      <t>ケイ</t>
    </rPh>
    <rPh sb="11" eb="12">
      <t>ツキ</t>
    </rPh>
    <rPh sb="15" eb="16">
      <t>ノ</t>
    </rPh>
    <rPh sb="17" eb="20">
      <t>リヨウシャ</t>
    </rPh>
    <rPh sb="20" eb="21">
      <t>スウ</t>
    </rPh>
    <rPh sb="24" eb="25">
      <t>ニン</t>
    </rPh>
    <rPh sb="25" eb="27">
      <t>イジョウ</t>
    </rPh>
    <rPh sb="30" eb="31">
      <t>ニン</t>
    </rPh>
    <rPh sb="31" eb="33">
      <t>イカ</t>
    </rPh>
    <phoneticPr fontId="3"/>
  </si>
  <si>
    <t>日中活動系サービス　１月あたり延べ利用者数601人以上</t>
    <rPh sb="0" eb="4">
      <t>ニッチュウカツドウ</t>
    </rPh>
    <rPh sb="4" eb="5">
      <t>ケイ</t>
    </rPh>
    <rPh sb="11" eb="12">
      <t>ツキ</t>
    </rPh>
    <rPh sb="15" eb="16">
      <t>ノ</t>
    </rPh>
    <rPh sb="17" eb="19">
      <t>リヨウ</t>
    </rPh>
    <rPh sb="19" eb="20">
      <t>シャ</t>
    </rPh>
    <rPh sb="20" eb="21">
      <t>スウ</t>
    </rPh>
    <rPh sb="24" eb="25">
      <t>ニン</t>
    </rPh>
    <rPh sb="25" eb="27">
      <t>イジョウ</t>
    </rPh>
    <phoneticPr fontId="3"/>
  </si>
  <si>
    <t>自立生活援助</t>
    <rPh sb="0" eb="2">
      <t>ジリツ</t>
    </rPh>
    <rPh sb="2" eb="4">
      <t>セイカツ</t>
    </rPh>
    <rPh sb="4" eb="6">
      <t>エンジョ</t>
    </rPh>
    <phoneticPr fontId="3"/>
  </si>
  <si>
    <t>共同生活援助</t>
    <rPh sb="0" eb="2">
      <t>キョウドウ</t>
    </rPh>
    <rPh sb="2" eb="4">
      <t>セイカツ</t>
    </rPh>
    <rPh sb="4" eb="6">
      <t>エンジョ</t>
    </rPh>
    <phoneticPr fontId="3"/>
  </si>
  <si>
    <t>相談支援事業所</t>
    <rPh sb="0" eb="4">
      <t>ソウダンシエン</t>
    </rPh>
    <rPh sb="4" eb="7">
      <t>ジギョウショ</t>
    </rPh>
    <phoneticPr fontId="3"/>
  </si>
  <si>
    <t>障害児通所支援事業所　１月あたり延べ利用者数300人以下</t>
    <rPh sb="0" eb="3">
      <t>ショウガイジ</t>
    </rPh>
    <rPh sb="3" eb="5">
      <t>ツウショ</t>
    </rPh>
    <rPh sb="5" eb="7">
      <t>シエン</t>
    </rPh>
    <rPh sb="7" eb="10">
      <t>ジギョウショ</t>
    </rPh>
    <phoneticPr fontId="3"/>
  </si>
  <si>
    <t>障害児通所支援事業所　１月あたり延べ利用者数301人以上600人以下</t>
    <rPh sb="0" eb="3">
      <t>ショウガイジ</t>
    </rPh>
    <rPh sb="3" eb="5">
      <t>ツウショ</t>
    </rPh>
    <rPh sb="5" eb="7">
      <t>シエン</t>
    </rPh>
    <rPh sb="7" eb="10">
      <t>ジギョウショ</t>
    </rPh>
    <rPh sb="26" eb="28">
      <t>イジョウ</t>
    </rPh>
    <rPh sb="31" eb="32">
      <t>ニン</t>
    </rPh>
    <rPh sb="32" eb="34">
      <t>イカ</t>
    </rPh>
    <phoneticPr fontId="3"/>
  </si>
  <si>
    <t>障害児通所支援事業所　１月あたり延べ利用者数601人以上</t>
    <rPh sb="0" eb="3">
      <t>ショウガイジ</t>
    </rPh>
    <rPh sb="3" eb="5">
      <t>ツウショ</t>
    </rPh>
    <rPh sb="5" eb="7">
      <t>シエン</t>
    </rPh>
    <rPh sb="7" eb="10">
      <t>ジギョウショ</t>
    </rPh>
    <rPh sb="26" eb="28">
      <t>イジョウ</t>
    </rPh>
    <phoneticPr fontId="3"/>
  </si>
  <si>
    <t>障害者支援施設</t>
    <rPh sb="0" eb="3">
      <t>ショウガイシャ</t>
    </rPh>
    <rPh sb="3" eb="7">
      <t>シエンシセツ</t>
    </rPh>
    <phoneticPr fontId="3"/>
  </si>
  <si>
    <t>福祉型障害児入所施設</t>
    <rPh sb="0" eb="3">
      <t>フクシガタ</t>
    </rPh>
    <rPh sb="3" eb="6">
      <t>ショウガイジ</t>
    </rPh>
    <rPh sb="6" eb="8">
      <t>ニュウショ</t>
    </rPh>
    <rPh sb="8" eb="10">
      <t>シセツ</t>
    </rPh>
    <phoneticPr fontId="3"/>
  </si>
  <si>
    <t>医療型障害児入所施設</t>
    <rPh sb="0" eb="3">
      <t>イリョウガタ</t>
    </rPh>
    <rPh sb="3" eb="6">
      <t>ショウガイジ</t>
    </rPh>
    <rPh sb="6" eb="8">
      <t>ニュウショ</t>
    </rPh>
    <rPh sb="8" eb="10">
      <t>シセツ</t>
    </rPh>
    <phoneticPr fontId="3"/>
  </si>
  <si>
    <t>　障がい福祉サービス事業所等に対するサービス継続支援事業</t>
    <rPh sb="1" eb="2">
      <t>ショウ</t>
    </rPh>
    <rPh sb="4" eb="6">
      <t>フクシ</t>
    </rPh>
    <rPh sb="10" eb="13">
      <t>ジギョウショ</t>
    </rPh>
    <rPh sb="13" eb="14">
      <t>トウ</t>
    </rPh>
    <rPh sb="15" eb="16">
      <t>タイ</t>
    </rPh>
    <rPh sb="22" eb="24">
      <t>ケイゾク</t>
    </rPh>
    <rPh sb="24" eb="26">
      <t>シエン</t>
    </rPh>
    <rPh sb="26" eb="28">
      <t>ジギョウ</t>
    </rPh>
    <phoneticPr fontId="3"/>
  </si>
  <si>
    <t>R7.4</t>
    <phoneticPr fontId="3"/>
  </si>
  <si>
    <t>R7.5</t>
  </si>
  <si>
    <t>R7.6</t>
  </si>
  <si>
    <t>R7.7</t>
  </si>
  <si>
    <t>R7.8</t>
  </si>
  <si>
    <t>R7.9</t>
  </si>
  <si>
    <t>居宅介護</t>
    <rPh sb="0" eb="4">
      <t>キョタクカイゴ</t>
    </rPh>
    <phoneticPr fontId="3"/>
  </si>
  <si>
    <t>重度訪問介護</t>
    <rPh sb="0" eb="6">
      <t>ジュウドホウモンカイゴ</t>
    </rPh>
    <phoneticPr fontId="3"/>
  </si>
  <si>
    <t>同行援護</t>
    <rPh sb="0" eb="4">
      <t>ドウコウエンゴ</t>
    </rPh>
    <phoneticPr fontId="3"/>
  </si>
  <si>
    <t>行動援護</t>
    <rPh sb="0" eb="2">
      <t>コウドウ</t>
    </rPh>
    <rPh sb="2" eb="4">
      <t>エンゴ</t>
    </rPh>
    <phoneticPr fontId="3"/>
  </si>
  <si>
    <t>生活介護</t>
    <rPh sb="0" eb="4">
      <t>セイカツカイゴ</t>
    </rPh>
    <phoneticPr fontId="3"/>
  </si>
  <si>
    <t>自立訓練（機能訓練）</t>
    <rPh sb="0" eb="2">
      <t>ジリツ</t>
    </rPh>
    <rPh sb="2" eb="4">
      <t>クンレン</t>
    </rPh>
    <rPh sb="5" eb="7">
      <t>キノウ</t>
    </rPh>
    <rPh sb="7" eb="9">
      <t>クンレン</t>
    </rPh>
    <phoneticPr fontId="3"/>
  </si>
  <si>
    <t>自立訓練（生活訓練）</t>
    <rPh sb="0" eb="2">
      <t>ジリツ</t>
    </rPh>
    <rPh sb="2" eb="4">
      <t>クンレン</t>
    </rPh>
    <rPh sb="5" eb="7">
      <t>セイカツ</t>
    </rPh>
    <rPh sb="7" eb="9">
      <t>クンレン</t>
    </rPh>
    <phoneticPr fontId="3"/>
  </si>
  <si>
    <t>宿泊型自立訓練</t>
    <rPh sb="0" eb="3">
      <t>シュクハクガタ</t>
    </rPh>
    <rPh sb="3" eb="5">
      <t>ジリツ</t>
    </rPh>
    <rPh sb="5" eb="7">
      <t>クンレン</t>
    </rPh>
    <phoneticPr fontId="3"/>
  </si>
  <si>
    <t>就労選択支援</t>
    <rPh sb="0" eb="2">
      <t>シュウロウ</t>
    </rPh>
    <rPh sb="2" eb="4">
      <t>センタク</t>
    </rPh>
    <rPh sb="4" eb="6">
      <t>シエン</t>
    </rPh>
    <phoneticPr fontId="3"/>
  </si>
  <si>
    <t>就労移行支援</t>
    <rPh sb="0" eb="2">
      <t>シュウロウ</t>
    </rPh>
    <rPh sb="2" eb="6">
      <t>イコウシエン</t>
    </rPh>
    <phoneticPr fontId="3"/>
  </si>
  <si>
    <t>就労継続支援Ａ型</t>
    <rPh sb="0" eb="6">
      <t>シュウロウケイゾクシエン</t>
    </rPh>
    <rPh sb="7" eb="8">
      <t>ガタ</t>
    </rPh>
    <phoneticPr fontId="3"/>
  </si>
  <si>
    <t>就労継続支援Ｂ型</t>
    <rPh sb="0" eb="2">
      <t>シュウロウ</t>
    </rPh>
    <rPh sb="2" eb="6">
      <t>ケイゾクシエン</t>
    </rPh>
    <rPh sb="7" eb="8">
      <t>ガタ</t>
    </rPh>
    <phoneticPr fontId="3"/>
  </si>
  <si>
    <t>就労定着支援</t>
    <rPh sb="0" eb="2">
      <t>シュウロウ</t>
    </rPh>
    <rPh sb="2" eb="4">
      <t>テイチャク</t>
    </rPh>
    <rPh sb="4" eb="6">
      <t>シエン</t>
    </rPh>
    <phoneticPr fontId="3"/>
  </si>
  <si>
    <t>計</t>
    <rPh sb="0" eb="1">
      <t>ケイ</t>
    </rPh>
    <phoneticPr fontId="3"/>
  </si>
  <si>
    <t>■日中活動系サービス事業所（延べ利用者数）　※事業所番号が異なる場合は別々に算出</t>
    <rPh sb="1" eb="6">
      <t>ニッチュウカツドウケイ</t>
    </rPh>
    <rPh sb="10" eb="13">
      <t>ジギョウショ</t>
    </rPh>
    <rPh sb="14" eb="15">
      <t>ノ</t>
    </rPh>
    <rPh sb="16" eb="20">
      <t>リヨウシャスウ</t>
    </rPh>
    <rPh sb="23" eb="26">
      <t>ジギョウショ</t>
    </rPh>
    <rPh sb="26" eb="28">
      <t>バンゴウ</t>
    </rPh>
    <rPh sb="29" eb="30">
      <t>コト</t>
    </rPh>
    <rPh sb="32" eb="34">
      <t>バアイ</t>
    </rPh>
    <rPh sb="35" eb="37">
      <t>ベツベツ</t>
    </rPh>
    <rPh sb="38" eb="40">
      <t>サンシュツ</t>
    </rPh>
    <phoneticPr fontId="3"/>
  </si>
  <si>
    <t>←延べ利用者数の平均</t>
    <rPh sb="1" eb="2">
      <t>ノ</t>
    </rPh>
    <rPh sb="3" eb="6">
      <t>リヨウシャ</t>
    </rPh>
    <rPh sb="6" eb="7">
      <t>スウ</t>
    </rPh>
    <rPh sb="8" eb="10">
      <t>ヘイキン</t>
    </rPh>
    <phoneticPr fontId="3"/>
  </si>
  <si>
    <t>←延べ利用者数の平均</t>
    <rPh sb="1" eb="2">
      <t>ノ</t>
    </rPh>
    <rPh sb="3" eb="7">
      <t>リヨウシャスウ</t>
    </rPh>
    <rPh sb="8" eb="10">
      <t>ヘイキン</t>
    </rPh>
    <phoneticPr fontId="3"/>
  </si>
  <si>
    <t>児童発達支援</t>
    <rPh sb="0" eb="2">
      <t>ジドウ</t>
    </rPh>
    <rPh sb="2" eb="4">
      <t>ハッタツ</t>
    </rPh>
    <rPh sb="4" eb="6">
      <t>シエン</t>
    </rPh>
    <phoneticPr fontId="3"/>
  </si>
  <si>
    <t>医療型児童発達支援</t>
    <rPh sb="0" eb="3">
      <t>イリョウガタ</t>
    </rPh>
    <rPh sb="3" eb="5">
      <t>ジドウ</t>
    </rPh>
    <rPh sb="5" eb="7">
      <t>ハッタツ</t>
    </rPh>
    <rPh sb="7" eb="9">
      <t>シエン</t>
    </rPh>
    <phoneticPr fontId="3"/>
  </si>
  <si>
    <t>放課後等デイサービス</t>
    <rPh sb="0" eb="4">
      <t>ホウカゴトウ</t>
    </rPh>
    <phoneticPr fontId="3"/>
  </si>
  <si>
    <t>居宅訪問型児童発達支援</t>
    <rPh sb="0" eb="4">
      <t>キョタクホウモン</t>
    </rPh>
    <rPh sb="4" eb="5">
      <t>ガタ</t>
    </rPh>
    <rPh sb="5" eb="7">
      <t>ジドウ</t>
    </rPh>
    <rPh sb="7" eb="9">
      <t>ハッタツ</t>
    </rPh>
    <rPh sb="9" eb="11">
      <t>シエン</t>
    </rPh>
    <phoneticPr fontId="3"/>
  </si>
  <si>
    <t>保育所等訪問支援</t>
    <rPh sb="0" eb="4">
      <t>ホイクショトウ</t>
    </rPh>
    <rPh sb="4" eb="6">
      <t>ホウモン</t>
    </rPh>
    <rPh sb="6" eb="8">
      <t>シエン</t>
    </rPh>
    <phoneticPr fontId="3"/>
  </si>
  <si>
    <t>■障害児通所支援事業所（延べ利用者数）※事業所番号が異なる場合は別々に算出</t>
    <rPh sb="1" eb="4">
      <t>ショウガイジ</t>
    </rPh>
    <rPh sb="4" eb="6">
      <t>ツウショ</t>
    </rPh>
    <rPh sb="6" eb="8">
      <t>シエン</t>
    </rPh>
    <rPh sb="8" eb="11">
      <t>ジギョウショ</t>
    </rPh>
    <rPh sb="12" eb="13">
      <t>ノ</t>
    </rPh>
    <rPh sb="14" eb="17">
      <t>リヨウシャ</t>
    </rPh>
    <rPh sb="17" eb="18">
      <t>スウ</t>
    </rPh>
    <rPh sb="20" eb="22">
      <t>ジギョウ</t>
    </rPh>
    <rPh sb="22" eb="23">
      <t>ショ</t>
    </rPh>
    <rPh sb="23" eb="25">
      <t>バンゴウ</t>
    </rPh>
    <rPh sb="26" eb="27">
      <t>コト</t>
    </rPh>
    <rPh sb="29" eb="31">
      <t>バアイ</t>
    </rPh>
    <rPh sb="32" eb="34">
      <t>ベツベツ</t>
    </rPh>
    <rPh sb="35" eb="37">
      <t>サンシュツ</t>
    </rPh>
    <phoneticPr fontId="3"/>
  </si>
  <si>
    <t>←延べ訪問回数の平均</t>
    <rPh sb="1" eb="2">
      <t>ノ</t>
    </rPh>
    <rPh sb="3" eb="5">
      <t>ホウモン</t>
    </rPh>
    <rPh sb="5" eb="7">
      <t>カイスウ</t>
    </rPh>
    <rPh sb="6" eb="7">
      <t>スウ</t>
    </rPh>
    <rPh sb="8" eb="10">
      <t>ヘイキン</t>
    </rPh>
    <phoneticPr fontId="3"/>
  </si>
  <si>
    <t>■訪問系サービス事業所（延べ訪問回数）※事業所番号が異なる場合は別々に算出</t>
    <rPh sb="1" eb="4">
      <t>ホウモンケイ</t>
    </rPh>
    <rPh sb="8" eb="11">
      <t>ジギョウショ</t>
    </rPh>
    <rPh sb="12" eb="13">
      <t>ノ</t>
    </rPh>
    <rPh sb="14" eb="18">
      <t>ホウモンカイスウ</t>
    </rPh>
    <rPh sb="20" eb="23">
      <t>ジギョウショ</t>
    </rPh>
    <rPh sb="23" eb="25">
      <t>バンゴウ</t>
    </rPh>
    <rPh sb="26" eb="27">
      <t>コト</t>
    </rPh>
    <rPh sb="29" eb="31">
      <t>バアイ</t>
    </rPh>
    <rPh sb="32" eb="34">
      <t>ベツベツ</t>
    </rPh>
    <rPh sb="35" eb="37">
      <t>サンシュツ</t>
    </rPh>
    <phoneticPr fontId="3"/>
  </si>
  <si>
    <t>事業所名</t>
    <rPh sb="0" eb="3">
      <t>ジギョウショ</t>
    </rPh>
    <rPh sb="3" eb="4">
      <t>メイ</t>
    </rPh>
    <phoneticPr fontId="3"/>
  </si>
  <si>
    <t>訪問回数・延べ利用者数算出シート</t>
    <rPh sb="0" eb="4">
      <t>ホウモンカイスウ</t>
    </rPh>
    <rPh sb="5" eb="6">
      <t>ノ</t>
    </rPh>
    <rPh sb="7" eb="11">
      <t>リヨウシャスウ</t>
    </rPh>
    <rPh sb="11" eb="13">
      <t>サンシュツ</t>
    </rPh>
    <phoneticPr fontId="3"/>
  </si>
  <si>
    <t>（単位：回数）</t>
    <rPh sb="1" eb="3">
      <t>タンイ</t>
    </rPh>
    <rPh sb="4" eb="6">
      <t>カイスウ</t>
    </rPh>
    <phoneticPr fontId="3"/>
  </si>
  <si>
    <t>（単位：人数）</t>
    <rPh sb="1" eb="3">
      <t>タンイ</t>
    </rPh>
    <rPh sb="4" eb="6">
      <t>ニンズウ</t>
    </rPh>
    <phoneticPr fontId="3"/>
  </si>
  <si>
    <t>担当者名</t>
    <rPh sb="0" eb="2">
      <t>タントウ</t>
    </rPh>
    <rPh sb="2" eb="3">
      <t>シャ</t>
    </rPh>
    <rPh sb="3" eb="4">
      <t>メイ</t>
    </rPh>
    <phoneticPr fontId="3"/>
  </si>
  <si>
    <t>法人名</t>
    <rPh sb="0" eb="3">
      <t>ホウジンメイ</t>
    </rPh>
    <phoneticPr fontId="3"/>
  </si>
  <si>
    <t>（法人名）</t>
    <rPh sb="1" eb="4">
      <t>ホウジンメイ</t>
    </rPh>
    <phoneticPr fontId="3"/>
  </si>
  <si>
    <t>（役職・代表者名）</t>
    <phoneticPr fontId="3"/>
  </si>
  <si>
    <t>振込口座について</t>
    <rPh sb="0" eb="2">
      <t>フリコミ</t>
    </rPh>
    <rPh sb="2" eb="4">
      <t>コウザ</t>
    </rPh>
    <phoneticPr fontId="3"/>
  </si>
  <si>
    <t>チェック</t>
    <phoneticPr fontId="3"/>
  </si>
  <si>
    <t>振込口座は、物価高騰対策応援金と同じ口座を希望する。</t>
    <rPh sb="0" eb="2">
      <t>フリコミ</t>
    </rPh>
    <rPh sb="2" eb="4">
      <t>コウザ</t>
    </rPh>
    <rPh sb="6" eb="15">
      <t>ブッカコウトウタイサクオウエンキン</t>
    </rPh>
    <rPh sb="16" eb="17">
      <t>オナ</t>
    </rPh>
    <rPh sb="18" eb="20">
      <t>コウザ</t>
    </rPh>
    <rPh sb="21" eb="23">
      <t>キボウ</t>
    </rPh>
    <phoneticPr fontId="3"/>
  </si>
  <si>
    <t>✓</t>
    <phoneticPr fontId="3"/>
  </si>
  <si>
    <t>口座振替申出書</t>
  </si>
  <si>
    <t>年　　月　　日</t>
    <rPh sb="0" eb="1">
      <t>ネン</t>
    </rPh>
    <rPh sb="3" eb="4">
      <t>ガツ</t>
    </rPh>
    <rPh sb="6" eb="7">
      <t>ニチ</t>
    </rPh>
    <phoneticPr fontId="14"/>
  </si>
  <si>
    <t>島根県会計管理者　様</t>
  </si>
  <si>
    <t>私に対する島根県からの支払金（県税を除く）は、今後、変更又は廃止の申し出をするまで、下記の預金口座へ振り込んでください。</t>
  </si>
  <si>
    <t>申出の区分</t>
  </si>
  <si>
    <t>（変更事項）</t>
    <rPh sb="1" eb="5">
      <t>ヘンコウジコウ</t>
    </rPh>
    <phoneticPr fontId="14"/>
  </si>
  <si>
    <t>フリガナ</t>
  </si>
  <si>
    <t>法人名・</t>
  </si>
  <si>
    <t>商号・屋号</t>
  </si>
  <si>
    <t>代表者肩書</t>
  </si>
  <si>
    <t>氏　　名</t>
  </si>
  <si>
    <t>郵便番号</t>
  </si>
  <si>
    <t>電話番号</t>
  </si>
  <si>
    <t>住所</t>
  </si>
  <si>
    <t>番地</t>
  </si>
  <si>
    <t>方　　　 書</t>
  </si>
  <si>
    <t>口座の区分</t>
  </si>
  <si>
    <t>1　建設関係業者の前金払専用口座</t>
  </si>
  <si>
    <t>2　農業施策費の本庁支払を受ける農業団体等</t>
  </si>
  <si>
    <t>9　その他（</t>
    <phoneticPr fontId="14"/>
  </si>
  <si>
    <t>）</t>
    <phoneticPr fontId="14"/>
  </si>
  <si>
    <t>預　金　口　座</t>
  </si>
  <si>
    <t>金融機関</t>
  </si>
  <si>
    <t>銀行・組合
金庫・連合会</t>
    <rPh sb="0" eb="2">
      <t>ギンコウ</t>
    </rPh>
    <rPh sb="3" eb="5">
      <t>クミアイ</t>
    </rPh>
    <rPh sb="6" eb="8">
      <t>キンコ</t>
    </rPh>
    <rPh sb="9" eb="12">
      <t>レンゴウカイ</t>
    </rPh>
    <phoneticPr fontId="14"/>
  </si>
  <si>
    <t>支店・支所
店・出張所</t>
    <rPh sb="0" eb="2">
      <t>シテン</t>
    </rPh>
    <rPh sb="3" eb="5">
      <t>シショ</t>
    </rPh>
    <rPh sb="6" eb="7">
      <t>ミセ</t>
    </rPh>
    <rPh sb="8" eb="11">
      <t>シュッチョウショ</t>
    </rPh>
    <phoneticPr fontId="14"/>
  </si>
  <si>
    <r>
      <t>預金種別</t>
    </r>
    <r>
      <rPr>
        <sz val="8"/>
        <color rgb="FF000000"/>
        <rFont val="ＭＳ 明朝"/>
        <family val="1"/>
        <charset val="128"/>
      </rPr>
      <t>(</t>
    </r>
    <r>
      <rPr>
        <sz val="8"/>
        <color rgb="FF000000"/>
        <rFont val="ＭＳ Ｐ明朝"/>
        <family val="1"/>
        <charset val="128"/>
      </rPr>
      <t>目</t>
    </r>
    <r>
      <rPr>
        <sz val="8"/>
        <color rgb="FF000000"/>
        <rFont val="ＭＳ 明朝"/>
        <family val="1"/>
        <charset val="128"/>
      </rPr>
      <t>)</t>
    </r>
  </si>
  <si>
    <r>
      <t>1</t>
    </r>
    <r>
      <rPr>
        <sz val="8"/>
        <color rgb="FF000000"/>
        <rFont val="ＭＳ 明朝"/>
        <family val="1"/>
        <charset val="128"/>
      </rPr>
      <t xml:space="preserve"> 普通預金　</t>
    </r>
    <r>
      <rPr>
        <sz val="8"/>
        <color rgb="FF000000"/>
        <rFont val="ＭＳ Ｐゴシック"/>
        <family val="3"/>
        <charset val="128"/>
      </rPr>
      <t>4</t>
    </r>
    <r>
      <rPr>
        <sz val="8"/>
        <color rgb="FF000000"/>
        <rFont val="ＭＳ 明朝"/>
        <family val="1"/>
        <charset val="128"/>
      </rPr>
      <t xml:space="preserve"> 貯蓄預金
2 当座預金　9 その他</t>
    </r>
    <phoneticPr fontId="14"/>
  </si>
  <si>
    <t>口座番号</t>
  </si>
  <si>
    <t>カナ</t>
  </si>
  <si>
    <t>口座</t>
  </si>
  <si>
    <t>名義</t>
  </si>
  <si>
    <t>＊口座番号は右詰めに記入してください。また、ゆうちょ銀行の場合は、他の金融機関から振込を受ける際に使用するため通帳に印字してある</t>
    <phoneticPr fontId="3"/>
  </si>
  <si>
    <t>　　「【口座番号】」（通帳の「記号・番号」は不可。）を記入してください。</t>
    <phoneticPr fontId="3"/>
  </si>
  <si>
    <r>
      <t>＊カナ口座名義は預金通帳記載のとおりに記入し、できる限り預金通帳の</t>
    </r>
    <r>
      <rPr>
        <b/>
        <sz val="8"/>
        <color rgb="FFFF0000"/>
        <rFont val="ＭＳ Ｐ明朝"/>
        <family val="1"/>
        <charset val="128"/>
      </rPr>
      <t>カナ口座名義が記載されたページ</t>
    </r>
    <r>
      <rPr>
        <sz val="8"/>
        <color rgb="FFFF0000"/>
        <rFont val="ＭＳ Ｐ明朝"/>
        <family val="1"/>
        <charset val="128"/>
      </rPr>
      <t>の写しを添付してください。</t>
    </r>
    <phoneticPr fontId="3"/>
  </si>
  <si>
    <t>受付所属</t>
  </si>
  <si>
    <t>適用開始日</t>
    <phoneticPr fontId="14"/>
  </si>
  <si>
    <t>　　　　　　　　　年　　　月　　　日</t>
    <rPh sb="9" eb="10">
      <t>ネン</t>
    </rPh>
    <rPh sb="13" eb="14">
      <t>ガツ</t>
    </rPh>
    <rPh sb="17" eb="18">
      <t>ニチ</t>
    </rPh>
    <phoneticPr fontId="14"/>
  </si>
  <si>
    <t>処理欄</t>
  </si>
  <si>
    <t>システム登録
確認事項</t>
    <phoneticPr fontId="14"/>
  </si>
  <si>
    <t>□相手方登録（重複がないか）</t>
  </si>
  <si>
    <t>□カナ口座名義（預金口座のカナ口座名義と一致しているか）</t>
  </si>
  <si>
    <t>□適用開始日の確認（内容を使い始める時点の日付になっているか）</t>
  </si>
  <si>
    <t>例)住所変更の場合　相手方の住所変更日4/1のとき→適用開始日4/1</t>
  </si>
  <si>
    <t>●個票６以降の表示方法</t>
    <rPh sb="1" eb="3">
      <t>コヒョウ</t>
    </rPh>
    <rPh sb="4" eb="6">
      <t>イコウ</t>
    </rPh>
    <rPh sb="7" eb="9">
      <t>ヒョウジ</t>
    </rPh>
    <rPh sb="9" eb="11">
      <t>ホウホウ</t>
    </rPh>
    <phoneticPr fontId="3"/>
  </si>
  <si>
    <t>１．シート見出しを右クリック：既存のシート見出しのいずれかを右クリックします。</t>
    <rPh sb="5" eb="7">
      <t>ミダ</t>
    </rPh>
    <rPh sb="9" eb="10">
      <t>ミギ</t>
    </rPh>
    <rPh sb="15" eb="17">
      <t>キゾン</t>
    </rPh>
    <rPh sb="21" eb="23">
      <t>ミダ</t>
    </rPh>
    <rPh sb="30" eb="31">
      <t>ミギ</t>
    </rPh>
    <phoneticPr fontId="3"/>
  </si>
  <si>
    <t>３．シートを選択：「再表示」ダイアログボックスが表示されるので、再表示したいシート名を選択し、</t>
    <rPh sb="6" eb="8">
      <t>センタク</t>
    </rPh>
    <rPh sb="10" eb="13">
      <t>サイヒョウジ</t>
    </rPh>
    <rPh sb="24" eb="26">
      <t>ヒョウジ</t>
    </rPh>
    <rPh sb="32" eb="35">
      <t>サイヒョウジ</t>
    </rPh>
    <rPh sb="41" eb="42">
      <t>メイ</t>
    </rPh>
    <rPh sb="43" eb="45">
      <t>センタク</t>
    </rPh>
    <phoneticPr fontId="3"/>
  </si>
  <si>
    <t>２．「再表示」を選択：表示されるメニューから再表示をクリックします。</t>
    <rPh sb="3" eb="6">
      <t>サイヒョウジ</t>
    </rPh>
    <rPh sb="8" eb="10">
      <t>センタク</t>
    </rPh>
    <rPh sb="11" eb="13">
      <t>ヒョウジ</t>
    </rPh>
    <rPh sb="22" eb="25">
      <t>サイヒョウジ</t>
    </rPh>
    <phoneticPr fontId="3"/>
  </si>
  <si>
    <t>　「ＯＫ」をクリックします。</t>
    <phoneticPr fontId="3"/>
  </si>
  <si>
    <t>２　障がい福祉サービス事業所等に対するサービス継続支援事業に関する事業実施計画書</t>
    <phoneticPr fontId="3"/>
  </si>
  <si>
    <t>障害福祉サービス事業所等に対するサービス継続支援事業</t>
    <rPh sb="0" eb="4">
      <t>ショウガイフクシ</t>
    </rPh>
    <rPh sb="8" eb="11">
      <t>ジギョウショ</t>
    </rPh>
    <rPh sb="11" eb="12">
      <t>トウ</t>
    </rPh>
    <rPh sb="13" eb="14">
      <t>タイ</t>
    </rPh>
    <rPh sb="20" eb="22">
      <t>ケイゾク</t>
    </rPh>
    <rPh sb="22" eb="24">
      <t>シエン</t>
    </rPh>
    <rPh sb="24" eb="26">
      <t>ジギョウ</t>
    </rPh>
    <phoneticPr fontId="3"/>
  </si>
  <si>
    <t>様式第１号</t>
    <rPh sb="0" eb="2">
      <t>ヨウシキ</t>
    </rPh>
    <rPh sb="2" eb="3">
      <t>ダイ</t>
    </rPh>
    <rPh sb="4" eb="5">
      <t>ゴウ</t>
    </rPh>
    <phoneticPr fontId="3"/>
  </si>
  <si>
    <t>１　事業所・施設別申請額一覧（別添１）</t>
    <rPh sb="15" eb="17">
      <t>ベッテン</t>
    </rPh>
    <phoneticPr fontId="3"/>
  </si>
  <si>
    <t>（事業所単位）（別添２）</t>
    <rPh sb="8" eb="10">
      <t>ベッテン</t>
    </rPh>
    <phoneticPr fontId="3"/>
  </si>
  <si>
    <t>（別添１）事業所・施設別申請額一覧</t>
    <rPh sb="1" eb="3">
      <t>ベッテン</t>
    </rPh>
    <rPh sb="5" eb="8">
      <t>ジギョウショ</t>
    </rPh>
    <rPh sb="9" eb="11">
      <t>シセツ</t>
    </rPh>
    <rPh sb="11" eb="12">
      <t>ベツ</t>
    </rPh>
    <rPh sb="12" eb="15">
      <t>シンセイガク</t>
    </rPh>
    <rPh sb="15" eb="17">
      <t>イチラン</t>
    </rPh>
    <phoneticPr fontId="3"/>
  </si>
  <si>
    <t>（別添２）</t>
    <rPh sb="1" eb="3">
      <t>ベッテン</t>
    </rPh>
    <phoneticPr fontId="3"/>
  </si>
  <si>
    <r>
      <t xml:space="preserve">　記入するシートは、「申請書」「個票」「訪問回数算出表」「振込口座」です。
【申請書（様式第１号）】
　「水色セル」に必要事項を記入してください。
【申請額一覧（別添１）】
　個票、申請書から記載事項が自動入力されるため、記入は不要です。
【個票（別添２）】【訪問回数等算出表】
・個票は、「サービス単位」ではなく、「事業所単位」で作成してください。ただし、事業所番号が異なる場合は、個票を分けてください（例えば、グループホームに併設の短期入所を設けている場合、事業所としては一つですが、事業所番号が異なるため、別に作成してください）。
・「水色セル」「緑色セル」に必要事項を記入してください。
・「提供サービス」セルについて、訪問系サービス事業所は延べ訪問回数、日中活動系サービス事業所及び障害児通所支援事業所は延べ利用者数が必要となります。それぞれの訪問回数、人数の算出については、「訪問回数等算出表シート」により算出の上、選択リストより該当の項目を選択してください。
</t>
    </r>
    <r>
      <rPr>
        <sz val="11"/>
        <color rgb="FFFF0000"/>
        <rFont val="ＭＳ 明朝"/>
        <family val="1"/>
        <charset val="128"/>
      </rPr>
      <t>・「個票６」以降の個票は、</t>
    </r>
    <r>
      <rPr>
        <u/>
        <sz val="11"/>
        <color rgb="FFFF0000"/>
        <rFont val="ＭＳ 明朝"/>
        <family val="1"/>
        <charset val="128"/>
      </rPr>
      <t>シート非表示としていますので、シートタブを右クリックの上、必要となる個票を「再表示」を選択してください。</t>
    </r>
    <r>
      <rPr>
        <sz val="11"/>
        <rFont val="ＭＳ 明朝"/>
        <family val="1"/>
        <charset val="128"/>
      </rPr>
      <t xml:space="preserve">
【銀行口座情報】
・振込は、１法人１口座とします。
・令和７年度実施の「医療・介護・保育施設、公衆浴場等物価高騰対策応援金（障害福祉施設等分）（以下「物価高騰対策応援金」という。）」と同じ振込口座を希望する場合は、以下に「✓」を記載してください。
・別口座を希望する場合、もしくは物価高騰対策応援金を申請していない場合は、「口座振替申出書」に必要事項をご記入ください。</t>
    </r>
    <rPh sb="1" eb="3">
      <t>キニュウ</t>
    </rPh>
    <rPh sb="11" eb="14">
      <t>シンセイショ</t>
    </rPh>
    <rPh sb="16" eb="18">
      <t>コヒョウ</t>
    </rPh>
    <rPh sb="20" eb="24">
      <t>ホウモンカイスウ</t>
    </rPh>
    <rPh sb="24" eb="26">
      <t>サンシュツ</t>
    </rPh>
    <rPh sb="26" eb="27">
      <t>ヒョウ</t>
    </rPh>
    <rPh sb="29" eb="31">
      <t>フリコミ</t>
    </rPh>
    <rPh sb="31" eb="33">
      <t>コウザ</t>
    </rPh>
    <rPh sb="40" eb="43">
      <t>シンセイショ</t>
    </rPh>
    <rPh sb="44" eb="46">
      <t>ヨウシキ</t>
    </rPh>
    <rPh sb="46" eb="47">
      <t>ダイ</t>
    </rPh>
    <rPh sb="48" eb="49">
      <t>ゴウ</t>
    </rPh>
    <rPh sb="54" eb="56">
      <t>ミズイロ</t>
    </rPh>
    <rPh sb="60" eb="64">
      <t>ヒツヨウジコウ</t>
    </rPh>
    <rPh sb="65" eb="67">
      <t>キニュウ</t>
    </rPh>
    <rPh sb="77" eb="80">
      <t>シンセイガク</t>
    </rPh>
    <rPh sb="80" eb="82">
      <t>イチラン</t>
    </rPh>
    <rPh sb="83" eb="85">
      <t>ベッテン</t>
    </rPh>
    <rPh sb="90" eb="92">
      <t>コヒョウ</t>
    </rPh>
    <rPh sb="93" eb="96">
      <t>シンセイショ</t>
    </rPh>
    <rPh sb="98" eb="102">
      <t>キサイジコウ</t>
    </rPh>
    <rPh sb="103" eb="105">
      <t>ジドウ</t>
    </rPh>
    <rPh sb="105" eb="107">
      <t>ニュウリョク</t>
    </rPh>
    <rPh sb="113" eb="115">
      <t>キニュウ</t>
    </rPh>
    <rPh sb="116" eb="118">
      <t>フヨウ</t>
    </rPh>
    <rPh sb="124" eb="126">
      <t>コヒョウ</t>
    </rPh>
    <rPh sb="127" eb="129">
      <t>ベッテン</t>
    </rPh>
    <rPh sb="133" eb="138">
      <t>ホウモンカイスウトウ</t>
    </rPh>
    <rPh sb="138" eb="141">
      <t>サンシュツヒョウ</t>
    </rPh>
    <rPh sb="144" eb="146">
      <t>コヒョウ</t>
    </rPh>
    <rPh sb="274" eb="276">
      <t>ミズイロ</t>
    </rPh>
    <rPh sb="280" eb="282">
      <t>ミドリイロ</t>
    </rPh>
    <rPh sb="286" eb="288">
      <t>ヒツヨウ</t>
    </rPh>
    <rPh sb="288" eb="290">
      <t>ジコウ</t>
    </rPh>
    <rPh sb="291" eb="293">
      <t>キニュウ</t>
    </rPh>
    <rPh sb="303" eb="305">
      <t>テイキョウ</t>
    </rPh>
    <rPh sb="317" eb="320">
      <t>ホウモンケイ</t>
    </rPh>
    <rPh sb="324" eb="327">
      <t>ジギョウショ</t>
    </rPh>
    <rPh sb="328" eb="329">
      <t>ノ</t>
    </rPh>
    <rPh sb="330" eb="334">
      <t>ホウモンカイスウ</t>
    </rPh>
    <rPh sb="335" eb="340">
      <t>ニッチュウカツドウケイ</t>
    </rPh>
    <rPh sb="344" eb="347">
      <t>ジギョウショ</t>
    </rPh>
    <rPh sb="347" eb="348">
      <t>オヨ</t>
    </rPh>
    <rPh sb="349" eb="352">
      <t>ショウガイジ</t>
    </rPh>
    <rPh sb="352" eb="354">
      <t>ツウショ</t>
    </rPh>
    <rPh sb="354" eb="356">
      <t>シエン</t>
    </rPh>
    <rPh sb="356" eb="359">
      <t>ジギョウショ</t>
    </rPh>
    <rPh sb="360" eb="361">
      <t>ノ</t>
    </rPh>
    <rPh sb="362" eb="366">
      <t>リヨウシャスウ</t>
    </rPh>
    <rPh sb="367" eb="369">
      <t>ヒツヨウ</t>
    </rPh>
    <rPh sb="380" eb="382">
      <t>ホウモン</t>
    </rPh>
    <rPh sb="382" eb="384">
      <t>カイスウ</t>
    </rPh>
    <rPh sb="385" eb="387">
      <t>ニンズウ</t>
    </rPh>
    <rPh sb="417" eb="419">
      <t>センタク</t>
    </rPh>
    <rPh sb="424" eb="426">
      <t>ガイトウ</t>
    </rPh>
    <rPh sb="427" eb="429">
      <t>コウモク</t>
    </rPh>
    <rPh sb="430" eb="432">
      <t>センタク</t>
    </rPh>
    <rPh sb="508" eb="514">
      <t>ギンコウコウザジョウホウ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</si>
</sst>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411]ggge&quot;年&quot;m&quot;月&quot;d&quot;日&quot;;@"/>
  </numFmts>
  <fonts count="4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6"/>
      <name val="ＭＳ Ｐゴシック"/>
      <family val="2"/>
      <charset val="128"/>
      <scheme val="minor"/>
    </font>
    <font>
      <b/>
      <sz val="14"/>
      <color theme="1"/>
      <name val="ＭＳ 明朝"/>
      <family val="1"/>
      <charset val="128"/>
    </font>
    <font>
      <sz val="12"/>
      <color theme="1"/>
      <name val="ＭＳ 明朝"/>
      <family val="1"/>
      <charset val="128"/>
    </font>
    <font>
      <b/>
      <sz val="11"/>
      <name val="ＭＳ Ｐ明朝"/>
      <family val="1"/>
      <charset val="128"/>
    </font>
    <font>
      <b/>
      <sz val="9"/>
      <color indexed="81"/>
      <name val="MS P ゴシック"/>
      <family val="3"/>
      <charset val="128"/>
    </font>
    <font>
      <b/>
      <sz val="12"/>
      <name val="ＭＳ Ｐ明朝"/>
      <family val="1"/>
      <charset val="128"/>
    </font>
    <font>
      <sz val="20"/>
      <name val="ＭＳ Ｐゴシック"/>
      <family val="3"/>
      <charset val="128"/>
    </font>
    <font>
      <sz val="11"/>
      <name val="ＭＳ 明朝"/>
      <family val="1"/>
    </font>
    <font>
      <sz val="12"/>
      <color theme="1"/>
      <name val="ＭＳ 明朝"/>
      <family val="1"/>
    </font>
    <font>
      <sz val="9"/>
      <color rgb="FF000000"/>
      <name val="Meiryo UI"/>
      <family val="3"/>
      <charset val="128"/>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sz val="12"/>
      <color rgb="FF000000"/>
      <name val="ＭＳ Ｐ明朝"/>
      <family val="1"/>
      <charset val="128"/>
    </font>
    <font>
      <sz val="10.5"/>
      <color rgb="FF000000"/>
      <name val="ＭＳ Ｐ明朝"/>
      <family val="1"/>
      <charset val="128"/>
    </font>
    <font>
      <sz val="11"/>
      <color rgb="FF000000"/>
      <name val="ＭＳ Ｐ明朝"/>
      <family val="1"/>
      <charset val="128"/>
    </font>
    <font>
      <sz val="9"/>
      <color rgb="FF000000"/>
      <name val="ＭＳ Ｐ明朝"/>
      <family val="1"/>
      <charset val="128"/>
    </font>
    <font>
      <sz val="9"/>
      <color theme="1"/>
      <name val="ＭＳ Ｐ明朝"/>
      <family val="1"/>
      <charset val="128"/>
    </font>
    <font>
      <sz val="9"/>
      <color theme="1"/>
      <name val="ＭＳ Ｐゴシック"/>
      <family val="3"/>
      <charset val="128"/>
    </font>
    <font>
      <sz val="8"/>
      <color rgb="FF000000"/>
      <name val="ＭＳ Ｐ明朝"/>
      <family val="1"/>
      <charset val="128"/>
    </font>
    <font>
      <sz val="10"/>
      <color theme="1"/>
      <name val="Century"/>
      <family val="1"/>
    </font>
    <font>
      <b/>
      <sz val="9"/>
      <color rgb="FF000000"/>
      <name val="ＭＳ Ｐ明朝"/>
      <family val="1"/>
      <charset val="128"/>
    </font>
    <font>
      <sz val="8"/>
      <color rgb="FF000000"/>
      <name val="ＭＳ 明朝"/>
      <family val="1"/>
      <charset val="128"/>
    </font>
    <font>
      <sz val="8"/>
      <color rgb="FF000000"/>
      <name val="ＭＳ Ｐゴシック"/>
      <family val="3"/>
      <charset val="128"/>
    </font>
    <font>
      <sz val="8"/>
      <color rgb="FFFF0000"/>
      <name val="ＭＳ Ｐ明朝"/>
      <family val="1"/>
      <charset val="128"/>
    </font>
    <font>
      <b/>
      <sz val="8"/>
      <color rgb="FFFF0000"/>
      <name val="ＭＳ Ｐ明朝"/>
      <family val="1"/>
      <charset val="128"/>
    </font>
    <font>
      <sz val="11"/>
      <color rgb="FFFF0000"/>
      <name val="ＭＳ 明朝"/>
      <family val="1"/>
      <charset val="128"/>
    </font>
    <font>
      <u/>
      <sz val="11"/>
      <color rgb="FFFF0000"/>
      <name val="ＭＳ 明朝"/>
      <family val="1"/>
      <charset val="128"/>
    </font>
  </fonts>
  <fills count="8">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D9D9D9"/>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double">
        <color indexed="64"/>
      </top>
      <bottom style="thin">
        <color indexed="64"/>
      </bottom>
      <diagonal/>
    </border>
    <border>
      <left/>
      <right/>
      <top/>
      <bottom style="dashDot">
        <color auto="1"/>
      </bottom>
      <diagonal/>
    </border>
    <border>
      <left style="medium">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Dashed">
        <color indexed="64"/>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style="medium">
        <color indexed="64"/>
      </right>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Dashed">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medium">
        <color indexed="64"/>
      </left>
      <right style="medium">
        <color indexed="64"/>
      </right>
      <top style="medium">
        <color indexed="64"/>
      </top>
      <bottom/>
      <diagonal/>
    </border>
    <border>
      <left/>
      <right style="mediumDashed">
        <color rgb="FFFFFFFF"/>
      </right>
      <top style="medium">
        <color indexed="64"/>
      </top>
      <bottom/>
      <diagonal/>
    </border>
    <border>
      <left style="mediumDashed">
        <color rgb="FFFFFFFF"/>
      </left>
      <right/>
      <top style="medium">
        <color indexed="64"/>
      </top>
      <bottom/>
      <diagonal/>
    </border>
    <border>
      <left/>
      <right style="mediumDashed">
        <color rgb="FFFFFFFF"/>
      </right>
      <top/>
      <bottom/>
      <diagonal/>
    </border>
    <border>
      <left style="mediumDashed">
        <color rgb="FFFFFFFF"/>
      </left>
      <right/>
      <top/>
      <bottom/>
      <diagonal/>
    </border>
    <border>
      <left style="medium">
        <color indexed="64"/>
      </left>
      <right style="mediumDashed">
        <color indexed="64"/>
      </right>
      <top style="medium">
        <color indexed="64"/>
      </top>
      <bottom/>
      <diagonal/>
    </border>
    <border>
      <left style="mediumDashed">
        <color indexed="64"/>
      </left>
      <right style="mediumDashed">
        <color indexed="64"/>
      </right>
      <top style="medium">
        <color indexed="64"/>
      </top>
      <bottom/>
      <diagonal/>
    </border>
    <border>
      <left style="mediumDashed">
        <color indexed="64"/>
      </left>
      <right style="medium">
        <color indexed="64"/>
      </right>
      <top style="medium">
        <color indexed="64"/>
      </top>
      <bottom/>
      <diagonal/>
    </border>
    <border>
      <left style="medium">
        <color indexed="64"/>
      </left>
      <right style="mediumDashed">
        <color indexed="64"/>
      </right>
      <top/>
      <bottom style="medium">
        <color indexed="64"/>
      </bottom>
      <diagonal/>
    </border>
    <border>
      <left style="mediumDashed">
        <color indexed="64"/>
      </left>
      <right style="mediumDashed">
        <color indexed="64"/>
      </right>
      <top/>
      <bottom style="medium">
        <color indexed="64"/>
      </bottom>
      <diagonal/>
    </border>
    <border>
      <left style="mediumDashed">
        <color indexed="64"/>
      </left>
      <right style="medium">
        <color indexed="64"/>
      </right>
      <top/>
      <bottom style="medium">
        <color indexed="64"/>
      </bottom>
      <diagonal/>
    </border>
    <border>
      <left style="medium">
        <color indexed="64"/>
      </left>
      <right style="mediumDashed">
        <color indexed="64"/>
      </right>
      <top style="medium">
        <color indexed="64"/>
      </top>
      <bottom style="mediumDashed">
        <color indexed="64"/>
      </bottom>
      <diagonal/>
    </border>
    <border>
      <left style="mediumDashed">
        <color indexed="64"/>
      </left>
      <right style="mediumDashed">
        <color indexed="64"/>
      </right>
      <top style="medium">
        <color indexed="64"/>
      </top>
      <bottom style="mediumDashed">
        <color indexed="64"/>
      </bottom>
      <diagonal/>
    </border>
    <border>
      <left style="mediumDashed">
        <color indexed="64"/>
      </left>
      <right style="medium">
        <color indexed="64"/>
      </right>
      <top style="medium">
        <color indexed="64"/>
      </top>
      <bottom style="mediumDashed">
        <color indexed="64"/>
      </bottom>
      <diagonal/>
    </border>
    <border>
      <left style="medium">
        <color indexed="64"/>
      </left>
      <right style="mediumDashed">
        <color indexed="64"/>
      </right>
      <top style="mediumDashed">
        <color indexed="64"/>
      </top>
      <bottom style="mediumDashed">
        <color indexed="64"/>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style="medium">
        <color indexed="64"/>
      </right>
      <top style="mediumDashed">
        <color indexed="64"/>
      </top>
      <bottom style="mediumDashed">
        <color indexed="64"/>
      </bottom>
      <diagonal/>
    </border>
    <border>
      <left style="medium">
        <color indexed="64"/>
      </left>
      <right style="mediumDashed">
        <color indexed="64"/>
      </right>
      <top style="mediumDashed">
        <color indexed="64"/>
      </top>
      <bottom style="medium">
        <color indexed="64"/>
      </bottom>
      <diagonal/>
    </border>
    <border>
      <left style="mediumDashed">
        <color indexed="64"/>
      </left>
      <right style="mediumDashed">
        <color indexed="64"/>
      </right>
      <top style="mediumDashed">
        <color indexed="64"/>
      </top>
      <bottom style="medium">
        <color indexed="64"/>
      </bottom>
      <diagonal/>
    </border>
    <border>
      <left style="mediumDashed">
        <color indexed="64"/>
      </left>
      <right style="medium">
        <color indexed="64"/>
      </right>
      <top style="mediumDashed">
        <color indexed="64"/>
      </top>
      <bottom style="medium">
        <color indexed="64"/>
      </bottom>
      <diagonal/>
    </border>
    <border>
      <left style="dashDotDot">
        <color indexed="64"/>
      </left>
      <right/>
      <top style="dashDotDot">
        <color indexed="64"/>
      </top>
      <bottom style="dashDotDot">
        <color indexed="64"/>
      </bottom>
      <diagonal/>
    </border>
    <border>
      <left/>
      <right/>
      <top style="dashDotDot">
        <color indexed="64"/>
      </top>
      <bottom style="dashDotDot">
        <color indexed="64"/>
      </bottom>
      <diagonal/>
    </border>
    <border>
      <left/>
      <right style="dashDotDot">
        <color indexed="64"/>
      </right>
      <top style="dashDotDot">
        <color indexed="64"/>
      </top>
      <bottom style="dashDotDot">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377">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8" fillId="3" borderId="5" xfId="0" applyFont="1" applyFill="1" applyBorder="1">
      <alignment vertical="center"/>
    </xf>
    <xf numFmtId="0" fontId="8" fillId="0" borderId="0" xfId="0" applyFont="1" applyAlignment="1">
      <alignment horizontal="center" vertical="center"/>
    </xf>
    <xf numFmtId="0" fontId="5" fillId="4" borderId="0" xfId="0" applyFont="1" applyFill="1">
      <alignment vertical="center"/>
    </xf>
    <xf numFmtId="0" fontId="8" fillId="4" borderId="5" xfId="0" applyFont="1" applyFill="1" applyBorder="1">
      <alignment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49" fontId="10" fillId="4" borderId="14" xfId="0" applyNumberFormat="1" applyFont="1" applyFill="1" applyBorder="1">
      <alignment vertical="center"/>
    </xf>
    <xf numFmtId="49" fontId="10" fillId="4" borderId="15" xfId="0" applyNumberFormat="1" applyFont="1" applyFill="1" applyBorder="1" applyAlignment="1">
      <alignment vertical="center" wrapText="1"/>
    </xf>
    <xf numFmtId="0" fontId="9" fillId="4" borderId="15" xfId="0" applyFont="1" applyFill="1" applyBorder="1" applyAlignment="1">
      <alignment vertical="center" shrinkToFit="1"/>
    </xf>
    <xf numFmtId="0" fontId="9" fillId="4" borderId="16" xfId="0" applyFont="1" applyFill="1" applyBorder="1" applyAlignment="1">
      <alignment vertical="center" shrinkToFit="1"/>
    </xf>
    <xf numFmtId="49" fontId="10" fillId="4" borderId="1" xfId="0" applyNumberFormat="1" applyFont="1" applyFill="1" applyBorder="1">
      <alignment vertical="center"/>
    </xf>
    <xf numFmtId="49" fontId="10" fillId="4" borderId="2" xfId="0" applyNumberFormat="1" applyFont="1" applyFill="1" applyBorder="1" applyAlignment="1">
      <alignment vertical="center" wrapText="1"/>
    </xf>
    <xf numFmtId="49" fontId="10" fillId="4" borderId="3" xfId="0" applyNumberFormat="1" applyFont="1" applyFill="1" applyBorder="1" applyAlignment="1">
      <alignment vertical="center" wrapText="1"/>
    </xf>
    <xf numFmtId="0" fontId="10" fillId="2" borderId="20" xfId="0" applyFont="1" applyFill="1" applyBorder="1" applyAlignment="1">
      <alignment horizontal="center" vertical="center" wrapText="1"/>
    </xf>
    <xf numFmtId="0" fontId="6" fillId="0" borderId="0" xfId="0" applyFont="1" applyAlignment="1">
      <alignment horizontal="left" vertical="center"/>
    </xf>
    <xf numFmtId="178" fontId="7" fillId="0" borderId="20" xfId="0" applyNumberFormat="1" applyFont="1" applyBorder="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horizontal="left" vertical="center"/>
    </xf>
    <xf numFmtId="178" fontId="7" fillId="0" borderId="20" xfId="4" applyNumberFormat="1" applyFont="1" applyBorder="1" applyAlignment="1">
      <alignment horizontal="right" vertical="center" shrinkToFit="1"/>
    </xf>
    <xf numFmtId="0" fontId="12" fillId="0" borderId="0" xfId="0" applyFont="1" applyAlignment="1">
      <alignment horizontal="left" vertical="top"/>
    </xf>
    <xf numFmtId="0" fontId="16" fillId="0" borderId="0" xfId="0" applyFont="1" applyAlignment="1">
      <alignment horizontal="left" vertical="top"/>
    </xf>
    <xf numFmtId="0" fontId="12" fillId="0" borderId="0" xfId="0" applyFont="1">
      <alignment vertical="center"/>
    </xf>
    <xf numFmtId="0" fontId="5" fillId="2" borderId="0" xfId="0" applyFont="1" applyFill="1">
      <alignment vertical="center"/>
    </xf>
    <xf numFmtId="0" fontId="5" fillId="2" borderId="3" xfId="0" applyFont="1" applyFill="1" applyBorder="1">
      <alignment vertical="center"/>
    </xf>
    <xf numFmtId="0" fontId="5" fillId="2" borderId="10" xfId="0" applyFont="1" applyFill="1" applyBorder="1">
      <alignment vertical="center"/>
    </xf>
    <xf numFmtId="49" fontId="10" fillId="4" borderId="17" xfId="0" applyNumberFormat="1" applyFont="1" applyFill="1" applyBorder="1">
      <alignment vertical="center"/>
    </xf>
    <xf numFmtId="49" fontId="10" fillId="4" borderId="18" xfId="0" applyNumberFormat="1" applyFont="1" applyFill="1" applyBorder="1" applyAlignment="1">
      <alignment vertical="center" wrapText="1"/>
    </xf>
    <xf numFmtId="0" fontId="9" fillId="4" borderId="18" xfId="0" applyFont="1" applyFill="1" applyBorder="1" applyAlignment="1">
      <alignment vertical="center" shrinkToFit="1"/>
    </xf>
    <xf numFmtId="0" fontId="9" fillId="4" borderId="19" xfId="0" applyFont="1" applyFill="1" applyBorder="1" applyAlignment="1">
      <alignment vertical="center" shrinkToFit="1"/>
    </xf>
    <xf numFmtId="178" fontId="10" fillId="2" borderId="3" xfId="4" applyNumberFormat="1" applyFont="1" applyFill="1" applyBorder="1" applyAlignment="1">
      <alignment horizontal="center" vertical="center" shrinkToFit="1"/>
    </xf>
    <xf numFmtId="0" fontId="19" fillId="0" borderId="0" xfId="0" applyFont="1">
      <alignment vertical="center"/>
    </xf>
    <xf numFmtId="49" fontId="7" fillId="0" borderId="20" xfId="0" applyNumberFormat="1" applyFont="1" applyBorder="1" applyAlignment="1">
      <alignment vertical="center" shrinkToFit="1"/>
    </xf>
    <xf numFmtId="0" fontId="10" fillId="0" borderId="0" xfId="0" applyFont="1" applyFill="1">
      <alignment vertical="center"/>
    </xf>
    <xf numFmtId="0" fontId="8" fillId="0" borderId="0" xfId="0" applyFont="1" applyFill="1">
      <alignment vertical="center"/>
    </xf>
    <xf numFmtId="0" fontId="7" fillId="0" borderId="0" xfId="0" applyFont="1" applyFill="1">
      <alignment vertical="center"/>
    </xf>
    <xf numFmtId="0" fontId="7" fillId="0" borderId="0" xfId="0" applyFont="1" applyFill="1" applyBorder="1">
      <alignment vertical="center"/>
    </xf>
    <xf numFmtId="0" fontId="10" fillId="0" borderId="0" xfId="0" applyFont="1" applyFill="1" applyBorder="1">
      <alignment vertical="center"/>
    </xf>
    <xf numFmtId="0" fontId="10" fillId="0" borderId="0" xfId="0" applyFont="1" applyFill="1" applyBorder="1" applyAlignment="1">
      <alignment vertical="center" wrapText="1"/>
    </xf>
    <xf numFmtId="0" fontId="10" fillId="0" borderId="0" xfId="0" applyFont="1" applyFill="1" applyBorder="1" applyAlignment="1">
      <alignment horizontal="center" vertical="center"/>
    </xf>
    <xf numFmtId="0" fontId="10" fillId="4" borderId="5" xfId="0" applyFont="1" applyFill="1" applyBorder="1" applyAlignment="1">
      <alignment horizontal="left" vertical="center"/>
    </xf>
    <xf numFmtId="0" fontId="7" fillId="0" borderId="0" xfId="0" applyFont="1" applyFill="1" applyAlignment="1">
      <alignment horizontal="center" vertical="center"/>
    </xf>
    <xf numFmtId="0" fontId="8" fillId="0" borderId="2" xfId="0" applyFont="1" applyFill="1" applyBorder="1" applyAlignment="1">
      <alignment horizontal="center" vertical="center"/>
    </xf>
    <xf numFmtId="0" fontId="10" fillId="0" borderId="2" xfId="0" applyFont="1" applyFill="1" applyBorder="1">
      <alignment vertical="center"/>
    </xf>
    <xf numFmtId="0" fontId="8" fillId="0" borderId="2" xfId="0" applyFont="1" applyFill="1" applyBorder="1">
      <alignment vertical="center"/>
    </xf>
    <xf numFmtId="0" fontId="8" fillId="0" borderId="2" xfId="0" applyFont="1" applyFill="1" applyBorder="1" applyAlignment="1">
      <alignment horizontal="left" vertical="center"/>
    </xf>
    <xf numFmtId="0" fontId="8" fillId="0" borderId="2" xfId="0" applyFont="1" applyFill="1" applyBorder="1" applyProtection="1">
      <alignment vertical="center"/>
      <protection locked="0"/>
    </xf>
    <xf numFmtId="0" fontId="8" fillId="0" borderId="0" xfId="0" applyFont="1" applyFill="1" applyAlignment="1">
      <alignment horizontal="left" vertical="center"/>
    </xf>
    <xf numFmtId="0" fontId="8" fillId="0" borderId="0" xfId="0" applyFont="1" applyFill="1" applyProtection="1">
      <alignment vertical="center"/>
      <protection locked="0"/>
    </xf>
    <xf numFmtId="0" fontId="8" fillId="0" borderId="0" xfId="0" applyFont="1" applyFill="1" applyAlignment="1">
      <alignment horizontal="center" vertical="center"/>
    </xf>
    <xf numFmtId="0" fontId="6" fillId="0" borderId="0" xfId="0" applyFont="1" applyFill="1">
      <alignment vertical="center"/>
    </xf>
    <xf numFmtId="0" fontId="9" fillId="0" borderId="0" xfId="0" applyFont="1" applyFill="1">
      <alignment vertical="center"/>
    </xf>
    <xf numFmtId="0" fontId="8" fillId="0" borderId="0" xfId="0" applyFont="1" applyFill="1" applyAlignment="1" applyProtection="1">
      <alignment vertical="center" shrinkToFit="1"/>
      <protection locked="0"/>
    </xf>
    <xf numFmtId="0" fontId="8" fillId="0" borderId="0" xfId="0" applyFont="1" applyFill="1" applyAlignment="1">
      <alignment vertical="center" textRotation="255"/>
    </xf>
    <xf numFmtId="0" fontId="10" fillId="0" borderId="0" xfId="0" applyFont="1" applyFill="1" applyAlignment="1">
      <alignment horizontal="center" vertical="center"/>
    </xf>
    <xf numFmtId="49" fontId="10" fillId="0" borderId="0" xfId="0" applyNumberFormat="1" applyFont="1" applyFill="1" applyAlignment="1">
      <alignment horizontal="center" vertical="center" wrapText="1"/>
    </xf>
    <xf numFmtId="49" fontId="10" fillId="0" borderId="0" xfId="0" applyNumberFormat="1" applyFont="1" applyFill="1" applyAlignment="1">
      <alignment vertical="center" wrapText="1"/>
    </xf>
    <xf numFmtId="177" fontId="7" fillId="0" borderId="0" xfId="4" applyNumberFormat="1" applyFont="1" applyFill="1" applyBorder="1" applyAlignment="1">
      <alignment vertical="center" shrinkToFit="1"/>
    </xf>
    <xf numFmtId="0" fontId="7" fillId="0" borderId="5" xfId="0" applyFont="1" applyFill="1" applyBorder="1">
      <alignment vertical="center"/>
    </xf>
    <xf numFmtId="0" fontId="10" fillId="0" borderId="0" xfId="0" applyFont="1" applyFill="1" applyBorder="1" applyAlignment="1">
      <alignment vertical="center" shrinkToFit="1"/>
    </xf>
    <xf numFmtId="0" fontId="8" fillId="0" borderId="0" xfId="0" applyFont="1" applyFill="1" applyBorder="1">
      <alignment vertical="center"/>
    </xf>
    <xf numFmtId="0" fontId="12" fillId="0" borderId="0" xfId="0" applyFont="1" applyFill="1" applyAlignment="1">
      <alignment horizontal="right" vertical="center"/>
    </xf>
    <xf numFmtId="0" fontId="12" fillId="0" borderId="0" xfId="0" applyFont="1" applyFill="1">
      <alignment vertical="center"/>
    </xf>
    <xf numFmtId="0" fontId="5" fillId="0" borderId="0" xfId="0" applyFont="1" applyFill="1">
      <alignment vertical="center"/>
    </xf>
    <xf numFmtId="0" fontId="12" fillId="0" borderId="0" xfId="0" applyFont="1" applyFill="1" applyAlignment="1">
      <alignment vertical="center"/>
    </xf>
    <xf numFmtId="0" fontId="12" fillId="0" borderId="0" xfId="0" applyFont="1" applyFill="1" applyAlignment="1">
      <alignment horizontal="center" vertical="center"/>
    </xf>
    <xf numFmtId="176" fontId="12" fillId="0" borderId="0" xfId="0" applyNumberFormat="1" applyFont="1" applyFill="1" applyAlignment="1">
      <alignment vertical="center"/>
    </xf>
    <xf numFmtId="0" fontId="5" fillId="0" borderId="0" xfId="0" applyFont="1" applyFill="1" applyAlignment="1">
      <alignment horizontal="right" vertical="center"/>
    </xf>
    <xf numFmtId="0" fontId="10" fillId="2" borderId="20" xfId="0" applyFont="1" applyFill="1" applyBorder="1" applyAlignment="1">
      <alignment horizontal="center" vertical="center" shrinkToFit="1"/>
    </xf>
    <xf numFmtId="0" fontId="0" fillId="0" borderId="20" xfId="0" applyBorder="1">
      <alignment vertical="center"/>
    </xf>
    <xf numFmtId="0" fontId="0" fillId="0" borderId="20" xfId="0" applyBorder="1" applyAlignment="1">
      <alignment horizontal="center" vertical="center"/>
    </xf>
    <xf numFmtId="0" fontId="0" fillId="0" borderId="12" xfId="0" applyBorder="1">
      <alignment vertical="center"/>
    </xf>
    <xf numFmtId="0" fontId="0" fillId="0" borderId="40" xfId="0" applyBorder="1" applyAlignment="1">
      <alignment horizontal="center" vertical="center"/>
    </xf>
    <xf numFmtId="0" fontId="0" fillId="0" borderId="40" xfId="0" applyBorder="1">
      <alignment vertical="center"/>
    </xf>
    <xf numFmtId="0" fontId="0" fillId="0" borderId="20" xfId="0" applyFill="1" applyBorder="1">
      <alignment vertical="center"/>
    </xf>
    <xf numFmtId="0" fontId="0" fillId="0" borderId="20" xfId="0" applyFill="1" applyBorder="1" applyAlignment="1">
      <alignment horizontal="center" vertical="center"/>
    </xf>
    <xf numFmtId="38" fontId="0" fillId="0" borderId="40" xfId="4" applyFont="1" applyBorder="1">
      <alignment vertical="center"/>
    </xf>
    <xf numFmtId="38" fontId="0" fillId="0" borderId="42" xfId="4" applyFont="1" applyBorder="1">
      <alignment vertical="center"/>
    </xf>
    <xf numFmtId="38" fontId="0" fillId="0" borderId="41" xfId="4" applyFont="1" applyBorder="1">
      <alignment vertical="center"/>
    </xf>
    <xf numFmtId="0" fontId="20" fillId="0" borderId="0" xfId="0" applyFont="1">
      <alignment vertical="center"/>
    </xf>
    <xf numFmtId="0" fontId="0" fillId="0" borderId="0" xfId="0" applyAlignment="1">
      <alignment horizontal="right" vertical="center"/>
    </xf>
    <xf numFmtId="0" fontId="7" fillId="0" borderId="20" xfId="0" applyNumberFormat="1" applyFont="1" applyBorder="1" applyAlignment="1">
      <alignment vertical="center" shrinkToFit="1"/>
    </xf>
    <xf numFmtId="0" fontId="12" fillId="0" borderId="0" xfId="0" applyFont="1" applyFill="1" applyAlignment="1">
      <alignment horizontal="center" vertical="center"/>
    </xf>
    <xf numFmtId="0" fontId="10" fillId="0" borderId="0" xfId="0" applyFont="1" applyFill="1" applyBorder="1" applyAlignment="1">
      <alignment horizontal="center" vertical="center"/>
    </xf>
    <xf numFmtId="0" fontId="0" fillId="0" borderId="20" xfId="0" applyBorder="1" applyAlignment="1">
      <alignment horizontal="center" vertical="center"/>
    </xf>
    <xf numFmtId="0" fontId="1" fillId="0" borderId="0" xfId="7">
      <alignment vertical="center"/>
    </xf>
    <xf numFmtId="0" fontId="26" fillId="0" borderId="0" xfId="7" applyFont="1" applyAlignment="1">
      <alignment horizontal="center" vertical="center"/>
    </xf>
    <xf numFmtId="0" fontId="27" fillId="0" borderId="0" xfId="7" applyFont="1" applyAlignment="1">
      <alignment horizontal="center" vertical="center"/>
    </xf>
    <xf numFmtId="0" fontId="29" fillId="0" borderId="0" xfId="7" applyFont="1" applyAlignment="1">
      <alignment horizontal="left" vertical="center"/>
    </xf>
    <xf numFmtId="0" fontId="25" fillId="0" borderId="0" xfId="7" applyFont="1" applyAlignment="1">
      <alignment horizontal="center" vertical="center"/>
    </xf>
    <xf numFmtId="0" fontId="29" fillId="0" borderId="43" xfId="7" applyFont="1" applyBorder="1" applyAlignment="1">
      <alignment horizontal="left" vertical="center"/>
    </xf>
    <xf numFmtId="0" fontId="1" fillId="0" borderId="43" xfId="7" applyBorder="1">
      <alignment vertical="center"/>
    </xf>
    <xf numFmtId="0" fontId="25" fillId="0" borderId="43" xfId="7" applyFont="1" applyBorder="1" applyAlignment="1">
      <alignment horizontal="center" vertical="center"/>
    </xf>
    <xf numFmtId="0" fontId="30" fillId="0" borderId="0" xfId="7" applyFont="1" applyAlignment="1">
      <alignment horizontal="justify" vertical="center"/>
    </xf>
    <xf numFmtId="0" fontId="31" fillId="0" borderId="0" xfId="7" applyFont="1" applyAlignment="1">
      <alignment horizontal="right" vertical="center"/>
    </xf>
    <xf numFmtId="0" fontId="31" fillId="0" borderId="0" xfId="7" applyFont="1" applyAlignment="1">
      <alignment horizontal="left" vertical="center"/>
    </xf>
    <xf numFmtId="0" fontId="31" fillId="0" borderId="0" xfId="7" applyFont="1" applyAlignment="1">
      <alignment horizontal="justify" vertical="center"/>
    </xf>
    <xf numFmtId="0" fontId="32" fillId="0" borderId="0" xfId="7" applyFont="1" applyAlignment="1">
      <alignment horizontal="left" vertical="center"/>
    </xf>
    <xf numFmtId="0" fontId="33" fillId="7" borderId="44" xfId="7" applyFont="1" applyFill="1" applyBorder="1" applyAlignment="1">
      <alignment horizontal="justify" vertical="center" wrapText="1"/>
    </xf>
    <xf numFmtId="0" fontId="31" fillId="0" borderId="21" xfId="7" applyFont="1" applyBorder="1" applyAlignment="1">
      <alignment vertical="center" wrapText="1"/>
    </xf>
    <xf numFmtId="0" fontId="1" fillId="0" borderId="22" xfId="7" applyBorder="1">
      <alignment vertical="center"/>
    </xf>
    <xf numFmtId="0" fontId="1" fillId="0" borderId="45" xfId="7" applyBorder="1">
      <alignment vertical="center"/>
    </xf>
    <xf numFmtId="0" fontId="34" fillId="0" borderId="22" xfId="7" applyFont="1" applyBorder="1" applyAlignment="1">
      <alignment horizontal="left" vertical="center"/>
    </xf>
    <xf numFmtId="0" fontId="33" fillId="0" borderId="28" xfId="7" applyFont="1" applyBorder="1" applyAlignment="1">
      <alignment horizontal="justify" vertical="center" wrapText="1"/>
    </xf>
    <xf numFmtId="0" fontId="31" fillId="0" borderId="0" xfId="7" applyFont="1" applyAlignment="1">
      <alignment vertical="center" wrapText="1"/>
    </xf>
    <xf numFmtId="0" fontId="33" fillId="0" borderId="0" xfId="7" applyFont="1" applyAlignment="1">
      <alignment horizontal="justify" vertical="center" wrapText="1"/>
    </xf>
    <xf numFmtId="0" fontId="33" fillId="7" borderId="46" xfId="7" applyFont="1" applyFill="1" applyBorder="1" applyAlignment="1">
      <alignment horizontal="justify" vertical="center" wrapText="1"/>
    </xf>
    <xf numFmtId="0" fontId="33" fillId="7" borderId="50" xfId="7" applyFont="1" applyFill="1" applyBorder="1" applyAlignment="1">
      <alignment horizontal="justify" vertical="center" wrapText="1"/>
    </xf>
    <xf numFmtId="0" fontId="33" fillId="7" borderId="54" xfId="7" applyFont="1" applyFill="1" applyBorder="1" applyAlignment="1">
      <alignment horizontal="justify" vertical="center" wrapText="1"/>
    </xf>
    <xf numFmtId="0" fontId="33" fillId="7" borderId="55" xfId="7" applyFont="1" applyFill="1" applyBorder="1" applyAlignment="1">
      <alignment horizontal="justify" vertical="center" wrapText="1"/>
    </xf>
    <xf numFmtId="0" fontId="33" fillId="0" borderId="29" xfId="7" applyFont="1" applyBorder="1" applyAlignment="1">
      <alignment horizontal="justify" vertical="center" wrapText="1"/>
    </xf>
    <xf numFmtId="0" fontId="33" fillId="0" borderId="29" xfId="7" applyFont="1" applyBorder="1" applyAlignment="1">
      <alignment horizontal="center" vertical="center" wrapText="1"/>
    </xf>
    <xf numFmtId="0" fontId="33" fillId="7" borderId="44" xfId="7" applyFont="1" applyFill="1" applyBorder="1" applyAlignment="1">
      <alignment horizontal="center" vertical="center" wrapText="1"/>
    </xf>
    <xf numFmtId="0" fontId="33" fillId="7" borderId="21" xfId="7" applyFont="1" applyFill="1" applyBorder="1" applyAlignment="1">
      <alignment vertical="center" wrapText="1"/>
    </xf>
    <xf numFmtId="0" fontId="33" fillId="7" borderId="23" xfId="7" applyFont="1" applyFill="1" applyBorder="1" applyAlignment="1">
      <alignment vertical="center" wrapText="1"/>
    </xf>
    <xf numFmtId="0" fontId="37" fillId="0" borderId="0" xfId="7" applyFont="1" applyAlignment="1">
      <alignment vertical="center" wrapText="1"/>
    </xf>
    <xf numFmtId="0" fontId="33" fillId="0" borderId="30" xfId="7" applyFont="1" applyBorder="1" applyAlignment="1">
      <alignment vertical="top" wrapText="1"/>
    </xf>
    <xf numFmtId="0" fontId="33" fillId="0" borderId="28" xfId="7" applyFont="1" applyBorder="1" applyAlignment="1">
      <alignment vertical="top" wrapText="1"/>
    </xf>
    <xf numFmtId="0" fontId="33" fillId="0" borderId="28" xfId="7" applyFont="1" applyBorder="1">
      <alignment vertical="center"/>
    </xf>
    <xf numFmtId="0" fontId="33" fillId="0" borderId="60" xfId="7" applyFont="1" applyBorder="1" applyAlignment="1">
      <alignment vertical="top" wrapText="1"/>
    </xf>
    <xf numFmtId="0" fontId="38" fillId="0" borderId="61" xfId="7" applyFont="1" applyBorder="1" applyAlignment="1">
      <alignment horizontal="left" vertical="center"/>
    </xf>
    <xf numFmtId="0" fontId="38" fillId="0" borderId="31" xfId="7" applyFont="1" applyBorder="1" applyAlignment="1">
      <alignment horizontal="justify" vertical="center" wrapText="1"/>
    </xf>
    <xf numFmtId="0" fontId="33" fillId="0" borderId="26" xfId="7" applyFont="1" applyBorder="1" applyAlignment="1">
      <alignment vertical="top" wrapText="1"/>
    </xf>
    <xf numFmtId="0" fontId="33" fillId="0" borderId="0" xfId="7" applyFont="1" applyAlignment="1">
      <alignment vertical="top" wrapText="1"/>
    </xf>
    <xf numFmtId="0" fontId="33" fillId="0" borderId="0" xfId="7" applyFont="1">
      <alignment vertical="center"/>
    </xf>
    <xf numFmtId="0" fontId="33" fillId="0" borderId="62" xfId="7" applyFont="1" applyBorder="1" applyAlignment="1">
      <alignment vertical="top" wrapText="1"/>
    </xf>
    <xf numFmtId="0" fontId="38" fillId="0" borderId="63" xfId="7" applyFont="1" applyBorder="1" applyAlignment="1">
      <alignment horizontal="left" vertical="center"/>
    </xf>
    <xf numFmtId="0" fontId="38" fillId="0" borderId="27" xfId="7" applyFont="1" applyBorder="1" applyAlignment="1">
      <alignment horizontal="justify" vertical="center" wrapText="1"/>
    </xf>
    <xf numFmtId="0" fontId="33" fillId="0" borderId="32" xfId="7" applyFont="1" applyBorder="1" applyAlignment="1">
      <alignment vertical="top" wrapText="1"/>
    </xf>
    <xf numFmtId="0" fontId="33" fillId="0" borderId="29" xfId="7" applyFont="1" applyBorder="1" applyAlignment="1">
      <alignment vertical="top" wrapText="1"/>
    </xf>
    <xf numFmtId="0" fontId="33" fillId="0" borderId="29" xfId="7" applyFont="1" applyBorder="1">
      <alignment vertical="center"/>
    </xf>
    <xf numFmtId="0" fontId="33" fillId="0" borderId="33" xfId="7" applyFont="1" applyBorder="1" applyAlignment="1">
      <alignment horizontal="justify" vertical="center"/>
    </xf>
    <xf numFmtId="0" fontId="33" fillId="7" borderId="27" xfId="7" applyFont="1" applyFill="1" applyBorder="1" applyAlignment="1">
      <alignment horizontal="justify" vertical="center" wrapText="1"/>
    </xf>
    <xf numFmtId="0" fontId="33" fillId="7" borderId="33" xfId="7" applyFont="1" applyFill="1" applyBorder="1" applyAlignment="1">
      <alignment horizontal="justify" vertical="center" wrapText="1"/>
    </xf>
    <xf numFmtId="0" fontId="41" fillId="0" borderId="0" xfId="7" applyFont="1" applyAlignment="1">
      <alignment horizontal="left" vertical="center"/>
    </xf>
    <xf numFmtId="0" fontId="41" fillId="0" borderId="0" xfId="7" applyFont="1" applyAlignment="1">
      <alignment horizontal="justify" vertical="center"/>
    </xf>
    <xf numFmtId="0" fontId="10" fillId="0" borderId="59" xfId="7" applyFont="1" applyBorder="1" applyAlignment="1">
      <alignment horizontal="center" vertical="center" wrapText="1"/>
    </xf>
    <xf numFmtId="0" fontId="10" fillId="0" borderId="44" xfId="7" applyFont="1" applyBorder="1" applyAlignment="1">
      <alignment vertical="center" wrapText="1"/>
    </xf>
    <xf numFmtId="0" fontId="10" fillId="0" borderId="50" xfId="7" applyFont="1" applyBorder="1" applyAlignment="1">
      <alignment horizontal="center" vertical="center" wrapText="1"/>
    </xf>
    <xf numFmtId="0" fontId="1" fillId="0" borderId="50" xfId="7" applyBorder="1" applyAlignment="1">
      <alignment vertical="center" wrapText="1"/>
    </xf>
    <xf numFmtId="0" fontId="1" fillId="0" borderId="54" xfId="7" applyBorder="1" applyAlignment="1">
      <alignment vertical="center" wrapText="1"/>
    </xf>
    <xf numFmtId="38" fontId="0" fillId="3" borderId="20" xfId="4" applyFont="1" applyFill="1" applyBorder="1">
      <alignment vertical="center"/>
    </xf>
    <xf numFmtId="38" fontId="0" fillId="3" borderId="12" xfId="4" applyFont="1" applyFill="1" applyBorder="1">
      <alignment vertical="center"/>
    </xf>
    <xf numFmtId="0" fontId="0" fillId="3" borderId="20" xfId="0" applyFill="1" applyBorder="1">
      <alignment vertical="center"/>
    </xf>
    <xf numFmtId="0" fontId="0" fillId="3" borderId="12" xfId="0" applyFill="1" applyBorder="1">
      <alignment vertical="center"/>
    </xf>
    <xf numFmtId="0" fontId="31" fillId="3" borderId="71" xfId="7" applyFont="1" applyFill="1" applyBorder="1" applyAlignment="1" applyProtection="1">
      <alignment horizontal="center" vertical="center" wrapText="1"/>
      <protection locked="0"/>
    </xf>
    <xf numFmtId="0" fontId="31" fillId="3" borderId="72" xfId="7" applyFont="1" applyFill="1" applyBorder="1" applyAlignment="1" applyProtection="1">
      <alignment horizontal="center" vertical="center" wrapText="1"/>
      <protection locked="0"/>
    </xf>
    <xf numFmtId="0" fontId="31" fillId="3" borderId="74" xfId="7" applyFont="1" applyFill="1" applyBorder="1" applyAlignment="1" applyProtection="1">
      <alignment horizontal="center" vertical="center" wrapText="1"/>
      <protection locked="0"/>
    </xf>
    <xf numFmtId="0" fontId="31" fillId="3" borderId="75" xfId="7" applyFont="1" applyFill="1" applyBorder="1" applyAlignment="1" applyProtection="1">
      <alignment horizontal="center" vertical="center" wrapText="1"/>
      <protection locked="0"/>
    </xf>
    <xf numFmtId="0" fontId="31" fillId="3" borderId="77" xfId="7" applyFont="1" applyFill="1" applyBorder="1" applyAlignment="1" applyProtection="1">
      <alignment horizontal="center" vertical="center" wrapText="1"/>
      <protection locked="0"/>
    </xf>
    <xf numFmtId="0" fontId="31" fillId="3" borderId="78" xfId="7" applyFont="1" applyFill="1" applyBorder="1" applyAlignment="1" applyProtection="1">
      <alignment horizontal="center" vertical="center" wrapText="1"/>
      <protection locked="0"/>
    </xf>
    <xf numFmtId="0" fontId="31" fillId="3" borderId="70" xfId="7" applyFont="1" applyFill="1" applyBorder="1" applyAlignment="1" applyProtection="1">
      <alignment horizontal="center" vertical="center" wrapText="1"/>
      <protection locked="0"/>
    </xf>
    <xf numFmtId="0" fontId="31" fillId="3" borderId="73" xfId="7" applyFont="1" applyFill="1" applyBorder="1" applyAlignment="1" applyProtection="1">
      <alignment horizontal="center" vertical="center" wrapText="1"/>
      <protection locked="0"/>
    </xf>
    <xf numFmtId="0" fontId="31" fillId="3" borderId="76" xfId="7" applyFont="1" applyFill="1" applyBorder="1" applyAlignment="1" applyProtection="1">
      <alignment horizontal="center" vertical="center" wrapText="1"/>
      <protection locked="0"/>
    </xf>
    <xf numFmtId="49" fontId="16" fillId="0" borderId="0" xfId="0" applyNumberFormat="1" applyFont="1" applyBorder="1" applyAlignment="1">
      <alignment horizontal="left" vertical="center" wrapText="1"/>
    </xf>
    <xf numFmtId="0" fontId="16" fillId="0" borderId="0" xfId="0" applyFont="1" applyBorder="1" applyAlignment="1">
      <alignment horizontal="left" vertical="center" wrapText="1"/>
    </xf>
    <xf numFmtId="49" fontId="22" fillId="0" borderId="0" xfId="0" applyNumberFormat="1" applyFont="1" applyBorder="1" applyAlignment="1">
      <alignment horizontal="left" vertical="center" wrapText="1"/>
    </xf>
    <xf numFmtId="0" fontId="22" fillId="0" borderId="0" xfId="0" applyFont="1" applyBorder="1" applyAlignment="1">
      <alignment horizontal="left" vertical="center" wrapText="1"/>
    </xf>
    <xf numFmtId="49" fontId="16" fillId="0" borderId="0" xfId="0" applyNumberFormat="1" applyFont="1" applyBorder="1" applyAlignment="1">
      <alignment vertical="center" wrapText="1"/>
    </xf>
    <xf numFmtId="0" fontId="12" fillId="0" borderId="0" xfId="0" applyFont="1" applyBorder="1" applyAlignment="1">
      <alignment horizontal="center" vertical="center"/>
    </xf>
    <xf numFmtId="0" fontId="12" fillId="0" borderId="0" xfId="0" applyFont="1" applyBorder="1">
      <alignment vertical="center"/>
    </xf>
    <xf numFmtId="0" fontId="16" fillId="0" borderId="0" xfId="0" applyFont="1" applyBorder="1" applyAlignment="1">
      <alignment vertical="center" wrapText="1"/>
    </xf>
    <xf numFmtId="0" fontId="12" fillId="4" borderId="0" xfId="0" applyFont="1" applyFill="1" applyBorder="1" applyAlignment="1">
      <alignment horizontal="center" vertical="center"/>
    </xf>
    <xf numFmtId="49" fontId="16" fillId="4" borderId="0" xfId="0" applyNumberFormat="1" applyFont="1" applyFill="1" applyBorder="1" applyAlignment="1">
      <alignment horizontal="center" vertical="top"/>
    </xf>
    <xf numFmtId="0" fontId="16" fillId="4" borderId="0" xfId="0" applyFont="1" applyFill="1" applyBorder="1" applyAlignment="1">
      <alignment horizontal="center" vertical="top"/>
    </xf>
    <xf numFmtId="0" fontId="12" fillId="0" borderId="0" xfId="0" applyFont="1" applyBorder="1" applyAlignment="1">
      <alignment horizontal="left" vertical="center"/>
    </xf>
    <xf numFmtId="0" fontId="21" fillId="0" borderId="0" xfId="0" applyFont="1" applyBorder="1" applyAlignment="1">
      <alignment horizontal="left" vertical="center"/>
    </xf>
    <xf numFmtId="0" fontId="12" fillId="0" borderId="0" xfId="0" applyFont="1" applyBorder="1" applyAlignment="1">
      <alignment horizontal="left" vertical="top" wrapText="1"/>
    </xf>
    <xf numFmtId="0" fontId="12" fillId="0" borderId="0" xfId="0" applyFont="1" applyBorder="1" applyAlignment="1">
      <alignment horizontal="left" vertical="top"/>
    </xf>
    <xf numFmtId="0" fontId="17" fillId="0" borderId="0" xfId="0" applyFont="1" applyFill="1" applyBorder="1">
      <alignment vertical="center"/>
    </xf>
    <xf numFmtId="0" fontId="12" fillId="0" borderId="0" xfId="0" applyFont="1" applyFill="1" applyAlignment="1">
      <alignment vertical="center"/>
    </xf>
    <xf numFmtId="0" fontId="15" fillId="0" borderId="0" xfId="0" applyFont="1" applyAlignment="1">
      <alignment horizontal="center" vertical="center"/>
    </xf>
    <xf numFmtId="0" fontId="12" fillId="0" borderId="79" xfId="0" applyFont="1" applyBorder="1" applyAlignment="1">
      <alignment horizontal="left" vertical="top" wrapText="1"/>
    </xf>
    <xf numFmtId="0" fontId="12" fillId="0" borderId="80" xfId="0" applyFont="1" applyBorder="1" applyAlignment="1">
      <alignment horizontal="left" vertical="top"/>
    </xf>
    <xf numFmtId="0" fontId="12" fillId="0" borderId="81" xfId="0" applyFont="1" applyBorder="1" applyAlignment="1">
      <alignment horizontal="left" vertical="top"/>
    </xf>
    <xf numFmtId="0" fontId="12" fillId="3" borderId="0" xfId="0" applyFont="1" applyFill="1" applyAlignment="1">
      <alignment horizontal="left" vertical="center"/>
    </xf>
    <xf numFmtId="0" fontId="12" fillId="0" borderId="0" xfId="0" applyFont="1" applyFill="1" applyAlignment="1">
      <alignment horizontal="center" vertical="center"/>
    </xf>
    <xf numFmtId="0" fontId="12" fillId="0" borderId="0" xfId="0" applyFont="1" applyFill="1" applyAlignment="1">
      <alignment horizontal="center" vertical="center" shrinkToFit="1"/>
    </xf>
    <xf numFmtId="0" fontId="5" fillId="2" borderId="1" xfId="0" applyFont="1" applyFill="1" applyBorder="1" applyAlignment="1">
      <alignment vertical="center"/>
    </xf>
    <xf numFmtId="0" fontId="5" fillId="2" borderId="2" xfId="0" applyFont="1" applyFill="1" applyBorder="1" applyAlignment="1">
      <alignment vertical="center"/>
    </xf>
    <xf numFmtId="0" fontId="5" fillId="3" borderId="20" xfId="0" applyFont="1" applyFill="1" applyBorder="1" applyAlignment="1">
      <alignment vertical="center" shrinkToFit="1"/>
    </xf>
    <xf numFmtId="176" fontId="12" fillId="0" borderId="0" xfId="0" applyNumberFormat="1" applyFont="1" applyFill="1" applyAlignment="1">
      <alignment vertical="center"/>
    </xf>
    <xf numFmtId="0" fontId="12" fillId="3" borderId="0" xfId="0" applyFont="1" applyFill="1" applyAlignment="1">
      <alignment horizontal="center" vertical="center"/>
    </xf>
    <xf numFmtId="0" fontId="12" fillId="0" borderId="0" xfId="0" applyFont="1" applyFill="1" applyAlignment="1">
      <alignment horizontal="right" vertical="center"/>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9" xfId="0" applyFont="1" applyFill="1" applyBorder="1" applyAlignment="1">
      <alignment vertical="center"/>
    </xf>
    <xf numFmtId="0" fontId="5" fillId="2" borderId="7" xfId="0" applyFont="1" applyFill="1" applyBorder="1" applyAlignment="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Fill="1" applyAlignment="1">
      <alignment vertical="center"/>
    </xf>
    <xf numFmtId="0" fontId="10" fillId="2" borderId="6" xfId="0" applyFont="1" applyFill="1" applyBorder="1" applyAlignment="1">
      <alignment horizontal="center" vertical="center" wrapText="1"/>
    </xf>
    <xf numFmtId="0" fontId="10" fillId="2" borderId="10" xfId="0" applyFont="1" applyFill="1" applyBorder="1" applyAlignment="1">
      <alignment horizontal="center" vertical="center"/>
    </xf>
    <xf numFmtId="0" fontId="8" fillId="2" borderId="20" xfId="0" applyFont="1" applyFill="1" applyBorder="1" applyAlignment="1">
      <alignment horizontal="center" vertical="center"/>
    </xf>
    <xf numFmtId="0" fontId="7" fillId="2" borderId="20" xfId="0" applyFont="1" applyFill="1" applyBorder="1" applyAlignment="1">
      <alignment horizontal="center" vertical="center" shrinkToFit="1"/>
    </xf>
    <xf numFmtId="0" fontId="8" fillId="2" borderId="20"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9" fillId="3" borderId="17" xfId="0" applyFont="1" applyFill="1" applyBorder="1" applyAlignment="1">
      <alignment horizontal="center" vertical="center" shrinkToFit="1"/>
    </xf>
    <xf numFmtId="0" fontId="9" fillId="3" borderId="18" xfId="0" applyFont="1" applyFill="1" applyBorder="1" applyAlignment="1">
      <alignment horizontal="center" vertical="center" shrinkToFit="1"/>
    </xf>
    <xf numFmtId="0" fontId="9" fillId="3" borderId="19" xfId="0" applyFont="1" applyFill="1" applyBorder="1" applyAlignment="1">
      <alignment horizontal="center" vertical="center" shrinkToFit="1"/>
    </xf>
    <xf numFmtId="0" fontId="10" fillId="2" borderId="7" xfId="0" applyFont="1" applyFill="1" applyBorder="1" applyAlignment="1">
      <alignment horizontal="center" vertical="center"/>
    </xf>
    <xf numFmtId="177" fontId="10" fillId="0" borderId="2" xfId="4" applyNumberFormat="1" applyFont="1" applyFill="1" applyBorder="1" applyAlignment="1">
      <alignment vertical="center" shrinkToFit="1"/>
    </xf>
    <xf numFmtId="177" fontId="10" fillId="0" borderId="3" xfId="4" applyNumberFormat="1" applyFont="1" applyFill="1" applyBorder="1" applyAlignment="1">
      <alignment vertical="center" shrinkToFit="1"/>
    </xf>
    <xf numFmtId="177" fontId="10" fillId="3" borderId="15" xfId="4" applyNumberFormat="1" applyFont="1" applyFill="1" applyBorder="1" applyAlignment="1">
      <alignment vertical="center" shrinkToFit="1"/>
    </xf>
    <xf numFmtId="0" fontId="9" fillId="3" borderId="14" xfId="0" applyFont="1" applyFill="1" applyBorder="1" applyAlignment="1">
      <alignment vertical="center" shrinkToFit="1"/>
    </xf>
    <xf numFmtId="0" fontId="9" fillId="3" borderId="15" xfId="0" applyFont="1" applyFill="1" applyBorder="1" applyAlignment="1">
      <alignment vertical="center" shrinkToFit="1"/>
    </xf>
    <xf numFmtId="0" fontId="9" fillId="3" borderId="16" xfId="0" applyFont="1" applyFill="1" applyBorder="1" applyAlignment="1">
      <alignment vertical="center" shrinkToFit="1"/>
    </xf>
    <xf numFmtId="49" fontId="10" fillId="0" borderId="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178" fontId="10" fillId="0" borderId="0" xfId="0" applyNumberFormat="1" applyFont="1" applyFill="1" applyBorder="1" applyAlignment="1">
      <alignment vertical="center" shrinkToFit="1"/>
    </xf>
    <xf numFmtId="0" fontId="10" fillId="0" borderId="0" xfId="0" applyFont="1" applyFill="1" applyBorder="1" applyAlignment="1">
      <alignment horizontal="center" vertical="center"/>
    </xf>
    <xf numFmtId="177" fontId="10" fillId="3" borderId="11" xfId="4" applyNumberFormat="1" applyFont="1" applyFill="1" applyBorder="1" applyAlignment="1">
      <alignment vertical="center" shrinkToFit="1"/>
    </xf>
    <xf numFmtId="0" fontId="10" fillId="4" borderId="2" xfId="0" applyFont="1" applyFill="1" applyBorder="1" applyAlignment="1">
      <alignment vertical="center"/>
    </xf>
    <xf numFmtId="0" fontId="10" fillId="4" borderId="37" xfId="0" applyFont="1" applyFill="1" applyBorder="1" applyAlignment="1">
      <alignment vertical="center"/>
    </xf>
    <xf numFmtId="0" fontId="10" fillId="4" borderId="25" xfId="0" applyFont="1" applyFill="1" applyBorder="1" applyAlignment="1">
      <alignment vertical="center"/>
    </xf>
    <xf numFmtId="0" fontId="10" fillId="4" borderId="39" xfId="0" applyFont="1" applyFill="1" applyBorder="1" applyAlignment="1">
      <alignment vertical="center"/>
    </xf>
    <xf numFmtId="178" fontId="10" fillId="0" borderId="36" xfId="0" applyNumberFormat="1" applyFont="1" applyBorder="1" applyAlignment="1">
      <alignment vertical="center" shrinkToFit="1"/>
    </xf>
    <xf numFmtId="178" fontId="10" fillId="0" borderId="2" xfId="0" applyNumberFormat="1" applyFont="1" applyBorder="1" applyAlignment="1">
      <alignment vertical="center" shrinkToFit="1"/>
    </xf>
    <xf numFmtId="178" fontId="10" fillId="0" borderId="38" xfId="0" applyNumberFormat="1" applyFont="1" applyBorder="1" applyAlignment="1">
      <alignment vertical="center" shrinkToFit="1"/>
    </xf>
    <xf numFmtId="178" fontId="10" fillId="0" borderId="25" xfId="0" applyNumberFormat="1" applyFont="1" applyBorder="1" applyAlignment="1">
      <alignment vertical="center" shrinkToFit="1"/>
    </xf>
    <xf numFmtId="0" fontId="10" fillId="2" borderId="34"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0" xfId="0" applyFont="1" applyFill="1" applyBorder="1" applyAlignment="1">
      <alignment horizontal="center" vertical="center" textRotation="255"/>
    </xf>
    <xf numFmtId="0" fontId="10" fillId="0" borderId="8" xfId="0" applyFont="1" applyBorder="1" applyAlignment="1">
      <alignment vertical="center" wrapText="1"/>
    </xf>
    <xf numFmtId="0" fontId="10" fillId="0" borderId="0" xfId="0" applyFont="1" applyBorder="1" applyAlignment="1">
      <alignment vertical="center" wrapText="1"/>
    </xf>
    <xf numFmtId="0" fontId="10" fillId="0" borderId="0" xfId="0" applyFont="1" applyBorder="1" applyAlignment="1">
      <alignment vertical="center"/>
    </xf>
    <xf numFmtId="0" fontId="10" fillId="2" borderId="1" xfId="0" applyFont="1" applyFill="1" applyBorder="1" applyAlignment="1">
      <alignment vertical="center" shrinkToFit="1"/>
    </xf>
    <xf numFmtId="0" fontId="10" fillId="2" borderId="2" xfId="0" applyFont="1" applyFill="1" applyBorder="1" applyAlignment="1">
      <alignment vertical="center" shrinkToFit="1"/>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9"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0" xfId="0" applyFont="1" applyFill="1" applyBorder="1" applyAlignment="1">
      <alignment horizontal="center" vertical="center"/>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9" xfId="0" applyFont="1" applyFill="1" applyBorder="1" applyAlignment="1">
      <alignment vertical="center"/>
    </xf>
    <xf numFmtId="0" fontId="10" fillId="3" borderId="7" xfId="0" applyFont="1" applyFill="1" applyBorder="1" applyAlignment="1">
      <alignment vertical="center"/>
    </xf>
    <xf numFmtId="0" fontId="10" fillId="3" borderId="10" xfId="0" applyFont="1" applyFill="1" applyBorder="1" applyAlignment="1">
      <alignment vertical="center"/>
    </xf>
    <xf numFmtId="0" fontId="10" fillId="3" borderId="9" xfId="0" applyFont="1" applyFill="1" applyBorder="1" applyAlignment="1">
      <alignment vertical="center" shrinkToFit="1"/>
    </xf>
    <xf numFmtId="0" fontId="10" fillId="3" borderId="7" xfId="0" applyFont="1" applyFill="1" applyBorder="1" applyAlignment="1">
      <alignment vertical="center" shrinkToFit="1"/>
    </xf>
    <xf numFmtId="0" fontId="10" fillId="3" borderId="10" xfId="0" applyFont="1" applyFill="1" applyBorder="1" applyAlignment="1">
      <alignment vertical="center" shrinkToFit="1"/>
    </xf>
    <xf numFmtId="49" fontId="5" fillId="3" borderId="9" xfId="0" applyNumberFormat="1" applyFont="1" applyFill="1" applyBorder="1" applyAlignment="1">
      <alignment horizontal="center" vertical="center" shrinkToFit="1"/>
    </xf>
    <xf numFmtId="49" fontId="5" fillId="3" borderId="7" xfId="0" applyNumberFormat="1" applyFont="1" applyFill="1" applyBorder="1" applyAlignment="1">
      <alignment horizontal="center" vertical="center" shrinkToFit="1"/>
    </xf>
    <xf numFmtId="49" fontId="5" fillId="3" borderId="10" xfId="0" applyNumberFormat="1" applyFont="1" applyFill="1" applyBorder="1" applyAlignment="1">
      <alignment horizontal="center" vertical="center" shrinkToFit="1"/>
    </xf>
    <xf numFmtId="0" fontId="8" fillId="3" borderId="1" xfId="0" applyFont="1" applyFill="1" applyBorder="1" applyAlignment="1">
      <alignment vertical="center" shrinkToFit="1"/>
    </xf>
    <xf numFmtId="0" fontId="8" fillId="3" borderId="2" xfId="0" applyFont="1" applyFill="1" applyBorder="1" applyAlignment="1">
      <alignment vertical="center" shrinkToFit="1"/>
    </xf>
    <xf numFmtId="0" fontId="8" fillId="3" borderId="3" xfId="0" applyFont="1" applyFill="1" applyBorder="1" applyAlignment="1">
      <alignment vertical="center" shrinkToFit="1"/>
    </xf>
    <xf numFmtId="0" fontId="10" fillId="0" borderId="0" xfId="0" applyFont="1" applyAlignment="1">
      <alignment horizontal="center" vertical="center"/>
    </xf>
    <xf numFmtId="0" fontId="9" fillId="0" borderId="0" xfId="0" applyFont="1" applyAlignment="1">
      <alignment horizontal="center" vertical="center"/>
    </xf>
    <xf numFmtId="0" fontId="10" fillId="2" borderId="1" xfId="0" applyFont="1" applyFill="1" applyBorder="1" applyAlignment="1">
      <alignment horizontal="center" vertical="center" wrapText="1"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6" borderId="1" xfId="0" applyFont="1" applyFill="1" applyBorder="1" applyAlignment="1">
      <alignment vertical="center" shrinkToFit="1"/>
    </xf>
    <xf numFmtId="0" fontId="10" fillId="6" borderId="2" xfId="0" applyFont="1" applyFill="1" applyBorder="1" applyAlignment="1">
      <alignment vertical="center" shrinkToFit="1"/>
    </xf>
    <xf numFmtId="0" fontId="10" fillId="6" borderId="3" xfId="0" applyFont="1" applyFill="1" applyBorder="1" applyAlignment="1">
      <alignment vertical="center" shrinkToFit="1"/>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0" fillId="3" borderId="20" xfId="0" applyFill="1" applyBorder="1" applyAlignment="1">
      <alignment horizontal="center" vertical="center" shrinkToFit="1"/>
    </xf>
    <xf numFmtId="0" fontId="0" fillId="0" borderId="20" xfId="0" applyBorder="1" applyAlignment="1">
      <alignment horizontal="center" vertical="center"/>
    </xf>
    <xf numFmtId="0" fontId="0" fillId="3" borderId="20" xfId="0" applyFill="1" applyBorder="1" applyAlignment="1">
      <alignment horizontal="center" vertical="center"/>
    </xf>
    <xf numFmtId="179" fontId="8" fillId="0" borderId="21" xfId="7" applyNumberFormat="1" applyFont="1" applyBorder="1" applyAlignment="1">
      <alignment horizontal="left" vertical="center" wrapText="1"/>
    </xf>
    <xf numFmtId="179" fontId="8" fillId="0" borderId="22" xfId="7" applyNumberFormat="1" applyFont="1" applyBorder="1" applyAlignment="1">
      <alignment horizontal="left" vertical="center" wrapText="1"/>
    </xf>
    <xf numFmtId="179" fontId="8" fillId="0" borderId="23" xfId="7" applyNumberFormat="1" applyFont="1" applyBorder="1" applyAlignment="1">
      <alignment horizontal="left" vertical="center" wrapText="1"/>
    </xf>
    <xf numFmtId="0" fontId="10" fillId="0" borderId="59" xfId="7" applyFont="1" applyBorder="1" applyAlignment="1">
      <alignment horizontal="center" vertical="center" wrapText="1"/>
    </xf>
    <xf numFmtId="0" fontId="10" fillId="0" borderId="50" xfId="7" applyFont="1" applyBorder="1" applyAlignment="1">
      <alignment horizontal="center" vertical="center" wrapText="1"/>
    </xf>
    <xf numFmtId="0" fontId="10" fillId="0" borderId="54" xfId="7" applyFont="1" applyBorder="1" applyAlignment="1">
      <alignment horizontal="center" vertical="center" wrapText="1"/>
    </xf>
    <xf numFmtId="0" fontId="10" fillId="0" borderId="30" xfId="7" applyFont="1" applyBorder="1" applyAlignment="1">
      <alignment horizontal="left" vertical="center" wrapText="1"/>
    </xf>
    <xf numFmtId="0" fontId="10" fillId="0" borderId="28" xfId="7" applyFont="1" applyBorder="1" applyAlignment="1">
      <alignment horizontal="left" vertical="center" wrapText="1"/>
    </xf>
    <xf numFmtId="0" fontId="10" fillId="0" borderId="31" xfId="7" applyFont="1" applyBorder="1" applyAlignment="1">
      <alignment horizontal="left" vertical="center" wrapText="1"/>
    </xf>
    <xf numFmtId="0" fontId="10" fillId="0" borderId="26" xfId="7" applyFont="1" applyBorder="1" applyAlignment="1">
      <alignment horizontal="left" vertical="center" wrapText="1"/>
    </xf>
    <xf numFmtId="0" fontId="10" fillId="0" borderId="0" xfId="7" applyFont="1" applyAlignment="1">
      <alignment horizontal="left" vertical="center" wrapText="1"/>
    </xf>
    <xf numFmtId="0" fontId="10" fillId="0" borderId="27" xfId="7" applyFont="1" applyBorder="1" applyAlignment="1">
      <alignment horizontal="left" vertical="center" wrapText="1"/>
    </xf>
    <xf numFmtId="0" fontId="10" fillId="0" borderId="32" xfId="7" applyFont="1" applyBorder="1" applyAlignment="1">
      <alignment horizontal="left" vertical="center" wrapText="1"/>
    </xf>
    <xf numFmtId="0" fontId="10" fillId="0" borderId="29" xfId="7" applyFont="1" applyBorder="1" applyAlignment="1">
      <alignment horizontal="left" vertical="center" wrapText="1"/>
    </xf>
    <xf numFmtId="0" fontId="10" fillId="0" borderId="33" xfId="7" applyFont="1" applyBorder="1" applyAlignment="1">
      <alignment horizontal="left" vertical="center" wrapText="1"/>
    </xf>
    <xf numFmtId="0" fontId="36" fillId="3" borderId="31" xfId="7" applyFont="1" applyFill="1" applyBorder="1" applyAlignment="1" applyProtection="1">
      <alignment horizontal="center" vertical="center" wrapText="1"/>
      <protection locked="0"/>
    </xf>
    <xf numFmtId="0" fontId="36" fillId="3" borderId="33" xfId="7" applyFont="1" applyFill="1" applyBorder="1" applyAlignment="1" applyProtection="1">
      <alignment horizontal="center" vertical="center" wrapText="1"/>
      <protection locked="0"/>
    </xf>
    <xf numFmtId="0" fontId="36" fillId="7" borderId="59" xfId="7" applyFont="1" applyFill="1" applyBorder="1" applyAlignment="1">
      <alignment horizontal="justify" vertical="center" wrapText="1"/>
    </xf>
    <xf numFmtId="0" fontId="36" fillId="7" borderId="54" xfId="7" applyFont="1" applyFill="1" applyBorder="1" applyAlignment="1">
      <alignment horizontal="justify" vertical="center" wrapText="1"/>
    </xf>
    <xf numFmtId="0" fontId="40" fillId="3" borderId="30" xfId="7" applyFont="1" applyFill="1" applyBorder="1" applyAlignment="1" applyProtection="1">
      <alignment horizontal="center" vertical="center" wrapText="1"/>
      <protection locked="0"/>
    </xf>
    <xf numFmtId="0" fontId="40" fillId="3" borderId="31" xfId="7" applyFont="1" applyFill="1" applyBorder="1" applyAlignment="1" applyProtection="1">
      <alignment horizontal="center" vertical="center" wrapText="1"/>
      <protection locked="0"/>
    </xf>
    <xf numFmtId="0" fontId="40" fillId="3" borderId="32" xfId="7" applyFont="1" applyFill="1" applyBorder="1" applyAlignment="1" applyProtection="1">
      <alignment horizontal="center" vertical="center" wrapText="1"/>
      <protection locked="0"/>
    </xf>
    <xf numFmtId="0" fontId="40" fillId="3" borderId="33" xfId="7" applyFont="1" applyFill="1" applyBorder="1" applyAlignment="1" applyProtection="1">
      <alignment horizontal="center" vertical="center" wrapText="1"/>
      <protection locked="0"/>
    </xf>
    <xf numFmtId="0" fontId="33" fillId="7" borderId="59" xfId="7" applyFont="1" applyFill="1" applyBorder="1" applyAlignment="1">
      <alignment horizontal="center" vertical="center" wrapText="1"/>
    </xf>
    <xf numFmtId="0" fontId="33" fillId="7" borderId="54" xfId="7" applyFont="1" applyFill="1" applyBorder="1" applyAlignment="1">
      <alignment horizontal="center" vertical="center" wrapText="1"/>
    </xf>
    <xf numFmtId="0" fontId="31" fillId="3" borderId="64" xfId="7" applyFont="1" applyFill="1" applyBorder="1" applyAlignment="1" applyProtection="1">
      <alignment horizontal="center" vertical="center" wrapText="1"/>
      <protection locked="0"/>
    </xf>
    <xf numFmtId="0" fontId="31" fillId="3" borderId="67" xfId="7" applyFont="1" applyFill="1" applyBorder="1" applyAlignment="1" applyProtection="1">
      <alignment horizontal="center" vertical="center" wrapText="1"/>
      <protection locked="0"/>
    </xf>
    <xf numFmtId="0" fontId="31" fillId="3" borderId="65" xfId="7" applyFont="1" applyFill="1" applyBorder="1" applyAlignment="1" applyProtection="1">
      <alignment horizontal="center" vertical="center" wrapText="1"/>
      <protection locked="0"/>
    </xf>
    <xf numFmtId="0" fontId="31" fillId="3" borderId="68" xfId="7" applyFont="1" applyFill="1" applyBorder="1" applyAlignment="1" applyProtection="1">
      <alignment horizontal="center" vertical="center" wrapText="1"/>
      <protection locked="0"/>
    </xf>
    <xf numFmtId="0" fontId="31" fillId="3" borderId="66" xfId="7" applyFont="1" applyFill="1" applyBorder="1" applyAlignment="1" applyProtection="1">
      <alignment horizontal="center" vertical="center" wrapText="1"/>
      <protection locked="0"/>
    </xf>
    <xf numFmtId="0" fontId="31" fillId="3" borderId="69" xfId="7" applyFont="1" applyFill="1" applyBorder="1" applyAlignment="1" applyProtection="1">
      <alignment horizontal="center" vertical="center" wrapText="1"/>
      <protection locked="0"/>
    </xf>
    <xf numFmtId="0" fontId="33" fillId="7" borderId="30" xfId="7" applyFont="1" applyFill="1" applyBorder="1" applyAlignment="1">
      <alignment horizontal="center" vertical="center" wrapText="1"/>
    </xf>
    <xf numFmtId="0" fontId="33" fillId="7" borderId="31" xfId="7" applyFont="1" applyFill="1" applyBorder="1" applyAlignment="1">
      <alignment horizontal="center" vertical="center" wrapText="1"/>
    </xf>
    <xf numFmtId="0" fontId="33" fillId="7" borderId="26" xfId="7" applyFont="1" applyFill="1" applyBorder="1" applyAlignment="1">
      <alignment horizontal="center" vertical="center" wrapText="1"/>
    </xf>
    <xf numFmtId="0" fontId="33" fillId="7" borderId="27" xfId="7" applyFont="1" applyFill="1" applyBorder="1" applyAlignment="1">
      <alignment horizontal="center" vertical="center" wrapText="1"/>
    </xf>
    <xf numFmtId="0" fontId="33" fillId="7" borderId="32" xfId="7" applyFont="1" applyFill="1" applyBorder="1" applyAlignment="1">
      <alignment horizontal="center" vertical="center" wrapText="1"/>
    </xf>
    <xf numFmtId="0" fontId="33" fillId="7" borderId="33" xfId="7" applyFont="1" applyFill="1" applyBorder="1" applyAlignment="1">
      <alignment horizontal="center" vertical="center" wrapText="1"/>
    </xf>
    <xf numFmtId="0" fontId="33" fillId="3" borderId="29" xfId="7" applyFont="1" applyFill="1" applyBorder="1" applyAlignment="1" applyProtection="1">
      <alignment horizontal="left" vertical="top" wrapText="1"/>
      <protection locked="0"/>
    </xf>
    <xf numFmtId="0" fontId="33" fillId="7" borderId="30" xfId="7" applyFont="1" applyFill="1" applyBorder="1" applyAlignment="1">
      <alignment horizontal="center" vertical="center" textRotation="255" wrapText="1"/>
    </xf>
    <xf numFmtId="0" fontId="33" fillId="7" borderId="31" xfId="7" applyFont="1" applyFill="1" applyBorder="1" applyAlignment="1">
      <alignment horizontal="center" vertical="center" textRotation="255" wrapText="1"/>
    </xf>
    <xf numFmtId="0" fontId="33" fillId="7" borderId="26" xfId="7" applyFont="1" applyFill="1" applyBorder="1" applyAlignment="1">
      <alignment horizontal="center" vertical="center" textRotation="255" wrapText="1"/>
    </xf>
    <xf numFmtId="0" fontId="33" fillId="7" borderId="27" xfId="7" applyFont="1" applyFill="1" applyBorder="1" applyAlignment="1">
      <alignment horizontal="center" vertical="center" textRotation="255" wrapText="1"/>
    </xf>
    <xf numFmtId="0" fontId="33" fillId="7" borderId="32" xfId="7" applyFont="1" applyFill="1" applyBorder="1" applyAlignment="1">
      <alignment horizontal="center" vertical="center" textRotation="255" wrapText="1"/>
    </xf>
    <xf numFmtId="0" fontId="33" fillId="7" borderId="33" xfId="7" applyFont="1" applyFill="1" applyBorder="1" applyAlignment="1">
      <alignment horizontal="center" vertical="center" textRotation="255" wrapText="1"/>
    </xf>
    <xf numFmtId="0" fontId="33" fillId="7" borderId="59" xfId="7" applyFont="1" applyFill="1" applyBorder="1" applyAlignment="1">
      <alignment horizontal="justify" vertical="center" wrapText="1"/>
    </xf>
    <xf numFmtId="0" fontId="33" fillId="7" borderId="54" xfId="7" applyFont="1" applyFill="1" applyBorder="1" applyAlignment="1">
      <alignment horizontal="justify" vertical="center" wrapText="1"/>
    </xf>
    <xf numFmtId="0" fontId="31" fillId="3" borderId="30" xfId="7" applyFont="1" applyFill="1" applyBorder="1" applyAlignment="1" applyProtection="1">
      <alignment horizontal="left" vertical="center" wrapText="1"/>
      <protection locked="0"/>
    </xf>
    <xf numFmtId="0" fontId="31" fillId="3" borderId="28" xfId="7" applyFont="1" applyFill="1" applyBorder="1" applyAlignment="1" applyProtection="1">
      <alignment horizontal="left" vertical="center" wrapText="1"/>
      <protection locked="0"/>
    </xf>
    <xf numFmtId="0" fontId="31" fillId="3" borderId="32" xfId="7" applyFont="1" applyFill="1" applyBorder="1" applyAlignment="1" applyProtection="1">
      <alignment horizontal="left" vertical="center" wrapText="1"/>
      <protection locked="0"/>
    </xf>
    <xf numFmtId="0" fontId="31" fillId="3" borderId="29" xfId="7" applyFont="1" applyFill="1" applyBorder="1" applyAlignment="1" applyProtection="1">
      <alignment horizontal="left" vertical="center" wrapText="1"/>
      <protection locked="0"/>
    </xf>
    <xf numFmtId="0" fontId="36" fillId="3" borderId="28" xfId="7" applyFont="1" applyFill="1" applyBorder="1" applyAlignment="1" applyProtection="1">
      <alignment horizontal="center" vertical="center" wrapText="1"/>
      <protection locked="0"/>
    </xf>
    <xf numFmtId="0" fontId="36" fillId="3" borderId="29" xfId="7" applyFont="1" applyFill="1" applyBorder="1" applyAlignment="1" applyProtection="1">
      <alignment horizontal="center" vertical="center" wrapText="1"/>
      <protection locked="0"/>
    </xf>
    <xf numFmtId="0" fontId="31" fillId="3" borderId="21" xfId="7" applyFont="1" applyFill="1" applyBorder="1" applyAlignment="1" applyProtection="1">
      <alignment horizontal="left" vertical="center" wrapText="1"/>
      <protection locked="0"/>
    </xf>
    <xf numFmtId="0" fontId="31" fillId="3" borderId="22" xfId="7" applyFont="1" applyFill="1" applyBorder="1" applyAlignment="1" applyProtection="1">
      <alignment horizontal="left" vertical="center" wrapText="1"/>
      <protection locked="0"/>
    </xf>
    <xf numFmtId="0" fontId="31" fillId="3" borderId="23" xfId="7" applyFont="1" applyFill="1" applyBorder="1" applyAlignment="1" applyProtection="1">
      <alignment horizontal="left" vertical="center" wrapText="1"/>
      <protection locked="0"/>
    </xf>
    <xf numFmtId="0" fontId="36" fillId="3" borderId="30" xfId="7" applyFont="1" applyFill="1" applyBorder="1" applyAlignment="1" applyProtection="1">
      <alignment horizontal="left" vertical="center" wrapText="1"/>
      <protection locked="0"/>
    </xf>
    <xf numFmtId="0" fontId="36" fillId="3" borderId="28" xfId="7" applyFont="1" applyFill="1" applyBorder="1" applyAlignment="1" applyProtection="1">
      <alignment horizontal="left" vertical="center" wrapText="1"/>
      <protection locked="0"/>
    </xf>
    <xf numFmtId="0" fontId="36" fillId="3" borderId="31" xfId="7" applyFont="1" applyFill="1" applyBorder="1" applyAlignment="1" applyProtection="1">
      <alignment horizontal="left" vertical="center" wrapText="1"/>
      <protection locked="0"/>
    </xf>
    <xf numFmtId="0" fontId="36" fillId="3" borderId="32" xfId="7" applyFont="1" applyFill="1" applyBorder="1" applyAlignment="1" applyProtection="1">
      <alignment horizontal="left" vertical="center" wrapText="1"/>
      <protection locked="0"/>
    </xf>
    <xf numFmtId="0" fontId="36" fillId="3" borderId="29" xfId="7" applyFont="1" applyFill="1" applyBorder="1" applyAlignment="1" applyProtection="1">
      <alignment horizontal="left" vertical="center" wrapText="1"/>
      <protection locked="0"/>
    </xf>
    <xf numFmtId="0" fontId="36" fillId="3" borderId="33" xfId="7" applyFont="1" applyFill="1" applyBorder="1" applyAlignment="1" applyProtection="1">
      <alignment horizontal="left" vertical="center" wrapText="1"/>
      <protection locked="0"/>
    </xf>
    <xf numFmtId="0" fontId="33" fillId="3" borderId="47" xfId="7" applyFont="1" applyFill="1" applyBorder="1" applyAlignment="1" applyProtection="1">
      <alignment horizontal="left" vertical="center" wrapText="1"/>
      <protection locked="0"/>
    </xf>
    <xf numFmtId="0" fontId="33" fillId="3" borderId="48" xfId="7" applyFont="1" applyFill="1" applyBorder="1" applyAlignment="1" applyProtection="1">
      <alignment horizontal="left" vertical="center" wrapText="1"/>
      <protection locked="0"/>
    </xf>
    <xf numFmtId="0" fontId="33" fillId="3" borderId="49" xfId="7" applyFont="1" applyFill="1" applyBorder="1" applyAlignment="1" applyProtection="1">
      <alignment horizontal="left" vertical="center" wrapText="1"/>
      <protection locked="0"/>
    </xf>
    <xf numFmtId="0" fontId="33" fillId="3" borderId="51" xfId="7" applyFont="1" applyFill="1" applyBorder="1" applyAlignment="1" applyProtection="1">
      <alignment horizontal="left" wrapText="1"/>
      <protection locked="0"/>
    </xf>
    <xf numFmtId="0" fontId="33" fillId="3" borderId="52" xfId="7" applyFont="1" applyFill="1" applyBorder="1" applyAlignment="1" applyProtection="1">
      <alignment horizontal="left" wrapText="1"/>
      <protection locked="0"/>
    </xf>
    <xf numFmtId="0" fontId="33" fillId="3" borderId="53" xfId="7" applyFont="1" applyFill="1" applyBorder="1" applyAlignment="1" applyProtection="1">
      <alignment horizontal="left" wrapText="1"/>
      <protection locked="0"/>
    </xf>
    <xf numFmtId="0" fontId="33" fillId="3" borderId="32" xfId="7" applyFont="1" applyFill="1" applyBorder="1" applyAlignment="1" applyProtection="1">
      <alignment horizontal="left" wrapText="1"/>
      <protection locked="0"/>
    </xf>
    <xf numFmtId="0" fontId="33" fillId="3" borderId="29" xfId="7" applyFont="1" applyFill="1" applyBorder="1" applyAlignment="1" applyProtection="1">
      <alignment horizontal="left" wrapText="1"/>
      <protection locked="0"/>
    </xf>
    <xf numFmtId="0" fontId="33" fillId="3" borderId="33" xfId="7" applyFont="1" applyFill="1" applyBorder="1" applyAlignment="1" applyProtection="1">
      <alignment horizontal="left" wrapText="1"/>
      <protection locked="0"/>
    </xf>
    <xf numFmtId="0" fontId="33" fillId="3" borderId="56" xfId="7" applyFont="1" applyFill="1" applyBorder="1" applyAlignment="1" applyProtection="1">
      <alignment horizontal="left" vertical="center" wrapText="1"/>
      <protection locked="0"/>
    </xf>
    <xf numFmtId="0" fontId="33" fillId="3" borderId="57" xfId="7" applyFont="1" applyFill="1" applyBorder="1" applyAlignment="1" applyProtection="1">
      <alignment horizontal="left" vertical="center" wrapText="1"/>
      <protection locked="0"/>
    </xf>
    <xf numFmtId="0" fontId="33" fillId="3" borderId="58" xfId="7" applyFont="1" applyFill="1" applyBorder="1" applyAlignment="1" applyProtection="1">
      <alignment horizontal="left" vertical="center" wrapText="1"/>
      <protection locked="0"/>
    </xf>
    <xf numFmtId="0" fontId="35" fillId="3" borderId="22" xfId="7" applyFont="1" applyFill="1" applyBorder="1" applyAlignment="1" applyProtection="1">
      <alignment horizontal="left" vertical="center"/>
      <protection locked="0"/>
    </xf>
    <xf numFmtId="0" fontId="35" fillId="3" borderId="23" xfId="7" applyFont="1" applyFill="1" applyBorder="1" applyAlignment="1" applyProtection="1">
      <alignment horizontal="left" vertical="center"/>
      <protection locked="0"/>
    </xf>
    <xf numFmtId="0" fontId="24" fillId="0" borderId="0" xfId="7" applyFont="1" applyAlignment="1">
      <alignment horizontal="center" vertical="center"/>
    </xf>
    <xf numFmtId="0" fontId="25" fillId="0" borderId="0" xfId="7" applyFont="1" applyAlignment="1">
      <alignment horizontal="center" vertical="center"/>
    </xf>
    <xf numFmtId="0" fontId="28" fillId="0" borderId="4" xfId="7" applyFont="1" applyBorder="1" applyAlignment="1">
      <alignment horizontal="left" vertical="center"/>
    </xf>
    <xf numFmtId="0" fontId="28" fillId="0" borderId="5" xfId="7" applyFont="1" applyBorder="1" applyAlignment="1">
      <alignment horizontal="left" vertical="center"/>
    </xf>
    <xf numFmtId="0" fontId="28" fillId="0" borderId="6" xfId="7" applyFont="1" applyBorder="1" applyAlignment="1">
      <alignment horizontal="left" vertical="center"/>
    </xf>
    <xf numFmtId="0" fontId="28" fillId="0" borderId="9" xfId="7" applyFont="1" applyBorder="1" applyAlignment="1">
      <alignment horizontal="left" vertical="center"/>
    </xf>
    <xf numFmtId="0" fontId="28" fillId="0" borderId="7" xfId="7" applyFont="1" applyBorder="1" applyAlignment="1">
      <alignment horizontal="left" vertical="center"/>
    </xf>
    <xf numFmtId="0" fontId="28" fillId="0" borderId="10" xfId="7" applyFont="1" applyBorder="1" applyAlignment="1">
      <alignment horizontal="left" vertical="center"/>
    </xf>
    <xf numFmtId="0" fontId="24" fillId="0" borderId="12" xfId="7" applyFont="1" applyBorder="1" applyAlignment="1" applyProtection="1">
      <alignment horizontal="center" vertical="center"/>
      <protection locked="0"/>
    </xf>
    <xf numFmtId="0" fontId="25" fillId="0" borderId="13" xfId="7" applyFont="1" applyBorder="1" applyAlignment="1" applyProtection="1">
      <alignment horizontal="center" vertical="center"/>
      <protection locked="0"/>
    </xf>
    <xf numFmtId="0" fontId="30" fillId="0" borderId="0" xfId="7" applyFont="1" applyAlignment="1">
      <alignment horizontal="center" vertical="center"/>
    </xf>
    <xf numFmtId="179" fontId="1" fillId="3" borderId="0" xfId="7" applyNumberFormat="1" applyFill="1" applyAlignment="1" applyProtection="1">
      <alignment horizontal="right" vertical="center"/>
      <protection locked="0"/>
    </xf>
  </cellXfs>
  <cellStyles count="8">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 name="標準 5 2" xfId="7" xr:uid="{7FB862DC-BB56-4CB7-96AA-261C2AFE35FE}"/>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8988E1A0-4C91-DD89-15EE-CCF02D2B1DF1}"/>
            </a:ext>
          </a:extLst>
        </xdr:cNvPr>
        <xdr:cNvSpPr txBox="1"/>
      </xdr:nvSpPr>
      <xdr:spPr>
        <a:xfrm>
          <a:off x="85725" y="6819900"/>
          <a:ext cx="6334125" cy="323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latin typeface="+mn-ea"/>
              <a:ea typeface="+mn-ea"/>
            </a:rPr>
            <a:t>【</a:t>
          </a:r>
          <a:r>
            <a:rPr kumimoji="1" lang="ja-JP" altLang="en-US" sz="1100" kern="1200">
              <a:latin typeface="+mn-ea"/>
              <a:ea typeface="+mn-ea"/>
            </a:rPr>
            <a:t>提供サービスの内訳</a:t>
          </a:r>
          <a:r>
            <a:rPr kumimoji="1" lang="en-US" altLang="ja-JP" sz="1100" kern="1200">
              <a:latin typeface="+mn-ea"/>
              <a:ea typeface="+mn-ea"/>
            </a:rPr>
            <a:t>】</a:t>
          </a:r>
        </a:p>
        <a:p>
          <a:r>
            <a:rPr kumimoji="1" lang="ja-JP" altLang="en-US" sz="1100" kern="1200">
              <a:latin typeface="+mn-ea"/>
              <a:ea typeface="+mn-ea"/>
            </a:rPr>
            <a:t>・訪問系サービス事業所・・・居宅介護、重度訪問介護、同行援護、行動援護（</a:t>
          </a:r>
          <a:r>
            <a:rPr kumimoji="1" lang="en-US" altLang="ja-JP" sz="1100" kern="1200">
              <a:latin typeface="+mn-ea"/>
              <a:ea typeface="+mn-ea"/>
            </a:rPr>
            <a:t>※</a:t>
          </a:r>
          <a:r>
            <a:rPr kumimoji="1" lang="ja-JP" altLang="en-US" sz="1100" kern="1200">
              <a:latin typeface="+mn-ea"/>
              <a:ea typeface="+mn-ea"/>
            </a:rPr>
            <a:t>１）</a:t>
          </a:r>
          <a:endParaRPr kumimoji="1" lang="en-US" altLang="ja-JP" sz="1100" kern="1200">
            <a:latin typeface="+mn-ea"/>
            <a:ea typeface="+mn-ea"/>
          </a:endParaRPr>
        </a:p>
        <a:p>
          <a:r>
            <a:rPr kumimoji="1" lang="ja-JP" altLang="en-US" sz="1100" kern="1200">
              <a:latin typeface="+mn-ea"/>
              <a:ea typeface="+mn-ea"/>
            </a:rPr>
            <a:t>・日中活動系サービス事業所・・・生活介護、自立訓練（機能訓練）、自立訓練（生活訓練）、宿泊型自立</a:t>
          </a:r>
          <a:endParaRPr kumimoji="1" lang="en-US" altLang="ja-JP" sz="1100" kern="1200">
            <a:latin typeface="+mn-ea"/>
            <a:ea typeface="+mn-ea"/>
          </a:endParaRPr>
        </a:p>
        <a:p>
          <a:r>
            <a:rPr kumimoji="1" lang="ja-JP" altLang="en-US" sz="1100" kern="1200">
              <a:latin typeface="+mn-ea"/>
              <a:ea typeface="+mn-ea"/>
            </a:rPr>
            <a:t>　　　　　　　　　　　　　　　　　　　　訓練、就労選択支援、就労移行支援、就労継続支援Ａ型、就労継続支</a:t>
          </a:r>
          <a:endParaRPr kumimoji="1" lang="en-US" altLang="ja-JP" sz="1100" kern="1200">
            <a:latin typeface="+mn-ea"/>
            <a:ea typeface="+mn-ea"/>
          </a:endParaRPr>
        </a:p>
        <a:p>
          <a:r>
            <a:rPr kumimoji="1" lang="ja-JP" altLang="en-US" sz="1100" kern="1200">
              <a:latin typeface="+mn-ea"/>
              <a:ea typeface="+mn-ea"/>
            </a:rPr>
            <a:t>　　　　　　　　　　　　　　　　　　　　援支援Ｂ型、就労定着支援（</a:t>
          </a:r>
          <a:r>
            <a:rPr kumimoji="1" lang="en-US" altLang="ja-JP" sz="1100" kern="1200">
              <a:latin typeface="+mn-ea"/>
              <a:ea typeface="+mn-ea"/>
            </a:rPr>
            <a:t>※</a:t>
          </a:r>
          <a:r>
            <a:rPr kumimoji="1" lang="ja-JP" altLang="en-US" sz="1100" kern="1200">
              <a:latin typeface="+mn-ea"/>
              <a:ea typeface="+mn-ea"/>
            </a:rPr>
            <a:t>２）</a:t>
          </a:r>
          <a:endParaRPr kumimoji="1" lang="en-US" altLang="ja-JP" sz="1100" kern="1200">
            <a:latin typeface="+mn-ea"/>
            <a:ea typeface="+mn-ea"/>
          </a:endParaRPr>
        </a:p>
        <a:p>
          <a:r>
            <a:rPr kumimoji="1" lang="ja-JP" altLang="en-US" sz="1100" kern="1200">
              <a:latin typeface="+mn-ea"/>
              <a:ea typeface="+mn-ea"/>
            </a:rPr>
            <a:t>・相談支援事業所・・・計画相談支援、障害児相談支援、地域移行支援、地域定着支援（</a:t>
          </a:r>
          <a:r>
            <a:rPr kumimoji="1" lang="en-US" altLang="ja-JP" sz="1100" kern="1200">
              <a:latin typeface="+mn-ea"/>
              <a:ea typeface="+mn-ea"/>
            </a:rPr>
            <a:t>※</a:t>
          </a:r>
          <a:r>
            <a:rPr kumimoji="1" lang="ja-JP" altLang="en-US" sz="1100" kern="1200">
              <a:latin typeface="+mn-ea"/>
              <a:ea typeface="+mn-ea"/>
            </a:rPr>
            <a:t>３）</a:t>
          </a:r>
          <a:endParaRPr kumimoji="1" lang="en-US" altLang="ja-JP" sz="1100" kern="1200">
            <a:latin typeface="+mn-ea"/>
            <a:ea typeface="+mn-ea"/>
          </a:endParaRPr>
        </a:p>
        <a:p>
          <a:r>
            <a:rPr kumimoji="1" lang="ja-JP" altLang="en-US" sz="1100" kern="1200">
              <a:latin typeface="+mn-ea"/>
              <a:ea typeface="+mn-ea"/>
            </a:rPr>
            <a:t>・障害児通所支援事業所・・・児童発達支援、医療型児童発達支援、放課後等デイサービス、居宅訪問</a:t>
          </a:r>
          <a:endParaRPr kumimoji="1" lang="en-US" altLang="ja-JP" sz="1100" kern="1200">
            <a:latin typeface="+mn-ea"/>
            <a:ea typeface="+mn-ea"/>
          </a:endParaRPr>
        </a:p>
        <a:p>
          <a:r>
            <a:rPr kumimoji="1" lang="ja-JP" altLang="en-US" sz="1100" kern="1200">
              <a:latin typeface="+mn-ea"/>
              <a:ea typeface="+mn-ea"/>
            </a:rPr>
            <a:t>　　　　　　　　　　　　　　　　　　型児童発達支援、保育所等訪問支援</a:t>
          </a:r>
          <a:endParaRPr kumimoji="1" lang="en-US" altLang="ja-JP" sz="1100" kern="1200">
            <a:latin typeface="+mn-ea"/>
            <a:ea typeface="+mn-ea"/>
          </a:endParaRPr>
        </a:p>
        <a:p>
          <a:endParaRPr kumimoji="1" lang="en-US" altLang="ja-JP" sz="1100" kern="1200">
            <a:latin typeface="+mn-ea"/>
            <a:ea typeface="+mn-ea"/>
          </a:endParaRPr>
        </a:p>
        <a:p>
          <a:r>
            <a:rPr kumimoji="1" lang="ja-JP" altLang="en-US" sz="1100" kern="1200">
              <a:latin typeface="+mn-ea"/>
              <a:ea typeface="+mn-ea"/>
            </a:rPr>
            <a:t>（</a:t>
          </a:r>
          <a:r>
            <a:rPr kumimoji="1" lang="en-US" altLang="ja-JP" sz="1100" kern="1200">
              <a:latin typeface="+mn-ea"/>
              <a:ea typeface="+mn-ea"/>
            </a:rPr>
            <a:t>※</a:t>
          </a:r>
          <a:r>
            <a:rPr kumimoji="1" lang="ja-JP" altLang="en-US" sz="1100" kern="1200">
              <a:latin typeface="+mn-ea"/>
              <a:ea typeface="+mn-ea"/>
            </a:rPr>
            <a:t>１）</a:t>
          </a:r>
          <a:r>
            <a:rPr lang="ja-JP" altLang="ja-JP" sz="1100">
              <a:solidFill>
                <a:schemeClr val="dk1"/>
              </a:solidFill>
              <a:effectLst/>
              <a:latin typeface="+mn-lt"/>
              <a:ea typeface="+mn-ea"/>
              <a:cs typeface="+mn-cs"/>
            </a:rPr>
            <a:t>１事業所で複数のサービスを行っている場合は、全サービスの合計</a:t>
          </a:r>
          <a:r>
            <a:rPr lang="ja-JP" altLang="en-US" sz="1100">
              <a:solidFill>
                <a:schemeClr val="dk1"/>
              </a:solidFill>
              <a:effectLst/>
              <a:latin typeface="+mn-lt"/>
              <a:ea typeface="+mn-ea"/>
              <a:cs typeface="+mn-cs"/>
            </a:rPr>
            <a:t>の延べ訪問</a:t>
          </a:r>
          <a:r>
            <a:rPr lang="ja-JP" altLang="ja-JP" sz="1100">
              <a:solidFill>
                <a:schemeClr val="dk1"/>
              </a:solidFill>
              <a:effectLst/>
              <a:latin typeface="+mn-lt"/>
              <a:ea typeface="+mn-ea"/>
              <a:cs typeface="+mn-cs"/>
            </a:rPr>
            <a:t>回数とする。なお、訪問回数は、令和７年４月サービス提供分から同年９月サービス提供分までの平均により判断すること</a:t>
          </a:r>
          <a:r>
            <a:rPr lang="ja-JP" altLang="en-US" sz="1100">
              <a:solidFill>
                <a:schemeClr val="dk1"/>
              </a:solidFill>
              <a:effectLst/>
              <a:latin typeface="+mn-lt"/>
              <a:ea typeface="+mn-ea"/>
              <a:cs typeface="+mn-cs"/>
            </a:rPr>
            <a:t>（「訪問回数等算出表」参照のこと）</a:t>
          </a:r>
          <a:endParaRPr lang="en-US" altLang="ja-JP" sz="1100">
            <a:solidFill>
              <a:schemeClr val="dk1"/>
            </a:solidFill>
            <a:effectLst/>
            <a:latin typeface="+mn-lt"/>
            <a:ea typeface="+mn-ea"/>
            <a:cs typeface="+mn-cs"/>
          </a:endParaRPr>
        </a:p>
        <a:p>
          <a:r>
            <a:rPr kumimoji="1" lang="ja-JP" altLang="en-US" sz="1100" kern="1200">
              <a:solidFill>
                <a:schemeClr val="dk1"/>
              </a:solidFill>
              <a:effectLst/>
              <a:latin typeface="+mn-lt"/>
              <a:ea typeface="+mn-ea"/>
              <a:cs typeface="+mn-cs"/>
            </a:rPr>
            <a:t>（</a:t>
          </a:r>
          <a:r>
            <a:rPr kumimoji="1" lang="en-US" altLang="ja-JP" sz="1100" kern="1200">
              <a:solidFill>
                <a:schemeClr val="dk1"/>
              </a:solidFill>
              <a:effectLst/>
              <a:latin typeface="+mn-lt"/>
              <a:ea typeface="+mn-ea"/>
              <a:cs typeface="+mn-cs"/>
            </a:rPr>
            <a:t>※</a:t>
          </a:r>
          <a:r>
            <a:rPr kumimoji="1" lang="ja-JP" altLang="en-US" sz="1100" kern="12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en-US" altLang="ja-JP" sz="1100">
            <a:solidFill>
              <a:schemeClr val="dk1"/>
            </a:solidFill>
            <a:effectLst/>
            <a:latin typeface="+mn-lt"/>
            <a:ea typeface="+mn-ea"/>
            <a:cs typeface="+mn-cs"/>
          </a:endParaRPr>
        </a:p>
        <a:p>
          <a:r>
            <a:rPr kumimoji="1" lang="ja-JP" altLang="en-US" sz="1100" kern="1200">
              <a:solidFill>
                <a:schemeClr val="dk1"/>
              </a:solidFill>
              <a:effectLst/>
              <a:latin typeface="+mn-lt"/>
              <a:ea typeface="+mn-ea"/>
              <a:cs typeface="+mn-cs"/>
            </a:rPr>
            <a:t>（</a:t>
          </a:r>
          <a:r>
            <a:rPr kumimoji="1" lang="en-US" altLang="ja-JP" sz="1100" kern="1200">
              <a:solidFill>
                <a:schemeClr val="dk1"/>
              </a:solidFill>
              <a:effectLst/>
              <a:latin typeface="+mn-lt"/>
              <a:ea typeface="+mn-ea"/>
              <a:cs typeface="+mn-cs"/>
            </a:rPr>
            <a:t>※</a:t>
          </a:r>
          <a:r>
            <a:rPr kumimoji="1" lang="ja-JP" altLang="en-US" sz="1100" kern="12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kumimoji="1" lang="ja-JP" altLang="en-US" sz="1100" kern="1200">
            <a:latin typeface="ＭＳ Ｐ明朝" panose="02020600040205080304" pitchFamily="18" charset="-128"/>
            <a:ea typeface="ＭＳ Ｐ明朝" panose="02020600040205080304" pitchFamily="18" charset="-128"/>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C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05038C4A-20DE-422F-868F-61370986BC3D}"/>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D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0C66A9ED-B77D-4128-BF48-53E45B0547D5}"/>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E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7E33A2CB-D9E5-455B-82E8-A589C316F586}"/>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F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78DB23B3-2B1A-418F-B98F-F912779E7850}"/>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10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2F21624C-5337-41C2-AD7A-B708C5F5A328}"/>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11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BEC31F57-1F7D-46D2-80F4-9433C8E147C7}"/>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12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5BF89FD9-F224-431A-9770-A5F1246E2E1F}"/>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13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32244E7B-30ED-4BAA-8EE1-F45BD52CD547}"/>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14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82C68914-557B-49E2-8B90-65EF03E251E7}"/>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15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32840D53-9C6C-4BCC-A8CD-2838D57847EE}"/>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4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6350E51A-4B13-4E59-A2E4-B43F2EEF83D8}"/>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16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AC75447D-71B9-4A78-953D-0FE1F6A26118}"/>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133350</xdr:colOff>
      <xdr:row>1</xdr:row>
      <xdr:rowOff>133350</xdr:rowOff>
    </xdr:from>
    <xdr:to>
      <xdr:col>11</xdr:col>
      <xdr:colOff>2095500</xdr:colOff>
      <xdr:row>2</xdr:row>
      <xdr:rowOff>0</xdr:rowOff>
    </xdr:to>
    <xdr:sp macro="" textlink="">
      <xdr:nvSpPr>
        <xdr:cNvPr id="2" name="テキスト ボックス 1">
          <a:extLst>
            <a:ext uri="{FF2B5EF4-FFF2-40B4-BE49-F238E27FC236}">
              <a16:creationId xmlns:a16="http://schemas.microsoft.com/office/drawing/2014/main" id="{27A654BC-F00E-9BCC-590B-9C64E18E021B}"/>
            </a:ext>
          </a:extLst>
        </xdr:cNvPr>
        <xdr:cNvSpPr txBox="1"/>
      </xdr:nvSpPr>
      <xdr:spPr>
        <a:xfrm>
          <a:off x="133350" y="561975"/>
          <a:ext cx="11182350" cy="942975"/>
        </a:xfrm>
        <a:prstGeom prst="rect">
          <a:avLst/>
        </a:prstGeom>
        <a:solidFill>
          <a:schemeClr val="lt1"/>
        </a:solidFill>
        <a:ln w="9525" cmpd="sng">
          <a:solidFill>
            <a:schemeClr val="lt1">
              <a:shade val="50000"/>
            </a:schemeClr>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・本シートは、訪問系サービス、日中活動系サービス、障害児通所支援事業所の基準単価を決定する際に必要となる訪問回数、延べ利用者数を算出するためのシートです。</a:t>
          </a:r>
          <a:endParaRPr kumimoji="1" lang="en-US" altLang="ja-JP" sz="1100" kern="1200"/>
        </a:p>
        <a:p>
          <a:r>
            <a:rPr kumimoji="1" lang="ja-JP" altLang="en-US" sz="1100" kern="1200"/>
            <a:t>・水色セルに必要事項を記入してください（事業所名、事業所番号、それぞれのサービスの月ごとの延べ訪問回数、延べ利用者数）。</a:t>
          </a:r>
          <a:endParaRPr lang="en-US" altLang="ja-JP"/>
        </a:p>
        <a:p>
          <a:r>
            <a:rPr kumimoji="1" lang="ja-JP" altLang="en-US" sz="1100" kern="1200"/>
            <a:t>・それぞれで算出した「延べ訪問回数の平均」、「延べ利用者数の平均」に基づき、個票の「提供サービス（プルダウンから選択）」から該当する項目を選択してください。</a:t>
          </a:r>
          <a:endParaRPr kumimoji="1" lang="en-US" altLang="ja-JP" sz="1100" kern="1200"/>
        </a:p>
        <a:p>
          <a:r>
            <a:rPr kumimoji="1" lang="ja-JP" altLang="en-US" sz="1100" kern="1200"/>
            <a:t>・事業所ごとに作成してください。事業所番号が異なる場合は、別々に作成してください。</a:t>
          </a:r>
          <a:endParaRPr kumimoji="1" lang="en-US" altLang="ja-JP" sz="1100" kern="1200"/>
        </a:p>
        <a:p>
          <a:r>
            <a:rPr kumimoji="1" lang="ja-JP" altLang="en-US" sz="1100" kern="1200"/>
            <a:t>・表が不足する場合は、表をコピーし、それぞれの表の横に追加してください。</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425450</xdr:colOff>
      <xdr:row>33</xdr:row>
      <xdr:rowOff>44450</xdr:rowOff>
    </xdr:from>
    <xdr:to>
      <xdr:col>4</xdr:col>
      <xdr:colOff>549275</xdr:colOff>
      <xdr:row>35</xdr:row>
      <xdr:rowOff>155575</xdr:rowOff>
    </xdr:to>
    <xdr:sp macro="" textlink="">
      <xdr:nvSpPr>
        <xdr:cNvPr id="2" name="左中かっこ 1">
          <a:extLst>
            <a:ext uri="{FF2B5EF4-FFF2-40B4-BE49-F238E27FC236}">
              <a16:creationId xmlns:a16="http://schemas.microsoft.com/office/drawing/2014/main" id="{4CF65053-4F61-4935-B0C7-A6FC2D2EF6CA}"/>
            </a:ext>
          </a:extLst>
        </xdr:cNvPr>
        <xdr:cNvSpPr/>
      </xdr:nvSpPr>
      <xdr:spPr>
        <a:xfrm>
          <a:off x="2940050" y="6534150"/>
          <a:ext cx="123825" cy="49212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19</xdr:row>
          <xdr:rowOff>146050</xdr:rowOff>
        </xdr:from>
        <xdr:to>
          <xdr:col>4</xdr:col>
          <xdr:colOff>95250</xdr:colOff>
          <xdr:row>21</xdr:row>
          <xdr:rowOff>50800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18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19</xdr:row>
          <xdr:rowOff>133350</xdr:rowOff>
        </xdr:from>
        <xdr:to>
          <xdr:col>7</xdr:col>
          <xdr:colOff>57150</xdr:colOff>
          <xdr:row>21</xdr:row>
          <xdr:rowOff>38100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18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預金口座の変更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xdr:colOff>
          <xdr:row>19</xdr:row>
          <xdr:rowOff>152400</xdr:rowOff>
        </xdr:from>
        <xdr:to>
          <xdr:col>9</xdr:col>
          <xdr:colOff>88900</xdr:colOff>
          <xdr:row>21</xdr:row>
          <xdr:rowOff>38100</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18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622300</xdr:colOff>
          <xdr:row>33</xdr:row>
          <xdr:rowOff>107950</xdr:rowOff>
        </xdr:from>
        <xdr:to>
          <xdr:col>3</xdr:col>
          <xdr:colOff>203200</xdr:colOff>
          <xdr:row>35</xdr:row>
          <xdr:rowOff>12700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18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第一口座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33</xdr:row>
          <xdr:rowOff>114300</xdr:rowOff>
        </xdr:from>
        <xdr:to>
          <xdr:col>4</xdr:col>
          <xdr:colOff>298450</xdr:colOff>
          <xdr:row>35</xdr:row>
          <xdr:rowOff>12700</xdr:rowOff>
        </xdr:to>
        <xdr:sp macro="" textlink="">
          <xdr:nvSpPr>
            <xdr:cNvPr id="56325" name="Check Box 5" hidden="1">
              <a:extLst>
                <a:ext uri="{63B3BB69-23CF-44E3-9099-C40C66FF867C}">
                  <a14:compatExt spid="_x0000_s56325"/>
                </a:ext>
                <a:ext uri="{FF2B5EF4-FFF2-40B4-BE49-F238E27FC236}">
                  <a16:creationId xmlns:a16="http://schemas.microsoft.com/office/drawing/2014/main" id="{00000000-0008-0000-1800-00000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第二口座</a:t>
              </a:r>
            </a:p>
          </xdr:txBody>
        </xdr:sp>
        <xdr:clientData/>
      </xdr:twoCellAnchor>
    </mc:Choice>
    <mc:Fallback/>
  </mc:AlternateContent>
  <xdr:twoCellAnchor>
    <xdr:from>
      <xdr:col>2</xdr:col>
      <xdr:colOff>247650</xdr:colOff>
      <xdr:row>39</xdr:row>
      <xdr:rowOff>12700</xdr:rowOff>
    </xdr:from>
    <xdr:to>
      <xdr:col>2</xdr:col>
      <xdr:colOff>527050</xdr:colOff>
      <xdr:row>39</xdr:row>
      <xdr:rowOff>266700</xdr:rowOff>
    </xdr:to>
    <xdr:sp macro="" textlink="">
      <xdr:nvSpPr>
        <xdr:cNvPr id="3" name="楕円 2">
          <a:extLst>
            <a:ext uri="{FF2B5EF4-FFF2-40B4-BE49-F238E27FC236}">
              <a16:creationId xmlns:a16="http://schemas.microsoft.com/office/drawing/2014/main" id="{00412A5F-DEDA-4561-8ADB-C86F9139DE57}"/>
            </a:ext>
          </a:extLst>
        </xdr:cNvPr>
        <xdr:cNvSpPr/>
      </xdr:nvSpPr>
      <xdr:spPr bwMode="auto">
        <a:xfrm>
          <a:off x="1504950" y="7740650"/>
          <a:ext cx="279400" cy="254000"/>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0</xdr:colOff>
      <xdr:row>13</xdr:row>
      <xdr:rowOff>63500</xdr:rowOff>
    </xdr:from>
    <xdr:to>
      <xdr:col>12</xdr:col>
      <xdr:colOff>476250</xdr:colOff>
      <xdr:row>14</xdr:row>
      <xdr:rowOff>146050</xdr:rowOff>
    </xdr:to>
    <xdr:sp macro="" textlink="">
      <xdr:nvSpPr>
        <xdr:cNvPr id="4" name="テキスト ボックス 3">
          <a:extLst>
            <a:ext uri="{FF2B5EF4-FFF2-40B4-BE49-F238E27FC236}">
              <a16:creationId xmlns:a16="http://schemas.microsoft.com/office/drawing/2014/main" id="{A45146F1-905D-4D24-8833-C0043F8C5C5F}"/>
            </a:ext>
          </a:extLst>
        </xdr:cNvPr>
        <xdr:cNvSpPr txBox="1"/>
      </xdr:nvSpPr>
      <xdr:spPr>
        <a:xfrm>
          <a:off x="0" y="2743200"/>
          <a:ext cx="8020050" cy="273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別口座を希望する場合、物価高騰対策応援金を申請していない場合は、口座振替申出書をご記入ください。</a:t>
          </a:r>
          <a:endParaRPr kumimoji="1" lang="en-US" altLang="ja-JP" sz="1100" b="1">
            <a:solidFill>
              <a:srgbClr val="FF0000"/>
            </a:solidFill>
          </a:endParaRPr>
        </a:p>
      </xdr:txBody>
    </xdr:sp>
    <xdr:clientData/>
  </xdr:twoCellAnchor>
  <xdr:twoCellAnchor>
    <xdr:from>
      <xdr:col>0</xdr:col>
      <xdr:colOff>88900</xdr:colOff>
      <xdr:row>1</xdr:row>
      <xdr:rowOff>44450</xdr:rowOff>
    </xdr:from>
    <xdr:to>
      <xdr:col>12</xdr:col>
      <xdr:colOff>533400</xdr:colOff>
      <xdr:row>6</xdr:row>
      <xdr:rowOff>171450</xdr:rowOff>
    </xdr:to>
    <xdr:sp macro="" textlink="">
      <xdr:nvSpPr>
        <xdr:cNvPr id="5" name="テキスト ボックス 4">
          <a:extLst>
            <a:ext uri="{FF2B5EF4-FFF2-40B4-BE49-F238E27FC236}">
              <a16:creationId xmlns:a16="http://schemas.microsoft.com/office/drawing/2014/main" id="{2F240A81-38A7-4769-A7AD-3F0340887F63}"/>
            </a:ext>
          </a:extLst>
        </xdr:cNvPr>
        <xdr:cNvSpPr txBox="1"/>
      </xdr:nvSpPr>
      <xdr:spPr>
        <a:xfrm>
          <a:off x="88900" y="438150"/>
          <a:ext cx="7988300" cy="107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・振込は、１法人１口座とします。</a:t>
          </a:r>
          <a:endParaRPr kumimoji="1" lang="en-US" altLang="ja-JP" sz="1100"/>
        </a:p>
        <a:p>
          <a:r>
            <a:rPr kumimoji="1" lang="ja-JP" altLang="en-US" sz="1100"/>
            <a:t>・令和７年度実施の「医療・介護・保育施設、公衆浴場等物価高騰対策応援金（障害福祉施設等分）（以下「物価高騰対策応援金」という。）」と同じ振込口座を希望する場合は、以下に「✓」を記載してください。</a:t>
          </a:r>
          <a:endParaRPr kumimoji="1" lang="en-US" altLang="ja-JP" sz="1100"/>
        </a:p>
        <a:p>
          <a:r>
            <a:rPr kumimoji="1" lang="ja-JP" altLang="en-US" sz="1100"/>
            <a:t>・別口座を希望する場合、もしくは物価高騰対策応援金を申請していない場合は、「口座振替申出書」に必要事項をご記入ください。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5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8027462C-8660-4958-B404-0ECFC2F62DE2}"/>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57812E95-DA49-4F42-A20F-742081AA3C91}"/>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7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64941F7E-C7D8-44DC-9C41-C336B691A625}"/>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8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EE717C30-EDED-43F0-93F7-7BCCCF2CBB8F}"/>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9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4324B293-E414-4500-963B-3A57C592F415}"/>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A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7644FB79-5D04-44EB-A6B0-A09B79851E13}"/>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B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F37B858A-22BB-4173-9417-CBB3AB0F724D}"/>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comments" Target="../comments8.xml"/><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1.bin"/><Relationship Id="rId5" Type="http://schemas.openxmlformats.org/officeDocument/2006/relationships/comments" Target="../comments9.xml"/><Relationship Id="rId4"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openxmlformats.org/officeDocument/2006/relationships/comments" Target="../comments10.xml"/><Relationship Id="rId4" Type="http://schemas.openxmlformats.org/officeDocument/2006/relationships/ctrlProp" Target="../ctrlProps/ctrlProp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3.bin"/><Relationship Id="rId5" Type="http://schemas.openxmlformats.org/officeDocument/2006/relationships/comments" Target="../comments11.xml"/><Relationship Id="rId4" Type="http://schemas.openxmlformats.org/officeDocument/2006/relationships/ctrlProp" Target="../ctrlProps/ctrlProp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4.bin"/><Relationship Id="rId5" Type="http://schemas.openxmlformats.org/officeDocument/2006/relationships/comments" Target="../comments12.xml"/><Relationship Id="rId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5.bin"/><Relationship Id="rId5" Type="http://schemas.openxmlformats.org/officeDocument/2006/relationships/comments" Target="../comments13.xml"/><Relationship Id="rId4" Type="http://schemas.openxmlformats.org/officeDocument/2006/relationships/ctrlProp" Target="../ctrlProps/ctrlProp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6.bin"/><Relationship Id="rId5" Type="http://schemas.openxmlformats.org/officeDocument/2006/relationships/comments" Target="../comments14.xml"/><Relationship Id="rId4" Type="http://schemas.openxmlformats.org/officeDocument/2006/relationships/ctrlProp" Target="../ctrlProps/ctrlProp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7.bin"/><Relationship Id="rId5" Type="http://schemas.openxmlformats.org/officeDocument/2006/relationships/comments" Target="../comments15.xml"/><Relationship Id="rId4" Type="http://schemas.openxmlformats.org/officeDocument/2006/relationships/ctrlProp" Target="../ctrlProps/ctrlProp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8.bin"/><Relationship Id="rId5" Type="http://schemas.openxmlformats.org/officeDocument/2006/relationships/comments" Target="../comments16.xml"/><Relationship Id="rId4" Type="http://schemas.openxmlformats.org/officeDocument/2006/relationships/ctrlProp" Target="../ctrlProps/ctrlProp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9.bin"/><Relationship Id="rId5" Type="http://schemas.openxmlformats.org/officeDocument/2006/relationships/comments" Target="../comments17.xml"/><Relationship Id="rId4" Type="http://schemas.openxmlformats.org/officeDocument/2006/relationships/ctrlProp" Target="../ctrlProps/ctrlProp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20.bin"/><Relationship Id="rId5" Type="http://schemas.openxmlformats.org/officeDocument/2006/relationships/comments" Target="../comments18.xml"/><Relationship Id="rId4" Type="http://schemas.openxmlformats.org/officeDocument/2006/relationships/ctrlProp" Target="../ctrlProps/ctrlProp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21.bin"/><Relationship Id="rId5" Type="http://schemas.openxmlformats.org/officeDocument/2006/relationships/comments" Target="../comments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2.bin"/><Relationship Id="rId5" Type="http://schemas.openxmlformats.org/officeDocument/2006/relationships/comments" Target="../comments20.xml"/><Relationship Id="rId4" Type="http://schemas.openxmlformats.org/officeDocument/2006/relationships/ctrlProp" Target="../ctrlProps/ctrlProp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3.bin"/><Relationship Id="rId5" Type="http://schemas.openxmlformats.org/officeDocument/2006/relationships/comments" Target="../comments21.xml"/><Relationship Id="rId4" Type="http://schemas.openxmlformats.org/officeDocument/2006/relationships/ctrlProp" Target="../ctrlProps/ctrlProp20.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22.vml"/><Relationship Id="rId7" Type="http://schemas.openxmlformats.org/officeDocument/2006/relationships/ctrlProp" Target="../ctrlProps/ctrlProp24.xml"/><Relationship Id="rId2" Type="http://schemas.openxmlformats.org/officeDocument/2006/relationships/drawing" Target="../drawings/drawing22.xml"/><Relationship Id="rId1" Type="http://schemas.openxmlformats.org/officeDocument/2006/relationships/printerSettings" Target="../printerSettings/printerSettings25.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 Id="rId9" Type="http://schemas.openxmlformats.org/officeDocument/2006/relationships/comments" Target="../comments2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omments" Target="../comments6.xml"/><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5"/>
  <sheetViews>
    <sheetView showGridLines="0" tabSelected="1" zoomScaleNormal="100" zoomScaleSheetLayoutView="100" workbookViewId="0"/>
  </sheetViews>
  <sheetFormatPr defaultColWidth="9" defaultRowHeight="13"/>
  <cols>
    <col min="1" max="1" width="5.36328125" style="25" bestFit="1" customWidth="1"/>
    <col min="2" max="4" width="32.90625" style="23" customWidth="1"/>
    <col min="5" max="5" width="4.26953125" style="25" customWidth="1"/>
    <col min="6" max="16384" width="9" style="25"/>
  </cols>
  <sheetData>
    <row r="2" spans="1:4" ht="16.5">
      <c r="A2" s="174" t="s">
        <v>0</v>
      </c>
      <c r="B2" s="174"/>
      <c r="C2" s="174"/>
      <c r="D2" s="174"/>
    </row>
    <row r="3" spans="1:4" ht="14">
      <c r="B3" s="24"/>
      <c r="C3" s="24"/>
    </row>
    <row r="4" spans="1:4" ht="14">
      <c r="A4" s="165"/>
      <c r="B4" s="166"/>
      <c r="C4" s="167"/>
      <c r="D4" s="167"/>
    </row>
    <row r="5" spans="1:4" ht="350.5" customHeight="1">
      <c r="A5" s="175" t="s">
        <v>225</v>
      </c>
      <c r="B5" s="176"/>
      <c r="C5" s="176"/>
      <c r="D5" s="177"/>
    </row>
    <row r="6" spans="1:4" ht="22.5" customHeight="1">
      <c r="A6" s="170"/>
      <c r="B6" s="171"/>
      <c r="C6" s="171"/>
      <c r="D6" s="171"/>
    </row>
    <row r="7" spans="1:4" ht="26.5" customHeight="1">
      <c r="A7" s="168" t="s">
        <v>213</v>
      </c>
      <c r="B7" s="157"/>
      <c r="C7" s="158"/>
      <c r="D7" s="158"/>
    </row>
    <row r="8" spans="1:4" ht="18.5" customHeight="1">
      <c r="A8" s="168" t="s">
        <v>214</v>
      </c>
      <c r="B8" s="157"/>
      <c r="C8" s="158"/>
      <c r="D8" s="158"/>
    </row>
    <row r="9" spans="1:4" ht="18.5" customHeight="1">
      <c r="A9" s="169" t="s">
        <v>216</v>
      </c>
      <c r="B9" s="159"/>
      <c r="C9" s="160"/>
      <c r="D9" s="160"/>
    </row>
    <row r="10" spans="1:4" ht="18.5" customHeight="1">
      <c r="A10" s="168" t="s">
        <v>215</v>
      </c>
      <c r="B10" s="157"/>
      <c r="C10" s="160"/>
      <c r="D10" s="163"/>
    </row>
    <row r="11" spans="1:4" ht="18.5" customHeight="1">
      <c r="A11" s="168" t="s">
        <v>217</v>
      </c>
      <c r="B11" s="161"/>
      <c r="C11" s="160"/>
      <c r="D11" s="164"/>
    </row>
    <row r="12" spans="1:4" ht="75" customHeight="1">
      <c r="A12" s="162"/>
      <c r="B12" s="157"/>
      <c r="C12" s="158"/>
      <c r="D12" s="158"/>
    </row>
    <row r="13" spans="1:4" ht="75" customHeight="1">
      <c r="A13" s="162"/>
      <c r="B13" s="157"/>
      <c r="C13" s="158"/>
      <c r="D13" s="158"/>
    </row>
    <row r="14" spans="1:4" ht="63.75" customHeight="1">
      <c r="A14" s="162"/>
      <c r="B14" s="157"/>
      <c r="C14" s="158"/>
      <c r="D14" s="158"/>
    </row>
    <row r="15" spans="1:4" ht="54" customHeight="1"/>
  </sheetData>
  <mergeCells count="2">
    <mergeCell ref="A2:D2"/>
    <mergeCell ref="A5:D5"/>
  </mergeCells>
  <phoneticPr fontId="3"/>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AB5D3-6084-40D7-8F10-C701FED7A408}">
  <dimension ref="A1:AV42"/>
  <sheetViews>
    <sheetView showGridLines="0" showZeros="0" topLeftCell="A34"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224</v>
      </c>
    </row>
    <row r="2" spans="1:48" ht="7.5" customHeight="1"/>
    <row r="3" spans="1:48">
      <c r="A3" s="248"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45" t="s">
        <v>26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7"/>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04" t="s">
        <v>105</v>
      </c>
      <c r="B7" s="205"/>
      <c r="C7" s="205"/>
      <c r="D7" s="205"/>
      <c r="E7" s="205"/>
      <c r="F7" s="205"/>
      <c r="G7" s="206"/>
      <c r="H7" s="270"/>
      <c r="I7" s="271"/>
      <c r="J7" s="271"/>
      <c r="K7" s="271"/>
      <c r="L7" s="271"/>
      <c r="M7" s="271"/>
      <c r="N7" s="272"/>
      <c r="O7" s="204" t="s">
        <v>27</v>
      </c>
      <c r="P7" s="205"/>
      <c r="Q7" s="205"/>
      <c r="R7" s="205"/>
      <c r="S7" s="206"/>
      <c r="T7" s="273"/>
      <c r="U7" s="274"/>
      <c r="V7" s="274"/>
      <c r="W7" s="274"/>
      <c r="X7" s="274"/>
      <c r="Y7" s="274"/>
      <c r="Z7" s="274"/>
      <c r="AA7" s="274"/>
      <c r="AB7" s="274"/>
      <c r="AC7" s="274"/>
      <c r="AD7" s="274"/>
      <c r="AE7" s="274"/>
      <c r="AF7" s="274"/>
      <c r="AG7" s="274"/>
      <c r="AH7" s="274"/>
      <c r="AI7" s="274"/>
      <c r="AJ7" s="274"/>
      <c r="AK7" s="274"/>
      <c r="AL7" s="274"/>
      <c r="AM7" s="275"/>
    </row>
    <row r="8" spans="1:48">
      <c r="A8" s="251" t="s">
        <v>28</v>
      </c>
      <c r="B8" s="252"/>
      <c r="C8" s="253"/>
      <c r="D8" s="204" t="s">
        <v>29</v>
      </c>
      <c r="E8" s="205"/>
      <c r="F8" s="205"/>
      <c r="G8" s="206"/>
      <c r="H8" s="204" t="s">
        <v>20</v>
      </c>
      <c r="I8" s="205"/>
      <c r="J8" s="205"/>
      <c r="K8" s="205"/>
      <c r="L8" s="205"/>
      <c r="M8" s="205"/>
      <c r="N8" s="205"/>
      <c r="O8" s="205"/>
      <c r="P8" s="205"/>
      <c r="Q8" s="205"/>
      <c r="R8" s="205"/>
      <c r="S8" s="206"/>
      <c r="T8" s="251" t="s">
        <v>30</v>
      </c>
      <c r="U8" s="252"/>
      <c r="V8" s="253"/>
      <c r="W8" s="204" t="s">
        <v>15</v>
      </c>
      <c r="X8" s="205"/>
      <c r="Y8" s="205"/>
      <c r="Z8" s="205"/>
      <c r="AA8" s="205"/>
      <c r="AB8" s="205"/>
      <c r="AC8" s="205"/>
      <c r="AD8" s="205"/>
      <c r="AE8" s="205"/>
      <c r="AF8" s="206"/>
      <c r="AG8" s="258" t="s">
        <v>162</v>
      </c>
      <c r="AH8" s="259"/>
      <c r="AI8" s="259"/>
      <c r="AJ8" s="259"/>
      <c r="AK8" s="259"/>
      <c r="AL8" s="259"/>
      <c r="AM8" s="260"/>
    </row>
    <row r="9" spans="1:48" ht="17.25" customHeight="1">
      <c r="A9" s="254"/>
      <c r="B9" s="210"/>
      <c r="C9" s="196"/>
      <c r="D9" s="255"/>
      <c r="E9" s="256"/>
      <c r="F9" s="256"/>
      <c r="G9" s="257"/>
      <c r="H9" s="261"/>
      <c r="I9" s="262"/>
      <c r="J9" s="262"/>
      <c r="K9" s="262"/>
      <c r="L9" s="262"/>
      <c r="M9" s="262"/>
      <c r="N9" s="262"/>
      <c r="O9" s="262"/>
      <c r="P9" s="262"/>
      <c r="Q9" s="262"/>
      <c r="R9" s="262"/>
      <c r="S9" s="263"/>
      <c r="T9" s="254"/>
      <c r="U9" s="210"/>
      <c r="V9" s="196"/>
      <c r="W9" s="264"/>
      <c r="X9" s="265"/>
      <c r="Y9" s="265"/>
      <c r="Z9" s="265"/>
      <c r="AA9" s="265"/>
      <c r="AB9" s="265"/>
      <c r="AC9" s="265"/>
      <c r="AD9" s="265"/>
      <c r="AE9" s="265"/>
      <c r="AF9" s="266"/>
      <c r="AG9" s="267"/>
      <c r="AH9" s="268"/>
      <c r="AI9" s="268"/>
      <c r="AJ9" s="268"/>
      <c r="AK9" s="268"/>
      <c r="AL9" s="268"/>
      <c r="AM9" s="269"/>
      <c r="AV9" s="3"/>
    </row>
    <row r="10" spans="1:48" s="3" customFormat="1" ht="20.25" customHeight="1">
      <c r="A10" s="204" t="s">
        <v>32</v>
      </c>
      <c r="B10" s="205"/>
      <c r="C10" s="205"/>
      <c r="D10" s="205"/>
      <c r="E10" s="205"/>
      <c r="F10" s="205"/>
      <c r="G10" s="205"/>
      <c r="H10" s="205"/>
      <c r="I10" s="205"/>
      <c r="J10" s="205"/>
      <c r="K10" s="206"/>
      <c r="L10" s="281"/>
      <c r="M10" s="282"/>
      <c r="N10" s="282"/>
      <c r="O10" s="282"/>
      <c r="P10" s="282"/>
      <c r="Q10" s="282"/>
      <c r="R10" s="282"/>
      <c r="S10" s="282"/>
      <c r="T10" s="282"/>
      <c r="U10" s="282"/>
      <c r="V10" s="282"/>
      <c r="W10" s="282"/>
      <c r="X10" s="282"/>
      <c r="Y10" s="282"/>
      <c r="Z10" s="282"/>
      <c r="AA10" s="282"/>
      <c r="AB10" s="282"/>
      <c r="AC10" s="282"/>
      <c r="AD10" s="282"/>
      <c r="AE10" s="282"/>
      <c r="AF10" s="283"/>
      <c r="AG10" s="278" t="s">
        <v>33</v>
      </c>
      <c r="AH10" s="259"/>
      <c r="AI10" s="260"/>
      <c r="AJ10" s="274"/>
      <c r="AK10" s="274"/>
      <c r="AL10" s="279" t="s">
        <v>34</v>
      </c>
      <c r="AM10" s="280"/>
      <c r="AP10" s="277"/>
      <c r="AQ10" s="277"/>
      <c r="AR10" s="277"/>
      <c r="AS10" s="277"/>
      <c r="AT10" s="277"/>
      <c r="AU10" s="277"/>
    </row>
    <row r="11" spans="1:48" s="3" customFormat="1" ht="18" customHeight="1">
      <c r="A11" s="234" t="s">
        <v>35</v>
      </c>
      <c r="B11" s="235"/>
      <c r="C11" s="235"/>
      <c r="D11" s="235"/>
      <c r="E11" s="235"/>
      <c r="F11" s="235"/>
      <c r="G11" s="235"/>
      <c r="H11" s="236"/>
      <c r="I11" s="4"/>
      <c r="J11" s="43" t="s">
        <v>126</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45" t="s">
        <v>99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43" t="s">
        <v>101</v>
      </c>
      <c r="B16" s="244"/>
      <c r="C16" s="244"/>
      <c r="D16" s="244"/>
      <c r="E16" s="244"/>
      <c r="F16" s="244"/>
      <c r="G16" s="244"/>
      <c r="H16" s="244"/>
      <c r="I16" s="244"/>
      <c r="J16" s="244"/>
      <c r="K16" s="244"/>
      <c r="L16" s="244"/>
      <c r="M16" s="244"/>
      <c r="N16" s="244"/>
      <c r="O16" s="244"/>
      <c r="P16" s="244"/>
      <c r="Q16" s="244"/>
      <c r="R16" s="244"/>
      <c r="S16" s="244"/>
      <c r="T16" s="244"/>
      <c r="U16" s="244"/>
      <c r="V16" s="244"/>
      <c r="W16" s="244"/>
      <c r="X16" s="284"/>
      <c r="Y16" s="285"/>
      <c r="Z16" s="28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45" t="s">
        <v>36</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106</v>
      </c>
      <c r="B20" s="37"/>
      <c r="C20" s="36"/>
      <c r="D20" s="37"/>
      <c r="E20" s="54"/>
      <c r="F20" s="37"/>
      <c r="G20" s="37"/>
      <c r="H20" s="37"/>
      <c r="I20" s="37"/>
      <c r="J20" s="55"/>
      <c r="K20" s="55"/>
      <c r="L20" s="55"/>
      <c r="M20" s="55"/>
      <c r="N20" s="55"/>
      <c r="O20" s="56"/>
      <c r="P20" s="36"/>
      <c r="Q20" s="38"/>
      <c r="R20" s="38"/>
      <c r="S20" s="55"/>
      <c r="T20" s="51"/>
      <c r="U20" s="55"/>
      <c r="V20" s="55"/>
      <c r="W20" s="36"/>
      <c r="AC20" s="239"/>
      <c r="AD20" s="237" t="s">
        <v>37</v>
      </c>
      <c r="AE20" s="238"/>
      <c r="AF20" s="238"/>
      <c r="AG20" s="238"/>
      <c r="AH20" s="238"/>
      <c r="AI20" s="231" t="s">
        <v>38</v>
      </c>
      <c r="AJ20" s="232"/>
      <c r="AK20" s="232"/>
      <c r="AL20" s="232"/>
      <c r="AM20" s="233"/>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39"/>
      <c r="AD21" s="240" t="str">
        <f>IFERROR(VLOOKUP(L10,リスト!B2:D16,2,FALSE),IFERROR(VLOOKUP(L10,リスト!B17:D19,2,FALSE)*AJ10,""))</f>
        <v/>
      </c>
      <c r="AE21" s="241"/>
      <c r="AF21" s="241"/>
      <c r="AG21" s="242" t="s">
        <v>7</v>
      </c>
      <c r="AH21" s="242"/>
      <c r="AI21" s="227">
        <f>MIN(AD21,ROUNDDOWN((H29+H38)/1000,0))</f>
        <v>0</v>
      </c>
      <c r="AJ21" s="228"/>
      <c r="AK21" s="228"/>
      <c r="AL21" s="223" t="s">
        <v>7</v>
      </c>
      <c r="AM21" s="224"/>
    </row>
    <row r="22" spans="1:48" ht="13.5" thickBot="1">
      <c r="A22" s="36" t="s">
        <v>107</v>
      </c>
      <c r="B22" s="37"/>
      <c r="C22" s="36"/>
      <c r="D22" s="37"/>
      <c r="E22" s="54"/>
      <c r="F22" s="37"/>
      <c r="G22" s="37"/>
      <c r="H22" s="37"/>
      <c r="I22" s="37"/>
      <c r="J22" s="55"/>
      <c r="K22" s="55"/>
      <c r="L22" s="55"/>
      <c r="M22" s="55"/>
      <c r="N22" s="55"/>
      <c r="O22" s="56"/>
      <c r="P22" s="36"/>
      <c r="Q22" s="38"/>
      <c r="R22" s="38"/>
      <c r="S22" s="55"/>
      <c r="T22" s="51"/>
      <c r="U22" s="55"/>
      <c r="V22" s="55"/>
      <c r="W22" s="57"/>
      <c r="AC22" s="239"/>
      <c r="AD22" s="240"/>
      <c r="AE22" s="241"/>
      <c r="AF22" s="241"/>
      <c r="AG22" s="242"/>
      <c r="AH22" s="242"/>
      <c r="AI22" s="229"/>
      <c r="AJ22" s="230"/>
      <c r="AK22" s="230"/>
      <c r="AL22" s="225"/>
      <c r="AM22" s="226"/>
    </row>
    <row r="23" spans="1:48" ht="15" customHeight="1">
      <c r="A23" s="204" t="s">
        <v>39</v>
      </c>
      <c r="B23" s="205"/>
      <c r="C23" s="205"/>
      <c r="D23" s="205"/>
      <c r="E23" s="205"/>
      <c r="F23" s="205"/>
      <c r="G23" s="206"/>
      <c r="H23" s="205" t="s">
        <v>40</v>
      </c>
      <c r="I23" s="205"/>
      <c r="J23" s="205"/>
      <c r="K23" s="205"/>
      <c r="L23" s="205"/>
      <c r="M23" s="204" t="s">
        <v>41</v>
      </c>
      <c r="N23" s="205"/>
      <c r="O23" s="205"/>
      <c r="P23" s="205"/>
      <c r="Q23" s="205"/>
      <c r="R23" s="205"/>
      <c r="S23" s="205"/>
      <c r="T23" s="205"/>
      <c r="U23" s="205"/>
      <c r="V23" s="205"/>
      <c r="W23" s="205"/>
      <c r="X23" s="205"/>
      <c r="Y23" s="205"/>
      <c r="Z23" s="205"/>
      <c r="AA23" s="205"/>
      <c r="AB23" s="205"/>
      <c r="AC23" s="205"/>
      <c r="AD23" s="205"/>
      <c r="AE23" s="205"/>
      <c r="AF23" s="205"/>
      <c r="AG23" s="205"/>
      <c r="AH23" s="205"/>
      <c r="AI23" s="210"/>
      <c r="AJ23" s="210"/>
      <c r="AK23" s="210"/>
      <c r="AL23" s="210"/>
      <c r="AM23" s="196"/>
    </row>
    <row r="24" spans="1:48" ht="15" customHeight="1">
      <c r="A24" s="29" t="s">
        <v>42</v>
      </c>
      <c r="B24" s="30"/>
      <c r="C24" s="30"/>
      <c r="D24" s="30"/>
      <c r="E24" s="31"/>
      <c r="F24" s="31"/>
      <c r="G24" s="32"/>
      <c r="H24" s="222"/>
      <c r="I24" s="222"/>
      <c r="J24" s="222"/>
      <c r="K24" s="222"/>
      <c r="L24" s="222"/>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ht="15" customHeight="1">
      <c r="A25" s="10" t="s">
        <v>43</v>
      </c>
      <c r="B25" s="11"/>
      <c r="C25" s="11"/>
      <c r="D25" s="11"/>
      <c r="E25" s="12"/>
      <c r="F25" s="12"/>
      <c r="G25" s="13"/>
      <c r="H25" s="213"/>
      <c r="I25" s="213"/>
      <c r="J25" s="213"/>
      <c r="K25" s="213"/>
      <c r="L25" s="213"/>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15" customHeight="1">
      <c r="A26" s="10" t="s">
        <v>44</v>
      </c>
      <c r="B26" s="11"/>
      <c r="C26" s="11"/>
      <c r="D26" s="11"/>
      <c r="E26" s="12"/>
      <c r="F26" s="12"/>
      <c r="G26" s="13"/>
      <c r="H26" s="213"/>
      <c r="I26" s="213"/>
      <c r="J26" s="213"/>
      <c r="K26" s="213"/>
      <c r="L26" s="213"/>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row>
    <row r="27" spans="1:48" ht="15" customHeight="1">
      <c r="A27" s="10" t="s">
        <v>45</v>
      </c>
      <c r="B27" s="11"/>
      <c r="C27" s="11"/>
      <c r="D27" s="11"/>
      <c r="E27" s="12"/>
      <c r="F27" s="12"/>
      <c r="G27" s="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6"/>
      <c r="AV27" s="3"/>
    </row>
    <row r="28" spans="1:48" ht="15" customHeight="1">
      <c r="A28" s="10" t="s">
        <v>46</v>
      </c>
      <c r="B28" s="11"/>
      <c r="C28" s="11"/>
      <c r="D28" s="11"/>
      <c r="E28" s="12"/>
      <c r="F28" s="12"/>
      <c r="G28" s="13"/>
      <c r="H28" s="213"/>
      <c r="I28" s="213"/>
      <c r="J28" s="213"/>
      <c r="K28" s="213"/>
      <c r="L28" s="213"/>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6"/>
    </row>
    <row r="29" spans="1:48" ht="15" customHeight="1">
      <c r="A29" s="14" t="s">
        <v>23</v>
      </c>
      <c r="B29" s="15"/>
      <c r="C29" s="15"/>
      <c r="D29" s="15"/>
      <c r="E29" s="15"/>
      <c r="F29" s="15"/>
      <c r="G29" s="16"/>
      <c r="H29" s="211">
        <f>SUM(H24:L28)</f>
        <v>0</v>
      </c>
      <c r="I29" s="211"/>
      <c r="J29" s="211"/>
      <c r="K29" s="211"/>
      <c r="L29" s="212"/>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9"/>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20"/>
      <c r="AJ30" s="220"/>
      <c r="AK30" s="220"/>
      <c r="AL30" s="221"/>
      <c r="AM30" s="221"/>
    </row>
    <row r="31" spans="1:48" s="38" customFormat="1">
      <c r="A31" s="36" t="s">
        <v>78</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20"/>
      <c r="AJ31" s="220"/>
      <c r="AK31" s="220"/>
      <c r="AL31" s="221"/>
      <c r="AM31" s="221"/>
    </row>
    <row r="32" spans="1:48" ht="15" customHeight="1">
      <c r="A32" s="204" t="s">
        <v>39</v>
      </c>
      <c r="B32" s="205"/>
      <c r="C32" s="205"/>
      <c r="D32" s="205"/>
      <c r="E32" s="205"/>
      <c r="F32" s="205"/>
      <c r="G32" s="206"/>
      <c r="H32" s="205" t="s">
        <v>40</v>
      </c>
      <c r="I32" s="205"/>
      <c r="J32" s="205"/>
      <c r="K32" s="205"/>
      <c r="L32" s="205"/>
      <c r="M32" s="204" t="s">
        <v>41</v>
      </c>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29" t="s">
        <v>42</v>
      </c>
      <c r="B33" s="30"/>
      <c r="C33" s="30"/>
      <c r="D33" s="30"/>
      <c r="E33" s="31"/>
      <c r="F33" s="31"/>
      <c r="G33" s="32"/>
      <c r="H33" s="222"/>
      <c r="I33" s="222"/>
      <c r="J33" s="222"/>
      <c r="K33" s="222"/>
      <c r="L33" s="222"/>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row>
    <row r="34" spans="1:48" ht="15" customHeight="1">
      <c r="A34" s="10" t="s">
        <v>43</v>
      </c>
      <c r="B34" s="11"/>
      <c r="C34" s="11"/>
      <c r="D34" s="11"/>
      <c r="E34" s="12"/>
      <c r="F34" s="12"/>
      <c r="G34" s="13"/>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15" customHeight="1">
      <c r="A35" s="10" t="s">
        <v>44</v>
      </c>
      <c r="B35" s="11"/>
      <c r="C35" s="11"/>
      <c r="D35" s="11"/>
      <c r="E35" s="12"/>
      <c r="F35" s="12"/>
      <c r="G35" s="13"/>
      <c r="H35" s="213"/>
      <c r="I35" s="213"/>
      <c r="J35" s="213"/>
      <c r="K35" s="213"/>
      <c r="L35" s="213"/>
      <c r="M35" s="214"/>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6"/>
    </row>
    <row r="36" spans="1:48" ht="15" customHeight="1">
      <c r="A36" s="10" t="s">
        <v>45</v>
      </c>
      <c r="B36" s="11"/>
      <c r="C36" s="11"/>
      <c r="D36" s="11"/>
      <c r="E36" s="12"/>
      <c r="F36" s="12"/>
      <c r="G36" s="13"/>
      <c r="H36" s="213"/>
      <c r="I36" s="213"/>
      <c r="J36" s="213"/>
      <c r="K36" s="213"/>
      <c r="L36" s="213"/>
      <c r="M36" s="214"/>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6"/>
      <c r="AV36" s="3"/>
    </row>
    <row r="37" spans="1:48" ht="15" customHeight="1">
      <c r="A37" s="10" t="s">
        <v>46</v>
      </c>
      <c r="B37" s="11"/>
      <c r="C37" s="11"/>
      <c r="D37" s="11"/>
      <c r="E37" s="12"/>
      <c r="F37" s="12"/>
      <c r="G37" s="13"/>
      <c r="H37" s="213"/>
      <c r="I37" s="213"/>
      <c r="J37" s="213"/>
      <c r="K37" s="213"/>
      <c r="L37" s="213"/>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6"/>
    </row>
    <row r="38" spans="1:48" ht="15" customHeight="1">
      <c r="A38" s="14" t="s">
        <v>23</v>
      </c>
      <c r="B38" s="15"/>
      <c r="C38" s="15"/>
      <c r="D38" s="15"/>
      <c r="E38" s="15"/>
      <c r="F38" s="15"/>
      <c r="G38" s="16"/>
      <c r="H38" s="211">
        <f>SUM(H33:L37)</f>
        <v>0</v>
      </c>
      <c r="I38" s="211"/>
      <c r="J38" s="211"/>
      <c r="K38" s="211"/>
      <c r="L38" s="212"/>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s="38" customFormat="1" ht="6" customHeight="1">
      <c r="A39" s="58"/>
      <c r="B39" s="58"/>
      <c r="C39" s="58"/>
      <c r="D39" s="58"/>
      <c r="E39" s="59"/>
      <c r="F39" s="59"/>
      <c r="G39" s="59"/>
      <c r="H39" s="59"/>
      <c r="I39" s="59"/>
      <c r="J39" s="60"/>
      <c r="K39" s="60"/>
      <c r="L39" s="60"/>
      <c r="M39" s="60"/>
      <c r="N39" s="60"/>
      <c r="AH39" s="61"/>
    </row>
    <row r="40" spans="1:48" s="38" customFormat="1">
      <c r="A40" s="36" t="s">
        <v>100</v>
      </c>
    </row>
    <row r="42" spans="1:48">
      <c r="AI42" s="276"/>
      <c r="AJ42" s="276"/>
      <c r="AK42" s="276"/>
      <c r="AL42" s="276"/>
      <c r="AM42" s="276"/>
    </row>
  </sheetData>
  <sheetProtection formatCells="0" formatColumns="0" formatRows="0" insertColumns="0" insertRows="0" autoFilter="0"/>
  <mergeCells count="69">
    <mergeCell ref="AJ10:AK10"/>
    <mergeCell ref="AL10:AM10"/>
    <mergeCell ref="A3:AM3"/>
    <mergeCell ref="A5:AM5"/>
    <mergeCell ref="A7:G7"/>
    <mergeCell ref="H7:N7"/>
    <mergeCell ref="O7:S7"/>
    <mergeCell ref="T7:AM7"/>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C20:AC22"/>
    <mergeCell ref="AD20:AH20"/>
    <mergeCell ref="AI20:AM20"/>
    <mergeCell ref="AD21:AF22"/>
    <mergeCell ref="AG21:AH22"/>
    <mergeCell ref="AI21:AK22"/>
    <mergeCell ref="AL21:AM22"/>
    <mergeCell ref="A11:H11"/>
    <mergeCell ref="A14:AM14"/>
    <mergeCell ref="A16:W16"/>
    <mergeCell ref="X16:Z16"/>
    <mergeCell ref="A18:AM18"/>
    <mergeCell ref="M23:AM23"/>
    <mergeCell ref="H25:L25"/>
    <mergeCell ref="M25:AM25"/>
    <mergeCell ref="H26:L26"/>
    <mergeCell ref="M26:AM26"/>
    <mergeCell ref="H24:L24"/>
    <mergeCell ref="M24:AM24"/>
    <mergeCell ref="H27:L27"/>
    <mergeCell ref="M27:AM27"/>
    <mergeCell ref="H33:L33"/>
    <mergeCell ref="M33:AM33"/>
    <mergeCell ref="H28:L28"/>
    <mergeCell ref="M28:AM28"/>
    <mergeCell ref="H29:L29"/>
    <mergeCell ref="M29:AM29"/>
    <mergeCell ref="AI30:AK30"/>
    <mergeCell ref="AL30:AM30"/>
    <mergeCell ref="AI31:AK31"/>
    <mergeCell ref="AL31:AM31"/>
    <mergeCell ref="A32:G32"/>
    <mergeCell ref="H32:L32"/>
    <mergeCell ref="M32:AM32"/>
    <mergeCell ref="H34:L34"/>
    <mergeCell ref="M34:AM34"/>
    <mergeCell ref="H38:L38"/>
    <mergeCell ref="M38:AM38"/>
    <mergeCell ref="AI42:AM42"/>
    <mergeCell ref="H35:L35"/>
    <mergeCell ref="M35:AM35"/>
    <mergeCell ref="H36:L36"/>
    <mergeCell ref="M36:AM36"/>
    <mergeCell ref="H37:L37"/>
    <mergeCell ref="M37:AM37"/>
  </mergeCells>
  <phoneticPr fontId="3"/>
  <dataValidations count="2">
    <dataValidation imeMode="halfAlpha" allowBlank="1" showInputMessage="1" showErrorMessage="1" sqref="S20:V22 J20:N22 S31:V31 J31:N31" xr:uid="{3D8C0D59-0AA6-4AD6-A827-7514C7CCAB23}"/>
    <dataValidation type="list" allowBlank="1" showInputMessage="1" showErrorMessage="1" sqref="X16:Z16" xr:uid="{C27A609A-0E6C-4C31-A7C2-FE4DA9606174}">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967ACDBA-75C0-43D2-A9AF-5B5DA5929767}">
          <x14:formula1>
            <xm:f>リスト!$B$31:$B$77</xm:f>
          </x14:formula1>
          <xm:sqref>D9:G9</xm:sqref>
        </x14:dataValidation>
        <x14:dataValidation type="list" allowBlank="1" xr:uid="{691B653B-2BCF-4165-862A-97B3DFB670A4}">
          <x14:formula1>
            <xm:f>リスト!$B$2:$B$29</xm:f>
          </x14:formula1>
          <xm:sqref>L10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58C7B-CBE4-4F50-8575-D394A4DDB856}">
  <dimension ref="A1:AV42"/>
  <sheetViews>
    <sheetView showGridLines="0" showZeros="0" topLeftCell="A34"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224</v>
      </c>
    </row>
    <row r="2" spans="1:48" ht="7.5" customHeight="1"/>
    <row r="3" spans="1:48">
      <c r="A3" s="248"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45" t="s">
        <v>26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7"/>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04" t="s">
        <v>105</v>
      </c>
      <c r="B7" s="205"/>
      <c r="C7" s="205"/>
      <c r="D7" s="205"/>
      <c r="E7" s="205"/>
      <c r="F7" s="205"/>
      <c r="G7" s="206"/>
      <c r="H7" s="270"/>
      <c r="I7" s="271"/>
      <c r="J7" s="271"/>
      <c r="K7" s="271"/>
      <c r="L7" s="271"/>
      <c r="M7" s="271"/>
      <c r="N7" s="272"/>
      <c r="O7" s="204" t="s">
        <v>27</v>
      </c>
      <c r="P7" s="205"/>
      <c r="Q7" s="205"/>
      <c r="R7" s="205"/>
      <c r="S7" s="206"/>
      <c r="T7" s="273"/>
      <c r="U7" s="274"/>
      <c r="V7" s="274"/>
      <c r="W7" s="274"/>
      <c r="X7" s="274"/>
      <c r="Y7" s="274"/>
      <c r="Z7" s="274"/>
      <c r="AA7" s="274"/>
      <c r="AB7" s="274"/>
      <c r="AC7" s="274"/>
      <c r="AD7" s="274"/>
      <c r="AE7" s="274"/>
      <c r="AF7" s="274"/>
      <c r="AG7" s="274"/>
      <c r="AH7" s="274"/>
      <c r="AI7" s="274"/>
      <c r="AJ7" s="274"/>
      <c r="AK7" s="274"/>
      <c r="AL7" s="274"/>
      <c r="AM7" s="275"/>
    </row>
    <row r="8" spans="1:48">
      <c r="A8" s="251" t="s">
        <v>28</v>
      </c>
      <c r="B8" s="252"/>
      <c r="C8" s="253"/>
      <c r="D8" s="204" t="s">
        <v>29</v>
      </c>
      <c r="E8" s="205"/>
      <c r="F8" s="205"/>
      <c r="G8" s="206"/>
      <c r="H8" s="204" t="s">
        <v>20</v>
      </c>
      <c r="I8" s="205"/>
      <c r="J8" s="205"/>
      <c r="K8" s="205"/>
      <c r="L8" s="205"/>
      <c r="M8" s="205"/>
      <c r="N8" s="205"/>
      <c r="O8" s="205"/>
      <c r="P8" s="205"/>
      <c r="Q8" s="205"/>
      <c r="R8" s="205"/>
      <c r="S8" s="206"/>
      <c r="T8" s="251" t="s">
        <v>30</v>
      </c>
      <c r="U8" s="252"/>
      <c r="V8" s="253"/>
      <c r="W8" s="204" t="s">
        <v>15</v>
      </c>
      <c r="X8" s="205"/>
      <c r="Y8" s="205"/>
      <c r="Z8" s="205"/>
      <c r="AA8" s="205"/>
      <c r="AB8" s="205"/>
      <c r="AC8" s="205"/>
      <c r="AD8" s="205"/>
      <c r="AE8" s="205"/>
      <c r="AF8" s="206"/>
      <c r="AG8" s="258" t="s">
        <v>162</v>
      </c>
      <c r="AH8" s="259"/>
      <c r="AI8" s="259"/>
      <c r="AJ8" s="259"/>
      <c r="AK8" s="259"/>
      <c r="AL8" s="259"/>
      <c r="AM8" s="260"/>
    </row>
    <row r="9" spans="1:48" ht="17.25" customHeight="1">
      <c r="A9" s="254"/>
      <c r="B9" s="210"/>
      <c r="C9" s="196"/>
      <c r="D9" s="255"/>
      <c r="E9" s="256"/>
      <c r="F9" s="256"/>
      <c r="G9" s="257"/>
      <c r="H9" s="261"/>
      <c r="I9" s="262"/>
      <c r="J9" s="262"/>
      <c r="K9" s="262"/>
      <c r="L9" s="262"/>
      <c r="M9" s="262"/>
      <c r="N9" s="262"/>
      <c r="O9" s="262"/>
      <c r="P9" s="262"/>
      <c r="Q9" s="262"/>
      <c r="R9" s="262"/>
      <c r="S9" s="263"/>
      <c r="T9" s="254"/>
      <c r="U9" s="210"/>
      <c r="V9" s="196"/>
      <c r="W9" s="264"/>
      <c r="X9" s="265"/>
      <c r="Y9" s="265"/>
      <c r="Z9" s="265"/>
      <c r="AA9" s="265"/>
      <c r="AB9" s="265"/>
      <c r="AC9" s="265"/>
      <c r="AD9" s="265"/>
      <c r="AE9" s="265"/>
      <c r="AF9" s="266"/>
      <c r="AG9" s="267"/>
      <c r="AH9" s="268"/>
      <c r="AI9" s="268"/>
      <c r="AJ9" s="268"/>
      <c r="AK9" s="268"/>
      <c r="AL9" s="268"/>
      <c r="AM9" s="269"/>
      <c r="AV9" s="3"/>
    </row>
    <row r="10" spans="1:48" s="3" customFormat="1" ht="20.25" customHeight="1">
      <c r="A10" s="204" t="s">
        <v>32</v>
      </c>
      <c r="B10" s="205"/>
      <c r="C10" s="205"/>
      <c r="D10" s="205"/>
      <c r="E10" s="205"/>
      <c r="F10" s="205"/>
      <c r="G10" s="205"/>
      <c r="H10" s="205"/>
      <c r="I10" s="205"/>
      <c r="J10" s="205"/>
      <c r="K10" s="206"/>
      <c r="L10" s="281"/>
      <c r="M10" s="282"/>
      <c r="N10" s="282"/>
      <c r="O10" s="282"/>
      <c r="P10" s="282"/>
      <c r="Q10" s="282"/>
      <c r="R10" s="282"/>
      <c r="S10" s="282"/>
      <c r="T10" s="282"/>
      <c r="U10" s="282"/>
      <c r="V10" s="282"/>
      <c r="W10" s="282"/>
      <c r="X10" s="282"/>
      <c r="Y10" s="282"/>
      <c r="Z10" s="282"/>
      <c r="AA10" s="282"/>
      <c r="AB10" s="282"/>
      <c r="AC10" s="282"/>
      <c r="AD10" s="282"/>
      <c r="AE10" s="282"/>
      <c r="AF10" s="283"/>
      <c r="AG10" s="278" t="s">
        <v>33</v>
      </c>
      <c r="AH10" s="259"/>
      <c r="AI10" s="260"/>
      <c r="AJ10" s="274"/>
      <c r="AK10" s="274"/>
      <c r="AL10" s="279" t="s">
        <v>34</v>
      </c>
      <c r="AM10" s="280"/>
      <c r="AP10" s="277"/>
      <c r="AQ10" s="277"/>
      <c r="AR10" s="277"/>
      <c r="AS10" s="277"/>
      <c r="AT10" s="277"/>
      <c r="AU10" s="277"/>
    </row>
    <row r="11" spans="1:48" s="3" customFormat="1" ht="18" customHeight="1">
      <c r="A11" s="234" t="s">
        <v>35</v>
      </c>
      <c r="B11" s="235"/>
      <c r="C11" s="235"/>
      <c r="D11" s="235"/>
      <c r="E11" s="235"/>
      <c r="F11" s="235"/>
      <c r="G11" s="235"/>
      <c r="H11" s="236"/>
      <c r="I11" s="4"/>
      <c r="J11" s="43" t="s">
        <v>126</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45" t="s">
        <v>99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43" t="s">
        <v>101</v>
      </c>
      <c r="B16" s="244"/>
      <c r="C16" s="244"/>
      <c r="D16" s="244"/>
      <c r="E16" s="244"/>
      <c r="F16" s="244"/>
      <c r="G16" s="244"/>
      <c r="H16" s="244"/>
      <c r="I16" s="244"/>
      <c r="J16" s="244"/>
      <c r="K16" s="244"/>
      <c r="L16" s="244"/>
      <c r="M16" s="244"/>
      <c r="N16" s="244"/>
      <c r="O16" s="244"/>
      <c r="P16" s="244"/>
      <c r="Q16" s="244"/>
      <c r="R16" s="244"/>
      <c r="S16" s="244"/>
      <c r="T16" s="244"/>
      <c r="U16" s="244"/>
      <c r="V16" s="244"/>
      <c r="W16" s="244"/>
      <c r="X16" s="284"/>
      <c r="Y16" s="285"/>
      <c r="Z16" s="28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45" t="s">
        <v>36</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106</v>
      </c>
      <c r="B20" s="37"/>
      <c r="C20" s="36"/>
      <c r="D20" s="37"/>
      <c r="E20" s="54"/>
      <c r="F20" s="37"/>
      <c r="G20" s="37"/>
      <c r="H20" s="37"/>
      <c r="I20" s="37"/>
      <c r="J20" s="55"/>
      <c r="K20" s="55"/>
      <c r="L20" s="55"/>
      <c r="M20" s="55"/>
      <c r="N20" s="55"/>
      <c r="O20" s="56"/>
      <c r="P20" s="36"/>
      <c r="Q20" s="38"/>
      <c r="R20" s="38"/>
      <c r="S20" s="55"/>
      <c r="T20" s="51"/>
      <c r="U20" s="55"/>
      <c r="V20" s="55"/>
      <c r="W20" s="36"/>
      <c r="AC20" s="239"/>
      <c r="AD20" s="237" t="s">
        <v>37</v>
      </c>
      <c r="AE20" s="238"/>
      <c r="AF20" s="238"/>
      <c r="AG20" s="238"/>
      <c r="AH20" s="238"/>
      <c r="AI20" s="231" t="s">
        <v>38</v>
      </c>
      <c r="AJ20" s="232"/>
      <c r="AK20" s="232"/>
      <c r="AL20" s="232"/>
      <c r="AM20" s="233"/>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39"/>
      <c r="AD21" s="240" t="str">
        <f>IFERROR(VLOOKUP(L10,リスト!B2:D16,2,FALSE),IFERROR(VLOOKUP(L10,リスト!B17:D19,2,FALSE)*AJ10,""))</f>
        <v/>
      </c>
      <c r="AE21" s="241"/>
      <c r="AF21" s="241"/>
      <c r="AG21" s="242" t="s">
        <v>7</v>
      </c>
      <c r="AH21" s="242"/>
      <c r="AI21" s="227">
        <f>MIN(AD21,ROUNDDOWN((H29+H38)/1000,0))</f>
        <v>0</v>
      </c>
      <c r="AJ21" s="228"/>
      <c r="AK21" s="228"/>
      <c r="AL21" s="223" t="s">
        <v>7</v>
      </c>
      <c r="AM21" s="224"/>
    </row>
    <row r="22" spans="1:48" ht="13.5" thickBot="1">
      <c r="A22" s="36" t="s">
        <v>107</v>
      </c>
      <c r="B22" s="37"/>
      <c r="C22" s="36"/>
      <c r="D22" s="37"/>
      <c r="E22" s="54"/>
      <c r="F22" s="37"/>
      <c r="G22" s="37"/>
      <c r="H22" s="37"/>
      <c r="I22" s="37"/>
      <c r="J22" s="55"/>
      <c r="K22" s="55"/>
      <c r="L22" s="55"/>
      <c r="M22" s="55"/>
      <c r="N22" s="55"/>
      <c r="O22" s="56"/>
      <c r="P22" s="36"/>
      <c r="Q22" s="38"/>
      <c r="R22" s="38"/>
      <c r="S22" s="55"/>
      <c r="T22" s="51"/>
      <c r="U22" s="55"/>
      <c r="V22" s="55"/>
      <c r="W22" s="57"/>
      <c r="AC22" s="239"/>
      <c r="AD22" s="240"/>
      <c r="AE22" s="241"/>
      <c r="AF22" s="241"/>
      <c r="AG22" s="242"/>
      <c r="AH22" s="242"/>
      <c r="AI22" s="229"/>
      <c r="AJ22" s="230"/>
      <c r="AK22" s="230"/>
      <c r="AL22" s="225"/>
      <c r="AM22" s="226"/>
    </row>
    <row r="23" spans="1:48" ht="15" customHeight="1">
      <c r="A23" s="204" t="s">
        <v>39</v>
      </c>
      <c r="B23" s="205"/>
      <c r="C23" s="205"/>
      <c r="D23" s="205"/>
      <c r="E23" s="205"/>
      <c r="F23" s="205"/>
      <c r="G23" s="206"/>
      <c r="H23" s="205" t="s">
        <v>40</v>
      </c>
      <c r="I23" s="205"/>
      <c r="J23" s="205"/>
      <c r="K23" s="205"/>
      <c r="L23" s="205"/>
      <c r="M23" s="204" t="s">
        <v>41</v>
      </c>
      <c r="N23" s="205"/>
      <c r="O23" s="205"/>
      <c r="P23" s="205"/>
      <c r="Q23" s="205"/>
      <c r="R23" s="205"/>
      <c r="S23" s="205"/>
      <c r="T23" s="205"/>
      <c r="U23" s="205"/>
      <c r="V23" s="205"/>
      <c r="W23" s="205"/>
      <c r="X23" s="205"/>
      <c r="Y23" s="205"/>
      <c r="Z23" s="205"/>
      <c r="AA23" s="205"/>
      <c r="AB23" s="205"/>
      <c r="AC23" s="205"/>
      <c r="AD23" s="205"/>
      <c r="AE23" s="205"/>
      <c r="AF23" s="205"/>
      <c r="AG23" s="205"/>
      <c r="AH23" s="205"/>
      <c r="AI23" s="210"/>
      <c r="AJ23" s="210"/>
      <c r="AK23" s="210"/>
      <c r="AL23" s="210"/>
      <c r="AM23" s="196"/>
    </row>
    <row r="24" spans="1:48" ht="15" customHeight="1">
      <c r="A24" s="29" t="s">
        <v>42</v>
      </c>
      <c r="B24" s="30"/>
      <c r="C24" s="30"/>
      <c r="D24" s="30"/>
      <c r="E24" s="31"/>
      <c r="F24" s="31"/>
      <c r="G24" s="32"/>
      <c r="H24" s="222"/>
      <c r="I24" s="222"/>
      <c r="J24" s="222"/>
      <c r="K24" s="222"/>
      <c r="L24" s="222"/>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ht="15" customHeight="1">
      <c r="A25" s="10" t="s">
        <v>43</v>
      </c>
      <c r="B25" s="11"/>
      <c r="C25" s="11"/>
      <c r="D25" s="11"/>
      <c r="E25" s="12"/>
      <c r="F25" s="12"/>
      <c r="G25" s="13"/>
      <c r="H25" s="213"/>
      <c r="I25" s="213"/>
      <c r="J25" s="213"/>
      <c r="K25" s="213"/>
      <c r="L25" s="213"/>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15" customHeight="1">
      <c r="A26" s="10" t="s">
        <v>44</v>
      </c>
      <c r="B26" s="11"/>
      <c r="C26" s="11"/>
      <c r="D26" s="11"/>
      <c r="E26" s="12"/>
      <c r="F26" s="12"/>
      <c r="G26" s="13"/>
      <c r="H26" s="213"/>
      <c r="I26" s="213"/>
      <c r="J26" s="213"/>
      <c r="K26" s="213"/>
      <c r="L26" s="213"/>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row>
    <row r="27" spans="1:48" ht="15" customHeight="1">
      <c r="A27" s="10" t="s">
        <v>45</v>
      </c>
      <c r="B27" s="11"/>
      <c r="C27" s="11"/>
      <c r="D27" s="11"/>
      <c r="E27" s="12"/>
      <c r="F27" s="12"/>
      <c r="G27" s="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6"/>
      <c r="AV27" s="3"/>
    </row>
    <row r="28" spans="1:48" ht="15" customHeight="1">
      <c r="A28" s="10" t="s">
        <v>46</v>
      </c>
      <c r="B28" s="11"/>
      <c r="C28" s="11"/>
      <c r="D28" s="11"/>
      <c r="E28" s="12"/>
      <c r="F28" s="12"/>
      <c r="G28" s="13"/>
      <c r="H28" s="213"/>
      <c r="I28" s="213"/>
      <c r="J28" s="213"/>
      <c r="K28" s="213"/>
      <c r="L28" s="213"/>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6"/>
    </row>
    <row r="29" spans="1:48" ht="15" customHeight="1">
      <c r="A29" s="14" t="s">
        <v>23</v>
      </c>
      <c r="B29" s="15"/>
      <c r="C29" s="15"/>
      <c r="D29" s="15"/>
      <c r="E29" s="15"/>
      <c r="F29" s="15"/>
      <c r="G29" s="16"/>
      <c r="H29" s="211">
        <f>SUM(H24:L28)</f>
        <v>0</v>
      </c>
      <c r="I29" s="211"/>
      <c r="J29" s="211"/>
      <c r="K29" s="211"/>
      <c r="L29" s="212"/>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9"/>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20"/>
      <c r="AJ30" s="220"/>
      <c r="AK30" s="220"/>
      <c r="AL30" s="221"/>
      <c r="AM30" s="221"/>
    </row>
    <row r="31" spans="1:48" s="38" customFormat="1">
      <c r="A31" s="36" t="s">
        <v>78</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20"/>
      <c r="AJ31" s="220"/>
      <c r="AK31" s="220"/>
      <c r="AL31" s="221"/>
      <c r="AM31" s="221"/>
    </row>
    <row r="32" spans="1:48" ht="15" customHeight="1">
      <c r="A32" s="204" t="s">
        <v>39</v>
      </c>
      <c r="B32" s="205"/>
      <c r="C32" s="205"/>
      <c r="D32" s="205"/>
      <c r="E32" s="205"/>
      <c r="F32" s="205"/>
      <c r="G32" s="206"/>
      <c r="H32" s="205" t="s">
        <v>40</v>
      </c>
      <c r="I32" s="205"/>
      <c r="J32" s="205"/>
      <c r="K32" s="205"/>
      <c r="L32" s="205"/>
      <c r="M32" s="204" t="s">
        <v>41</v>
      </c>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29" t="s">
        <v>42</v>
      </c>
      <c r="B33" s="30"/>
      <c r="C33" s="30"/>
      <c r="D33" s="30"/>
      <c r="E33" s="31"/>
      <c r="F33" s="31"/>
      <c r="G33" s="32"/>
      <c r="H33" s="222"/>
      <c r="I33" s="222"/>
      <c r="J33" s="222"/>
      <c r="K33" s="222"/>
      <c r="L33" s="222"/>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row>
    <row r="34" spans="1:48" ht="15" customHeight="1">
      <c r="A34" s="10" t="s">
        <v>43</v>
      </c>
      <c r="B34" s="11"/>
      <c r="C34" s="11"/>
      <c r="D34" s="11"/>
      <c r="E34" s="12"/>
      <c r="F34" s="12"/>
      <c r="G34" s="13"/>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15" customHeight="1">
      <c r="A35" s="10" t="s">
        <v>44</v>
      </c>
      <c r="B35" s="11"/>
      <c r="C35" s="11"/>
      <c r="D35" s="11"/>
      <c r="E35" s="12"/>
      <c r="F35" s="12"/>
      <c r="G35" s="13"/>
      <c r="H35" s="213"/>
      <c r="I35" s="213"/>
      <c r="J35" s="213"/>
      <c r="K35" s="213"/>
      <c r="L35" s="213"/>
      <c r="M35" s="214"/>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6"/>
    </row>
    <row r="36" spans="1:48" ht="15" customHeight="1">
      <c r="A36" s="10" t="s">
        <v>45</v>
      </c>
      <c r="B36" s="11"/>
      <c r="C36" s="11"/>
      <c r="D36" s="11"/>
      <c r="E36" s="12"/>
      <c r="F36" s="12"/>
      <c r="G36" s="13"/>
      <c r="H36" s="213"/>
      <c r="I36" s="213"/>
      <c r="J36" s="213"/>
      <c r="K36" s="213"/>
      <c r="L36" s="213"/>
      <c r="M36" s="214"/>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6"/>
      <c r="AV36" s="3"/>
    </row>
    <row r="37" spans="1:48" ht="15" customHeight="1">
      <c r="A37" s="10" t="s">
        <v>46</v>
      </c>
      <c r="B37" s="11"/>
      <c r="C37" s="11"/>
      <c r="D37" s="11"/>
      <c r="E37" s="12"/>
      <c r="F37" s="12"/>
      <c r="G37" s="13"/>
      <c r="H37" s="213"/>
      <c r="I37" s="213"/>
      <c r="J37" s="213"/>
      <c r="K37" s="213"/>
      <c r="L37" s="213"/>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6"/>
    </row>
    <row r="38" spans="1:48" ht="15" customHeight="1">
      <c r="A38" s="14" t="s">
        <v>23</v>
      </c>
      <c r="B38" s="15"/>
      <c r="C38" s="15"/>
      <c r="D38" s="15"/>
      <c r="E38" s="15"/>
      <c r="F38" s="15"/>
      <c r="G38" s="16"/>
      <c r="H38" s="211">
        <f>SUM(H33:L37)</f>
        <v>0</v>
      </c>
      <c r="I38" s="211"/>
      <c r="J38" s="211"/>
      <c r="K38" s="211"/>
      <c r="L38" s="212"/>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s="38" customFormat="1" ht="6" customHeight="1">
      <c r="A39" s="58"/>
      <c r="B39" s="58"/>
      <c r="C39" s="58"/>
      <c r="D39" s="58"/>
      <c r="E39" s="59"/>
      <c r="F39" s="59"/>
      <c r="G39" s="59"/>
      <c r="H39" s="59"/>
      <c r="I39" s="59"/>
      <c r="J39" s="60"/>
      <c r="K39" s="60"/>
      <c r="L39" s="60"/>
      <c r="M39" s="60"/>
      <c r="N39" s="60"/>
      <c r="AH39" s="61"/>
    </row>
    <row r="40" spans="1:48" s="38" customFormat="1">
      <c r="A40" s="36" t="s">
        <v>100</v>
      </c>
    </row>
    <row r="42" spans="1:48">
      <c r="AI42" s="276"/>
      <c r="AJ42" s="276"/>
      <c r="AK42" s="276"/>
      <c r="AL42" s="276"/>
      <c r="AM42" s="276"/>
    </row>
  </sheetData>
  <sheetProtection formatCells="0" formatColumns="0" formatRows="0" insertColumns="0" insertRows="0" autoFilter="0"/>
  <mergeCells count="69">
    <mergeCell ref="AJ10:AK10"/>
    <mergeCell ref="AL10:AM10"/>
    <mergeCell ref="A3:AM3"/>
    <mergeCell ref="A5:AM5"/>
    <mergeCell ref="A7:G7"/>
    <mergeCell ref="H7:N7"/>
    <mergeCell ref="O7:S7"/>
    <mergeCell ref="T7:AM7"/>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C20:AC22"/>
    <mergeCell ref="AD20:AH20"/>
    <mergeCell ref="AI20:AM20"/>
    <mergeCell ref="AD21:AF22"/>
    <mergeCell ref="AG21:AH22"/>
    <mergeCell ref="AI21:AK22"/>
    <mergeCell ref="AL21:AM22"/>
    <mergeCell ref="A11:H11"/>
    <mergeCell ref="A14:AM14"/>
    <mergeCell ref="A16:W16"/>
    <mergeCell ref="X16:Z16"/>
    <mergeCell ref="A18:AM18"/>
    <mergeCell ref="M23:AM23"/>
    <mergeCell ref="H25:L25"/>
    <mergeCell ref="M25:AM25"/>
    <mergeCell ref="H26:L26"/>
    <mergeCell ref="M26:AM26"/>
    <mergeCell ref="H24:L24"/>
    <mergeCell ref="M24:AM24"/>
    <mergeCell ref="H27:L27"/>
    <mergeCell ref="M27:AM27"/>
    <mergeCell ref="H33:L33"/>
    <mergeCell ref="M33:AM33"/>
    <mergeCell ref="H28:L28"/>
    <mergeCell ref="M28:AM28"/>
    <mergeCell ref="H29:L29"/>
    <mergeCell ref="M29:AM29"/>
    <mergeCell ref="AI30:AK30"/>
    <mergeCell ref="AL30:AM30"/>
    <mergeCell ref="AI31:AK31"/>
    <mergeCell ref="AL31:AM31"/>
    <mergeCell ref="A32:G32"/>
    <mergeCell ref="H32:L32"/>
    <mergeCell ref="M32:AM32"/>
    <mergeCell ref="H34:L34"/>
    <mergeCell ref="M34:AM34"/>
    <mergeCell ref="H38:L38"/>
    <mergeCell ref="M38:AM38"/>
    <mergeCell ref="AI42:AM42"/>
    <mergeCell ref="H35:L35"/>
    <mergeCell ref="M35:AM35"/>
    <mergeCell ref="H36:L36"/>
    <mergeCell ref="M36:AM36"/>
    <mergeCell ref="H37:L37"/>
    <mergeCell ref="M37:AM37"/>
  </mergeCells>
  <phoneticPr fontId="3"/>
  <dataValidations count="2">
    <dataValidation type="list" allowBlank="1" showInputMessage="1" showErrorMessage="1" sqref="X16:Z16" xr:uid="{564CA5D1-4348-4D05-A448-5A07D4876023}">
      <formula1>"✔"</formula1>
    </dataValidation>
    <dataValidation imeMode="halfAlpha" allowBlank="1" showInputMessage="1" showErrorMessage="1" sqref="S20:V22 J20:N22 S31:V31 J31:N31" xr:uid="{5553EC38-C2F5-4EA0-BDE3-7083614F01F4}"/>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5BCFBACF-E7D0-4B2E-AB3D-7AFE820E4A8F}">
          <x14:formula1>
            <xm:f>リスト!$B$2:$B$29</xm:f>
          </x14:formula1>
          <xm:sqref>L10</xm:sqref>
        </x14:dataValidation>
        <x14:dataValidation type="list" allowBlank="1" xr:uid="{4ABF4CC3-995A-41CA-B66F-856FD1C7F3C3}">
          <x14:formula1>
            <xm:f>リスト!$B$31:$B$77</xm:f>
          </x14:formula1>
          <xm:sqref>D9:G9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4B085-9BF3-45AD-8925-0C047ED53BFC}">
  <dimension ref="A1:AV42"/>
  <sheetViews>
    <sheetView showGridLines="0" showZeros="0" topLeftCell="A34"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224</v>
      </c>
    </row>
    <row r="2" spans="1:48" ht="7.5" customHeight="1"/>
    <row r="3" spans="1:48">
      <c r="A3" s="248"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45" t="s">
        <v>26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7"/>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04" t="s">
        <v>105</v>
      </c>
      <c r="B7" s="205"/>
      <c r="C7" s="205"/>
      <c r="D7" s="205"/>
      <c r="E7" s="205"/>
      <c r="F7" s="205"/>
      <c r="G7" s="206"/>
      <c r="H7" s="270"/>
      <c r="I7" s="271"/>
      <c r="J7" s="271"/>
      <c r="K7" s="271"/>
      <c r="L7" s="271"/>
      <c r="M7" s="271"/>
      <c r="N7" s="272"/>
      <c r="O7" s="204" t="s">
        <v>27</v>
      </c>
      <c r="P7" s="205"/>
      <c r="Q7" s="205"/>
      <c r="R7" s="205"/>
      <c r="S7" s="206"/>
      <c r="T7" s="273"/>
      <c r="U7" s="274"/>
      <c r="V7" s="274"/>
      <c r="W7" s="274"/>
      <c r="X7" s="274"/>
      <c r="Y7" s="274"/>
      <c r="Z7" s="274"/>
      <c r="AA7" s="274"/>
      <c r="AB7" s="274"/>
      <c r="AC7" s="274"/>
      <c r="AD7" s="274"/>
      <c r="AE7" s="274"/>
      <c r="AF7" s="274"/>
      <c r="AG7" s="274"/>
      <c r="AH7" s="274"/>
      <c r="AI7" s="274"/>
      <c r="AJ7" s="274"/>
      <c r="AK7" s="274"/>
      <c r="AL7" s="274"/>
      <c r="AM7" s="275"/>
    </row>
    <row r="8" spans="1:48">
      <c r="A8" s="251" t="s">
        <v>28</v>
      </c>
      <c r="B8" s="252"/>
      <c r="C8" s="253"/>
      <c r="D8" s="204" t="s">
        <v>29</v>
      </c>
      <c r="E8" s="205"/>
      <c r="F8" s="205"/>
      <c r="G8" s="206"/>
      <c r="H8" s="204" t="s">
        <v>20</v>
      </c>
      <c r="I8" s="205"/>
      <c r="J8" s="205"/>
      <c r="K8" s="205"/>
      <c r="L8" s="205"/>
      <c r="M8" s="205"/>
      <c r="N8" s="205"/>
      <c r="O8" s="205"/>
      <c r="P8" s="205"/>
      <c r="Q8" s="205"/>
      <c r="R8" s="205"/>
      <c r="S8" s="206"/>
      <c r="T8" s="251" t="s">
        <v>30</v>
      </c>
      <c r="U8" s="252"/>
      <c r="V8" s="253"/>
      <c r="W8" s="204" t="s">
        <v>15</v>
      </c>
      <c r="X8" s="205"/>
      <c r="Y8" s="205"/>
      <c r="Z8" s="205"/>
      <c r="AA8" s="205"/>
      <c r="AB8" s="205"/>
      <c r="AC8" s="205"/>
      <c r="AD8" s="205"/>
      <c r="AE8" s="205"/>
      <c r="AF8" s="206"/>
      <c r="AG8" s="258" t="s">
        <v>162</v>
      </c>
      <c r="AH8" s="259"/>
      <c r="AI8" s="259"/>
      <c r="AJ8" s="259"/>
      <c r="AK8" s="259"/>
      <c r="AL8" s="259"/>
      <c r="AM8" s="260"/>
    </row>
    <row r="9" spans="1:48" ht="17.25" customHeight="1">
      <c r="A9" s="254"/>
      <c r="B9" s="210"/>
      <c r="C9" s="196"/>
      <c r="D9" s="255"/>
      <c r="E9" s="256"/>
      <c r="F9" s="256"/>
      <c r="G9" s="257"/>
      <c r="H9" s="261"/>
      <c r="I9" s="262"/>
      <c r="J9" s="262"/>
      <c r="K9" s="262"/>
      <c r="L9" s="262"/>
      <c r="M9" s="262"/>
      <c r="N9" s="262"/>
      <c r="O9" s="262"/>
      <c r="P9" s="262"/>
      <c r="Q9" s="262"/>
      <c r="R9" s="262"/>
      <c r="S9" s="263"/>
      <c r="T9" s="254"/>
      <c r="U9" s="210"/>
      <c r="V9" s="196"/>
      <c r="W9" s="264"/>
      <c r="X9" s="265"/>
      <c r="Y9" s="265"/>
      <c r="Z9" s="265"/>
      <c r="AA9" s="265"/>
      <c r="AB9" s="265"/>
      <c r="AC9" s="265"/>
      <c r="AD9" s="265"/>
      <c r="AE9" s="265"/>
      <c r="AF9" s="266"/>
      <c r="AG9" s="267"/>
      <c r="AH9" s="268"/>
      <c r="AI9" s="268"/>
      <c r="AJ9" s="268"/>
      <c r="AK9" s="268"/>
      <c r="AL9" s="268"/>
      <c r="AM9" s="269"/>
      <c r="AV9" s="3"/>
    </row>
    <row r="10" spans="1:48" s="3" customFormat="1" ht="20.25" customHeight="1">
      <c r="A10" s="204" t="s">
        <v>32</v>
      </c>
      <c r="B10" s="205"/>
      <c r="C10" s="205"/>
      <c r="D10" s="205"/>
      <c r="E10" s="205"/>
      <c r="F10" s="205"/>
      <c r="G10" s="205"/>
      <c r="H10" s="205"/>
      <c r="I10" s="205"/>
      <c r="J10" s="205"/>
      <c r="K10" s="206"/>
      <c r="L10" s="281"/>
      <c r="M10" s="282"/>
      <c r="N10" s="282"/>
      <c r="O10" s="282"/>
      <c r="P10" s="282"/>
      <c r="Q10" s="282"/>
      <c r="R10" s="282"/>
      <c r="S10" s="282"/>
      <c r="T10" s="282"/>
      <c r="U10" s="282"/>
      <c r="V10" s="282"/>
      <c r="W10" s="282"/>
      <c r="X10" s="282"/>
      <c r="Y10" s="282"/>
      <c r="Z10" s="282"/>
      <c r="AA10" s="282"/>
      <c r="AB10" s="282"/>
      <c r="AC10" s="282"/>
      <c r="AD10" s="282"/>
      <c r="AE10" s="282"/>
      <c r="AF10" s="283"/>
      <c r="AG10" s="278" t="s">
        <v>33</v>
      </c>
      <c r="AH10" s="259"/>
      <c r="AI10" s="260"/>
      <c r="AJ10" s="274"/>
      <c r="AK10" s="274"/>
      <c r="AL10" s="279" t="s">
        <v>34</v>
      </c>
      <c r="AM10" s="280"/>
      <c r="AP10" s="277"/>
      <c r="AQ10" s="277"/>
      <c r="AR10" s="277"/>
      <c r="AS10" s="277"/>
      <c r="AT10" s="277"/>
      <c r="AU10" s="277"/>
    </row>
    <row r="11" spans="1:48" s="3" customFormat="1" ht="18" customHeight="1">
      <c r="A11" s="234" t="s">
        <v>35</v>
      </c>
      <c r="B11" s="235"/>
      <c r="C11" s="235"/>
      <c r="D11" s="235"/>
      <c r="E11" s="235"/>
      <c r="F11" s="235"/>
      <c r="G11" s="235"/>
      <c r="H11" s="236"/>
      <c r="I11" s="4"/>
      <c r="J11" s="43" t="s">
        <v>126</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45" t="s">
        <v>99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43" t="s">
        <v>101</v>
      </c>
      <c r="B16" s="244"/>
      <c r="C16" s="244"/>
      <c r="D16" s="244"/>
      <c r="E16" s="244"/>
      <c r="F16" s="244"/>
      <c r="G16" s="244"/>
      <c r="H16" s="244"/>
      <c r="I16" s="244"/>
      <c r="J16" s="244"/>
      <c r="K16" s="244"/>
      <c r="L16" s="244"/>
      <c r="M16" s="244"/>
      <c r="N16" s="244"/>
      <c r="O16" s="244"/>
      <c r="P16" s="244"/>
      <c r="Q16" s="244"/>
      <c r="R16" s="244"/>
      <c r="S16" s="244"/>
      <c r="T16" s="244"/>
      <c r="U16" s="244"/>
      <c r="V16" s="244"/>
      <c r="W16" s="244"/>
      <c r="X16" s="284"/>
      <c r="Y16" s="285"/>
      <c r="Z16" s="28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45" t="s">
        <v>36</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106</v>
      </c>
      <c r="B20" s="37"/>
      <c r="C20" s="36"/>
      <c r="D20" s="37"/>
      <c r="E20" s="54"/>
      <c r="F20" s="37"/>
      <c r="G20" s="37"/>
      <c r="H20" s="37"/>
      <c r="I20" s="37"/>
      <c r="J20" s="55"/>
      <c r="K20" s="55"/>
      <c r="L20" s="55"/>
      <c r="M20" s="55"/>
      <c r="N20" s="55"/>
      <c r="O20" s="56"/>
      <c r="P20" s="36"/>
      <c r="Q20" s="38"/>
      <c r="R20" s="38"/>
      <c r="S20" s="55"/>
      <c r="T20" s="51"/>
      <c r="U20" s="55"/>
      <c r="V20" s="55"/>
      <c r="W20" s="36"/>
      <c r="AC20" s="239"/>
      <c r="AD20" s="237" t="s">
        <v>37</v>
      </c>
      <c r="AE20" s="238"/>
      <c r="AF20" s="238"/>
      <c r="AG20" s="238"/>
      <c r="AH20" s="238"/>
      <c r="AI20" s="231" t="s">
        <v>38</v>
      </c>
      <c r="AJ20" s="232"/>
      <c r="AK20" s="232"/>
      <c r="AL20" s="232"/>
      <c r="AM20" s="233"/>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39"/>
      <c r="AD21" s="240" t="str">
        <f>IFERROR(VLOOKUP(L10,リスト!B2:D16,2,FALSE),IFERROR(VLOOKUP(L10,リスト!B17:D19,2,FALSE)*AJ10,""))</f>
        <v/>
      </c>
      <c r="AE21" s="241"/>
      <c r="AF21" s="241"/>
      <c r="AG21" s="242" t="s">
        <v>7</v>
      </c>
      <c r="AH21" s="242"/>
      <c r="AI21" s="227">
        <f>MIN(AD21,ROUNDDOWN((H29+H38)/1000,0))</f>
        <v>0</v>
      </c>
      <c r="AJ21" s="228"/>
      <c r="AK21" s="228"/>
      <c r="AL21" s="223" t="s">
        <v>7</v>
      </c>
      <c r="AM21" s="224"/>
    </row>
    <row r="22" spans="1:48" ht="13.5" thickBot="1">
      <c r="A22" s="36" t="s">
        <v>107</v>
      </c>
      <c r="B22" s="37"/>
      <c r="C22" s="36"/>
      <c r="D22" s="37"/>
      <c r="E22" s="54"/>
      <c r="F22" s="37"/>
      <c r="G22" s="37"/>
      <c r="H22" s="37"/>
      <c r="I22" s="37"/>
      <c r="J22" s="55"/>
      <c r="K22" s="55"/>
      <c r="L22" s="55"/>
      <c r="M22" s="55"/>
      <c r="N22" s="55"/>
      <c r="O22" s="56"/>
      <c r="P22" s="36"/>
      <c r="Q22" s="38"/>
      <c r="R22" s="38"/>
      <c r="S22" s="55"/>
      <c r="T22" s="51"/>
      <c r="U22" s="55"/>
      <c r="V22" s="55"/>
      <c r="W22" s="57"/>
      <c r="AC22" s="239"/>
      <c r="AD22" s="240"/>
      <c r="AE22" s="241"/>
      <c r="AF22" s="241"/>
      <c r="AG22" s="242"/>
      <c r="AH22" s="242"/>
      <c r="AI22" s="229"/>
      <c r="AJ22" s="230"/>
      <c r="AK22" s="230"/>
      <c r="AL22" s="225"/>
      <c r="AM22" s="226"/>
    </row>
    <row r="23" spans="1:48" ht="15" customHeight="1">
      <c r="A23" s="204" t="s">
        <v>39</v>
      </c>
      <c r="B23" s="205"/>
      <c r="C23" s="205"/>
      <c r="D23" s="205"/>
      <c r="E23" s="205"/>
      <c r="F23" s="205"/>
      <c r="G23" s="206"/>
      <c r="H23" s="205" t="s">
        <v>40</v>
      </c>
      <c r="I23" s="205"/>
      <c r="J23" s="205"/>
      <c r="K23" s="205"/>
      <c r="L23" s="205"/>
      <c r="M23" s="204" t="s">
        <v>41</v>
      </c>
      <c r="N23" s="205"/>
      <c r="O23" s="205"/>
      <c r="P23" s="205"/>
      <c r="Q23" s="205"/>
      <c r="R23" s="205"/>
      <c r="S23" s="205"/>
      <c r="T23" s="205"/>
      <c r="U23" s="205"/>
      <c r="V23" s="205"/>
      <c r="W23" s="205"/>
      <c r="X23" s="205"/>
      <c r="Y23" s="205"/>
      <c r="Z23" s="205"/>
      <c r="AA23" s="205"/>
      <c r="AB23" s="205"/>
      <c r="AC23" s="205"/>
      <c r="AD23" s="205"/>
      <c r="AE23" s="205"/>
      <c r="AF23" s="205"/>
      <c r="AG23" s="205"/>
      <c r="AH23" s="205"/>
      <c r="AI23" s="210"/>
      <c r="AJ23" s="210"/>
      <c r="AK23" s="210"/>
      <c r="AL23" s="210"/>
      <c r="AM23" s="196"/>
    </row>
    <row r="24" spans="1:48" ht="15" customHeight="1">
      <c r="A24" s="29" t="s">
        <v>42</v>
      </c>
      <c r="B24" s="30"/>
      <c r="C24" s="30"/>
      <c r="D24" s="30"/>
      <c r="E24" s="31"/>
      <c r="F24" s="31"/>
      <c r="G24" s="32"/>
      <c r="H24" s="222"/>
      <c r="I24" s="222"/>
      <c r="J24" s="222"/>
      <c r="K24" s="222"/>
      <c r="L24" s="222"/>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ht="15" customHeight="1">
      <c r="A25" s="10" t="s">
        <v>43</v>
      </c>
      <c r="B25" s="11"/>
      <c r="C25" s="11"/>
      <c r="D25" s="11"/>
      <c r="E25" s="12"/>
      <c r="F25" s="12"/>
      <c r="G25" s="13"/>
      <c r="H25" s="213"/>
      <c r="I25" s="213"/>
      <c r="J25" s="213"/>
      <c r="K25" s="213"/>
      <c r="L25" s="213"/>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15" customHeight="1">
      <c r="A26" s="10" t="s">
        <v>44</v>
      </c>
      <c r="B26" s="11"/>
      <c r="C26" s="11"/>
      <c r="D26" s="11"/>
      <c r="E26" s="12"/>
      <c r="F26" s="12"/>
      <c r="G26" s="13"/>
      <c r="H26" s="213"/>
      <c r="I26" s="213"/>
      <c r="J26" s="213"/>
      <c r="K26" s="213"/>
      <c r="L26" s="213"/>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row>
    <row r="27" spans="1:48" ht="15" customHeight="1">
      <c r="A27" s="10" t="s">
        <v>45</v>
      </c>
      <c r="B27" s="11"/>
      <c r="C27" s="11"/>
      <c r="D27" s="11"/>
      <c r="E27" s="12"/>
      <c r="F27" s="12"/>
      <c r="G27" s="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6"/>
      <c r="AV27" s="3"/>
    </row>
    <row r="28" spans="1:48" ht="15" customHeight="1">
      <c r="A28" s="10" t="s">
        <v>46</v>
      </c>
      <c r="B28" s="11"/>
      <c r="C28" s="11"/>
      <c r="D28" s="11"/>
      <c r="E28" s="12"/>
      <c r="F28" s="12"/>
      <c r="G28" s="13"/>
      <c r="H28" s="213"/>
      <c r="I28" s="213"/>
      <c r="J28" s="213"/>
      <c r="K28" s="213"/>
      <c r="L28" s="213"/>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6"/>
    </row>
    <row r="29" spans="1:48" ht="15" customHeight="1">
      <c r="A29" s="14" t="s">
        <v>23</v>
      </c>
      <c r="B29" s="15"/>
      <c r="C29" s="15"/>
      <c r="D29" s="15"/>
      <c r="E29" s="15"/>
      <c r="F29" s="15"/>
      <c r="G29" s="16"/>
      <c r="H29" s="211">
        <f>SUM(H24:L28)</f>
        <v>0</v>
      </c>
      <c r="I29" s="211"/>
      <c r="J29" s="211"/>
      <c r="K29" s="211"/>
      <c r="L29" s="212"/>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9"/>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20"/>
      <c r="AJ30" s="220"/>
      <c r="AK30" s="220"/>
      <c r="AL30" s="221"/>
      <c r="AM30" s="221"/>
    </row>
    <row r="31" spans="1:48" s="38" customFormat="1">
      <c r="A31" s="36" t="s">
        <v>78</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20"/>
      <c r="AJ31" s="220"/>
      <c r="AK31" s="220"/>
      <c r="AL31" s="221"/>
      <c r="AM31" s="221"/>
    </row>
    <row r="32" spans="1:48" ht="15" customHeight="1">
      <c r="A32" s="204" t="s">
        <v>39</v>
      </c>
      <c r="B32" s="205"/>
      <c r="C32" s="205"/>
      <c r="D32" s="205"/>
      <c r="E32" s="205"/>
      <c r="F32" s="205"/>
      <c r="G32" s="206"/>
      <c r="H32" s="205" t="s">
        <v>40</v>
      </c>
      <c r="I32" s="205"/>
      <c r="J32" s="205"/>
      <c r="K32" s="205"/>
      <c r="L32" s="205"/>
      <c r="M32" s="204" t="s">
        <v>41</v>
      </c>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29" t="s">
        <v>42</v>
      </c>
      <c r="B33" s="30"/>
      <c r="C33" s="30"/>
      <c r="D33" s="30"/>
      <c r="E33" s="31"/>
      <c r="F33" s="31"/>
      <c r="G33" s="32"/>
      <c r="H33" s="222"/>
      <c r="I33" s="222"/>
      <c r="J33" s="222"/>
      <c r="K33" s="222"/>
      <c r="L33" s="222"/>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row>
    <row r="34" spans="1:48" ht="15" customHeight="1">
      <c r="A34" s="10" t="s">
        <v>43</v>
      </c>
      <c r="B34" s="11"/>
      <c r="C34" s="11"/>
      <c r="D34" s="11"/>
      <c r="E34" s="12"/>
      <c r="F34" s="12"/>
      <c r="G34" s="13"/>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15" customHeight="1">
      <c r="A35" s="10" t="s">
        <v>44</v>
      </c>
      <c r="B35" s="11"/>
      <c r="C35" s="11"/>
      <c r="D35" s="11"/>
      <c r="E35" s="12"/>
      <c r="F35" s="12"/>
      <c r="G35" s="13"/>
      <c r="H35" s="213"/>
      <c r="I35" s="213"/>
      <c r="J35" s="213"/>
      <c r="K35" s="213"/>
      <c r="L35" s="213"/>
      <c r="M35" s="214"/>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6"/>
    </row>
    <row r="36" spans="1:48" ht="15" customHeight="1">
      <c r="A36" s="10" t="s">
        <v>45</v>
      </c>
      <c r="B36" s="11"/>
      <c r="C36" s="11"/>
      <c r="D36" s="11"/>
      <c r="E36" s="12"/>
      <c r="F36" s="12"/>
      <c r="G36" s="13"/>
      <c r="H36" s="213"/>
      <c r="I36" s="213"/>
      <c r="J36" s="213"/>
      <c r="K36" s="213"/>
      <c r="L36" s="213"/>
      <c r="M36" s="214"/>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6"/>
      <c r="AV36" s="3"/>
    </row>
    <row r="37" spans="1:48" ht="15" customHeight="1">
      <c r="A37" s="10" t="s">
        <v>46</v>
      </c>
      <c r="B37" s="11"/>
      <c r="C37" s="11"/>
      <c r="D37" s="11"/>
      <c r="E37" s="12"/>
      <c r="F37" s="12"/>
      <c r="G37" s="13"/>
      <c r="H37" s="213"/>
      <c r="I37" s="213"/>
      <c r="J37" s="213"/>
      <c r="K37" s="213"/>
      <c r="L37" s="213"/>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6"/>
    </row>
    <row r="38" spans="1:48" ht="15" customHeight="1">
      <c r="A38" s="14" t="s">
        <v>23</v>
      </c>
      <c r="B38" s="15"/>
      <c r="C38" s="15"/>
      <c r="D38" s="15"/>
      <c r="E38" s="15"/>
      <c r="F38" s="15"/>
      <c r="G38" s="16"/>
      <c r="H38" s="211">
        <f>SUM(H33:L37)</f>
        <v>0</v>
      </c>
      <c r="I38" s="211"/>
      <c r="J38" s="211"/>
      <c r="K38" s="211"/>
      <c r="L38" s="212"/>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s="38" customFormat="1" ht="6" customHeight="1">
      <c r="A39" s="58"/>
      <c r="B39" s="58"/>
      <c r="C39" s="58"/>
      <c r="D39" s="58"/>
      <c r="E39" s="59"/>
      <c r="F39" s="59"/>
      <c r="G39" s="59"/>
      <c r="H39" s="59"/>
      <c r="I39" s="59"/>
      <c r="J39" s="60"/>
      <c r="K39" s="60"/>
      <c r="L39" s="60"/>
      <c r="M39" s="60"/>
      <c r="N39" s="60"/>
      <c r="AH39" s="61"/>
    </row>
    <row r="40" spans="1:48" s="38" customFormat="1">
      <c r="A40" s="36" t="s">
        <v>100</v>
      </c>
    </row>
    <row r="42" spans="1:48">
      <c r="AI42" s="276"/>
      <c r="AJ42" s="276"/>
      <c r="AK42" s="276"/>
      <c r="AL42" s="276"/>
      <c r="AM42" s="276"/>
    </row>
  </sheetData>
  <sheetProtection formatCells="0" formatColumns="0" formatRows="0" insertColumns="0" insertRows="0" autoFilter="0"/>
  <mergeCells count="69">
    <mergeCell ref="AJ10:AK10"/>
    <mergeCell ref="AL10:AM10"/>
    <mergeCell ref="A3:AM3"/>
    <mergeCell ref="A5:AM5"/>
    <mergeCell ref="A7:G7"/>
    <mergeCell ref="H7:N7"/>
    <mergeCell ref="O7:S7"/>
    <mergeCell ref="T7:AM7"/>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C20:AC22"/>
    <mergeCell ref="AD20:AH20"/>
    <mergeCell ref="AI20:AM20"/>
    <mergeCell ref="AD21:AF22"/>
    <mergeCell ref="AG21:AH22"/>
    <mergeCell ref="AI21:AK22"/>
    <mergeCell ref="AL21:AM22"/>
    <mergeCell ref="A11:H11"/>
    <mergeCell ref="A14:AM14"/>
    <mergeCell ref="A16:W16"/>
    <mergeCell ref="X16:Z16"/>
    <mergeCell ref="A18:AM18"/>
    <mergeCell ref="M23:AM23"/>
    <mergeCell ref="H25:L25"/>
    <mergeCell ref="M25:AM25"/>
    <mergeCell ref="H26:L26"/>
    <mergeCell ref="M26:AM26"/>
    <mergeCell ref="H24:L24"/>
    <mergeCell ref="M24:AM24"/>
    <mergeCell ref="H27:L27"/>
    <mergeCell ref="M27:AM27"/>
    <mergeCell ref="H33:L33"/>
    <mergeCell ref="M33:AM33"/>
    <mergeCell ref="H28:L28"/>
    <mergeCell ref="M28:AM28"/>
    <mergeCell ref="H29:L29"/>
    <mergeCell ref="M29:AM29"/>
    <mergeCell ref="AI30:AK30"/>
    <mergeCell ref="AL30:AM30"/>
    <mergeCell ref="AI31:AK31"/>
    <mergeCell ref="AL31:AM31"/>
    <mergeCell ref="A32:G32"/>
    <mergeCell ref="H32:L32"/>
    <mergeCell ref="M32:AM32"/>
    <mergeCell ref="H34:L34"/>
    <mergeCell ref="M34:AM34"/>
    <mergeCell ref="H38:L38"/>
    <mergeCell ref="M38:AM38"/>
    <mergeCell ref="AI42:AM42"/>
    <mergeCell ref="H35:L35"/>
    <mergeCell ref="M35:AM35"/>
    <mergeCell ref="H36:L36"/>
    <mergeCell ref="M36:AM36"/>
    <mergeCell ref="H37:L37"/>
    <mergeCell ref="M37:AM37"/>
  </mergeCells>
  <phoneticPr fontId="3"/>
  <dataValidations count="2">
    <dataValidation imeMode="halfAlpha" allowBlank="1" showInputMessage="1" showErrorMessage="1" sqref="S20:V22 J20:N22 S31:V31 J31:N31" xr:uid="{6B281D9F-3735-43E5-9760-E248FE2749A8}"/>
    <dataValidation type="list" allowBlank="1" showInputMessage="1" showErrorMessage="1" sqref="X16:Z16" xr:uid="{3AAD0533-D5A8-4155-8550-DACE1C0F12B7}">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43556EB6-5DB2-4932-AC0E-7996F4250B98}">
          <x14:formula1>
            <xm:f>リスト!$B$31:$B$77</xm:f>
          </x14:formula1>
          <xm:sqref>D9:G9</xm:sqref>
        </x14:dataValidation>
        <x14:dataValidation type="list" allowBlank="1" xr:uid="{C07F8630-D374-4571-AC6A-4194E21BA349}">
          <x14:formula1>
            <xm:f>リスト!$B$2:$B$29</xm:f>
          </x14:formula1>
          <xm:sqref>L10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125A6-F479-4565-B5EB-CFCEBA4CFB55}">
  <dimension ref="A1:AV42"/>
  <sheetViews>
    <sheetView showGridLines="0" showZeros="0" topLeftCell="A34"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224</v>
      </c>
    </row>
    <row r="2" spans="1:48" ht="7.5" customHeight="1"/>
    <row r="3" spans="1:48">
      <c r="A3" s="248"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45" t="s">
        <v>26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7"/>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04" t="s">
        <v>105</v>
      </c>
      <c r="B7" s="205"/>
      <c r="C7" s="205"/>
      <c r="D7" s="205"/>
      <c r="E7" s="205"/>
      <c r="F7" s="205"/>
      <c r="G7" s="206"/>
      <c r="H7" s="270"/>
      <c r="I7" s="271"/>
      <c r="J7" s="271"/>
      <c r="K7" s="271"/>
      <c r="L7" s="271"/>
      <c r="M7" s="271"/>
      <c r="N7" s="272"/>
      <c r="O7" s="204" t="s">
        <v>27</v>
      </c>
      <c r="P7" s="205"/>
      <c r="Q7" s="205"/>
      <c r="R7" s="205"/>
      <c r="S7" s="206"/>
      <c r="T7" s="273"/>
      <c r="U7" s="274"/>
      <c r="V7" s="274"/>
      <c r="W7" s="274"/>
      <c r="X7" s="274"/>
      <c r="Y7" s="274"/>
      <c r="Z7" s="274"/>
      <c r="AA7" s="274"/>
      <c r="AB7" s="274"/>
      <c r="AC7" s="274"/>
      <c r="AD7" s="274"/>
      <c r="AE7" s="274"/>
      <c r="AF7" s="274"/>
      <c r="AG7" s="274"/>
      <c r="AH7" s="274"/>
      <c r="AI7" s="274"/>
      <c r="AJ7" s="274"/>
      <c r="AK7" s="274"/>
      <c r="AL7" s="274"/>
      <c r="AM7" s="275"/>
    </row>
    <row r="8" spans="1:48">
      <c r="A8" s="251" t="s">
        <v>28</v>
      </c>
      <c r="B8" s="252"/>
      <c r="C8" s="253"/>
      <c r="D8" s="204" t="s">
        <v>29</v>
      </c>
      <c r="E8" s="205"/>
      <c r="F8" s="205"/>
      <c r="G8" s="206"/>
      <c r="H8" s="204" t="s">
        <v>20</v>
      </c>
      <c r="I8" s="205"/>
      <c r="J8" s="205"/>
      <c r="K8" s="205"/>
      <c r="L8" s="205"/>
      <c r="M8" s="205"/>
      <c r="N8" s="205"/>
      <c r="O8" s="205"/>
      <c r="P8" s="205"/>
      <c r="Q8" s="205"/>
      <c r="R8" s="205"/>
      <c r="S8" s="206"/>
      <c r="T8" s="251" t="s">
        <v>30</v>
      </c>
      <c r="U8" s="252"/>
      <c r="V8" s="253"/>
      <c r="W8" s="204" t="s">
        <v>15</v>
      </c>
      <c r="X8" s="205"/>
      <c r="Y8" s="205"/>
      <c r="Z8" s="205"/>
      <c r="AA8" s="205"/>
      <c r="AB8" s="205"/>
      <c r="AC8" s="205"/>
      <c r="AD8" s="205"/>
      <c r="AE8" s="205"/>
      <c r="AF8" s="206"/>
      <c r="AG8" s="258" t="s">
        <v>162</v>
      </c>
      <c r="AH8" s="259"/>
      <c r="AI8" s="259"/>
      <c r="AJ8" s="259"/>
      <c r="AK8" s="259"/>
      <c r="AL8" s="259"/>
      <c r="AM8" s="260"/>
    </row>
    <row r="9" spans="1:48" ht="17.25" customHeight="1">
      <c r="A9" s="254"/>
      <c r="B9" s="210"/>
      <c r="C9" s="196"/>
      <c r="D9" s="255"/>
      <c r="E9" s="256"/>
      <c r="F9" s="256"/>
      <c r="G9" s="257"/>
      <c r="H9" s="261"/>
      <c r="I9" s="262"/>
      <c r="J9" s="262"/>
      <c r="K9" s="262"/>
      <c r="L9" s="262"/>
      <c r="M9" s="262"/>
      <c r="N9" s="262"/>
      <c r="O9" s="262"/>
      <c r="P9" s="262"/>
      <c r="Q9" s="262"/>
      <c r="R9" s="262"/>
      <c r="S9" s="263"/>
      <c r="T9" s="254"/>
      <c r="U9" s="210"/>
      <c r="V9" s="196"/>
      <c r="W9" s="264"/>
      <c r="X9" s="265"/>
      <c r="Y9" s="265"/>
      <c r="Z9" s="265"/>
      <c r="AA9" s="265"/>
      <c r="AB9" s="265"/>
      <c r="AC9" s="265"/>
      <c r="AD9" s="265"/>
      <c r="AE9" s="265"/>
      <c r="AF9" s="266"/>
      <c r="AG9" s="267"/>
      <c r="AH9" s="268"/>
      <c r="AI9" s="268"/>
      <c r="AJ9" s="268"/>
      <c r="AK9" s="268"/>
      <c r="AL9" s="268"/>
      <c r="AM9" s="269"/>
      <c r="AV9" s="3"/>
    </row>
    <row r="10" spans="1:48" s="3" customFormat="1" ht="20.25" customHeight="1">
      <c r="A10" s="204" t="s">
        <v>32</v>
      </c>
      <c r="B10" s="205"/>
      <c r="C10" s="205"/>
      <c r="D10" s="205"/>
      <c r="E10" s="205"/>
      <c r="F10" s="205"/>
      <c r="G10" s="205"/>
      <c r="H10" s="205"/>
      <c r="I10" s="205"/>
      <c r="J10" s="205"/>
      <c r="K10" s="206"/>
      <c r="L10" s="281"/>
      <c r="M10" s="282"/>
      <c r="N10" s="282"/>
      <c r="O10" s="282"/>
      <c r="P10" s="282"/>
      <c r="Q10" s="282"/>
      <c r="R10" s="282"/>
      <c r="S10" s="282"/>
      <c r="T10" s="282"/>
      <c r="U10" s="282"/>
      <c r="V10" s="282"/>
      <c r="W10" s="282"/>
      <c r="X10" s="282"/>
      <c r="Y10" s="282"/>
      <c r="Z10" s="282"/>
      <c r="AA10" s="282"/>
      <c r="AB10" s="282"/>
      <c r="AC10" s="282"/>
      <c r="AD10" s="282"/>
      <c r="AE10" s="282"/>
      <c r="AF10" s="283"/>
      <c r="AG10" s="278" t="s">
        <v>33</v>
      </c>
      <c r="AH10" s="259"/>
      <c r="AI10" s="260"/>
      <c r="AJ10" s="274"/>
      <c r="AK10" s="274"/>
      <c r="AL10" s="279" t="s">
        <v>34</v>
      </c>
      <c r="AM10" s="280"/>
      <c r="AP10" s="277"/>
      <c r="AQ10" s="277"/>
      <c r="AR10" s="277"/>
      <c r="AS10" s="277"/>
      <c r="AT10" s="277"/>
      <c r="AU10" s="277"/>
    </row>
    <row r="11" spans="1:48" s="3" customFormat="1" ht="18" customHeight="1">
      <c r="A11" s="234" t="s">
        <v>35</v>
      </c>
      <c r="B11" s="235"/>
      <c r="C11" s="235"/>
      <c r="D11" s="235"/>
      <c r="E11" s="235"/>
      <c r="F11" s="235"/>
      <c r="G11" s="235"/>
      <c r="H11" s="236"/>
      <c r="I11" s="4"/>
      <c r="J11" s="43" t="s">
        <v>126</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45" t="s">
        <v>99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43" t="s">
        <v>101</v>
      </c>
      <c r="B16" s="244"/>
      <c r="C16" s="244"/>
      <c r="D16" s="244"/>
      <c r="E16" s="244"/>
      <c r="F16" s="244"/>
      <c r="G16" s="244"/>
      <c r="H16" s="244"/>
      <c r="I16" s="244"/>
      <c r="J16" s="244"/>
      <c r="K16" s="244"/>
      <c r="L16" s="244"/>
      <c r="M16" s="244"/>
      <c r="N16" s="244"/>
      <c r="O16" s="244"/>
      <c r="P16" s="244"/>
      <c r="Q16" s="244"/>
      <c r="R16" s="244"/>
      <c r="S16" s="244"/>
      <c r="T16" s="244"/>
      <c r="U16" s="244"/>
      <c r="V16" s="244"/>
      <c r="W16" s="244"/>
      <c r="X16" s="284"/>
      <c r="Y16" s="285"/>
      <c r="Z16" s="28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45" t="s">
        <v>36</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106</v>
      </c>
      <c r="B20" s="37"/>
      <c r="C20" s="36"/>
      <c r="D20" s="37"/>
      <c r="E20" s="54"/>
      <c r="F20" s="37"/>
      <c r="G20" s="37"/>
      <c r="H20" s="37"/>
      <c r="I20" s="37"/>
      <c r="J20" s="55"/>
      <c r="K20" s="55"/>
      <c r="L20" s="55"/>
      <c r="M20" s="55"/>
      <c r="N20" s="55"/>
      <c r="O20" s="56"/>
      <c r="P20" s="36"/>
      <c r="Q20" s="38"/>
      <c r="R20" s="38"/>
      <c r="S20" s="55"/>
      <c r="T20" s="51"/>
      <c r="U20" s="55"/>
      <c r="V20" s="55"/>
      <c r="W20" s="36"/>
      <c r="AC20" s="239"/>
      <c r="AD20" s="237" t="s">
        <v>37</v>
      </c>
      <c r="AE20" s="238"/>
      <c r="AF20" s="238"/>
      <c r="AG20" s="238"/>
      <c r="AH20" s="238"/>
      <c r="AI20" s="231" t="s">
        <v>38</v>
      </c>
      <c r="AJ20" s="232"/>
      <c r="AK20" s="232"/>
      <c r="AL20" s="232"/>
      <c r="AM20" s="233"/>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39"/>
      <c r="AD21" s="240" t="str">
        <f>IFERROR(VLOOKUP(L10,リスト!B2:D16,2,FALSE),IFERROR(VLOOKUP(L10,リスト!B17:D19,2,FALSE)*AJ10,""))</f>
        <v/>
      </c>
      <c r="AE21" s="241"/>
      <c r="AF21" s="241"/>
      <c r="AG21" s="242" t="s">
        <v>7</v>
      </c>
      <c r="AH21" s="242"/>
      <c r="AI21" s="227">
        <f>MIN(AD21,ROUNDDOWN((H29+H38)/1000,0))</f>
        <v>0</v>
      </c>
      <c r="AJ21" s="228"/>
      <c r="AK21" s="228"/>
      <c r="AL21" s="223" t="s">
        <v>7</v>
      </c>
      <c r="AM21" s="224"/>
    </row>
    <row r="22" spans="1:48" ht="13.5" thickBot="1">
      <c r="A22" s="36" t="s">
        <v>107</v>
      </c>
      <c r="B22" s="37"/>
      <c r="C22" s="36"/>
      <c r="D22" s="37"/>
      <c r="E22" s="54"/>
      <c r="F22" s="37"/>
      <c r="G22" s="37"/>
      <c r="H22" s="37"/>
      <c r="I22" s="37"/>
      <c r="J22" s="55"/>
      <c r="K22" s="55"/>
      <c r="L22" s="55"/>
      <c r="M22" s="55"/>
      <c r="N22" s="55"/>
      <c r="O22" s="56"/>
      <c r="P22" s="36"/>
      <c r="Q22" s="38"/>
      <c r="R22" s="38"/>
      <c r="S22" s="55"/>
      <c r="T22" s="51"/>
      <c r="U22" s="55"/>
      <c r="V22" s="55"/>
      <c r="W22" s="57"/>
      <c r="AC22" s="239"/>
      <c r="AD22" s="240"/>
      <c r="AE22" s="241"/>
      <c r="AF22" s="241"/>
      <c r="AG22" s="242"/>
      <c r="AH22" s="242"/>
      <c r="AI22" s="229"/>
      <c r="AJ22" s="230"/>
      <c r="AK22" s="230"/>
      <c r="AL22" s="225"/>
      <c r="AM22" s="226"/>
    </row>
    <row r="23" spans="1:48" ht="15" customHeight="1">
      <c r="A23" s="204" t="s">
        <v>39</v>
      </c>
      <c r="B23" s="205"/>
      <c r="C23" s="205"/>
      <c r="D23" s="205"/>
      <c r="E23" s="205"/>
      <c r="F23" s="205"/>
      <c r="G23" s="206"/>
      <c r="H23" s="205" t="s">
        <v>40</v>
      </c>
      <c r="I23" s="205"/>
      <c r="J23" s="205"/>
      <c r="K23" s="205"/>
      <c r="L23" s="205"/>
      <c r="M23" s="204" t="s">
        <v>41</v>
      </c>
      <c r="N23" s="205"/>
      <c r="O23" s="205"/>
      <c r="P23" s="205"/>
      <c r="Q23" s="205"/>
      <c r="R23" s="205"/>
      <c r="S23" s="205"/>
      <c r="T23" s="205"/>
      <c r="U23" s="205"/>
      <c r="V23" s="205"/>
      <c r="W23" s="205"/>
      <c r="X23" s="205"/>
      <c r="Y23" s="205"/>
      <c r="Z23" s="205"/>
      <c r="AA23" s="205"/>
      <c r="AB23" s="205"/>
      <c r="AC23" s="205"/>
      <c r="AD23" s="205"/>
      <c r="AE23" s="205"/>
      <c r="AF23" s="205"/>
      <c r="AG23" s="205"/>
      <c r="AH23" s="205"/>
      <c r="AI23" s="210"/>
      <c r="AJ23" s="210"/>
      <c r="AK23" s="210"/>
      <c r="AL23" s="210"/>
      <c r="AM23" s="196"/>
    </row>
    <row r="24" spans="1:48" ht="15" customHeight="1">
      <c r="A24" s="29" t="s">
        <v>42</v>
      </c>
      <c r="B24" s="30"/>
      <c r="C24" s="30"/>
      <c r="D24" s="30"/>
      <c r="E24" s="31"/>
      <c r="F24" s="31"/>
      <c r="G24" s="32"/>
      <c r="H24" s="222"/>
      <c r="I24" s="222"/>
      <c r="J24" s="222"/>
      <c r="K24" s="222"/>
      <c r="L24" s="222"/>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ht="15" customHeight="1">
      <c r="A25" s="10" t="s">
        <v>43</v>
      </c>
      <c r="B25" s="11"/>
      <c r="C25" s="11"/>
      <c r="D25" s="11"/>
      <c r="E25" s="12"/>
      <c r="F25" s="12"/>
      <c r="G25" s="13"/>
      <c r="H25" s="213"/>
      <c r="I25" s="213"/>
      <c r="J25" s="213"/>
      <c r="K25" s="213"/>
      <c r="L25" s="213"/>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15" customHeight="1">
      <c r="A26" s="10" t="s">
        <v>44</v>
      </c>
      <c r="B26" s="11"/>
      <c r="C26" s="11"/>
      <c r="D26" s="11"/>
      <c r="E26" s="12"/>
      <c r="F26" s="12"/>
      <c r="G26" s="13"/>
      <c r="H26" s="213"/>
      <c r="I26" s="213"/>
      <c r="J26" s="213"/>
      <c r="K26" s="213"/>
      <c r="L26" s="213"/>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row>
    <row r="27" spans="1:48" ht="15" customHeight="1">
      <c r="A27" s="10" t="s">
        <v>45</v>
      </c>
      <c r="B27" s="11"/>
      <c r="C27" s="11"/>
      <c r="D27" s="11"/>
      <c r="E27" s="12"/>
      <c r="F27" s="12"/>
      <c r="G27" s="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6"/>
      <c r="AV27" s="3"/>
    </row>
    <row r="28" spans="1:48" ht="15" customHeight="1">
      <c r="A28" s="10" t="s">
        <v>46</v>
      </c>
      <c r="B28" s="11"/>
      <c r="C28" s="11"/>
      <c r="D28" s="11"/>
      <c r="E28" s="12"/>
      <c r="F28" s="12"/>
      <c r="G28" s="13"/>
      <c r="H28" s="213"/>
      <c r="I28" s="213"/>
      <c r="J28" s="213"/>
      <c r="K28" s="213"/>
      <c r="L28" s="213"/>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6"/>
    </row>
    <row r="29" spans="1:48" ht="15" customHeight="1">
      <c r="A29" s="14" t="s">
        <v>23</v>
      </c>
      <c r="B29" s="15"/>
      <c r="C29" s="15"/>
      <c r="D29" s="15"/>
      <c r="E29" s="15"/>
      <c r="F29" s="15"/>
      <c r="G29" s="16"/>
      <c r="H29" s="211">
        <f>SUM(H24:L28)</f>
        <v>0</v>
      </c>
      <c r="I29" s="211"/>
      <c r="J29" s="211"/>
      <c r="K29" s="211"/>
      <c r="L29" s="212"/>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9"/>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20"/>
      <c r="AJ30" s="220"/>
      <c r="AK30" s="220"/>
      <c r="AL30" s="221"/>
      <c r="AM30" s="221"/>
    </row>
    <row r="31" spans="1:48" s="38" customFormat="1">
      <c r="A31" s="36" t="s">
        <v>78</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20"/>
      <c r="AJ31" s="220"/>
      <c r="AK31" s="220"/>
      <c r="AL31" s="221"/>
      <c r="AM31" s="221"/>
    </row>
    <row r="32" spans="1:48" ht="15" customHeight="1">
      <c r="A32" s="204" t="s">
        <v>39</v>
      </c>
      <c r="B32" s="205"/>
      <c r="C32" s="205"/>
      <c r="D32" s="205"/>
      <c r="E32" s="205"/>
      <c r="F32" s="205"/>
      <c r="G32" s="206"/>
      <c r="H32" s="205" t="s">
        <v>40</v>
      </c>
      <c r="I32" s="205"/>
      <c r="J32" s="205"/>
      <c r="K32" s="205"/>
      <c r="L32" s="205"/>
      <c r="M32" s="204" t="s">
        <v>41</v>
      </c>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29" t="s">
        <v>42</v>
      </c>
      <c r="B33" s="30"/>
      <c r="C33" s="30"/>
      <c r="D33" s="30"/>
      <c r="E33" s="31"/>
      <c r="F33" s="31"/>
      <c r="G33" s="32"/>
      <c r="H33" s="222"/>
      <c r="I33" s="222"/>
      <c r="J33" s="222"/>
      <c r="K33" s="222"/>
      <c r="L33" s="222"/>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row>
    <row r="34" spans="1:48" ht="15" customHeight="1">
      <c r="A34" s="10" t="s">
        <v>43</v>
      </c>
      <c r="B34" s="11"/>
      <c r="C34" s="11"/>
      <c r="D34" s="11"/>
      <c r="E34" s="12"/>
      <c r="F34" s="12"/>
      <c r="G34" s="13"/>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15" customHeight="1">
      <c r="A35" s="10" t="s">
        <v>44</v>
      </c>
      <c r="B35" s="11"/>
      <c r="C35" s="11"/>
      <c r="D35" s="11"/>
      <c r="E35" s="12"/>
      <c r="F35" s="12"/>
      <c r="G35" s="13"/>
      <c r="H35" s="213"/>
      <c r="I35" s="213"/>
      <c r="J35" s="213"/>
      <c r="K35" s="213"/>
      <c r="L35" s="213"/>
      <c r="M35" s="214"/>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6"/>
    </row>
    <row r="36" spans="1:48" ht="15" customHeight="1">
      <c r="A36" s="10" t="s">
        <v>45</v>
      </c>
      <c r="B36" s="11"/>
      <c r="C36" s="11"/>
      <c r="D36" s="11"/>
      <c r="E36" s="12"/>
      <c r="F36" s="12"/>
      <c r="G36" s="13"/>
      <c r="H36" s="213"/>
      <c r="I36" s="213"/>
      <c r="J36" s="213"/>
      <c r="K36" s="213"/>
      <c r="L36" s="213"/>
      <c r="M36" s="214"/>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6"/>
      <c r="AV36" s="3"/>
    </row>
    <row r="37" spans="1:48" ht="15" customHeight="1">
      <c r="A37" s="10" t="s">
        <v>46</v>
      </c>
      <c r="B37" s="11"/>
      <c r="C37" s="11"/>
      <c r="D37" s="11"/>
      <c r="E37" s="12"/>
      <c r="F37" s="12"/>
      <c r="G37" s="13"/>
      <c r="H37" s="213"/>
      <c r="I37" s="213"/>
      <c r="J37" s="213"/>
      <c r="K37" s="213"/>
      <c r="L37" s="213"/>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6"/>
    </row>
    <row r="38" spans="1:48" ht="15" customHeight="1">
      <c r="A38" s="14" t="s">
        <v>23</v>
      </c>
      <c r="B38" s="15"/>
      <c r="C38" s="15"/>
      <c r="D38" s="15"/>
      <c r="E38" s="15"/>
      <c r="F38" s="15"/>
      <c r="G38" s="16"/>
      <c r="H38" s="211">
        <f>SUM(H33:L37)</f>
        <v>0</v>
      </c>
      <c r="I38" s="211"/>
      <c r="J38" s="211"/>
      <c r="K38" s="211"/>
      <c r="L38" s="212"/>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s="38" customFormat="1" ht="6" customHeight="1">
      <c r="A39" s="58"/>
      <c r="B39" s="58"/>
      <c r="C39" s="58"/>
      <c r="D39" s="58"/>
      <c r="E39" s="59"/>
      <c r="F39" s="59"/>
      <c r="G39" s="59"/>
      <c r="H39" s="59"/>
      <c r="I39" s="59"/>
      <c r="J39" s="60"/>
      <c r="K39" s="60"/>
      <c r="L39" s="60"/>
      <c r="M39" s="60"/>
      <c r="N39" s="60"/>
      <c r="AH39" s="61"/>
    </row>
    <row r="40" spans="1:48" s="38" customFormat="1">
      <c r="A40" s="36" t="s">
        <v>100</v>
      </c>
    </row>
    <row r="42" spans="1:48">
      <c r="AI42" s="276"/>
      <c r="AJ42" s="276"/>
      <c r="AK42" s="276"/>
      <c r="AL42" s="276"/>
      <c r="AM42" s="276"/>
    </row>
  </sheetData>
  <sheetProtection formatCells="0" formatColumns="0" formatRows="0" insertColumns="0" insertRows="0" autoFilter="0"/>
  <mergeCells count="69">
    <mergeCell ref="AJ10:AK10"/>
    <mergeCell ref="AL10:AM10"/>
    <mergeCell ref="A3:AM3"/>
    <mergeCell ref="A5:AM5"/>
    <mergeCell ref="A7:G7"/>
    <mergeCell ref="H7:N7"/>
    <mergeCell ref="O7:S7"/>
    <mergeCell ref="T7:AM7"/>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C20:AC22"/>
    <mergeCell ref="AD20:AH20"/>
    <mergeCell ref="AI20:AM20"/>
    <mergeCell ref="AD21:AF22"/>
    <mergeCell ref="AG21:AH22"/>
    <mergeCell ref="AI21:AK22"/>
    <mergeCell ref="AL21:AM22"/>
    <mergeCell ref="A11:H11"/>
    <mergeCell ref="A14:AM14"/>
    <mergeCell ref="A16:W16"/>
    <mergeCell ref="X16:Z16"/>
    <mergeCell ref="A18:AM18"/>
    <mergeCell ref="M23:AM23"/>
    <mergeCell ref="H25:L25"/>
    <mergeCell ref="M25:AM25"/>
    <mergeCell ref="H26:L26"/>
    <mergeCell ref="M26:AM26"/>
    <mergeCell ref="H24:L24"/>
    <mergeCell ref="M24:AM24"/>
    <mergeCell ref="H27:L27"/>
    <mergeCell ref="M27:AM27"/>
    <mergeCell ref="H33:L33"/>
    <mergeCell ref="M33:AM33"/>
    <mergeCell ref="H28:L28"/>
    <mergeCell ref="M28:AM28"/>
    <mergeCell ref="H29:L29"/>
    <mergeCell ref="M29:AM29"/>
    <mergeCell ref="AI30:AK30"/>
    <mergeCell ref="AL30:AM30"/>
    <mergeCell ref="AI31:AK31"/>
    <mergeCell ref="AL31:AM31"/>
    <mergeCell ref="A32:G32"/>
    <mergeCell ref="H32:L32"/>
    <mergeCell ref="M32:AM32"/>
    <mergeCell ref="H34:L34"/>
    <mergeCell ref="M34:AM34"/>
    <mergeCell ref="H38:L38"/>
    <mergeCell ref="M38:AM38"/>
    <mergeCell ref="AI42:AM42"/>
    <mergeCell ref="H35:L35"/>
    <mergeCell ref="M35:AM35"/>
    <mergeCell ref="H36:L36"/>
    <mergeCell ref="M36:AM36"/>
    <mergeCell ref="H37:L37"/>
    <mergeCell ref="M37:AM37"/>
  </mergeCells>
  <phoneticPr fontId="3"/>
  <dataValidations count="2">
    <dataValidation type="list" allowBlank="1" showInputMessage="1" showErrorMessage="1" sqref="X16:Z16" xr:uid="{C653222E-BBE3-4172-BBED-0712DACF398E}">
      <formula1>"✔"</formula1>
    </dataValidation>
    <dataValidation imeMode="halfAlpha" allowBlank="1" showInputMessage="1" showErrorMessage="1" sqref="S20:V22 J20:N22 S31:V31 J31:N31" xr:uid="{482C7162-A0D4-42AF-BDB5-61C779205BBF}"/>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52D93D20-F9B4-4C9A-999C-E6F08711C665}">
          <x14:formula1>
            <xm:f>リスト!$B$2:$B$29</xm:f>
          </x14:formula1>
          <xm:sqref>L10</xm:sqref>
        </x14:dataValidation>
        <x14:dataValidation type="list" allowBlank="1" xr:uid="{C0CEE05B-5348-4CF7-93A7-230979E67F82}">
          <x14:formula1>
            <xm:f>リスト!$B$31:$B$77</xm:f>
          </x14:formula1>
          <xm:sqref>D9:G9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4ED79-D44F-4C85-A88B-0E52493A38E1}">
  <dimension ref="A1:AV42"/>
  <sheetViews>
    <sheetView showGridLines="0" showZeros="0" topLeftCell="A32"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224</v>
      </c>
    </row>
    <row r="2" spans="1:48" ht="7.5" customHeight="1"/>
    <row r="3" spans="1:48">
      <c r="A3" s="248"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45" t="s">
        <v>26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7"/>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04" t="s">
        <v>105</v>
      </c>
      <c r="B7" s="205"/>
      <c r="C7" s="205"/>
      <c r="D7" s="205"/>
      <c r="E7" s="205"/>
      <c r="F7" s="205"/>
      <c r="G7" s="206"/>
      <c r="H7" s="270"/>
      <c r="I7" s="271"/>
      <c r="J7" s="271"/>
      <c r="K7" s="271"/>
      <c r="L7" s="271"/>
      <c r="M7" s="271"/>
      <c r="N7" s="272"/>
      <c r="O7" s="204" t="s">
        <v>27</v>
      </c>
      <c r="P7" s="205"/>
      <c r="Q7" s="205"/>
      <c r="R7" s="205"/>
      <c r="S7" s="206"/>
      <c r="T7" s="273"/>
      <c r="U7" s="274"/>
      <c r="V7" s="274"/>
      <c r="W7" s="274"/>
      <c r="X7" s="274"/>
      <c r="Y7" s="274"/>
      <c r="Z7" s="274"/>
      <c r="AA7" s="274"/>
      <c r="AB7" s="274"/>
      <c r="AC7" s="274"/>
      <c r="AD7" s="274"/>
      <c r="AE7" s="274"/>
      <c r="AF7" s="274"/>
      <c r="AG7" s="274"/>
      <c r="AH7" s="274"/>
      <c r="AI7" s="274"/>
      <c r="AJ7" s="274"/>
      <c r="AK7" s="274"/>
      <c r="AL7" s="274"/>
      <c r="AM7" s="275"/>
    </row>
    <row r="8" spans="1:48">
      <c r="A8" s="251" t="s">
        <v>28</v>
      </c>
      <c r="B8" s="252"/>
      <c r="C8" s="253"/>
      <c r="D8" s="204" t="s">
        <v>29</v>
      </c>
      <c r="E8" s="205"/>
      <c r="F8" s="205"/>
      <c r="G8" s="206"/>
      <c r="H8" s="204" t="s">
        <v>20</v>
      </c>
      <c r="I8" s="205"/>
      <c r="J8" s="205"/>
      <c r="K8" s="205"/>
      <c r="L8" s="205"/>
      <c r="M8" s="205"/>
      <c r="N8" s="205"/>
      <c r="O8" s="205"/>
      <c r="P8" s="205"/>
      <c r="Q8" s="205"/>
      <c r="R8" s="205"/>
      <c r="S8" s="206"/>
      <c r="T8" s="251" t="s">
        <v>30</v>
      </c>
      <c r="U8" s="252"/>
      <c r="V8" s="253"/>
      <c r="W8" s="204" t="s">
        <v>15</v>
      </c>
      <c r="X8" s="205"/>
      <c r="Y8" s="205"/>
      <c r="Z8" s="205"/>
      <c r="AA8" s="205"/>
      <c r="AB8" s="205"/>
      <c r="AC8" s="205"/>
      <c r="AD8" s="205"/>
      <c r="AE8" s="205"/>
      <c r="AF8" s="206"/>
      <c r="AG8" s="258" t="s">
        <v>162</v>
      </c>
      <c r="AH8" s="259"/>
      <c r="AI8" s="259"/>
      <c r="AJ8" s="259"/>
      <c r="AK8" s="259"/>
      <c r="AL8" s="259"/>
      <c r="AM8" s="260"/>
    </row>
    <row r="9" spans="1:48" ht="17.25" customHeight="1">
      <c r="A9" s="254"/>
      <c r="B9" s="210"/>
      <c r="C9" s="196"/>
      <c r="D9" s="255"/>
      <c r="E9" s="256"/>
      <c r="F9" s="256"/>
      <c r="G9" s="257"/>
      <c r="H9" s="261"/>
      <c r="I9" s="262"/>
      <c r="J9" s="262"/>
      <c r="K9" s="262"/>
      <c r="L9" s="262"/>
      <c r="M9" s="262"/>
      <c r="N9" s="262"/>
      <c r="O9" s="262"/>
      <c r="P9" s="262"/>
      <c r="Q9" s="262"/>
      <c r="R9" s="262"/>
      <c r="S9" s="263"/>
      <c r="T9" s="254"/>
      <c r="U9" s="210"/>
      <c r="V9" s="196"/>
      <c r="W9" s="264"/>
      <c r="X9" s="265"/>
      <c r="Y9" s="265"/>
      <c r="Z9" s="265"/>
      <c r="AA9" s="265"/>
      <c r="AB9" s="265"/>
      <c r="AC9" s="265"/>
      <c r="AD9" s="265"/>
      <c r="AE9" s="265"/>
      <c r="AF9" s="266"/>
      <c r="AG9" s="267"/>
      <c r="AH9" s="268"/>
      <c r="AI9" s="268"/>
      <c r="AJ9" s="268"/>
      <c r="AK9" s="268"/>
      <c r="AL9" s="268"/>
      <c r="AM9" s="269"/>
      <c r="AV9" s="3"/>
    </row>
    <row r="10" spans="1:48" s="3" customFormat="1" ht="20.25" customHeight="1">
      <c r="A10" s="204" t="s">
        <v>32</v>
      </c>
      <c r="B10" s="205"/>
      <c r="C10" s="205"/>
      <c r="D10" s="205"/>
      <c r="E10" s="205"/>
      <c r="F10" s="205"/>
      <c r="G10" s="205"/>
      <c r="H10" s="205"/>
      <c r="I10" s="205"/>
      <c r="J10" s="205"/>
      <c r="K10" s="206"/>
      <c r="L10" s="281"/>
      <c r="M10" s="282"/>
      <c r="N10" s="282"/>
      <c r="O10" s="282"/>
      <c r="P10" s="282"/>
      <c r="Q10" s="282"/>
      <c r="R10" s="282"/>
      <c r="S10" s="282"/>
      <c r="T10" s="282"/>
      <c r="U10" s="282"/>
      <c r="V10" s="282"/>
      <c r="W10" s="282"/>
      <c r="X10" s="282"/>
      <c r="Y10" s="282"/>
      <c r="Z10" s="282"/>
      <c r="AA10" s="282"/>
      <c r="AB10" s="282"/>
      <c r="AC10" s="282"/>
      <c r="AD10" s="282"/>
      <c r="AE10" s="282"/>
      <c r="AF10" s="283"/>
      <c r="AG10" s="278" t="s">
        <v>33</v>
      </c>
      <c r="AH10" s="259"/>
      <c r="AI10" s="260"/>
      <c r="AJ10" s="274"/>
      <c r="AK10" s="274"/>
      <c r="AL10" s="279" t="s">
        <v>34</v>
      </c>
      <c r="AM10" s="280"/>
      <c r="AP10" s="277"/>
      <c r="AQ10" s="277"/>
      <c r="AR10" s="277"/>
      <c r="AS10" s="277"/>
      <c r="AT10" s="277"/>
      <c r="AU10" s="277"/>
    </row>
    <row r="11" spans="1:48" s="3" customFormat="1" ht="18" customHeight="1">
      <c r="A11" s="234" t="s">
        <v>35</v>
      </c>
      <c r="B11" s="235"/>
      <c r="C11" s="235"/>
      <c r="D11" s="235"/>
      <c r="E11" s="235"/>
      <c r="F11" s="235"/>
      <c r="G11" s="235"/>
      <c r="H11" s="236"/>
      <c r="I11" s="4"/>
      <c r="J11" s="43" t="s">
        <v>126</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45" t="s">
        <v>99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43" t="s">
        <v>101</v>
      </c>
      <c r="B16" s="244"/>
      <c r="C16" s="244"/>
      <c r="D16" s="244"/>
      <c r="E16" s="244"/>
      <c r="F16" s="244"/>
      <c r="G16" s="244"/>
      <c r="H16" s="244"/>
      <c r="I16" s="244"/>
      <c r="J16" s="244"/>
      <c r="K16" s="244"/>
      <c r="L16" s="244"/>
      <c r="M16" s="244"/>
      <c r="N16" s="244"/>
      <c r="O16" s="244"/>
      <c r="P16" s="244"/>
      <c r="Q16" s="244"/>
      <c r="R16" s="244"/>
      <c r="S16" s="244"/>
      <c r="T16" s="244"/>
      <c r="U16" s="244"/>
      <c r="V16" s="244"/>
      <c r="W16" s="244"/>
      <c r="X16" s="284"/>
      <c r="Y16" s="285"/>
      <c r="Z16" s="28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45" t="s">
        <v>36</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106</v>
      </c>
      <c r="B20" s="37"/>
      <c r="C20" s="36"/>
      <c r="D20" s="37"/>
      <c r="E20" s="54"/>
      <c r="F20" s="37"/>
      <c r="G20" s="37"/>
      <c r="H20" s="37"/>
      <c r="I20" s="37"/>
      <c r="J20" s="55"/>
      <c r="K20" s="55"/>
      <c r="L20" s="55"/>
      <c r="M20" s="55"/>
      <c r="N20" s="55"/>
      <c r="O20" s="56"/>
      <c r="P20" s="36"/>
      <c r="Q20" s="38"/>
      <c r="R20" s="38"/>
      <c r="S20" s="55"/>
      <c r="T20" s="51"/>
      <c r="U20" s="55"/>
      <c r="V20" s="55"/>
      <c r="W20" s="36"/>
      <c r="AC20" s="239"/>
      <c r="AD20" s="237" t="s">
        <v>37</v>
      </c>
      <c r="AE20" s="238"/>
      <c r="AF20" s="238"/>
      <c r="AG20" s="238"/>
      <c r="AH20" s="238"/>
      <c r="AI20" s="231" t="s">
        <v>38</v>
      </c>
      <c r="AJ20" s="232"/>
      <c r="AK20" s="232"/>
      <c r="AL20" s="232"/>
      <c r="AM20" s="233"/>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39"/>
      <c r="AD21" s="240" t="str">
        <f>IFERROR(VLOOKUP(L10,リスト!B2:D16,2,FALSE),IFERROR(VLOOKUP(L10,リスト!B17:D19,2,FALSE)*AJ10,""))</f>
        <v/>
      </c>
      <c r="AE21" s="241"/>
      <c r="AF21" s="241"/>
      <c r="AG21" s="242" t="s">
        <v>7</v>
      </c>
      <c r="AH21" s="242"/>
      <c r="AI21" s="227">
        <f>MIN(AD21,ROUNDDOWN((H29+H38)/1000,0))</f>
        <v>0</v>
      </c>
      <c r="AJ21" s="228"/>
      <c r="AK21" s="228"/>
      <c r="AL21" s="223" t="s">
        <v>7</v>
      </c>
      <c r="AM21" s="224"/>
    </row>
    <row r="22" spans="1:48" ht="13.5" thickBot="1">
      <c r="A22" s="36" t="s">
        <v>107</v>
      </c>
      <c r="B22" s="37"/>
      <c r="C22" s="36"/>
      <c r="D22" s="37"/>
      <c r="E22" s="54"/>
      <c r="F22" s="37"/>
      <c r="G22" s="37"/>
      <c r="H22" s="37"/>
      <c r="I22" s="37"/>
      <c r="J22" s="55"/>
      <c r="K22" s="55"/>
      <c r="L22" s="55"/>
      <c r="M22" s="55"/>
      <c r="N22" s="55"/>
      <c r="O22" s="56"/>
      <c r="P22" s="36"/>
      <c r="Q22" s="38"/>
      <c r="R22" s="38"/>
      <c r="S22" s="55"/>
      <c r="T22" s="51"/>
      <c r="U22" s="55"/>
      <c r="V22" s="55"/>
      <c r="W22" s="57"/>
      <c r="AC22" s="239"/>
      <c r="AD22" s="240"/>
      <c r="AE22" s="241"/>
      <c r="AF22" s="241"/>
      <c r="AG22" s="242"/>
      <c r="AH22" s="242"/>
      <c r="AI22" s="229"/>
      <c r="AJ22" s="230"/>
      <c r="AK22" s="230"/>
      <c r="AL22" s="225"/>
      <c r="AM22" s="226"/>
    </row>
    <row r="23" spans="1:48" ht="15" customHeight="1">
      <c r="A23" s="204" t="s">
        <v>39</v>
      </c>
      <c r="B23" s="205"/>
      <c r="C23" s="205"/>
      <c r="D23" s="205"/>
      <c r="E23" s="205"/>
      <c r="F23" s="205"/>
      <c r="G23" s="206"/>
      <c r="H23" s="205" t="s">
        <v>40</v>
      </c>
      <c r="I23" s="205"/>
      <c r="J23" s="205"/>
      <c r="K23" s="205"/>
      <c r="L23" s="205"/>
      <c r="M23" s="204" t="s">
        <v>41</v>
      </c>
      <c r="N23" s="205"/>
      <c r="O23" s="205"/>
      <c r="P23" s="205"/>
      <c r="Q23" s="205"/>
      <c r="R23" s="205"/>
      <c r="S23" s="205"/>
      <c r="T23" s="205"/>
      <c r="U23" s="205"/>
      <c r="V23" s="205"/>
      <c r="W23" s="205"/>
      <c r="X23" s="205"/>
      <c r="Y23" s="205"/>
      <c r="Z23" s="205"/>
      <c r="AA23" s="205"/>
      <c r="AB23" s="205"/>
      <c r="AC23" s="205"/>
      <c r="AD23" s="205"/>
      <c r="AE23" s="205"/>
      <c r="AF23" s="205"/>
      <c r="AG23" s="205"/>
      <c r="AH23" s="205"/>
      <c r="AI23" s="210"/>
      <c r="AJ23" s="210"/>
      <c r="AK23" s="210"/>
      <c r="AL23" s="210"/>
      <c r="AM23" s="196"/>
    </row>
    <row r="24" spans="1:48" ht="15" customHeight="1">
      <c r="A24" s="29" t="s">
        <v>42</v>
      </c>
      <c r="B24" s="30"/>
      <c r="C24" s="30"/>
      <c r="D24" s="30"/>
      <c r="E24" s="31"/>
      <c r="F24" s="31"/>
      <c r="G24" s="32"/>
      <c r="H24" s="222"/>
      <c r="I24" s="222"/>
      <c r="J24" s="222"/>
      <c r="K24" s="222"/>
      <c r="L24" s="222"/>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ht="15" customHeight="1">
      <c r="A25" s="10" t="s">
        <v>43</v>
      </c>
      <c r="B25" s="11"/>
      <c r="C25" s="11"/>
      <c r="D25" s="11"/>
      <c r="E25" s="12"/>
      <c r="F25" s="12"/>
      <c r="G25" s="13"/>
      <c r="H25" s="213"/>
      <c r="I25" s="213"/>
      <c r="J25" s="213"/>
      <c r="K25" s="213"/>
      <c r="L25" s="213"/>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15" customHeight="1">
      <c r="A26" s="10" t="s">
        <v>44</v>
      </c>
      <c r="B26" s="11"/>
      <c r="C26" s="11"/>
      <c r="D26" s="11"/>
      <c r="E26" s="12"/>
      <c r="F26" s="12"/>
      <c r="G26" s="13"/>
      <c r="H26" s="213"/>
      <c r="I26" s="213"/>
      <c r="J26" s="213"/>
      <c r="K26" s="213"/>
      <c r="L26" s="213"/>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row>
    <row r="27" spans="1:48" ht="15" customHeight="1">
      <c r="A27" s="10" t="s">
        <v>45</v>
      </c>
      <c r="B27" s="11"/>
      <c r="C27" s="11"/>
      <c r="D27" s="11"/>
      <c r="E27" s="12"/>
      <c r="F27" s="12"/>
      <c r="G27" s="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6"/>
      <c r="AV27" s="3"/>
    </row>
    <row r="28" spans="1:48" ht="15" customHeight="1">
      <c r="A28" s="10" t="s">
        <v>46</v>
      </c>
      <c r="B28" s="11"/>
      <c r="C28" s="11"/>
      <c r="D28" s="11"/>
      <c r="E28" s="12"/>
      <c r="F28" s="12"/>
      <c r="G28" s="13"/>
      <c r="H28" s="213"/>
      <c r="I28" s="213"/>
      <c r="J28" s="213"/>
      <c r="K28" s="213"/>
      <c r="L28" s="213"/>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6"/>
    </row>
    <row r="29" spans="1:48" ht="15" customHeight="1">
      <c r="A29" s="14" t="s">
        <v>23</v>
      </c>
      <c r="B29" s="15"/>
      <c r="C29" s="15"/>
      <c r="D29" s="15"/>
      <c r="E29" s="15"/>
      <c r="F29" s="15"/>
      <c r="G29" s="16"/>
      <c r="H29" s="211">
        <f>SUM(H24:L28)</f>
        <v>0</v>
      </c>
      <c r="I29" s="211"/>
      <c r="J29" s="211"/>
      <c r="K29" s="211"/>
      <c r="L29" s="212"/>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9"/>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20"/>
      <c r="AJ30" s="220"/>
      <c r="AK30" s="220"/>
      <c r="AL30" s="221"/>
      <c r="AM30" s="221"/>
    </row>
    <row r="31" spans="1:48" s="38" customFormat="1">
      <c r="A31" s="36" t="s">
        <v>78</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20"/>
      <c r="AJ31" s="220"/>
      <c r="AK31" s="220"/>
      <c r="AL31" s="221"/>
      <c r="AM31" s="221"/>
    </row>
    <row r="32" spans="1:48" ht="15" customHeight="1">
      <c r="A32" s="204" t="s">
        <v>39</v>
      </c>
      <c r="B32" s="205"/>
      <c r="C32" s="205"/>
      <c r="D32" s="205"/>
      <c r="E32" s="205"/>
      <c r="F32" s="205"/>
      <c r="G32" s="206"/>
      <c r="H32" s="205" t="s">
        <v>40</v>
      </c>
      <c r="I32" s="205"/>
      <c r="J32" s="205"/>
      <c r="K32" s="205"/>
      <c r="L32" s="205"/>
      <c r="M32" s="204" t="s">
        <v>41</v>
      </c>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29" t="s">
        <v>42</v>
      </c>
      <c r="B33" s="30"/>
      <c r="C33" s="30"/>
      <c r="D33" s="30"/>
      <c r="E33" s="31"/>
      <c r="F33" s="31"/>
      <c r="G33" s="32"/>
      <c r="H33" s="222"/>
      <c r="I33" s="222"/>
      <c r="J33" s="222"/>
      <c r="K33" s="222"/>
      <c r="L33" s="222"/>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row>
    <row r="34" spans="1:48" ht="15" customHeight="1">
      <c r="A34" s="10" t="s">
        <v>43</v>
      </c>
      <c r="B34" s="11"/>
      <c r="C34" s="11"/>
      <c r="D34" s="11"/>
      <c r="E34" s="12"/>
      <c r="F34" s="12"/>
      <c r="G34" s="13"/>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15" customHeight="1">
      <c r="A35" s="10" t="s">
        <v>44</v>
      </c>
      <c r="B35" s="11"/>
      <c r="C35" s="11"/>
      <c r="D35" s="11"/>
      <c r="E35" s="12"/>
      <c r="F35" s="12"/>
      <c r="G35" s="13"/>
      <c r="H35" s="213"/>
      <c r="I35" s="213"/>
      <c r="J35" s="213"/>
      <c r="K35" s="213"/>
      <c r="L35" s="213"/>
      <c r="M35" s="214"/>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6"/>
    </row>
    <row r="36" spans="1:48" ht="15" customHeight="1">
      <c r="A36" s="10" t="s">
        <v>45</v>
      </c>
      <c r="B36" s="11"/>
      <c r="C36" s="11"/>
      <c r="D36" s="11"/>
      <c r="E36" s="12"/>
      <c r="F36" s="12"/>
      <c r="G36" s="13"/>
      <c r="H36" s="213"/>
      <c r="I36" s="213"/>
      <c r="J36" s="213"/>
      <c r="K36" s="213"/>
      <c r="L36" s="213"/>
      <c r="M36" s="214"/>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6"/>
      <c r="AV36" s="3"/>
    </row>
    <row r="37" spans="1:48" ht="15" customHeight="1">
      <c r="A37" s="10" t="s">
        <v>46</v>
      </c>
      <c r="B37" s="11"/>
      <c r="C37" s="11"/>
      <c r="D37" s="11"/>
      <c r="E37" s="12"/>
      <c r="F37" s="12"/>
      <c r="G37" s="13"/>
      <c r="H37" s="213"/>
      <c r="I37" s="213"/>
      <c r="J37" s="213"/>
      <c r="K37" s="213"/>
      <c r="L37" s="213"/>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6"/>
    </row>
    <row r="38" spans="1:48" ht="15" customHeight="1">
      <c r="A38" s="14" t="s">
        <v>23</v>
      </c>
      <c r="B38" s="15"/>
      <c r="C38" s="15"/>
      <c r="D38" s="15"/>
      <c r="E38" s="15"/>
      <c r="F38" s="15"/>
      <c r="G38" s="16"/>
      <c r="H38" s="211">
        <f>SUM(H33:L37)</f>
        <v>0</v>
      </c>
      <c r="I38" s="211"/>
      <c r="J38" s="211"/>
      <c r="K38" s="211"/>
      <c r="L38" s="212"/>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s="38" customFormat="1" ht="6" customHeight="1">
      <c r="A39" s="58"/>
      <c r="B39" s="58"/>
      <c r="C39" s="58"/>
      <c r="D39" s="58"/>
      <c r="E39" s="59"/>
      <c r="F39" s="59"/>
      <c r="G39" s="59"/>
      <c r="H39" s="59"/>
      <c r="I39" s="59"/>
      <c r="J39" s="60"/>
      <c r="K39" s="60"/>
      <c r="L39" s="60"/>
      <c r="M39" s="60"/>
      <c r="N39" s="60"/>
      <c r="AH39" s="61"/>
    </row>
    <row r="40" spans="1:48" s="38" customFormat="1">
      <c r="A40" s="36" t="s">
        <v>100</v>
      </c>
    </row>
    <row r="42" spans="1:48">
      <c r="AI42" s="276"/>
      <c r="AJ42" s="276"/>
      <c r="AK42" s="276"/>
      <c r="AL42" s="276"/>
      <c r="AM42" s="276"/>
    </row>
  </sheetData>
  <sheetProtection formatCells="0" formatColumns="0" formatRows="0" insertColumns="0" insertRows="0" autoFilter="0"/>
  <mergeCells count="69">
    <mergeCell ref="AJ10:AK10"/>
    <mergeCell ref="AL10:AM10"/>
    <mergeCell ref="A3:AM3"/>
    <mergeCell ref="A5:AM5"/>
    <mergeCell ref="A7:G7"/>
    <mergeCell ref="H7:N7"/>
    <mergeCell ref="O7:S7"/>
    <mergeCell ref="T7:AM7"/>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C20:AC22"/>
    <mergeCell ref="AD20:AH20"/>
    <mergeCell ref="AI20:AM20"/>
    <mergeCell ref="AD21:AF22"/>
    <mergeCell ref="AG21:AH22"/>
    <mergeCell ref="AI21:AK22"/>
    <mergeCell ref="AL21:AM22"/>
    <mergeCell ref="A11:H11"/>
    <mergeCell ref="A14:AM14"/>
    <mergeCell ref="A16:W16"/>
    <mergeCell ref="X16:Z16"/>
    <mergeCell ref="A18:AM18"/>
    <mergeCell ref="M23:AM23"/>
    <mergeCell ref="H25:L25"/>
    <mergeCell ref="M25:AM25"/>
    <mergeCell ref="H26:L26"/>
    <mergeCell ref="M26:AM26"/>
    <mergeCell ref="H24:L24"/>
    <mergeCell ref="M24:AM24"/>
    <mergeCell ref="H27:L27"/>
    <mergeCell ref="M27:AM27"/>
    <mergeCell ref="H33:L33"/>
    <mergeCell ref="M33:AM33"/>
    <mergeCell ref="H28:L28"/>
    <mergeCell ref="M28:AM28"/>
    <mergeCell ref="H29:L29"/>
    <mergeCell ref="M29:AM29"/>
    <mergeCell ref="AI30:AK30"/>
    <mergeCell ref="AL30:AM30"/>
    <mergeCell ref="AI31:AK31"/>
    <mergeCell ref="AL31:AM31"/>
    <mergeCell ref="A32:G32"/>
    <mergeCell ref="H32:L32"/>
    <mergeCell ref="M32:AM32"/>
    <mergeCell ref="H34:L34"/>
    <mergeCell ref="M34:AM34"/>
    <mergeCell ref="H38:L38"/>
    <mergeCell ref="M38:AM38"/>
    <mergeCell ref="AI42:AM42"/>
    <mergeCell ref="H35:L35"/>
    <mergeCell ref="M35:AM35"/>
    <mergeCell ref="H36:L36"/>
    <mergeCell ref="M36:AM36"/>
    <mergeCell ref="H37:L37"/>
    <mergeCell ref="M37:AM37"/>
  </mergeCells>
  <phoneticPr fontId="3"/>
  <dataValidations count="2">
    <dataValidation imeMode="halfAlpha" allowBlank="1" showInputMessage="1" showErrorMessage="1" sqref="S20:V22 J20:N22 S31:V31 J31:N31" xr:uid="{DF3BE5EF-BDBE-4E82-8E2A-CAD682D76BF4}"/>
    <dataValidation type="list" allowBlank="1" showInputMessage="1" showErrorMessage="1" sqref="X16:Z16" xr:uid="{EBF8D7C8-9E7B-4D18-BC10-B71E5A1FCF7F}">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1F691DE8-840F-40E8-A0CE-A2826156444A}">
          <x14:formula1>
            <xm:f>リスト!$B$31:$B$77</xm:f>
          </x14:formula1>
          <xm:sqref>D9:G9</xm:sqref>
        </x14:dataValidation>
        <x14:dataValidation type="list" allowBlank="1" xr:uid="{7874DA9C-D0F5-46A8-829D-5F8552005A62}">
          <x14:formula1>
            <xm:f>リスト!$B$2:$B$29</xm:f>
          </x14:formula1>
          <xm:sqref>L10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8810-4611-4694-95EB-3BAD90A5099A}">
  <dimension ref="A1:AV42"/>
  <sheetViews>
    <sheetView showGridLines="0" showZeros="0" topLeftCell="A32"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224</v>
      </c>
    </row>
    <row r="2" spans="1:48" ht="7.5" customHeight="1"/>
    <row r="3" spans="1:48">
      <c r="A3" s="248"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45" t="s">
        <v>26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7"/>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04" t="s">
        <v>105</v>
      </c>
      <c r="B7" s="205"/>
      <c r="C7" s="205"/>
      <c r="D7" s="205"/>
      <c r="E7" s="205"/>
      <c r="F7" s="205"/>
      <c r="G7" s="206"/>
      <c r="H7" s="270"/>
      <c r="I7" s="271"/>
      <c r="J7" s="271"/>
      <c r="K7" s="271"/>
      <c r="L7" s="271"/>
      <c r="M7" s="271"/>
      <c r="N7" s="272"/>
      <c r="O7" s="204" t="s">
        <v>27</v>
      </c>
      <c r="P7" s="205"/>
      <c r="Q7" s="205"/>
      <c r="R7" s="205"/>
      <c r="S7" s="206"/>
      <c r="T7" s="273"/>
      <c r="U7" s="274"/>
      <c r="V7" s="274"/>
      <c r="W7" s="274"/>
      <c r="X7" s="274"/>
      <c r="Y7" s="274"/>
      <c r="Z7" s="274"/>
      <c r="AA7" s="274"/>
      <c r="AB7" s="274"/>
      <c r="AC7" s="274"/>
      <c r="AD7" s="274"/>
      <c r="AE7" s="274"/>
      <c r="AF7" s="274"/>
      <c r="AG7" s="274"/>
      <c r="AH7" s="274"/>
      <c r="AI7" s="274"/>
      <c r="AJ7" s="274"/>
      <c r="AK7" s="274"/>
      <c r="AL7" s="274"/>
      <c r="AM7" s="275"/>
    </row>
    <row r="8" spans="1:48">
      <c r="A8" s="251" t="s">
        <v>28</v>
      </c>
      <c r="B8" s="252"/>
      <c r="C8" s="253"/>
      <c r="D8" s="204" t="s">
        <v>29</v>
      </c>
      <c r="E8" s="205"/>
      <c r="F8" s="205"/>
      <c r="G8" s="206"/>
      <c r="H8" s="204" t="s">
        <v>20</v>
      </c>
      <c r="I8" s="205"/>
      <c r="J8" s="205"/>
      <c r="K8" s="205"/>
      <c r="L8" s="205"/>
      <c r="M8" s="205"/>
      <c r="N8" s="205"/>
      <c r="O8" s="205"/>
      <c r="P8" s="205"/>
      <c r="Q8" s="205"/>
      <c r="R8" s="205"/>
      <c r="S8" s="206"/>
      <c r="T8" s="251" t="s">
        <v>30</v>
      </c>
      <c r="U8" s="252"/>
      <c r="V8" s="253"/>
      <c r="W8" s="204" t="s">
        <v>15</v>
      </c>
      <c r="X8" s="205"/>
      <c r="Y8" s="205"/>
      <c r="Z8" s="205"/>
      <c r="AA8" s="205"/>
      <c r="AB8" s="205"/>
      <c r="AC8" s="205"/>
      <c r="AD8" s="205"/>
      <c r="AE8" s="205"/>
      <c r="AF8" s="206"/>
      <c r="AG8" s="258" t="s">
        <v>162</v>
      </c>
      <c r="AH8" s="259"/>
      <c r="AI8" s="259"/>
      <c r="AJ8" s="259"/>
      <c r="AK8" s="259"/>
      <c r="AL8" s="259"/>
      <c r="AM8" s="260"/>
    </row>
    <row r="9" spans="1:48" ht="17.25" customHeight="1">
      <c r="A9" s="254"/>
      <c r="B9" s="210"/>
      <c r="C9" s="196"/>
      <c r="D9" s="255"/>
      <c r="E9" s="256"/>
      <c r="F9" s="256"/>
      <c r="G9" s="257"/>
      <c r="H9" s="261"/>
      <c r="I9" s="262"/>
      <c r="J9" s="262"/>
      <c r="K9" s="262"/>
      <c r="L9" s="262"/>
      <c r="M9" s="262"/>
      <c r="N9" s="262"/>
      <c r="O9" s="262"/>
      <c r="P9" s="262"/>
      <c r="Q9" s="262"/>
      <c r="R9" s="262"/>
      <c r="S9" s="263"/>
      <c r="T9" s="254"/>
      <c r="U9" s="210"/>
      <c r="V9" s="196"/>
      <c r="W9" s="264"/>
      <c r="X9" s="265"/>
      <c r="Y9" s="265"/>
      <c r="Z9" s="265"/>
      <c r="AA9" s="265"/>
      <c r="AB9" s="265"/>
      <c r="AC9" s="265"/>
      <c r="AD9" s="265"/>
      <c r="AE9" s="265"/>
      <c r="AF9" s="266"/>
      <c r="AG9" s="267"/>
      <c r="AH9" s="268"/>
      <c r="AI9" s="268"/>
      <c r="AJ9" s="268"/>
      <c r="AK9" s="268"/>
      <c r="AL9" s="268"/>
      <c r="AM9" s="269"/>
      <c r="AV9" s="3"/>
    </row>
    <row r="10" spans="1:48" s="3" customFormat="1" ht="20.25" customHeight="1">
      <c r="A10" s="204" t="s">
        <v>32</v>
      </c>
      <c r="B10" s="205"/>
      <c r="C10" s="205"/>
      <c r="D10" s="205"/>
      <c r="E10" s="205"/>
      <c r="F10" s="205"/>
      <c r="G10" s="205"/>
      <c r="H10" s="205"/>
      <c r="I10" s="205"/>
      <c r="J10" s="205"/>
      <c r="K10" s="206"/>
      <c r="L10" s="281"/>
      <c r="M10" s="282"/>
      <c r="N10" s="282"/>
      <c r="O10" s="282"/>
      <c r="P10" s="282"/>
      <c r="Q10" s="282"/>
      <c r="R10" s="282"/>
      <c r="S10" s="282"/>
      <c r="T10" s="282"/>
      <c r="U10" s="282"/>
      <c r="V10" s="282"/>
      <c r="W10" s="282"/>
      <c r="X10" s="282"/>
      <c r="Y10" s="282"/>
      <c r="Z10" s="282"/>
      <c r="AA10" s="282"/>
      <c r="AB10" s="282"/>
      <c r="AC10" s="282"/>
      <c r="AD10" s="282"/>
      <c r="AE10" s="282"/>
      <c r="AF10" s="283"/>
      <c r="AG10" s="278" t="s">
        <v>33</v>
      </c>
      <c r="AH10" s="259"/>
      <c r="AI10" s="260"/>
      <c r="AJ10" s="274"/>
      <c r="AK10" s="274"/>
      <c r="AL10" s="279" t="s">
        <v>34</v>
      </c>
      <c r="AM10" s="280"/>
      <c r="AP10" s="277"/>
      <c r="AQ10" s="277"/>
      <c r="AR10" s="277"/>
      <c r="AS10" s="277"/>
      <c r="AT10" s="277"/>
      <c r="AU10" s="277"/>
    </row>
    <row r="11" spans="1:48" s="3" customFormat="1" ht="18" customHeight="1">
      <c r="A11" s="234" t="s">
        <v>35</v>
      </c>
      <c r="B11" s="235"/>
      <c r="C11" s="235"/>
      <c r="D11" s="235"/>
      <c r="E11" s="235"/>
      <c r="F11" s="235"/>
      <c r="G11" s="235"/>
      <c r="H11" s="236"/>
      <c r="I11" s="4"/>
      <c r="J11" s="43" t="s">
        <v>126</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45" t="s">
        <v>99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43" t="s">
        <v>101</v>
      </c>
      <c r="B16" s="244"/>
      <c r="C16" s="244"/>
      <c r="D16" s="244"/>
      <c r="E16" s="244"/>
      <c r="F16" s="244"/>
      <c r="G16" s="244"/>
      <c r="H16" s="244"/>
      <c r="I16" s="244"/>
      <c r="J16" s="244"/>
      <c r="K16" s="244"/>
      <c r="L16" s="244"/>
      <c r="M16" s="244"/>
      <c r="N16" s="244"/>
      <c r="O16" s="244"/>
      <c r="P16" s="244"/>
      <c r="Q16" s="244"/>
      <c r="R16" s="244"/>
      <c r="S16" s="244"/>
      <c r="T16" s="244"/>
      <c r="U16" s="244"/>
      <c r="V16" s="244"/>
      <c r="W16" s="244"/>
      <c r="X16" s="284"/>
      <c r="Y16" s="285"/>
      <c r="Z16" s="28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45" t="s">
        <v>36</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106</v>
      </c>
      <c r="B20" s="37"/>
      <c r="C20" s="36"/>
      <c r="D20" s="37"/>
      <c r="E20" s="54"/>
      <c r="F20" s="37"/>
      <c r="G20" s="37"/>
      <c r="H20" s="37"/>
      <c r="I20" s="37"/>
      <c r="J20" s="55"/>
      <c r="K20" s="55"/>
      <c r="L20" s="55"/>
      <c r="M20" s="55"/>
      <c r="N20" s="55"/>
      <c r="O20" s="56"/>
      <c r="P20" s="36"/>
      <c r="Q20" s="38"/>
      <c r="R20" s="38"/>
      <c r="S20" s="55"/>
      <c r="T20" s="51"/>
      <c r="U20" s="55"/>
      <c r="V20" s="55"/>
      <c r="W20" s="36"/>
      <c r="AC20" s="239"/>
      <c r="AD20" s="237" t="s">
        <v>37</v>
      </c>
      <c r="AE20" s="238"/>
      <c r="AF20" s="238"/>
      <c r="AG20" s="238"/>
      <c r="AH20" s="238"/>
      <c r="AI20" s="231" t="s">
        <v>38</v>
      </c>
      <c r="AJ20" s="232"/>
      <c r="AK20" s="232"/>
      <c r="AL20" s="232"/>
      <c r="AM20" s="233"/>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39"/>
      <c r="AD21" s="240" t="str">
        <f>IFERROR(VLOOKUP(L10,リスト!B2:D16,2,FALSE),IFERROR(VLOOKUP(L10,リスト!B17:D19,2,FALSE)*AJ10,""))</f>
        <v/>
      </c>
      <c r="AE21" s="241"/>
      <c r="AF21" s="241"/>
      <c r="AG21" s="242" t="s">
        <v>7</v>
      </c>
      <c r="AH21" s="242"/>
      <c r="AI21" s="227">
        <f>MIN(AD21,ROUNDDOWN((H29+H38)/1000,0))</f>
        <v>0</v>
      </c>
      <c r="AJ21" s="228"/>
      <c r="AK21" s="228"/>
      <c r="AL21" s="223" t="s">
        <v>7</v>
      </c>
      <c r="AM21" s="224"/>
    </row>
    <row r="22" spans="1:48" ht="13.5" thickBot="1">
      <c r="A22" s="36" t="s">
        <v>107</v>
      </c>
      <c r="B22" s="37"/>
      <c r="C22" s="36"/>
      <c r="D22" s="37"/>
      <c r="E22" s="54"/>
      <c r="F22" s="37"/>
      <c r="G22" s="37"/>
      <c r="H22" s="37"/>
      <c r="I22" s="37"/>
      <c r="J22" s="55"/>
      <c r="K22" s="55"/>
      <c r="L22" s="55"/>
      <c r="M22" s="55"/>
      <c r="N22" s="55"/>
      <c r="O22" s="56"/>
      <c r="P22" s="36"/>
      <c r="Q22" s="38"/>
      <c r="R22" s="38"/>
      <c r="S22" s="55"/>
      <c r="T22" s="51"/>
      <c r="U22" s="55"/>
      <c r="V22" s="55"/>
      <c r="W22" s="57"/>
      <c r="AC22" s="239"/>
      <c r="AD22" s="240"/>
      <c r="AE22" s="241"/>
      <c r="AF22" s="241"/>
      <c r="AG22" s="242"/>
      <c r="AH22" s="242"/>
      <c r="AI22" s="229"/>
      <c r="AJ22" s="230"/>
      <c r="AK22" s="230"/>
      <c r="AL22" s="225"/>
      <c r="AM22" s="226"/>
    </row>
    <row r="23" spans="1:48" ht="15" customHeight="1">
      <c r="A23" s="204" t="s">
        <v>39</v>
      </c>
      <c r="B23" s="205"/>
      <c r="C23" s="205"/>
      <c r="D23" s="205"/>
      <c r="E23" s="205"/>
      <c r="F23" s="205"/>
      <c r="G23" s="206"/>
      <c r="H23" s="205" t="s">
        <v>40</v>
      </c>
      <c r="I23" s="205"/>
      <c r="J23" s="205"/>
      <c r="K23" s="205"/>
      <c r="L23" s="205"/>
      <c r="M23" s="204" t="s">
        <v>41</v>
      </c>
      <c r="N23" s="205"/>
      <c r="O23" s="205"/>
      <c r="P23" s="205"/>
      <c r="Q23" s="205"/>
      <c r="R23" s="205"/>
      <c r="S23" s="205"/>
      <c r="T23" s="205"/>
      <c r="U23" s="205"/>
      <c r="V23" s="205"/>
      <c r="W23" s="205"/>
      <c r="X23" s="205"/>
      <c r="Y23" s="205"/>
      <c r="Z23" s="205"/>
      <c r="AA23" s="205"/>
      <c r="AB23" s="205"/>
      <c r="AC23" s="205"/>
      <c r="AD23" s="205"/>
      <c r="AE23" s="205"/>
      <c r="AF23" s="205"/>
      <c r="AG23" s="205"/>
      <c r="AH23" s="205"/>
      <c r="AI23" s="210"/>
      <c r="AJ23" s="210"/>
      <c r="AK23" s="210"/>
      <c r="AL23" s="210"/>
      <c r="AM23" s="196"/>
    </row>
    <row r="24" spans="1:48" ht="15" customHeight="1">
      <c r="A24" s="29" t="s">
        <v>42</v>
      </c>
      <c r="B24" s="30"/>
      <c r="C24" s="30"/>
      <c r="D24" s="30"/>
      <c r="E24" s="31"/>
      <c r="F24" s="31"/>
      <c r="G24" s="32"/>
      <c r="H24" s="222"/>
      <c r="I24" s="222"/>
      <c r="J24" s="222"/>
      <c r="K24" s="222"/>
      <c r="L24" s="222"/>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ht="15" customHeight="1">
      <c r="A25" s="10" t="s">
        <v>43</v>
      </c>
      <c r="B25" s="11"/>
      <c r="C25" s="11"/>
      <c r="D25" s="11"/>
      <c r="E25" s="12"/>
      <c r="F25" s="12"/>
      <c r="G25" s="13"/>
      <c r="H25" s="213"/>
      <c r="I25" s="213"/>
      <c r="J25" s="213"/>
      <c r="K25" s="213"/>
      <c r="L25" s="213"/>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15" customHeight="1">
      <c r="A26" s="10" t="s">
        <v>44</v>
      </c>
      <c r="B26" s="11"/>
      <c r="C26" s="11"/>
      <c r="D26" s="11"/>
      <c r="E26" s="12"/>
      <c r="F26" s="12"/>
      <c r="G26" s="13"/>
      <c r="H26" s="213"/>
      <c r="I26" s="213"/>
      <c r="J26" s="213"/>
      <c r="K26" s="213"/>
      <c r="L26" s="213"/>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row>
    <row r="27" spans="1:48" ht="15" customHeight="1">
      <c r="A27" s="10" t="s">
        <v>45</v>
      </c>
      <c r="B27" s="11"/>
      <c r="C27" s="11"/>
      <c r="D27" s="11"/>
      <c r="E27" s="12"/>
      <c r="F27" s="12"/>
      <c r="G27" s="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6"/>
      <c r="AV27" s="3"/>
    </row>
    <row r="28" spans="1:48" ht="15" customHeight="1">
      <c r="A28" s="10" t="s">
        <v>46</v>
      </c>
      <c r="B28" s="11"/>
      <c r="C28" s="11"/>
      <c r="D28" s="11"/>
      <c r="E28" s="12"/>
      <c r="F28" s="12"/>
      <c r="G28" s="13"/>
      <c r="H28" s="213"/>
      <c r="I28" s="213"/>
      <c r="J28" s="213"/>
      <c r="K28" s="213"/>
      <c r="L28" s="213"/>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6"/>
    </row>
    <row r="29" spans="1:48" ht="15" customHeight="1">
      <c r="A29" s="14" t="s">
        <v>23</v>
      </c>
      <c r="B29" s="15"/>
      <c r="C29" s="15"/>
      <c r="D29" s="15"/>
      <c r="E29" s="15"/>
      <c r="F29" s="15"/>
      <c r="G29" s="16"/>
      <c r="H29" s="211">
        <f>SUM(H24:L28)</f>
        <v>0</v>
      </c>
      <c r="I29" s="211"/>
      <c r="J29" s="211"/>
      <c r="K29" s="211"/>
      <c r="L29" s="212"/>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9"/>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20"/>
      <c r="AJ30" s="220"/>
      <c r="AK30" s="220"/>
      <c r="AL30" s="221"/>
      <c r="AM30" s="221"/>
    </row>
    <row r="31" spans="1:48" s="38" customFormat="1">
      <c r="A31" s="36" t="s">
        <v>78</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20"/>
      <c r="AJ31" s="220"/>
      <c r="AK31" s="220"/>
      <c r="AL31" s="221"/>
      <c r="AM31" s="221"/>
    </row>
    <row r="32" spans="1:48" ht="15" customHeight="1">
      <c r="A32" s="204" t="s">
        <v>39</v>
      </c>
      <c r="B32" s="205"/>
      <c r="C32" s="205"/>
      <c r="D32" s="205"/>
      <c r="E32" s="205"/>
      <c r="F32" s="205"/>
      <c r="G32" s="206"/>
      <c r="H32" s="205" t="s">
        <v>40</v>
      </c>
      <c r="I32" s="205"/>
      <c r="J32" s="205"/>
      <c r="K32" s="205"/>
      <c r="L32" s="205"/>
      <c r="M32" s="204" t="s">
        <v>41</v>
      </c>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29" t="s">
        <v>42</v>
      </c>
      <c r="B33" s="30"/>
      <c r="C33" s="30"/>
      <c r="D33" s="30"/>
      <c r="E33" s="31"/>
      <c r="F33" s="31"/>
      <c r="G33" s="32"/>
      <c r="H33" s="222"/>
      <c r="I33" s="222"/>
      <c r="J33" s="222"/>
      <c r="K33" s="222"/>
      <c r="L33" s="222"/>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row>
    <row r="34" spans="1:48" ht="15" customHeight="1">
      <c r="A34" s="10" t="s">
        <v>43</v>
      </c>
      <c r="B34" s="11"/>
      <c r="C34" s="11"/>
      <c r="D34" s="11"/>
      <c r="E34" s="12"/>
      <c r="F34" s="12"/>
      <c r="G34" s="13"/>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15" customHeight="1">
      <c r="A35" s="10" t="s">
        <v>44</v>
      </c>
      <c r="B35" s="11"/>
      <c r="C35" s="11"/>
      <c r="D35" s="11"/>
      <c r="E35" s="12"/>
      <c r="F35" s="12"/>
      <c r="G35" s="13"/>
      <c r="H35" s="213"/>
      <c r="I35" s="213"/>
      <c r="J35" s="213"/>
      <c r="K35" s="213"/>
      <c r="L35" s="213"/>
      <c r="M35" s="214"/>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6"/>
    </row>
    <row r="36" spans="1:48" ht="15" customHeight="1">
      <c r="A36" s="10" t="s">
        <v>45</v>
      </c>
      <c r="B36" s="11"/>
      <c r="C36" s="11"/>
      <c r="D36" s="11"/>
      <c r="E36" s="12"/>
      <c r="F36" s="12"/>
      <c r="G36" s="13"/>
      <c r="H36" s="213"/>
      <c r="I36" s="213"/>
      <c r="J36" s="213"/>
      <c r="K36" s="213"/>
      <c r="L36" s="213"/>
      <c r="M36" s="214"/>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6"/>
      <c r="AV36" s="3"/>
    </row>
    <row r="37" spans="1:48" ht="15" customHeight="1">
      <c r="A37" s="10" t="s">
        <v>46</v>
      </c>
      <c r="B37" s="11"/>
      <c r="C37" s="11"/>
      <c r="D37" s="11"/>
      <c r="E37" s="12"/>
      <c r="F37" s="12"/>
      <c r="G37" s="13"/>
      <c r="H37" s="213"/>
      <c r="I37" s="213"/>
      <c r="J37" s="213"/>
      <c r="K37" s="213"/>
      <c r="L37" s="213"/>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6"/>
    </row>
    <row r="38" spans="1:48" ht="15" customHeight="1">
      <c r="A38" s="14" t="s">
        <v>23</v>
      </c>
      <c r="B38" s="15"/>
      <c r="C38" s="15"/>
      <c r="D38" s="15"/>
      <c r="E38" s="15"/>
      <c r="F38" s="15"/>
      <c r="G38" s="16"/>
      <c r="H38" s="211">
        <f>SUM(H33:L37)</f>
        <v>0</v>
      </c>
      <c r="I38" s="211"/>
      <c r="J38" s="211"/>
      <c r="K38" s="211"/>
      <c r="L38" s="212"/>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s="38" customFormat="1" ht="6" customHeight="1">
      <c r="A39" s="58"/>
      <c r="B39" s="58"/>
      <c r="C39" s="58"/>
      <c r="D39" s="58"/>
      <c r="E39" s="59"/>
      <c r="F39" s="59"/>
      <c r="G39" s="59"/>
      <c r="H39" s="59"/>
      <c r="I39" s="59"/>
      <c r="J39" s="60"/>
      <c r="K39" s="60"/>
      <c r="L39" s="60"/>
      <c r="M39" s="60"/>
      <c r="N39" s="60"/>
      <c r="AH39" s="61"/>
    </row>
    <row r="40" spans="1:48" s="38" customFormat="1">
      <c r="A40" s="36" t="s">
        <v>100</v>
      </c>
    </row>
    <row r="42" spans="1:48">
      <c r="AI42" s="276"/>
      <c r="AJ42" s="276"/>
      <c r="AK42" s="276"/>
      <c r="AL42" s="276"/>
      <c r="AM42" s="276"/>
    </row>
  </sheetData>
  <sheetProtection formatCells="0" formatColumns="0" formatRows="0" insertColumns="0" insertRows="0" autoFilter="0"/>
  <mergeCells count="69">
    <mergeCell ref="AJ10:AK10"/>
    <mergeCell ref="AL10:AM10"/>
    <mergeCell ref="A3:AM3"/>
    <mergeCell ref="A5:AM5"/>
    <mergeCell ref="A7:G7"/>
    <mergeCell ref="H7:N7"/>
    <mergeCell ref="O7:S7"/>
    <mergeCell ref="T7:AM7"/>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C20:AC22"/>
    <mergeCell ref="AD20:AH20"/>
    <mergeCell ref="AI20:AM20"/>
    <mergeCell ref="AD21:AF22"/>
    <mergeCell ref="AG21:AH22"/>
    <mergeCell ref="AI21:AK22"/>
    <mergeCell ref="AL21:AM22"/>
    <mergeCell ref="A11:H11"/>
    <mergeCell ref="A14:AM14"/>
    <mergeCell ref="A16:W16"/>
    <mergeCell ref="X16:Z16"/>
    <mergeCell ref="A18:AM18"/>
    <mergeCell ref="M23:AM23"/>
    <mergeCell ref="H25:L25"/>
    <mergeCell ref="M25:AM25"/>
    <mergeCell ref="H26:L26"/>
    <mergeCell ref="M26:AM26"/>
    <mergeCell ref="H24:L24"/>
    <mergeCell ref="M24:AM24"/>
    <mergeCell ref="H27:L27"/>
    <mergeCell ref="M27:AM27"/>
    <mergeCell ref="H33:L33"/>
    <mergeCell ref="M33:AM33"/>
    <mergeCell ref="H28:L28"/>
    <mergeCell ref="M28:AM28"/>
    <mergeCell ref="H29:L29"/>
    <mergeCell ref="M29:AM29"/>
    <mergeCell ref="AI30:AK30"/>
    <mergeCell ref="AL30:AM30"/>
    <mergeCell ref="AI31:AK31"/>
    <mergeCell ref="AL31:AM31"/>
    <mergeCell ref="A32:G32"/>
    <mergeCell ref="H32:L32"/>
    <mergeCell ref="M32:AM32"/>
    <mergeCell ref="H34:L34"/>
    <mergeCell ref="M34:AM34"/>
    <mergeCell ref="H38:L38"/>
    <mergeCell ref="M38:AM38"/>
    <mergeCell ref="AI42:AM42"/>
    <mergeCell ref="H35:L35"/>
    <mergeCell ref="M35:AM35"/>
    <mergeCell ref="H36:L36"/>
    <mergeCell ref="M36:AM36"/>
    <mergeCell ref="H37:L37"/>
    <mergeCell ref="M37:AM37"/>
  </mergeCells>
  <phoneticPr fontId="3"/>
  <dataValidations count="2">
    <dataValidation type="list" allowBlank="1" showInputMessage="1" showErrorMessage="1" sqref="X16:Z16" xr:uid="{0CB9923F-C8D7-46A2-AACA-CF5D5E313FA9}">
      <formula1>"✔"</formula1>
    </dataValidation>
    <dataValidation imeMode="halfAlpha" allowBlank="1" showInputMessage="1" showErrorMessage="1" sqref="S20:V22 J20:N22 S31:V31 J31:N31" xr:uid="{B27CB582-121F-43D2-BF11-98924F06C4BF}"/>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A2921DB3-F5BA-4B6E-8A02-DADAC1294B4F}">
          <x14:formula1>
            <xm:f>リスト!$B$2:$B$29</xm:f>
          </x14:formula1>
          <xm:sqref>L10</xm:sqref>
        </x14:dataValidation>
        <x14:dataValidation type="list" allowBlank="1" xr:uid="{053E78A4-122D-49DB-9F64-B90491A749C0}">
          <x14:formula1>
            <xm:f>リスト!$B$31:$B$77</xm:f>
          </x14:formula1>
          <xm:sqref>D9:G9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D9A18-5533-4051-881F-D365504902E5}">
  <dimension ref="A1:AV42"/>
  <sheetViews>
    <sheetView showGridLines="0" showZeros="0" topLeftCell="A29"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224</v>
      </c>
    </row>
    <row r="2" spans="1:48" ht="7.5" customHeight="1"/>
    <row r="3" spans="1:48">
      <c r="A3" s="248"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45" t="s">
        <v>26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7"/>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04" t="s">
        <v>105</v>
      </c>
      <c r="B7" s="205"/>
      <c r="C7" s="205"/>
      <c r="D7" s="205"/>
      <c r="E7" s="205"/>
      <c r="F7" s="205"/>
      <c r="G7" s="206"/>
      <c r="H7" s="270"/>
      <c r="I7" s="271"/>
      <c r="J7" s="271"/>
      <c r="K7" s="271"/>
      <c r="L7" s="271"/>
      <c r="M7" s="271"/>
      <c r="N7" s="272"/>
      <c r="O7" s="204" t="s">
        <v>27</v>
      </c>
      <c r="P7" s="205"/>
      <c r="Q7" s="205"/>
      <c r="R7" s="205"/>
      <c r="S7" s="206"/>
      <c r="T7" s="273"/>
      <c r="U7" s="274"/>
      <c r="V7" s="274"/>
      <c r="W7" s="274"/>
      <c r="X7" s="274"/>
      <c r="Y7" s="274"/>
      <c r="Z7" s="274"/>
      <c r="AA7" s="274"/>
      <c r="AB7" s="274"/>
      <c r="AC7" s="274"/>
      <c r="AD7" s="274"/>
      <c r="AE7" s="274"/>
      <c r="AF7" s="274"/>
      <c r="AG7" s="274"/>
      <c r="AH7" s="274"/>
      <c r="AI7" s="274"/>
      <c r="AJ7" s="274"/>
      <c r="AK7" s="274"/>
      <c r="AL7" s="274"/>
      <c r="AM7" s="275"/>
    </row>
    <row r="8" spans="1:48">
      <c r="A8" s="251" t="s">
        <v>28</v>
      </c>
      <c r="B8" s="252"/>
      <c r="C8" s="253"/>
      <c r="D8" s="204" t="s">
        <v>29</v>
      </c>
      <c r="E8" s="205"/>
      <c r="F8" s="205"/>
      <c r="G8" s="206"/>
      <c r="H8" s="204" t="s">
        <v>20</v>
      </c>
      <c r="I8" s="205"/>
      <c r="J8" s="205"/>
      <c r="K8" s="205"/>
      <c r="L8" s="205"/>
      <c r="M8" s="205"/>
      <c r="N8" s="205"/>
      <c r="O8" s="205"/>
      <c r="P8" s="205"/>
      <c r="Q8" s="205"/>
      <c r="R8" s="205"/>
      <c r="S8" s="206"/>
      <c r="T8" s="251" t="s">
        <v>30</v>
      </c>
      <c r="U8" s="252"/>
      <c r="V8" s="253"/>
      <c r="W8" s="204" t="s">
        <v>15</v>
      </c>
      <c r="X8" s="205"/>
      <c r="Y8" s="205"/>
      <c r="Z8" s="205"/>
      <c r="AA8" s="205"/>
      <c r="AB8" s="205"/>
      <c r="AC8" s="205"/>
      <c r="AD8" s="205"/>
      <c r="AE8" s="205"/>
      <c r="AF8" s="206"/>
      <c r="AG8" s="258" t="s">
        <v>162</v>
      </c>
      <c r="AH8" s="259"/>
      <c r="AI8" s="259"/>
      <c r="AJ8" s="259"/>
      <c r="AK8" s="259"/>
      <c r="AL8" s="259"/>
      <c r="AM8" s="260"/>
    </row>
    <row r="9" spans="1:48" ht="17.25" customHeight="1">
      <c r="A9" s="254"/>
      <c r="B9" s="210"/>
      <c r="C9" s="196"/>
      <c r="D9" s="255"/>
      <c r="E9" s="256"/>
      <c r="F9" s="256"/>
      <c r="G9" s="257"/>
      <c r="H9" s="261"/>
      <c r="I9" s="262"/>
      <c r="J9" s="262"/>
      <c r="K9" s="262"/>
      <c r="L9" s="262"/>
      <c r="M9" s="262"/>
      <c r="N9" s="262"/>
      <c r="O9" s="262"/>
      <c r="P9" s="262"/>
      <c r="Q9" s="262"/>
      <c r="R9" s="262"/>
      <c r="S9" s="263"/>
      <c r="T9" s="254"/>
      <c r="U9" s="210"/>
      <c r="V9" s="196"/>
      <c r="W9" s="264"/>
      <c r="X9" s="265"/>
      <c r="Y9" s="265"/>
      <c r="Z9" s="265"/>
      <c r="AA9" s="265"/>
      <c r="AB9" s="265"/>
      <c r="AC9" s="265"/>
      <c r="AD9" s="265"/>
      <c r="AE9" s="265"/>
      <c r="AF9" s="266"/>
      <c r="AG9" s="267"/>
      <c r="AH9" s="268"/>
      <c r="AI9" s="268"/>
      <c r="AJ9" s="268"/>
      <c r="AK9" s="268"/>
      <c r="AL9" s="268"/>
      <c r="AM9" s="269"/>
      <c r="AV9" s="3"/>
    </row>
    <row r="10" spans="1:48" s="3" customFormat="1" ht="20.25" customHeight="1">
      <c r="A10" s="204" t="s">
        <v>32</v>
      </c>
      <c r="B10" s="205"/>
      <c r="C10" s="205"/>
      <c r="D10" s="205"/>
      <c r="E10" s="205"/>
      <c r="F10" s="205"/>
      <c r="G10" s="205"/>
      <c r="H10" s="205"/>
      <c r="I10" s="205"/>
      <c r="J10" s="205"/>
      <c r="K10" s="206"/>
      <c r="L10" s="281"/>
      <c r="M10" s="282"/>
      <c r="N10" s="282"/>
      <c r="O10" s="282"/>
      <c r="P10" s="282"/>
      <c r="Q10" s="282"/>
      <c r="R10" s="282"/>
      <c r="S10" s="282"/>
      <c r="T10" s="282"/>
      <c r="U10" s="282"/>
      <c r="V10" s="282"/>
      <c r="W10" s="282"/>
      <c r="X10" s="282"/>
      <c r="Y10" s="282"/>
      <c r="Z10" s="282"/>
      <c r="AA10" s="282"/>
      <c r="AB10" s="282"/>
      <c r="AC10" s="282"/>
      <c r="AD10" s="282"/>
      <c r="AE10" s="282"/>
      <c r="AF10" s="283"/>
      <c r="AG10" s="278" t="s">
        <v>33</v>
      </c>
      <c r="AH10" s="259"/>
      <c r="AI10" s="260"/>
      <c r="AJ10" s="274"/>
      <c r="AK10" s="274"/>
      <c r="AL10" s="279" t="s">
        <v>34</v>
      </c>
      <c r="AM10" s="280"/>
      <c r="AP10" s="277"/>
      <c r="AQ10" s="277"/>
      <c r="AR10" s="277"/>
      <c r="AS10" s="277"/>
      <c r="AT10" s="277"/>
      <c r="AU10" s="277"/>
    </row>
    <row r="11" spans="1:48" s="3" customFormat="1" ht="18" customHeight="1">
      <c r="A11" s="234" t="s">
        <v>35</v>
      </c>
      <c r="B11" s="235"/>
      <c r="C11" s="235"/>
      <c r="D11" s="235"/>
      <c r="E11" s="235"/>
      <c r="F11" s="235"/>
      <c r="G11" s="235"/>
      <c r="H11" s="236"/>
      <c r="I11" s="4"/>
      <c r="J11" s="43" t="s">
        <v>126</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45" t="s">
        <v>99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43" t="s">
        <v>101</v>
      </c>
      <c r="B16" s="244"/>
      <c r="C16" s="244"/>
      <c r="D16" s="244"/>
      <c r="E16" s="244"/>
      <c r="F16" s="244"/>
      <c r="G16" s="244"/>
      <c r="H16" s="244"/>
      <c r="I16" s="244"/>
      <c r="J16" s="244"/>
      <c r="K16" s="244"/>
      <c r="L16" s="244"/>
      <c r="M16" s="244"/>
      <c r="N16" s="244"/>
      <c r="O16" s="244"/>
      <c r="P16" s="244"/>
      <c r="Q16" s="244"/>
      <c r="R16" s="244"/>
      <c r="S16" s="244"/>
      <c r="T16" s="244"/>
      <c r="U16" s="244"/>
      <c r="V16" s="244"/>
      <c r="W16" s="244"/>
      <c r="X16" s="284"/>
      <c r="Y16" s="285"/>
      <c r="Z16" s="28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45" t="s">
        <v>36</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106</v>
      </c>
      <c r="B20" s="37"/>
      <c r="C20" s="36"/>
      <c r="D20" s="37"/>
      <c r="E20" s="54"/>
      <c r="F20" s="37"/>
      <c r="G20" s="37"/>
      <c r="H20" s="37"/>
      <c r="I20" s="37"/>
      <c r="J20" s="55"/>
      <c r="K20" s="55"/>
      <c r="L20" s="55"/>
      <c r="M20" s="55"/>
      <c r="N20" s="55"/>
      <c r="O20" s="56"/>
      <c r="P20" s="36"/>
      <c r="Q20" s="38"/>
      <c r="R20" s="38"/>
      <c r="S20" s="55"/>
      <c r="T20" s="51"/>
      <c r="U20" s="55"/>
      <c r="V20" s="55"/>
      <c r="W20" s="36"/>
      <c r="AC20" s="239"/>
      <c r="AD20" s="237" t="s">
        <v>37</v>
      </c>
      <c r="AE20" s="238"/>
      <c r="AF20" s="238"/>
      <c r="AG20" s="238"/>
      <c r="AH20" s="238"/>
      <c r="AI20" s="231" t="s">
        <v>38</v>
      </c>
      <c r="AJ20" s="232"/>
      <c r="AK20" s="232"/>
      <c r="AL20" s="232"/>
      <c r="AM20" s="233"/>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39"/>
      <c r="AD21" s="240" t="str">
        <f>IFERROR(VLOOKUP(L10,リスト!B2:D16,2,FALSE),IFERROR(VLOOKUP(L10,リスト!B17:D19,2,FALSE)*AJ10,""))</f>
        <v/>
      </c>
      <c r="AE21" s="241"/>
      <c r="AF21" s="241"/>
      <c r="AG21" s="242" t="s">
        <v>7</v>
      </c>
      <c r="AH21" s="242"/>
      <c r="AI21" s="227">
        <f>MIN(AD21,ROUNDDOWN((H29+H38)/1000,0))</f>
        <v>0</v>
      </c>
      <c r="AJ21" s="228"/>
      <c r="AK21" s="228"/>
      <c r="AL21" s="223" t="s">
        <v>7</v>
      </c>
      <c r="AM21" s="224"/>
    </row>
    <row r="22" spans="1:48" ht="13.5" thickBot="1">
      <c r="A22" s="36" t="s">
        <v>107</v>
      </c>
      <c r="B22" s="37"/>
      <c r="C22" s="36"/>
      <c r="D22" s="37"/>
      <c r="E22" s="54"/>
      <c r="F22" s="37"/>
      <c r="G22" s="37"/>
      <c r="H22" s="37"/>
      <c r="I22" s="37"/>
      <c r="J22" s="55"/>
      <c r="K22" s="55"/>
      <c r="L22" s="55"/>
      <c r="M22" s="55"/>
      <c r="N22" s="55"/>
      <c r="O22" s="56"/>
      <c r="P22" s="36"/>
      <c r="Q22" s="38"/>
      <c r="R22" s="38"/>
      <c r="S22" s="55"/>
      <c r="T22" s="51"/>
      <c r="U22" s="55"/>
      <c r="V22" s="55"/>
      <c r="W22" s="57"/>
      <c r="AC22" s="239"/>
      <c r="AD22" s="240"/>
      <c r="AE22" s="241"/>
      <c r="AF22" s="241"/>
      <c r="AG22" s="242"/>
      <c r="AH22" s="242"/>
      <c r="AI22" s="229"/>
      <c r="AJ22" s="230"/>
      <c r="AK22" s="230"/>
      <c r="AL22" s="225"/>
      <c r="AM22" s="226"/>
    </row>
    <row r="23" spans="1:48" ht="15" customHeight="1">
      <c r="A23" s="204" t="s">
        <v>39</v>
      </c>
      <c r="B23" s="205"/>
      <c r="C23" s="205"/>
      <c r="D23" s="205"/>
      <c r="E23" s="205"/>
      <c r="F23" s="205"/>
      <c r="G23" s="206"/>
      <c r="H23" s="205" t="s">
        <v>40</v>
      </c>
      <c r="I23" s="205"/>
      <c r="J23" s="205"/>
      <c r="K23" s="205"/>
      <c r="L23" s="205"/>
      <c r="M23" s="204" t="s">
        <v>41</v>
      </c>
      <c r="N23" s="205"/>
      <c r="O23" s="205"/>
      <c r="P23" s="205"/>
      <c r="Q23" s="205"/>
      <c r="R23" s="205"/>
      <c r="S23" s="205"/>
      <c r="T23" s="205"/>
      <c r="U23" s="205"/>
      <c r="V23" s="205"/>
      <c r="W23" s="205"/>
      <c r="X23" s="205"/>
      <c r="Y23" s="205"/>
      <c r="Z23" s="205"/>
      <c r="AA23" s="205"/>
      <c r="AB23" s="205"/>
      <c r="AC23" s="205"/>
      <c r="AD23" s="205"/>
      <c r="AE23" s="205"/>
      <c r="AF23" s="205"/>
      <c r="AG23" s="205"/>
      <c r="AH23" s="205"/>
      <c r="AI23" s="210"/>
      <c r="AJ23" s="210"/>
      <c r="AK23" s="210"/>
      <c r="AL23" s="210"/>
      <c r="AM23" s="196"/>
    </row>
    <row r="24" spans="1:48" ht="15" customHeight="1">
      <c r="A24" s="29" t="s">
        <v>42</v>
      </c>
      <c r="B24" s="30"/>
      <c r="C24" s="30"/>
      <c r="D24" s="30"/>
      <c r="E24" s="31"/>
      <c r="F24" s="31"/>
      <c r="G24" s="32"/>
      <c r="H24" s="222"/>
      <c r="I24" s="222"/>
      <c r="J24" s="222"/>
      <c r="K24" s="222"/>
      <c r="L24" s="222"/>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ht="15" customHeight="1">
      <c r="A25" s="10" t="s">
        <v>43</v>
      </c>
      <c r="B25" s="11"/>
      <c r="C25" s="11"/>
      <c r="D25" s="11"/>
      <c r="E25" s="12"/>
      <c r="F25" s="12"/>
      <c r="G25" s="13"/>
      <c r="H25" s="213"/>
      <c r="I25" s="213"/>
      <c r="J25" s="213"/>
      <c r="K25" s="213"/>
      <c r="L25" s="213"/>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15" customHeight="1">
      <c r="A26" s="10" t="s">
        <v>44</v>
      </c>
      <c r="B26" s="11"/>
      <c r="C26" s="11"/>
      <c r="D26" s="11"/>
      <c r="E26" s="12"/>
      <c r="F26" s="12"/>
      <c r="G26" s="13"/>
      <c r="H26" s="213"/>
      <c r="I26" s="213"/>
      <c r="J26" s="213"/>
      <c r="K26" s="213"/>
      <c r="L26" s="213"/>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row>
    <row r="27" spans="1:48" ht="15" customHeight="1">
      <c r="A27" s="10" t="s">
        <v>45</v>
      </c>
      <c r="B27" s="11"/>
      <c r="C27" s="11"/>
      <c r="D27" s="11"/>
      <c r="E27" s="12"/>
      <c r="F27" s="12"/>
      <c r="G27" s="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6"/>
      <c r="AV27" s="3"/>
    </row>
    <row r="28" spans="1:48" ht="15" customHeight="1">
      <c r="A28" s="10" t="s">
        <v>46</v>
      </c>
      <c r="B28" s="11"/>
      <c r="C28" s="11"/>
      <c r="D28" s="11"/>
      <c r="E28" s="12"/>
      <c r="F28" s="12"/>
      <c r="G28" s="13"/>
      <c r="H28" s="213"/>
      <c r="I28" s="213"/>
      <c r="J28" s="213"/>
      <c r="K28" s="213"/>
      <c r="L28" s="213"/>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6"/>
    </row>
    <row r="29" spans="1:48" ht="15" customHeight="1">
      <c r="A29" s="14" t="s">
        <v>23</v>
      </c>
      <c r="B29" s="15"/>
      <c r="C29" s="15"/>
      <c r="D29" s="15"/>
      <c r="E29" s="15"/>
      <c r="F29" s="15"/>
      <c r="G29" s="16"/>
      <c r="H29" s="211">
        <f>SUM(H24:L28)</f>
        <v>0</v>
      </c>
      <c r="I29" s="211"/>
      <c r="J29" s="211"/>
      <c r="K29" s="211"/>
      <c r="L29" s="212"/>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9"/>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20"/>
      <c r="AJ30" s="220"/>
      <c r="AK30" s="220"/>
      <c r="AL30" s="221"/>
      <c r="AM30" s="221"/>
    </row>
    <row r="31" spans="1:48" s="38" customFormat="1">
      <c r="A31" s="36" t="s">
        <v>78</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20"/>
      <c r="AJ31" s="220"/>
      <c r="AK31" s="220"/>
      <c r="AL31" s="221"/>
      <c r="AM31" s="221"/>
    </row>
    <row r="32" spans="1:48" ht="15" customHeight="1">
      <c r="A32" s="204" t="s">
        <v>39</v>
      </c>
      <c r="B32" s="205"/>
      <c r="C32" s="205"/>
      <c r="D32" s="205"/>
      <c r="E32" s="205"/>
      <c r="F32" s="205"/>
      <c r="G32" s="206"/>
      <c r="H32" s="205" t="s">
        <v>40</v>
      </c>
      <c r="I32" s="205"/>
      <c r="J32" s="205"/>
      <c r="K32" s="205"/>
      <c r="L32" s="205"/>
      <c r="M32" s="204" t="s">
        <v>41</v>
      </c>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29" t="s">
        <v>42</v>
      </c>
      <c r="B33" s="30"/>
      <c r="C33" s="30"/>
      <c r="D33" s="30"/>
      <c r="E33" s="31"/>
      <c r="F33" s="31"/>
      <c r="G33" s="32"/>
      <c r="H33" s="222"/>
      <c r="I33" s="222"/>
      <c r="J33" s="222"/>
      <c r="K33" s="222"/>
      <c r="L33" s="222"/>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row>
    <row r="34" spans="1:48" ht="15" customHeight="1">
      <c r="A34" s="10" t="s">
        <v>43</v>
      </c>
      <c r="B34" s="11"/>
      <c r="C34" s="11"/>
      <c r="D34" s="11"/>
      <c r="E34" s="12"/>
      <c r="F34" s="12"/>
      <c r="G34" s="13"/>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15" customHeight="1">
      <c r="A35" s="10" t="s">
        <v>44</v>
      </c>
      <c r="B35" s="11"/>
      <c r="C35" s="11"/>
      <c r="D35" s="11"/>
      <c r="E35" s="12"/>
      <c r="F35" s="12"/>
      <c r="G35" s="13"/>
      <c r="H35" s="213"/>
      <c r="I35" s="213"/>
      <c r="J35" s="213"/>
      <c r="K35" s="213"/>
      <c r="L35" s="213"/>
      <c r="M35" s="214"/>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6"/>
    </row>
    <row r="36" spans="1:48" ht="15" customHeight="1">
      <c r="A36" s="10" t="s">
        <v>45</v>
      </c>
      <c r="B36" s="11"/>
      <c r="C36" s="11"/>
      <c r="D36" s="11"/>
      <c r="E36" s="12"/>
      <c r="F36" s="12"/>
      <c r="G36" s="13"/>
      <c r="H36" s="213"/>
      <c r="I36" s="213"/>
      <c r="J36" s="213"/>
      <c r="K36" s="213"/>
      <c r="L36" s="213"/>
      <c r="M36" s="214"/>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6"/>
      <c r="AV36" s="3"/>
    </row>
    <row r="37" spans="1:48" ht="15" customHeight="1">
      <c r="A37" s="10" t="s">
        <v>46</v>
      </c>
      <c r="B37" s="11"/>
      <c r="C37" s="11"/>
      <c r="D37" s="11"/>
      <c r="E37" s="12"/>
      <c r="F37" s="12"/>
      <c r="G37" s="13"/>
      <c r="H37" s="213"/>
      <c r="I37" s="213"/>
      <c r="J37" s="213"/>
      <c r="K37" s="213"/>
      <c r="L37" s="213"/>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6"/>
    </row>
    <row r="38" spans="1:48" ht="15" customHeight="1">
      <c r="A38" s="14" t="s">
        <v>23</v>
      </c>
      <c r="B38" s="15"/>
      <c r="C38" s="15"/>
      <c r="D38" s="15"/>
      <c r="E38" s="15"/>
      <c r="F38" s="15"/>
      <c r="G38" s="16"/>
      <c r="H38" s="211">
        <f>SUM(H33:L37)</f>
        <v>0</v>
      </c>
      <c r="I38" s="211"/>
      <c r="J38" s="211"/>
      <c r="K38" s="211"/>
      <c r="L38" s="212"/>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s="38" customFormat="1" ht="6" customHeight="1">
      <c r="A39" s="58"/>
      <c r="B39" s="58"/>
      <c r="C39" s="58"/>
      <c r="D39" s="58"/>
      <c r="E39" s="59"/>
      <c r="F39" s="59"/>
      <c r="G39" s="59"/>
      <c r="H39" s="59"/>
      <c r="I39" s="59"/>
      <c r="J39" s="60"/>
      <c r="K39" s="60"/>
      <c r="L39" s="60"/>
      <c r="M39" s="60"/>
      <c r="N39" s="60"/>
      <c r="AH39" s="61"/>
    </row>
    <row r="40" spans="1:48" s="38" customFormat="1">
      <c r="A40" s="36" t="s">
        <v>100</v>
      </c>
    </row>
    <row r="42" spans="1:48">
      <c r="AI42" s="276"/>
      <c r="AJ42" s="276"/>
      <c r="AK42" s="276"/>
      <c r="AL42" s="276"/>
      <c r="AM42" s="276"/>
    </row>
  </sheetData>
  <sheetProtection formatCells="0" formatColumns="0" formatRows="0" insertColumns="0" insertRows="0" autoFilter="0"/>
  <mergeCells count="69">
    <mergeCell ref="AJ10:AK10"/>
    <mergeCell ref="AL10:AM10"/>
    <mergeCell ref="A3:AM3"/>
    <mergeCell ref="A5:AM5"/>
    <mergeCell ref="A7:G7"/>
    <mergeCell ref="H7:N7"/>
    <mergeCell ref="O7:S7"/>
    <mergeCell ref="T7:AM7"/>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C20:AC22"/>
    <mergeCell ref="AD20:AH20"/>
    <mergeCell ref="AI20:AM20"/>
    <mergeCell ref="AD21:AF22"/>
    <mergeCell ref="AG21:AH22"/>
    <mergeCell ref="AI21:AK22"/>
    <mergeCell ref="AL21:AM22"/>
    <mergeCell ref="A11:H11"/>
    <mergeCell ref="A14:AM14"/>
    <mergeCell ref="A16:W16"/>
    <mergeCell ref="X16:Z16"/>
    <mergeCell ref="A18:AM18"/>
    <mergeCell ref="M23:AM23"/>
    <mergeCell ref="H25:L25"/>
    <mergeCell ref="M25:AM25"/>
    <mergeCell ref="H26:L26"/>
    <mergeCell ref="M26:AM26"/>
    <mergeCell ref="H24:L24"/>
    <mergeCell ref="M24:AM24"/>
    <mergeCell ref="H27:L27"/>
    <mergeCell ref="M27:AM27"/>
    <mergeCell ref="H33:L33"/>
    <mergeCell ref="M33:AM33"/>
    <mergeCell ref="H28:L28"/>
    <mergeCell ref="M28:AM28"/>
    <mergeCell ref="H29:L29"/>
    <mergeCell ref="M29:AM29"/>
    <mergeCell ref="AI30:AK30"/>
    <mergeCell ref="AL30:AM30"/>
    <mergeCell ref="AI31:AK31"/>
    <mergeCell ref="AL31:AM31"/>
    <mergeCell ref="A32:G32"/>
    <mergeCell ref="H32:L32"/>
    <mergeCell ref="M32:AM32"/>
    <mergeCell ref="H34:L34"/>
    <mergeCell ref="M34:AM34"/>
    <mergeCell ref="H38:L38"/>
    <mergeCell ref="M38:AM38"/>
    <mergeCell ref="AI42:AM42"/>
    <mergeCell ref="H35:L35"/>
    <mergeCell ref="M35:AM35"/>
    <mergeCell ref="H36:L36"/>
    <mergeCell ref="M36:AM36"/>
    <mergeCell ref="H37:L37"/>
    <mergeCell ref="M37:AM37"/>
  </mergeCells>
  <phoneticPr fontId="3"/>
  <dataValidations count="2">
    <dataValidation imeMode="halfAlpha" allowBlank="1" showInputMessage="1" showErrorMessage="1" sqref="S20:V22 J20:N22 S31:V31 J31:N31" xr:uid="{EE232B41-00EB-4882-826B-06950EFFC83B}"/>
    <dataValidation type="list" allowBlank="1" showInputMessage="1" showErrorMessage="1" sqref="X16:Z16" xr:uid="{D0B3DE64-C793-41B7-BA04-FF5A9ACB23B2}">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EE58F9DC-A666-445D-A9C6-E481A7E02892}">
          <x14:formula1>
            <xm:f>リスト!$B$31:$B$77</xm:f>
          </x14:formula1>
          <xm:sqref>D9:G9</xm:sqref>
        </x14:dataValidation>
        <x14:dataValidation type="list" allowBlank="1" xr:uid="{0474D51F-F665-427D-A6FB-B4C77B270A8E}">
          <x14:formula1>
            <xm:f>リスト!$B$2:$B$29</xm:f>
          </x14:formula1>
          <xm:sqref>L10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05CC3-A3C4-491B-995E-679100EF4527}">
  <dimension ref="A1:AV42"/>
  <sheetViews>
    <sheetView showGridLines="0" showZeros="0" topLeftCell="A29"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224</v>
      </c>
    </row>
    <row r="2" spans="1:48" ht="7.5" customHeight="1"/>
    <row r="3" spans="1:48">
      <c r="A3" s="248"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45" t="s">
        <v>26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7"/>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04" t="s">
        <v>105</v>
      </c>
      <c r="B7" s="205"/>
      <c r="C7" s="205"/>
      <c r="D7" s="205"/>
      <c r="E7" s="205"/>
      <c r="F7" s="205"/>
      <c r="G7" s="206"/>
      <c r="H7" s="270"/>
      <c r="I7" s="271"/>
      <c r="J7" s="271"/>
      <c r="K7" s="271"/>
      <c r="L7" s="271"/>
      <c r="M7" s="271"/>
      <c r="N7" s="272"/>
      <c r="O7" s="204" t="s">
        <v>27</v>
      </c>
      <c r="P7" s="205"/>
      <c r="Q7" s="205"/>
      <c r="R7" s="205"/>
      <c r="S7" s="206"/>
      <c r="T7" s="273"/>
      <c r="U7" s="274"/>
      <c r="V7" s="274"/>
      <c r="W7" s="274"/>
      <c r="X7" s="274"/>
      <c r="Y7" s="274"/>
      <c r="Z7" s="274"/>
      <c r="AA7" s="274"/>
      <c r="AB7" s="274"/>
      <c r="AC7" s="274"/>
      <c r="AD7" s="274"/>
      <c r="AE7" s="274"/>
      <c r="AF7" s="274"/>
      <c r="AG7" s="274"/>
      <c r="AH7" s="274"/>
      <c r="AI7" s="274"/>
      <c r="AJ7" s="274"/>
      <c r="AK7" s="274"/>
      <c r="AL7" s="274"/>
      <c r="AM7" s="275"/>
    </row>
    <row r="8" spans="1:48">
      <c r="A8" s="251" t="s">
        <v>28</v>
      </c>
      <c r="B8" s="252"/>
      <c r="C8" s="253"/>
      <c r="D8" s="204" t="s">
        <v>29</v>
      </c>
      <c r="E8" s="205"/>
      <c r="F8" s="205"/>
      <c r="G8" s="206"/>
      <c r="H8" s="204" t="s">
        <v>20</v>
      </c>
      <c r="I8" s="205"/>
      <c r="J8" s="205"/>
      <c r="K8" s="205"/>
      <c r="L8" s="205"/>
      <c r="M8" s="205"/>
      <c r="N8" s="205"/>
      <c r="O8" s="205"/>
      <c r="P8" s="205"/>
      <c r="Q8" s="205"/>
      <c r="R8" s="205"/>
      <c r="S8" s="206"/>
      <c r="T8" s="251" t="s">
        <v>30</v>
      </c>
      <c r="U8" s="252"/>
      <c r="V8" s="253"/>
      <c r="W8" s="204" t="s">
        <v>15</v>
      </c>
      <c r="X8" s="205"/>
      <c r="Y8" s="205"/>
      <c r="Z8" s="205"/>
      <c r="AA8" s="205"/>
      <c r="AB8" s="205"/>
      <c r="AC8" s="205"/>
      <c r="AD8" s="205"/>
      <c r="AE8" s="205"/>
      <c r="AF8" s="206"/>
      <c r="AG8" s="258" t="s">
        <v>162</v>
      </c>
      <c r="AH8" s="259"/>
      <c r="AI8" s="259"/>
      <c r="AJ8" s="259"/>
      <c r="AK8" s="259"/>
      <c r="AL8" s="259"/>
      <c r="AM8" s="260"/>
    </row>
    <row r="9" spans="1:48" ht="17.25" customHeight="1">
      <c r="A9" s="254"/>
      <c r="B9" s="210"/>
      <c r="C9" s="196"/>
      <c r="D9" s="255"/>
      <c r="E9" s="256"/>
      <c r="F9" s="256"/>
      <c r="G9" s="257"/>
      <c r="H9" s="261"/>
      <c r="I9" s="262"/>
      <c r="J9" s="262"/>
      <c r="K9" s="262"/>
      <c r="L9" s="262"/>
      <c r="M9" s="262"/>
      <c r="N9" s="262"/>
      <c r="O9" s="262"/>
      <c r="P9" s="262"/>
      <c r="Q9" s="262"/>
      <c r="R9" s="262"/>
      <c r="S9" s="263"/>
      <c r="T9" s="254"/>
      <c r="U9" s="210"/>
      <c r="V9" s="196"/>
      <c r="W9" s="264"/>
      <c r="X9" s="265"/>
      <c r="Y9" s="265"/>
      <c r="Z9" s="265"/>
      <c r="AA9" s="265"/>
      <c r="AB9" s="265"/>
      <c r="AC9" s="265"/>
      <c r="AD9" s="265"/>
      <c r="AE9" s="265"/>
      <c r="AF9" s="266"/>
      <c r="AG9" s="267"/>
      <c r="AH9" s="268"/>
      <c r="AI9" s="268"/>
      <c r="AJ9" s="268"/>
      <c r="AK9" s="268"/>
      <c r="AL9" s="268"/>
      <c r="AM9" s="269"/>
      <c r="AV9" s="3"/>
    </row>
    <row r="10" spans="1:48" s="3" customFormat="1" ht="20.25" customHeight="1">
      <c r="A10" s="204" t="s">
        <v>32</v>
      </c>
      <c r="B10" s="205"/>
      <c r="C10" s="205"/>
      <c r="D10" s="205"/>
      <c r="E10" s="205"/>
      <c r="F10" s="205"/>
      <c r="G10" s="205"/>
      <c r="H10" s="205"/>
      <c r="I10" s="205"/>
      <c r="J10" s="205"/>
      <c r="K10" s="206"/>
      <c r="L10" s="281"/>
      <c r="M10" s="282"/>
      <c r="N10" s="282"/>
      <c r="O10" s="282"/>
      <c r="P10" s="282"/>
      <c r="Q10" s="282"/>
      <c r="R10" s="282"/>
      <c r="S10" s="282"/>
      <c r="T10" s="282"/>
      <c r="U10" s="282"/>
      <c r="V10" s="282"/>
      <c r="W10" s="282"/>
      <c r="X10" s="282"/>
      <c r="Y10" s="282"/>
      <c r="Z10" s="282"/>
      <c r="AA10" s="282"/>
      <c r="AB10" s="282"/>
      <c r="AC10" s="282"/>
      <c r="AD10" s="282"/>
      <c r="AE10" s="282"/>
      <c r="AF10" s="283"/>
      <c r="AG10" s="278" t="s">
        <v>33</v>
      </c>
      <c r="AH10" s="259"/>
      <c r="AI10" s="260"/>
      <c r="AJ10" s="274"/>
      <c r="AK10" s="274"/>
      <c r="AL10" s="279" t="s">
        <v>34</v>
      </c>
      <c r="AM10" s="280"/>
      <c r="AP10" s="277"/>
      <c r="AQ10" s="277"/>
      <c r="AR10" s="277"/>
      <c r="AS10" s="277"/>
      <c r="AT10" s="277"/>
      <c r="AU10" s="277"/>
    </row>
    <row r="11" spans="1:48" s="3" customFormat="1" ht="18" customHeight="1">
      <c r="A11" s="234" t="s">
        <v>35</v>
      </c>
      <c r="B11" s="235"/>
      <c r="C11" s="235"/>
      <c r="D11" s="235"/>
      <c r="E11" s="235"/>
      <c r="F11" s="235"/>
      <c r="G11" s="235"/>
      <c r="H11" s="236"/>
      <c r="I11" s="4"/>
      <c r="J11" s="43" t="s">
        <v>126</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45" t="s">
        <v>99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43" t="s">
        <v>101</v>
      </c>
      <c r="B16" s="244"/>
      <c r="C16" s="244"/>
      <c r="D16" s="244"/>
      <c r="E16" s="244"/>
      <c r="F16" s="244"/>
      <c r="G16" s="244"/>
      <c r="H16" s="244"/>
      <c r="I16" s="244"/>
      <c r="J16" s="244"/>
      <c r="K16" s="244"/>
      <c r="L16" s="244"/>
      <c r="M16" s="244"/>
      <c r="N16" s="244"/>
      <c r="O16" s="244"/>
      <c r="P16" s="244"/>
      <c r="Q16" s="244"/>
      <c r="R16" s="244"/>
      <c r="S16" s="244"/>
      <c r="T16" s="244"/>
      <c r="U16" s="244"/>
      <c r="V16" s="244"/>
      <c r="W16" s="244"/>
      <c r="X16" s="284"/>
      <c r="Y16" s="285"/>
      <c r="Z16" s="28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45" t="s">
        <v>36</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106</v>
      </c>
      <c r="B20" s="37"/>
      <c r="C20" s="36"/>
      <c r="D20" s="37"/>
      <c r="E20" s="54"/>
      <c r="F20" s="37"/>
      <c r="G20" s="37"/>
      <c r="H20" s="37"/>
      <c r="I20" s="37"/>
      <c r="J20" s="55"/>
      <c r="K20" s="55"/>
      <c r="L20" s="55"/>
      <c r="M20" s="55"/>
      <c r="N20" s="55"/>
      <c r="O20" s="56"/>
      <c r="P20" s="36"/>
      <c r="Q20" s="38"/>
      <c r="R20" s="38"/>
      <c r="S20" s="55"/>
      <c r="T20" s="51"/>
      <c r="U20" s="55"/>
      <c r="V20" s="55"/>
      <c r="W20" s="36"/>
      <c r="AC20" s="239"/>
      <c r="AD20" s="237" t="s">
        <v>37</v>
      </c>
      <c r="AE20" s="238"/>
      <c r="AF20" s="238"/>
      <c r="AG20" s="238"/>
      <c r="AH20" s="238"/>
      <c r="AI20" s="231" t="s">
        <v>38</v>
      </c>
      <c r="AJ20" s="232"/>
      <c r="AK20" s="232"/>
      <c r="AL20" s="232"/>
      <c r="AM20" s="233"/>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39"/>
      <c r="AD21" s="240" t="str">
        <f>IFERROR(VLOOKUP(L10,リスト!B2:D16,2,FALSE),IFERROR(VLOOKUP(L10,リスト!B17:D19,2,FALSE)*AJ10,""))</f>
        <v/>
      </c>
      <c r="AE21" s="241"/>
      <c r="AF21" s="241"/>
      <c r="AG21" s="242" t="s">
        <v>7</v>
      </c>
      <c r="AH21" s="242"/>
      <c r="AI21" s="227">
        <f>MIN(AD21,ROUNDDOWN((H29+H38)/1000,0))</f>
        <v>0</v>
      </c>
      <c r="AJ21" s="228"/>
      <c r="AK21" s="228"/>
      <c r="AL21" s="223" t="s">
        <v>7</v>
      </c>
      <c r="AM21" s="224"/>
    </row>
    <row r="22" spans="1:48" ht="13.5" thickBot="1">
      <c r="A22" s="36" t="s">
        <v>107</v>
      </c>
      <c r="B22" s="37"/>
      <c r="C22" s="36"/>
      <c r="D22" s="37"/>
      <c r="E22" s="54"/>
      <c r="F22" s="37"/>
      <c r="G22" s="37"/>
      <c r="H22" s="37"/>
      <c r="I22" s="37"/>
      <c r="J22" s="55"/>
      <c r="K22" s="55"/>
      <c r="L22" s="55"/>
      <c r="M22" s="55"/>
      <c r="N22" s="55"/>
      <c r="O22" s="56"/>
      <c r="P22" s="36"/>
      <c r="Q22" s="38"/>
      <c r="R22" s="38"/>
      <c r="S22" s="55"/>
      <c r="T22" s="51"/>
      <c r="U22" s="55"/>
      <c r="V22" s="55"/>
      <c r="W22" s="57"/>
      <c r="AC22" s="239"/>
      <c r="AD22" s="240"/>
      <c r="AE22" s="241"/>
      <c r="AF22" s="241"/>
      <c r="AG22" s="242"/>
      <c r="AH22" s="242"/>
      <c r="AI22" s="229"/>
      <c r="AJ22" s="230"/>
      <c r="AK22" s="230"/>
      <c r="AL22" s="225"/>
      <c r="AM22" s="226"/>
    </row>
    <row r="23" spans="1:48" ht="15" customHeight="1">
      <c r="A23" s="204" t="s">
        <v>39</v>
      </c>
      <c r="B23" s="205"/>
      <c r="C23" s="205"/>
      <c r="D23" s="205"/>
      <c r="E23" s="205"/>
      <c r="F23" s="205"/>
      <c r="G23" s="206"/>
      <c r="H23" s="205" t="s">
        <v>40</v>
      </c>
      <c r="I23" s="205"/>
      <c r="J23" s="205"/>
      <c r="K23" s="205"/>
      <c r="L23" s="205"/>
      <c r="M23" s="204" t="s">
        <v>41</v>
      </c>
      <c r="N23" s="205"/>
      <c r="O23" s="205"/>
      <c r="P23" s="205"/>
      <c r="Q23" s="205"/>
      <c r="R23" s="205"/>
      <c r="S23" s="205"/>
      <c r="T23" s="205"/>
      <c r="U23" s="205"/>
      <c r="V23" s="205"/>
      <c r="W23" s="205"/>
      <c r="X23" s="205"/>
      <c r="Y23" s="205"/>
      <c r="Z23" s="205"/>
      <c r="AA23" s="205"/>
      <c r="AB23" s="205"/>
      <c r="AC23" s="205"/>
      <c r="AD23" s="205"/>
      <c r="AE23" s="205"/>
      <c r="AF23" s="205"/>
      <c r="AG23" s="205"/>
      <c r="AH23" s="205"/>
      <c r="AI23" s="210"/>
      <c r="AJ23" s="210"/>
      <c r="AK23" s="210"/>
      <c r="AL23" s="210"/>
      <c r="AM23" s="196"/>
    </row>
    <row r="24" spans="1:48" ht="15" customHeight="1">
      <c r="A24" s="29" t="s">
        <v>42</v>
      </c>
      <c r="B24" s="30"/>
      <c r="C24" s="30"/>
      <c r="D24" s="30"/>
      <c r="E24" s="31"/>
      <c r="F24" s="31"/>
      <c r="G24" s="32"/>
      <c r="H24" s="222"/>
      <c r="I24" s="222"/>
      <c r="J24" s="222"/>
      <c r="K24" s="222"/>
      <c r="L24" s="222"/>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ht="15" customHeight="1">
      <c r="A25" s="10" t="s">
        <v>43</v>
      </c>
      <c r="B25" s="11"/>
      <c r="C25" s="11"/>
      <c r="D25" s="11"/>
      <c r="E25" s="12"/>
      <c r="F25" s="12"/>
      <c r="G25" s="13"/>
      <c r="H25" s="213"/>
      <c r="I25" s="213"/>
      <c r="J25" s="213"/>
      <c r="K25" s="213"/>
      <c r="L25" s="213"/>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15" customHeight="1">
      <c r="A26" s="10" t="s">
        <v>44</v>
      </c>
      <c r="B26" s="11"/>
      <c r="C26" s="11"/>
      <c r="D26" s="11"/>
      <c r="E26" s="12"/>
      <c r="F26" s="12"/>
      <c r="G26" s="13"/>
      <c r="H26" s="213"/>
      <c r="I26" s="213"/>
      <c r="J26" s="213"/>
      <c r="K26" s="213"/>
      <c r="L26" s="213"/>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row>
    <row r="27" spans="1:48" ht="15" customHeight="1">
      <c r="A27" s="10" t="s">
        <v>45</v>
      </c>
      <c r="B27" s="11"/>
      <c r="C27" s="11"/>
      <c r="D27" s="11"/>
      <c r="E27" s="12"/>
      <c r="F27" s="12"/>
      <c r="G27" s="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6"/>
      <c r="AV27" s="3"/>
    </row>
    <row r="28" spans="1:48" ht="15" customHeight="1">
      <c r="A28" s="10" t="s">
        <v>46</v>
      </c>
      <c r="B28" s="11"/>
      <c r="C28" s="11"/>
      <c r="D28" s="11"/>
      <c r="E28" s="12"/>
      <c r="F28" s="12"/>
      <c r="G28" s="13"/>
      <c r="H28" s="213"/>
      <c r="I28" s="213"/>
      <c r="J28" s="213"/>
      <c r="K28" s="213"/>
      <c r="L28" s="213"/>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6"/>
    </row>
    <row r="29" spans="1:48" ht="15" customHeight="1">
      <c r="A29" s="14" t="s">
        <v>23</v>
      </c>
      <c r="B29" s="15"/>
      <c r="C29" s="15"/>
      <c r="D29" s="15"/>
      <c r="E29" s="15"/>
      <c r="F29" s="15"/>
      <c r="G29" s="16"/>
      <c r="H29" s="211">
        <f>SUM(H24:L28)</f>
        <v>0</v>
      </c>
      <c r="I29" s="211"/>
      <c r="J29" s="211"/>
      <c r="K29" s="211"/>
      <c r="L29" s="212"/>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9"/>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20"/>
      <c r="AJ30" s="220"/>
      <c r="AK30" s="220"/>
      <c r="AL30" s="221"/>
      <c r="AM30" s="221"/>
    </row>
    <row r="31" spans="1:48" s="38" customFormat="1">
      <c r="A31" s="36" t="s">
        <v>78</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20"/>
      <c r="AJ31" s="220"/>
      <c r="AK31" s="220"/>
      <c r="AL31" s="221"/>
      <c r="AM31" s="221"/>
    </row>
    <row r="32" spans="1:48" ht="15" customHeight="1">
      <c r="A32" s="204" t="s">
        <v>39</v>
      </c>
      <c r="B32" s="205"/>
      <c r="C32" s="205"/>
      <c r="D32" s="205"/>
      <c r="E32" s="205"/>
      <c r="F32" s="205"/>
      <c r="G32" s="206"/>
      <c r="H32" s="205" t="s">
        <v>40</v>
      </c>
      <c r="I32" s="205"/>
      <c r="J32" s="205"/>
      <c r="K32" s="205"/>
      <c r="L32" s="205"/>
      <c r="M32" s="204" t="s">
        <v>41</v>
      </c>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29" t="s">
        <v>42</v>
      </c>
      <c r="B33" s="30"/>
      <c r="C33" s="30"/>
      <c r="D33" s="30"/>
      <c r="E33" s="31"/>
      <c r="F33" s="31"/>
      <c r="G33" s="32"/>
      <c r="H33" s="222"/>
      <c r="I33" s="222"/>
      <c r="J33" s="222"/>
      <c r="K33" s="222"/>
      <c r="L33" s="222"/>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row>
    <row r="34" spans="1:48" ht="15" customHeight="1">
      <c r="A34" s="10" t="s">
        <v>43</v>
      </c>
      <c r="B34" s="11"/>
      <c r="C34" s="11"/>
      <c r="D34" s="11"/>
      <c r="E34" s="12"/>
      <c r="F34" s="12"/>
      <c r="G34" s="13"/>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15" customHeight="1">
      <c r="A35" s="10" t="s">
        <v>44</v>
      </c>
      <c r="B35" s="11"/>
      <c r="C35" s="11"/>
      <c r="D35" s="11"/>
      <c r="E35" s="12"/>
      <c r="F35" s="12"/>
      <c r="G35" s="13"/>
      <c r="H35" s="213"/>
      <c r="I35" s="213"/>
      <c r="J35" s="213"/>
      <c r="K35" s="213"/>
      <c r="L35" s="213"/>
      <c r="M35" s="214"/>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6"/>
    </row>
    <row r="36" spans="1:48" ht="15" customHeight="1">
      <c r="A36" s="10" t="s">
        <v>45</v>
      </c>
      <c r="B36" s="11"/>
      <c r="C36" s="11"/>
      <c r="D36" s="11"/>
      <c r="E36" s="12"/>
      <c r="F36" s="12"/>
      <c r="G36" s="13"/>
      <c r="H36" s="213"/>
      <c r="I36" s="213"/>
      <c r="J36" s="213"/>
      <c r="K36" s="213"/>
      <c r="L36" s="213"/>
      <c r="M36" s="214"/>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6"/>
      <c r="AV36" s="3"/>
    </row>
    <row r="37" spans="1:48" ht="15" customHeight="1">
      <c r="A37" s="10" t="s">
        <v>46</v>
      </c>
      <c r="B37" s="11"/>
      <c r="C37" s="11"/>
      <c r="D37" s="11"/>
      <c r="E37" s="12"/>
      <c r="F37" s="12"/>
      <c r="G37" s="13"/>
      <c r="H37" s="213"/>
      <c r="I37" s="213"/>
      <c r="J37" s="213"/>
      <c r="K37" s="213"/>
      <c r="L37" s="213"/>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6"/>
    </row>
    <row r="38" spans="1:48" ht="15" customHeight="1">
      <c r="A38" s="14" t="s">
        <v>23</v>
      </c>
      <c r="B38" s="15"/>
      <c r="C38" s="15"/>
      <c r="D38" s="15"/>
      <c r="E38" s="15"/>
      <c r="F38" s="15"/>
      <c r="G38" s="16"/>
      <c r="H38" s="211">
        <f>SUM(H33:L37)</f>
        <v>0</v>
      </c>
      <c r="I38" s="211"/>
      <c r="J38" s="211"/>
      <c r="K38" s="211"/>
      <c r="L38" s="212"/>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s="38" customFormat="1" ht="6" customHeight="1">
      <c r="A39" s="58"/>
      <c r="B39" s="58"/>
      <c r="C39" s="58"/>
      <c r="D39" s="58"/>
      <c r="E39" s="59"/>
      <c r="F39" s="59"/>
      <c r="G39" s="59"/>
      <c r="H39" s="59"/>
      <c r="I39" s="59"/>
      <c r="J39" s="60"/>
      <c r="K39" s="60"/>
      <c r="L39" s="60"/>
      <c r="M39" s="60"/>
      <c r="N39" s="60"/>
      <c r="AH39" s="61"/>
    </row>
    <row r="40" spans="1:48" s="38" customFormat="1">
      <c r="A40" s="36" t="s">
        <v>100</v>
      </c>
    </row>
    <row r="42" spans="1:48">
      <c r="AI42" s="276"/>
      <c r="AJ42" s="276"/>
      <c r="AK42" s="276"/>
      <c r="AL42" s="276"/>
      <c r="AM42" s="276"/>
    </row>
  </sheetData>
  <sheetProtection formatCells="0" formatColumns="0" formatRows="0" insertColumns="0" insertRows="0" autoFilter="0"/>
  <mergeCells count="69">
    <mergeCell ref="AJ10:AK10"/>
    <mergeCell ref="AL10:AM10"/>
    <mergeCell ref="A3:AM3"/>
    <mergeCell ref="A5:AM5"/>
    <mergeCell ref="A7:G7"/>
    <mergeCell ref="H7:N7"/>
    <mergeCell ref="O7:S7"/>
    <mergeCell ref="T7:AM7"/>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C20:AC22"/>
    <mergeCell ref="AD20:AH20"/>
    <mergeCell ref="AI20:AM20"/>
    <mergeCell ref="AD21:AF22"/>
    <mergeCell ref="AG21:AH22"/>
    <mergeCell ref="AI21:AK22"/>
    <mergeCell ref="AL21:AM22"/>
    <mergeCell ref="A11:H11"/>
    <mergeCell ref="A14:AM14"/>
    <mergeCell ref="A16:W16"/>
    <mergeCell ref="X16:Z16"/>
    <mergeCell ref="A18:AM18"/>
    <mergeCell ref="M23:AM23"/>
    <mergeCell ref="H25:L25"/>
    <mergeCell ref="M25:AM25"/>
    <mergeCell ref="H26:L26"/>
    <mergeCell ref="M26:AM26"/>
    <mergeCell ref="H24:L24"/>
    <mergeCell ref="M24:AM24"/>
    <mergeCell ref="H27:L27"/>
    <mergeCell ref="M27:AM27"/>
    <mergeCell ref="H33:L33"/>
    <mergeCell ref="M33:AM33"/>
    <mergeCell ref="H28:L28"/>
    <mergeCell ref="M28:AM28"/>
    <mergeCell ref="H29:L29"/>
    <mergeCell ref="M29:AM29"/>
    <mergeCell ref="AI30:AK30"/>
    <mergeCell ref="AL30:AM30"/>
    <mergeCell ref="AI31:AK31"/>
    <mergeCell ref="AL31:AM31"/>
    <mergeCell ref="A32:G32"/>
    <mergeCell ref="H32:L32"/>
    <mergeCell ref="M32:AM32"/>
    <mergeCell ref="H34:L34"/>
    <mergeCell ref="M34:AM34"/>
    <mergeCell ref="H38:L38"/>
    <mergeCell ref="M38:AM38"/>
    <mergeCell ref="AI42:AM42"/>
    <mergeCell ref="H35:L35"/>
    <mergeCell ref="M35:AM35"/>
    <mergeCell ref="H36:L36"/>
    <mergeCell ref="M36:AM36"/>
    <mergeCell ref="H37:L37"/>
    <mergeCell ref="M37:AM37"/>
  </mergeCells>
  <phoneticPr fontId="3"/>
  <dataValidations count="2">
    <dataValidation type="list" allowBlank="1" showInputMessage="1" showErrorMessage="1" sqref="X16:Z16" xr:uid="{F6621807-CAD6-400F-A023-FCB000CB6599}">
      <formula1>"✔"</formula1>
    </dataValidation>
    <dataValidation imeMode="halfAlpha" allowBlank="1" showInputMessage="1" showErrorMessage="1" sqref="S20:V22 J20:N22 S31:V31 J31:N31" xr:uid="{F8AC0051-9760-4C6D-B661-226368293623}"/>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FA733226-AE85-46E1-8CC7-1AFDEE906FEC}">
          <x14:formula1>
            <xm:f>リスト!$B$2:$B$29</xm:f>
          </x14:formula1>
          <xm:sqref>L10</xm:sqref>
        </x14:dataValidation>
        <x14:dataValidation type="list" allowBlank="1" xr:uid="{B6D0DA49-A3BD-474E-B92C-677053A2FC7E}">
          <x14:formula1>
            <xm:f>リスト!$B$31:$B$77</xm:f>
          </x14:formula1>
          <xm:sqref>D9:G9</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14144-77B5-4B43-99D6-75A824588966}">
  <dimension ref="A1:AV42"/>
  <sheetViews>
    <sheetView showGridLines="0" showZeros="0" topLeftCell="A34"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224</v>
      </c>
    </row>
    <row r="2" spans="1:48" ht="7.5" customHeight="1"/>
    <row r="3" spans="1:48">
      <c r="A3" s="248"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45" t="s">
        <v>26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7"/>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04" t="s">
        <v>105</v>
      </c>
      <c r="B7" s="205"/>
      <c r="C7" s="205"/>
      <c r="D7" s="205"/>
      <c r="E7" s="205"/>
      <c r="F7" s="205"/>
      <c r="G7" s="206"/>
      <c r="H7" s="270"/>
      <c r="I7" s="271"/>
      <c r="J7" s="271"/>
      <c r="K7" s="271"/>
      <c r="L7" s="271"/>
      <c r="M7" s="271"/>
      <c r="N7" s="272"/>
      <c r="O7" s="204" t="s">
        <v>27</v>
      </c>
      <c r="P7" s="205"/>
      <c r="Q7" s="205"/>
      <c r="R7" s="205"/>
      <c r="S7" s="206"/>
      <c r="T7" s="273"/>
      <c r="U7" s="274"/>
      <c r="V7" s="274"/>
      <c r="W7" s="274"/>
      <c r="X7" s="274"/>
      <c r="Y7" s="274"/>
      <c r="Z7" s="274"/>
      <c r="AA7" s="274"/>
      <c r="AB7" s="274"/>
      <c r="AC7" s="274"/>
      <c r="AD7" s="274"/>
      <c r="AE7" s="274"/>
      <c r="AF7" s="274"/>
      <c r="AG7" s="274"/>
      <c r="AH7" s="274"/>
      <c r="AI7" s="274"/>
      <c r="AJ7" s="274"/>
      <c r="AK7" s="274"/>
      <c r="AL7" s="274"/>
      <c r="AM7" s="275"/>
    </row>
    <row r="8" spans="1:48">
      <c r="A8" s="251" t="s">
        <v>28</v>
      </c>
      <c r="B8" s="252"/>
      <c r="C8" s="253"/>
      <c r="D8" s="204" t="s">
        <v>29</v>
      </c>
      <c r="E8" s="205"/>
      <c r="F8" s="205"/>
      <c r="G8" s="206"/>
      <c r="H8" s="204" t="s">
        <v>20</v>
      </c>
      <c r="I8" s="205"/>
      <c r="J8" s="205"/>
      <c r="K8" s="205"/>
      <c r="L8" s="205"/>
      <c r="M8" s="205"/>
      <c r="N8" s="205"/>
      <c r="O8" s="205"/>
      <c r="P8" s="205"/>
      <c r="Q8" s="205"/>
      <c r="R8" s="205"/>
      <c r="S8" s="206"/>
      <c r="T8" s="251" t="s">
        <v>30</v>
      </c>
      <c r="U8" s="252"/>
      <c r="V8" s="253"/>
      <c r="W8" s="204" t="s">
        <v>15</v>
      </c>
      <c r="X8" s="205"/>
      <c r="Y8" s="205"/>
      <c r="Z8" s="205"/>
      <c r="AA8" s="205"/>
      <c r="AB8" s="205"/>
      <c r="AC8" s="205"/>
      <c r="AD8" s="205"/>
      <c r="AE8" s="205"/>
      <c r="AF8" s="206"/>
      <c r="AG8" s="258" t="s">
        <v>162</v>
      </c>
      <c r="AH8" s="259"/>
      <c r="AI8" s="259"/>
      <c r="AJ8" s="259"/>
      <c r="AK8" s="259"/>
      <c r="AL8" s="259"/>
      <c r="AM8" s="260"/>
    </row>
    <row r="9" spans="1:48" ht="17.25" customHeight="1">
      <c r="A9" s="254"/>
      <c r="B9" s="210"/>
      <c r="C9" s="196"/>
      <c r="D9" s="255"/>
      <c r="E9" s="256"/>
      <c r="F9" s="256"/>
      <c r="G9" s="257"/>
      <c r="H9" s="261"/>
      <c r="I9" s="262"/>
      <c r="J9" s="262"/>
      <c r="K9" s="262"/>
      <c r="L9" s="262"/>
      <c r="M9" s="262"/>
      <c r="N9" s="262"/>
      <c r="O9" s="262"/>
      <c r="P9" s="262"/>
      <c r="Q9" s="262"/>
      <c r="R9" s="262"/>
      <c r="S9" s="263"/>
      <c r="T9" s="254"/>
      <c r="U9" s="210"/>
      <c r="V9" s="196"/>
      <c r="W9" s="264"/>
      <c r="X9" s="265"/>
      <c r="Y9" s="265"/>
      <c r="Z9" s="265"/>
      <c r="AA9" s="265"/>
      <c r="AB9" s="265"/>
      <c r="AC9" s="265"/>
      <c r="AD9" s="265"/>
      <c r="AE9" s="265"/>
      <c r="AF9" s="266"/>
      <c r="AG9" s="267"/>
      <c r="AH9" s="268"/>
      <c r="AI9" s="268"/>
      <c r="AJ9" s="268"/>
      <c r="AK9" s="268"/>
      <c r="AL9" s="268"/>
      <c r="AM9" s="269"/>
      <c r="AV9" s="3"/>
    </row>
    <row r="10" spans="1:48" s="3" customFormat="1" ht="20.25" customHeight="1">
      <c r="A10" s="204" t="s">
        <v>32</v>
      </c>
      <c r="B10" s="205"/>
      <c r="C10" s="205"/>
      <c r="D10" s="205"/>
      <c r="E10" s="205"/>
      <c r="F10" s="205"/>
      <c r="G10" s="205"/>
      <c r="H10" s="205"/>
      <c r="I10" s="205"/>
      <c r="J10" s="205"/>
      <c r="K10" s="206"/>
      <c r="L10" s="281"/>
      <c r="M10" s="282"/>
      <c r="N10" s="282"/>
      <c r="O10" s="282"/>
      <c r="P10" s="282"/>
      <c r="Q10" s="282"/>
      <c r="R10" s="282"/>
      <c r="S10" s="282"/>
      <c r="T10" s="282"/>
      <c r="U10" s="282"/>
      <c r="V10" s="282"/>
      <c r="W10" s="282"/>
      <c r="X10" s="282"/>
      <c r="Y10" s="282"/>
      <c r="Z10" s="282"/>
      <c r="AA10" s="282"/>
      <c r="AB10" s="282"/>
      <c r="AC10" s="282"/>
      <c r="AD10" s="282"/>
      <c r="AE10" s="282"/>
      <c r="AF10" s="283"/>
      <c r="AG10" s="278" t="s">
        <v>33</v>
      </c>
      <c r="AH10" s="259"/>
      <c r="AI10" s="260"/>
      <c r="AJ10" s="274"/>
      <c r="AK10" s="274"/>
      <c r="AL10" s="279" t="s">
        <v>34</v>
      </c>
      <c r="AM10" s="280"/>
      <c r="AP10" s="277"/>
      <c r="AQ10" s="277"/>
      <c r="AR10" s="277"/>
      <c r="AS10" s="277"/>
      <c r="AT10" s="277"/>
      <c r="AU10" s="277"/>
    </row>
    <row r="11" spans="1:48" s="3" customFormat="1" ht="18" customHeight="1">
      <c r="A11" s="234" t="s">
        <v>35</v>
      </c>
      <c r="B11" s="235"/>
      <c r="C11" s="235"/>
      <c r="D11" s="235"/>
      <c r="E11" s="235"/>
      <c r="F11" s="235"/>
      <c r="G11" s="235"/>
      <c r="H11" s="236"/>
      <c r="I11" s="4"/>
      <c r="J11" s="43" t="s">
        <v>126</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45" t="s">
        <v>99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43" t="s">
        <v>101</v>
      </c>
      <c r="B16" s="244"/>
      <c r="C16" s="244"/>
      <c r="D16" s="244"/>
      <c r="E16" s="244"/>
      <c r="F16" s="244"/>
      <c r="G16" s="244"/>
      <c r="H16" s="244"/>
      <c r="I16" s="244"/>
      <c r="J16" s="244"/>
      <c r="K16" s="244"/>
      <c r="L16" s="244"/>
      <c r="M16" s="244"/>
      <c r="N16" s="244"/>
      <c r="O16" s="244"/>
      <c r="P16" s="244"/>
      <c r="Q16" s="244"/>
      <c r="R16" s="244"/>
      <c r="S16" s="244"/>
      <c r="T16" s="244"/>
      <c r="U16" s="244"/>
      <c r="V16" s="244"/>
      <c r="W16" s="244"/>
      <c r="X16" s="284"/>
      <c r="Y16" s="285"/>
      <c r="Z16" s="28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45" t="s">
        <v>36</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106</v>
      </c>
      <c r="B20" s="37"/>
      <c r="C20" s="36"/>
      <c r="D20" s="37"/>
      <c r="E20" s="54"/>
      <c r="F20" s="37"/>
      <c r="G20" s="37"/>
      <c r="H20" s="37"/>
      <c r="I20" s="37"/>
      <c r="J20" s="55"/>
      <c r="K20" s="55"/>
      <c r="L20" s="55"/>
      <c r="M20" s="55"/>
      <c r="N20" s="55"/>
      <c r="O20" s="56"/>
      <c r="P20" s="36"/>
      <c r="Q20" s="38"/>
      <c r="R20" s="38"/>
      <c r="S20" s="55"/>
      <c r="T20" s="51"/>
      <c r="U20" s="55"/>
      <c r="V20" s="55"/>
      <c r="W20" s="36"/>
      <c r="AC20" s="239"/>
      <c r="AD20" s="237" t="s">
        <v>37</v>
      </c>
      <c r="AE20" s="238"/>
      <c r="AF20" s="238"/>
      <c r="AG20" s="238"/>
      <c r="AH20" s="238"/>
      <c r="AI20" s="231" t="s">
        <v>38</v>
      </c>
      <c r="AJ20" s="232"/>
      <c r="AK20" s="232"/>
      <c r="AL20" s="232"/>
      <c r="AM20" s="233"/>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39"/>
      <c r="AD21" s="240" t="str">
        <f>IFERROR(VLOOKUP(L10,リスト!B2:D16,2,FALSE),IFERROR(VLOOKUP(L10,リスト!B17:D19,2,FALSE)*AJ10,""))</f>
        <v/>
      </c>
      <c r="AE21" s="241"/>
      <c r="AF21" s="241"/>
      <c r="AG21" s="242" t="s">
        <v>7</v>
      </c>
      <c r="AH21" s="242"/>
      <c r="AI21" s="227">
        <f>MIN(AD21,ROUNDDOWN((H29+H38)/1000,0))</f>
        <v>0</v>
      </c>
      <c r="AJ21" s="228"/>
      <c r="AK21" s="228"/>
      <c r="AL21" s="223" t="s">
        <v>7</v>
      </c>
      <c r="AM21" s="224"/>
    </row>
    <row r="22" spans="1:48" ht="13.5" thickBot="1">
      <c r="A22" s="36" t="s">
        <v>107</v>
      </c>
      <c r="B22" s="37"/>
      <c r="C22" s="36"/>
      <c r="D22" s="37"/>
      <c r="E22" s="54"/>
      <c r="F22" s="37"/>
      <c r="G22" s="37"/>
      <c r="H22" s="37"/>
      <c r="I22" s="37"/>
      <c r="J22" s="55"/>
      <c r="K22" s="55"/>
      <c r="L22" s="55"/>
      <c r="M22" s="55"/>
      <c r="N22" s="55"/>
      <c r="O22" s="56"/>
      <c r="P22" s="36"/>
      <c r="Q22" s="38"/>
      <c r="R22" s="38"/>
      <c r="S22" s="55"/>
      <c r="T22" s="51"/>
      <c r="U22" s="55"/>
      <c r="V22" s="55"/>
      <c r="W22" s="57"/>
      <c r="AC22" s="239"/>
      <c r="AD22" s="240"/>
      <c r="AE22" s="241"/>
      <c r="AF22" s="241"/>
      <c r="AG22" s="242"/>
      <c r="AH22" s="242"/>
      <c r="AI22" s="229"/>
      <c r="AJ22" s="230"/>
      <c r="AK22" s="230"/>
      <c r="AL22" s="225"/>
      <c r="AM22" s="226"/>
    </row>
    <row r="23" spans="1:48" ht="15" customHeight="1">
      <c r="A23" s="204" t="s">
        <v>39</v>
      </c>
      <c r="B23" s="205"/>
      <c r="C23" s="205"/>
      <c r="D23" s="205"/>
      <c r="E23" s="205"/>
      <c r="F23" s="205"/>
      <c r="G23" s="206"/>
      <c r="H23" s="205" t="s">
        <v>40</v>
      </c>
      <c r="I23" s="205"/>
      <c r="J23" s="205"/>
      <c r="K23" s="205"/>
      <c r="L23" s="205"/>
      <c r="M23" s="204" t="s">
        <v>41</v>
      </c>
      <c r="N23" s="205"/>
      <c r="O23" s="205"/>
      <c r="P23" s="205"/>
      <c r="Q23" s="205"/>
      <c r="R23" s="205"/>
      <c r="S23" s="205"/>
      <c r="T23" s="205"/>
      <c r="U23" s="205"/>
      <c r="V23" s="205"/>
      <c r="W23" s="205"/>
      <c r="X23" s="205"/>
      <c r="Y23" s="205"/>
      <c r="Z23" s="205"/>
      <c r="AA23" s="205"/>
      <c r="AB23" s="205"/>
      <c r="AC23" s="205"/>
      <c r="AD23" s="205"/>
      <c r="AE23" s="205"/>
      <c r="AF23" s="205"/>
      <c r="AG23" s="205"/>
      <c r="AH23" s="205"/>
      <c r="AI23" s="210"/>
      <c r="AJ23" s="210"/>
      <c r="AK23" s="210"/>
      <c r="AL23" s="210"/>
      <c r="AM23" s="196"/>
    </row>
    <row r="24" spans="1:48" ht="15" customHeight="1">
      <c r="A24" s="29" t="s">
        <v>42</v>
      </c>
      <c r="B24" s="30"/>
      <c r="C24" s="30"/>
      <c r="D24" s="30"/>
      <c r="E24" s="31"/>
      <c r="F24" s="31"/>
      <c r="G24" s="32"/>
      <c r="H24" s="222"/>
      <c r="I24" s="222"/>
      <c r="J24" s="222"/>
      <c r="K24" s="222"/>
      <c r="L24" s="222"/>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ht="15" customHeight="1">
      <c r="A25" s="10" t="s">
        <v>43</v>
      </c>
      <c r="B25" s="11"/>
      <c r="C25" s="11"/>
      <c r="D25" s="11"/>
      <c r="E25" s="12"/>
      <c r="F25" s="12"/>
      <c r="G25" s="13"/>
      <c r="H25" s="213"/>
      <c r="I25" s="213"/>
      <c r="J25" s="213"/>
      <c r="K25" s="213"/>
      <c r="L25" s="213"/>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15" customHeight="1">
      <c r="A26" s="10" t="s">
        <v>44</v>
      </c>
      <c r="B26" s="11"/>
      <c r="C26" s="11"/>
      <c r="D26" s="11"/>
      <c r="E26" s="12"/>
      <c r="F26" s="12"/>
      <c r="G26" s="13"/>
      <c r="H26" s="213"/>
      <c r="I26" s="213"/>
      <c r="J26" s="213"/>
      <c r="K26" s="213"/>
      <c r="L26" s="213"/>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row>
    <row r="27" spans="1:48" ht="15" customHeight="1">
      <c r="A27" s="10" t="s">
        <v>45</v>
      </c>
      <c r="B27" s="11"/>
      <c r="C27" s="11"/>
      <c r="D27" s="11"/>
      <c r="E27" s="12"/>
      <c r="F27" s="12"/>
      <c r="G27" s="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6"/>
      <c r="AV27" s="3"/>
    </row>
    <row r="28" spans="1:48" ht="15" customHeight="1">
      <c r="A28" s="10" t="s">
        <v>46</v>
      </c>
      <c r="B28" s="11"/>
      <c r="C28" s="11"/>
      <c r="D28" s="11"/>
      <c r="E28" s="12"/>
      <c r="F28" s="12"/>
      <c r="G28" s="13"/>
      <c r="H28" s="213"/>
      <c r="I28" s="213"/>
      <c r="J28" s="213"/>
      <c r="K28" s="213"/>
      <c r="L28" s="213"/>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6"/>
    </row>
    <row r="29" spans="1:48" ht="15" customHeight="1">
      <c r="A29" s="14" t="s">
        <v>23</v>
      </c>
      <c r="B29" s="15"/>
      <c r="C29" s="15"/>
      <c r="D29" s="15"/>
      <c r="E29" s="15"/>
      <c r="F29" s="15"/>
      <c r="G29" s="16"/>
      <c r="H29" s="211">
        <f>SUM(H24:L28)</f>
        <v>0</v>
      </c>
      <c r="I29" s="211"/>
      <c r="J29" s="211"/>
      <c r="K29" s="211"/>
      <c r="L29" s="212"/>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9"/>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20"/>
      <c r="AJ30" s="220"/>
      <c r="AK30" s="220"/>
      <c r="AL30" s="221"/>
      <c r="AM30" s="221"/>
    </row>
    <row r="31" spans="1:48" s="38" customFormat="1">
      <c r="A31" s="36" t="s">
        <v>78</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20"/>
      <c r="AJ31" s="220"/>
      <c r="AK31" s="220"/>
      <c r="AL31" s="221"/>
      <c r="AM31" s="221"/>
    </row>
    <row r="32" spans="1:48" ht="15" customHeight="1">
      <c r="A32" s="204" t="s">
        <v>39</v>
      </c>
      <c r="B32" s="205"/>
      <c r="C32" s="205"/>
      <c r="D32" s="205"/>
      <c r="E32" s="205"/>
      <c r="F32" s="205"/>
      <c r="G32" s="206"/>
      <c r="H32" s="205" t="s">
        <v>40</v>
      </c>
      <c r="I32" s="205"/>
      <c r="J32" s="205"/>
      <c r="K32" s="205"/>
      <c r="L32" s="205"/>
      <c r="M32" s="204" t="s">
        <v>41</v>
      </c>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29" t="s">
        <v>42</v>
      </c>
      <c r="B33" s="30"/>
      <c r="C33" s="30"/>
      <c r="D33" s="30"/>
      <c r="E33" s="31"/>
      <c r="F33" s="31"/>
      <c r="G33" s="32"/>
      <c r="H33" s="222"/>
      <c r="I33" s="222"/>
      <c r="J33" s="222"/>
      <c r="K33" s="222"/>
      <c r="L33" s="222"/>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row>
    <row r="34" spans="1:48" ht="15" customHeight="1">
      <c r="A34" s="10" t="s">
        <v>43</v>
      </c>
      <c r="B34" s="11"/>
      <c r="C34" s="11"/>
      <c r="D34" s="11"/>
      <c r="E34" s="12"/>
      <c r="F34" s="12"/>
      <c r="G34" s="13"/>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15" customHeight="1">
      <c r="A35" s="10" t="s">
        <v>44</v>
      </c>
      <c r="B35" s="11"/>
      <c r="C35" s="11"/>
      <c r="D35" s="11"/>
      <c r="E35" s="12"/>
      <c r="F35" s="12"/>
      <c r="G35" s="13"/>
      <c r="H35" s="213"/>
      <c r="I35" s="213"/>
      <c r="J35" s="213"/>
      <c r="K35" s="213"/>
      <c r="L35" s="213"/>
      <c r="M35" s="214"/>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6"/>
    </row>
    <row r="36" spans="1:48" ht="15" customHeight="1">
      <c r="A36" s="10" t="s">
        <v>45</v>
      </c>
      <c r="B36" s="11"/>
      <c r="C36" s="11"/>
      <c r="D36" s="11"/>
      <c r="E36" s="12"/>
      <c r="F36" s="12"/>
      <c r="G36" s="13"/>
      <c r="H36" s="213"/>
      <c r="I36" s="213"/>
      <c r="J36" s="213"/>
      <c r="K36" s="213"/>
      <c r="L36" s="213"/>
      <c r="M36" s="214"/>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6"/>
      <c r="AV36" s="3"/>
    </row>
    <row r="37" spans="1:48" ht="15" customHeight="1">
      <c r="A37" s="10" t="s">
        <v>46</v>
      </c>
      <c r="B37" s="11"/>
      <c r="C37" s="11"/>
      <c r="D37" s="11"/>
      <c r="E37" s="12"/>
      <c r="F37" s="12"/>
      <c r="G37" s="13"/>
      <c r="H37" s="213"/>
      <c r="I37" s="213"/>
      <c r="J37" s="213"/>
      <c r="K37" s="213"/>
      <c r="L37" s="213"/>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6"/>
    </row>
    <row r="38" spans="1:48" ht="15" customHeight="1">
      <c r="A38" s="14" t="s">
        <v>23</v>
      </c>
      <c r="B38" s="15"/>
      <c r="C38" s="15"/>
      <c r="D38" s="15"/>
      <c r="E38" s="15"/>
      <c r="F38" s="15"/>
      <c r="G38" s="16"/>
      <c r="H38" s="211">
        <f>SUM(H33:L37)</f>
        <v>0</v>
      </c>
      <c r="I38" s="211"/>
      <c r="J38" s="211"/>
      <c r="K38" s="211"/>
      <c r="L38" s="212"/>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s="38" customFormat="1" ht="6" customHeight="1">
      <c r="A39" s="58"/>
      <c r="B39" s="58"/>
      <c r="C39" s="58"/>
      <c r="D39" s="58"/>
      <c r="E39" s="59"/>
      <c r="F39" s="59"/>
      <c r="G39" s="59"/>
      <c r="H39" s="59"/>
      <c r="I39" s="59"/>
      <c r="J39" s="60"/>
      <c r="K39" s="60"/>
      <c r="L39" s="60"/>
      <c r="M39" s="60"/>
      <c r="N39" s="60"/>
      <c r="AH39" s="61"/>
    </row>
    <row r="40" spans="1:48" s="38" customFormat="1">
      <c r="A40" s="36" t="s">
        <v>100</v>
      </c>
    </row>
    <row r="42" spans="1:48">
      <c r="AI42" s="276"/>
      <c r="AJ42" s="276"/>
      <c r="AK42" s="276"/>
      <c r="AL42" s="276"/>
      <c r="AM42" s="276"/>
    </row>
  </sheetData>
  <sheetProtection formatCells="0" formatColumns="0" formatRows="0" insertColumns="0" insertRows="0" autoFilter="0"/>
  <mergeCells count="69">
    <mergeCell ref="AJ10:AK10"/>
    <mergeCell ref="AL10:AM10"/>
    <mergeCell ref="A3:AM3"/>
    <mergeCell ref="A5:AM5"/>
    <mergeCell ref="A7:G7"/>
    <mergeCell ref="H7:N7"/>
    <mergeCell ref="O7:S7"/>
    <mergeCell ref="T7:AM7"/>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C20:AC22"/>
    <mergeCell ref="AD20:AH20"/>
    <mergeCell ref="AI20:AM20"/>
    <mergeCell ref="AD21:AF22"/>
    <mergeCell ref="AG21:AH22"/>
    <mergeCell ref="AI21:AK22"/>
    <mergeCell ref="AL21:AM22"/>
    <mergeCell ref="A11:H11"/>
    <mergeCell ref="A14:AM14"/>
    <mergeCell ref="A16:W16"/>
    <mergeCell ref="X16:Z16"/>
    <mergeCell ref="A18:AM18"/>
    <mergeCell ref="M23:AM23"/>
    <mergeCell ref="H25:L25"/>
    <mergeCell ref="M25:AM25"/>
    <mergeCell ref="H26:L26"/>
    <mergeCell ref="M26:AM26"/>
    <mergeCell ref="H24:L24"/>
    <mergeCell ref="M24:AM24"/>
    <mergeCell ref="H27:L27"/>
    <mergeCell ref="M27:AM27"/>
    <mergeCell ref="H33:L33"/>
    <mergeCell ref="M33:AM33"/>
    <mergeCell ref="H28:L28"/>
    <mergeCell ref="M28:AM28"/>
    <mergeCell ref="H29:L29"/>
    <mergeCell ref="M29:AM29"/>
    <mergeCell ref="AI30:AK30"/>
    <mergeCell ref="AL30:AM30"/>
    <mergeCell ref="AI31:AK31"/>
    <mergeCell ref="AL31:AM31"/>
    <mergeCell ref="A32:G32"/>
    <mergeCell ref="H32:L32"/>
    <mergeCell ref="M32:AM32"/>
    <mergeCell ref="H34:L34"/>
    <mergeCell ref="M34:AM34"/>
    <mergeCell ref="H38:L38"/>
    <mergeCell ref="M38:AM38"/>
    <mergeCell ref="AI42:AM42"/>
    <mergeCell ref="H35:L35"/>
    <mergeCell ref="M35:AM35"/>
    <mergeCell ref="H36:L36"/>
    <mergeCell ref="M36:AM36"/>
    <mergeCell ref="H37:L37"/>
    <mergeCell ref="M37:AM37"/>
  </mergeCells>
  <phoneticPr fontId="3"/>
  <dataValidations count="2">
    <dataValidation imeMode="halfAlpha" allowBlank="1" showInputMessage="1" showErrorMessage="1" sqref="S20:V22 J20:N22 S31:V31 J31:N31" xr:uid="{9BA4CD5E-8B15-4834-A641-76F6E62E04A9}"/>
    <dataValidation type="list" allowBlank="1" showInputMessage="1" showErrorMessage="1" sqref="X16:Z16" xr:uid="{2EB65C1F-F3D7-49B2-9E84-2757062E17A3}">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C77F22A5-2372-40CD-BFFC-F20386D82889}">
          <x14:formula1>
            <xm:f>リスト!$B$31:$B$77</xm:f>
          </x14:formula1>
          <xm:sqref>D9:G9</xm:sqref>
        </x14:dataValidation>
        <x14:dataValidation type="list" allowBlank="1" xr:uid="{F9BF224D-6495-4389-8888-81DCB4609C94}">
          <x14:formula1>
            <xm:f>リスト!$B$2:$B$29</xm:f>
          </x14:formula1>
          <xm:sqref>L10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37AA-2492-44B9-B24A-66F1C5EB8A01}">
  <dimension ref="A1:AV42"/>
  <sheetViews>
    <sheetView showGridLines="0" showZeros="0" topLeftCell="A32"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224</v>
      </c>
    </row>
    <row r="2" spans="1:48" ht="7.5" customHeight="1"/>
    <row r="3" spans="1:48">
      <c r="A3" s="248"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45" t="s">
        <v>26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7"/>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04" t="s">
        <v>105</v>
      </c>
      <c r="B7" s="205"/>
      <c r="C7" s="205"/>
      <c r="D7" s="205"/>
      <c r="E7" s="205"/>
      <c r="F7" s="205"/>
      <c r="G7" s="206"/>
      <c r="H7" s="270"/>
      <c r="I7" s="271"/>
      <c r="J7" s="271"/>
      <c r="K7" s="271"/>
      <c r="L7" s="271"/>
      <c r="M7" s="271"/>
      <c r="N7" s="272"/>
      <c r="O7" s="204" t="s">
        <v>27</v>
      </c>
      <c r="P7" s="205"/>
      <c r="Q7" s="205"/>
      <c r="R7" s="205"/>
      <c r="S7" s="206"/>
      <c r="T7" s="273"/>
      <c r="U7" s="274"/>
      <c r="V7" s="274"/>
      <c r="W7" s="274"/>
      <c r="X7" s="274"/>
      <c r="Y7" s="274"/>
      <c r="Z7" s="274"/>
      <c r="AA7" s="274"/>
      <c r="AB7" s="274"/>
      <c r="AC7" s="274"/>
      <c r="AD7" s="274"/>
      <c r="AE7" s="274"/>
      <c r="AF7" s="274"/>
      <c r="AG7" s="274"/>
      <c r="AH7" s="274"/>
      <c r="AI7" s="274"/>
      <c r="AJ7" s="274"/>
      <c r="AK7" s="274"/>
      <c r="AL7" s="274"/>
      <c r="AM7" s="275"/>
    </row>
    <row r="8" spans="1:48">
      <c r="A8" s="251" t="s">
        <v>28</v>
      </c>
      <c r="B8" s="252"/>
      <c r="C8" s="253"/>
      <c r="D8" s="204" t="s">
        <v>29</v>
      </c>
      <c r="E8" s="205"/>
      <c r="F8" s="205"/>
      <c r="G8" s="206"/>
      <c r="H8" s="204" t="s">
        <v>20</v>
      </c>
      <c r="I8" s="205"/>
      <c r="J8" s="205"/>
      <c r="K8" s="205"/>
      <c r="L8" s="205"/>
      <c r="M8" s="205"/>
      <c r="N8" s="205"/>
      <c r="O8" s="205"/>
      <c r="P8" s="205"/>
      <c r="Q8" s="205"/>
      <c r="R8" s="205"/>
      <c r="S8" s="206"/>
      <c r="T8" s="251" t="s">
        <v>30</v>
      </c>
      <c r="U8" s="252"/>
      <c r="V8" s="253"/>
      <c r="W8" s="204" t="s">
        <v>15</v>
      </c>
      <c r="X8" s="205"/>
      <c r="Y8" s="205"/>
      <c r="Z8" s="205"/>
      <c r="AA8" s="205"/>
      <c r="AB8" s="205"/>
      <c r="AC8" s="205"/>
      <c r="AD8" s="205"/>
      <c r="AE8" s="205"/>
      <c r="AF8" s="206"/>
      <c r="AG8" s="258" t="s">
        <v>162</v>
      </c>
      <c r="AH8" s="259"/>
      <c r="AI8" s="259"/>
      <c r="AJ8" s="259"/>
      <c r="AK8" s="259"/>
      <c r="AL8" s="259"/>
      <c r="AM8" s="260"/>
    </row>
    <row r="9" spans="1:48" ht="17.25" customHeight="1">
      <c r="A9" s="254"/>
      <c r="B9" s="210"/>
      <c r="C9" s="196"/>
      <c r="D9" s="255"/>
      <c r="E9" s="256"/>
      <c r="F9" s="256"/>
      <c r="G9" s="257"/>
      <c r="H9" s="261"/>
      <c r="I9" s="262"/>
      <c r="J9" s="262"/>
      <c r="K9" s="262"/>
      <c r="L9" s="262"/>
      <c r="M9" s="262"/>
      <c r="N9" s="262"/>
      <c r="O9" s="262"/>
      <c r="P9" s="262"/>
      <c r="Q9" s="262"/>
      <c r="R9" s="262"/>
      <c r="S9" s="263"/>
      <c r="T9" s="254"/>
      <c r="U9" s="210"/>
      <c r="V9" s="196"/>
      <c r="W9" s="264"/>
      <c r="X9" s="265"/>
      <c r="Y9" s="265"/>
      <c r="Z9" s="265"/>
      <c r="AA9" s="265"/>
      <c r="AB9" s="265"/>
      <c r="AC9" s="265"/>
      <c r="AD9" s="265"/>
      <c r="AE9" s="265"/>
      <c r="AF9" s="266"/>
      <c r="AG9" s="267"/>
      <c r="AH9" s="268"/>
      <c r="AI9" s="268"/>
      <c r="AJ9" s="268"/>
      <c r="AK9" s="268"/>
      <c r="AL9" s="268"/>
      <c r="AM9" s="269"/>
      <c r="AV9" s="3"/>
    </row>
    <row r="10" spans="1:48" s="3" customFormat="1" ht="20.25" customHeight="1">
      <c r="A10" s="204" t="s">
        <v>32</v>
      </c>
      <c r="B10" s="205"/>
      <c r="C10" s="205"/>
      <c r="D10" s="205"/>
      <c r="E10" s="205"/>
      <c r="F10" s="205"/>
      <c r="G10" s="205"/>
      <c r="H10" s="205"/>
      <c r="I10" s="205"/>
      <c r="J10" s="205"/>
      <c r="K10" s="206"/>
      <c r="L10" s="281"/>
      <c r="M10" s="282"/>
      <c r="N10" s="282"/>
      <c r="O10" s="282"/>
      <c r="P10" s="282"/>
      <c r="Q10" s="282"/>
      <c r="R10" s="282"/>
      <c r="S10" s="282"/>
      <c r="T10" s="282"/>
      <c r="U10" s="282"/>
      <c r="V10" s="282"/>
      <c r="W10" s="282"/>
      <c r="X10" s="282"/>
      <c r="Y10" s="282"/>
      <c r="Z10" s="282"/>
      <c r="AA10" s="282"/>
      <c r="AB10" s="282"/>
      <c r="AC10" s="282"/>
      <c r="AD10" s="282"/>
      <c r="AE10" s="282"/>
      <c r="AF10" s="283"/>
      <c r="AG10" s="278" t="s">
        <v>33</v>
      </c>
      <c r="AH10" s="259"/>
      <c r="AI10" s="260"/>
      <c r="AJ10" s="274"/>
      <c r="AK10" s="274"/>
      <c r="AL10" s="279" t="s">
        <v>34</v>
      </c>
      <c r="AM10" s="280"/>
      <c r="AP10" s="277"/>
      <c r="AQ10" s="277"/>
      <c r="AR10" s="277"/>
      <c r="AS10" s="277"/>
      <c r="AT10" s="277"/>
      <c r="AU10" s="277"/>
    </row>
    <row r="11" spans="1:48" s="3" customFormat="1" ht="18" customHeight="1">
      <c r="A11" s="234" t="s">
        <v>35</v>
      </c>
      <c r="B11" s="235"/>
      <c r="C11" s="235"/>
      <c r="D11" s="235"/>
      <c r="E11" s="235"/>
      <c r="F11" s="235"/>
      <c r="G11" s="235"/>
      <c r="H11" s="236"/>
      <c r="I11" s="4"/>
      <c r="J11" s="43" t="s">
        <v>126</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45" t="s">
        <v>99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43" t="s">
        <v>101</v>
      </c>
      <c r="B16" s="244"/>
      <c r="C16" s="244"/>
      <c r="D16" s="244"/>
      <c r="E16" s="244"/>
      <c r="F16" s="244"/>
      <c r="G16" s="244"/>
      <c r="H16" s="244"/>
      <c r="I16" s="244"/>
      <c r="J16" s="244"/>
      <c r="K16" s="244"/>
      <c r="L16" s="244"/>
      <c r="M16" s="244"/>
      <c r="N16" s="244"/>
      <c r="O16" s="244"/>
      <c r="P16" s="244"/>
      <c r="Q16" s="244"/>
      <c r="R16" s="244"/>
      <c r="S16" s="244"/>
      <c r="T16" s="244"/>
      <c r="U16" s="244"/>
      <c r="V16" s="244"/>
      <c r="W16" s="244"/>
      <c r="X16" s="284"/>
      <c r="Y16" s="285"/>
      <c r="Z16" s="28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45" t="s">
        <v>36</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106</v>
      </c>
      <c r="B20" s="37"/>
      <c r="C20" s="36"/>
      <c r="D20" s="37"/>
      <c r="E20" s="54"/>
      <c r="F20" s="37"/>
      <c r="G20" s="37"/>
      <c r="H20" s="37"/>
      <c r="I20" s="37"/>
      <c r="J20" s="55"/>
      <c r="K20" s="55"/>
      <c r="L20" s="55"/>
      <c r="M20" s="55"/>
      <c r="N20" s="55"/>
      <c r="O20" s="56"/>
      <c r="P20" s="36"/>
      <c r="Q20" s="38"/>
      <c r="R20" s="38"/>
      <c r="S20" s="55"/>
      <c r="T20" s="51"/>
      <c r="U20" s="55"/>
      <c r="V20" s="55"/>
      <c r="W20" s="36"/>
      <c r="AC20" s="239"/>
      <c r="AD20" s="237" t="s">
        <v>37</v>
      </c>
      <c r="AE20" s="238"/>
      <c r="AF20" s="238"/>
      <c r="AG20" s="238"/>
      <c r="AH20" s="238"/>
      <c r="AI20" s="231" t="s">
        <v>38</v>
      </c>
      <c r="AJ20" s="232"/>
      <c r="AK20" s="232"/>
      <c r="AL20" s="232"/>
      <c r="AM20" s="233"/>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39"/>
      <c r="AD21" s="240" t="str">
        <f>IFERROR(VLOOKUP(L10,リスト!B2:D16,2,FALSE),IFERROR(VLOOKUP(L10,リスト!B17:D19,2,FALSE)*AJ10,""))</f>
        <v/>
      </c>
      <c r="AE21" s="241"/>
      <c r="AF21" s="241"/>
      <c r="AG21" s="242" t="s">
        <v>7</v>
      </c>
      <c r="AH21" s="242"/>
      <c r="AI21" s="227">
        <f>MIN(AD21,ROUNDDOWN((H29+H38)/1000,0))</f>
        <v>0</v>
      </c>
      <c r="AJ21" s="228"/>
      <c r="AK21" s="228"/>
      <c r="AL21" s="223" t="s">
        <v>7</v>
      </c>
      <c r="AM21" s="224"/>
    </row>
    <row r="22" spans="1:48" ht="13.5" thickBot="1">
      <c r="A22" s="36" t="s">
        <v>107</v>
      </c>
      <c r="B22" s="37"/>
      <c r="C22" s="36"/>
      <c r="D22" s="37"/>
      <c r="E22" s="54"/>
      <c r="F22" s="37"/>
      <c r="G22" s="37"/>
      <c r="H22" s="37"/>
      <c r="I22" s="37"/>
      <c r="J22" s="55"/>
      <c r="K22" s="55"/>
      <c r="L22" s="55"/>
      <c r="M22" s="55"/>
      <c r="N22" s="55"/>
      <c r="O22" s="56"/>
      <c r="P22" s="36"/>
      <c r="Q22" s="38"/>
      <c r="R22" s="38"/>
      <c r="S22" s="55"/>
      <c r="T22" s="51"/>
      <c r="U22" s="55"/>
      <c r="V22" s="55"/>
      <c r="W22" s="57"/>
      <c r="AC22" s="239"/>
      <c r="AD22" s="240"/>
      <c r="AE22" s="241"/>
      <c r="AF22" s="241"/>
      <c r="AG22" s="242"/>
      <c r="AH22" s="242"/>
      <c r="AI22" s="229"/>
      <c r="AJ22" s="230"/>
      <c r="AK22" s="230"/>
      <c r="AL22" s="225"/>
      <c r="AM22" s="226"/>
    </row>
    <row r="23" spans="1:48" ht="15" customHeight="1">
      <c r="A23" s="204" t="s">
        <v>39</v>
      </c>
      <c r="B23" s="205"/>
      <c r="C23" s="205"/>
      <c r="D23" s="205"/>
      <c r="E23" s="205"/>
      <c r="F23" s="205"/>
      <c r="G23" s="206"/>
      <c r="H23" s="205" t="s">
        <v>40</v>
      </c>
      <c r="I23" s="205"/>
      <c r="J23" s="205"/>
      <c r="K23" s="205"/>
      <c r="L23" s="205"/>
      <c r="M23" s="204" t="s">
        <v>41</v>
      </c>
      <c r="N23" s="205"/>
      <c r="O23" s="205"/>
      <c r="P23" s="205"/>
      <c r="Q23" s="205"/>
      <c r="R23" s="205"/>
      <c r="S23" s="205"/>
      <c r="T23" s="205"/>
      <c r="U23" s="205"/>
      <c r="V23" s="205"/>
      <c r="W23" s="205"/>
      <c r="X23" s="205"/>
      <c r="Y23" s="205"/>
      <c r="Z23" s="205"/>
      <c r="AA23" s="205"/>
      <c r="AB23" s="205"/>
      <c r="AC23" s="205"/>
      <c r="AD23" s="205"/>
      <c r="AE23" s="205"/>
      <c r="AF23" s="205"/>
      <c r="AG23" s="205"/>
      <c r="AH23" s="205"/>
      <c r="AI23" s="210"/>
      <c r="AJ23" s="210"/>
      <c r="AK23" s="210"/>
      <c r="AL23" s="210"/>
      <c r="AM23" s="196"/>
    </row>
    <row r="24" spans="1:48" ht="15" customHeight="1">
      <c r="A24" s="29" t="s">
        <v>42</v>
      </c>
      <c r="B24" s="30"/>
      <c r="C24" s="30"/>
      <c r="D24" s="30"/>
      <c r="E24" s="31"/>
      <c r="F24" s="31"/>
      <c r="G24" s="32"/>
      <c r="H24" s="222"/>
      <c r="I24" s="222"/>
      <c r="J24" s="222"/>
      <c r="K24" s="222"/>
      <c r="L24" s="222"/>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ht="15" customHeight="1">
      <c r="A25" s="10" t="s">
        <v>43</v>
      </c>
      <c r="B25" s="11"/>
      <c r="C25" s="11"/>
      <c r="D25" s="11"/>
      <c r="E25" s="12"/>
      <c r="F25" s="12"/>
      <c r="G25" s="13"/>
      <c r="H25" s="213"/>
      <c r="I25" s="213"/>
      <c r="J25" s="213"/>
      <c r="K25" s="213"/>
      <c r="L25" s="213"/>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15" customHeight="1">
      <c r="A26" s="10" t="s">
        <v>44</v>
      </c>
      <c r="B26" s="11"/>
      <c r="C26" s="11"/>
      <c r="D26" s="11"/>
      <c r="E26" s="12"/>
      <c r="F26" s="12"/>
      <c r="G26" s="13"/>
      <c r="H26" s="213"/>
      <c r="I26" s="213"/>
      <c r="J26" s="213"/>
      <c r="K26" s="213"/>
      <c r="L26" s="213"/>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row>
    <row r="27" spans="1:48" ht="15" customHeight="1">
      <c r="A27" s="10" t="s">
        <v>45</v>
      </c>
      <c r="B27" s="11"/>
      <c r="C27" s="11"/>
      <c r="D27" s="11"/>
      <c r="E27" s="12"/>
      <c r="F27" s="12"/>
      <c r="G27" s="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6"/>
      <c r="AV27" s="3"/>
    </row>
    <row r="28" spans="1:48" ht="15" customHeight="1">
      <c r="A28" s="10" t="s">
        <v>46</v>
      </c>
      <c r="B28" s="11"/>
      <c r="C28" s="11"/>
      <c r="D28" s="11"/>
      <c r="E28" s="12"/>
      <c r="F28" s="12"/>
      <c r="G28" s="13"/>
      <c r="H28" s="213"/>
      <c r="I28" s="213"/>
      <c r="J28" s="213"/>
      <c r="K28" s="213"/>
      <c r="L28" s="213"/>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6"/>
    </row>
    <row r="29" spans="1:48" ht="15" customHeight="1">
      <c r="A29" s="14" t="s">
        <v>23</v>
      </c>
      <c r="B29" s="15"/>
      <c r="C29" s="15"/>
      <c r="D29" s="15"/>
      <c r="E29" s="15"/>
      <c r="F29" s="15"/>
      <c r="G29" s="16"/>
      <c r="H29" s="211">
        <f>SUM(H24:L28)</f>
        <v>0</v>
      </c>
      <c r="I29" s="211"/>
      <c r="J29" s="211"/>
      <c r="K29" s="211"/>
      <c r="L29" s="212"/>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9"/>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20"/>
      <c r="AJ30" s="220"/>
      <c r="AK30" s="220"/>
      <c r="AL30" s="221"/>
      <c r="AM30" s="221"/>
    </row>
    <row r="31" spans="1:48" s="38" customFormat="1">
      <c r="A31" s="36" t="s">
        <v>78</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20"/>
      <c r="AJ31" s="220"/>
      <c r="AK31" s="220"/>
      <c r="AL31" s="221"/>
      <c r="AM31" s="221"/>
    </row>
    <row r="32" spans="1:48" ht="15" customHeight="1">
      <c r="A32" s="204" t="s">
        <v>39</v>
      </c>
      <c r="B32" s="205"/>
      <c r="C32" s="205"/>
      <c r="D32" s="205"/>
      <c r="E32" s="205"/>
      <c r="F32" s="205"/>
      <c r="G32" s="206"/>
      <c r="H32" s="205" t="s">
        <v>40</v>
      </c>
      <c r="I32" s="205"/>
      <c r="J32" s="205"/>
      <c r="K32" s="205"/>
      <c r="L32" s="205"/>
      <c r="M32" s="204" t="s">
        <v>41</v>
      </c>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29" t="s">
        <v>42</v>
      </c>
      <c r="B33" s="30"/>
      <c r="C33" s="30"/>
      <c r="D33" s="30"/>
      <c r="E33" s="31"/>
      <c r="F33" s="31"/>
      <c r="G33" s="32"/>
      <c r="H33" s="222"/>
      <c r="I33" s="222"/>
      <c r="J33" s="222"/>
      <c r="K33" s="222"/>
      <c r="L33" s="222"/>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row>
    <row r="34" spans="1:48" ht="15" customHeight="1">
      <c r="A34" s="10" t="s">
        <v>43</v>
      </c>
      <c r="B34" s="11"/>
      <c r="C34" s="11"/>
      <c r="D34" s="11"/>
      <c r="E34" s="12"/>
      <c r="F34" s="12"/>
      <c r="G34" s="13"/>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15" customHeight="1">
      <c r="A35" s="10" t="s">
        <v>44</v>
      </c>
      <c r="B35" s="11"/>
      <c r="C35" s="11"/>
      <c r="D35" s="11"/>
      <c r="E35" s="12"/>
      <c r="F35" s="12"/>
      <c r="G35" s="13"/>
      <c r="H35" s="213"/>
      <c r="I35" s="213"/>
      <c r="J35" s="213"/>
      <c r="K35" s="213"/>
      <c r="L35" s="213"/>
      <c r="M35" s="214"/>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6"/>
    </row>
    <row r="36" spans="1:48" ht="15" customHeight="1">
      <c r="A36" s="10" t="s">
        <v>45</v>
      </c>
      <c r="B36" s="11"/>
      <c r="C36" s="11"/>
      <c r="D36" s="11"/>
      <c r="E36" s="12"/>
      <c r="F36" s="12"/>
      <c r="G36" s="13"/>
      <c r="H36" s="213"/>
      <c r="I36" s="213"/>
      <c r="J36" s="213"/>
      <c r="K36" s="213"/>
      <c r="L36" s="213"/>
      <c r="M36" s="214"/>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6"/>
      <c r="AV36" s="3"/>
    </row>
    <row r="37" spans="1:48" ht="15" customHeight="1">
      <c r="A37" s="10" t="s">
        <v>46</v>
      </c>
      <c r="B37" s="11"/>
      <c r="C37" s="11"/>
      <c r="D37" s="11"/>
      <c r="E37" s="12"/>
      <c r="F37" s="12"/>
      <c r="G37" s="13"/>
      <c r="H37" s="213"/>
      <c r="I37" s="213"/>
      <c r="J37" s="213"/>
      <c r="K37" s="213"/>
      <c r="L37" s="213"/>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6"/>
    </row>
    <row r="38" spans="1:48" ht="15" customHeight="1">
      <c r="A38" s="14" t="s">
        <v>23</v>
      </c>
      <c r="B38" s="15"/>
      <c r="C38" s="15"/>
      <c r="D38" s="15"/>
      <c r="E38" s="15"/>
      <c r="F38" s="15"/>
      <c r="G38" s="16"/>
      <c r="H38" s="211">
        <f>SUM(H33:L37)</f>
        <v>0</v>
      </c>
      <c r="I38" s="211"/>
      <c r="J38" s="211"/>
      <c r="K38" s="211"/>
      <c r="L38" s="212"/>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s="38" customFormat="1" ht="6" customHeight="1">
      <c r="A39" s="58"/>
      <c r="B39" s="58"/>
      <c r="C39" s="58"/>
      <c r="D39" s="58"/>
      <c r="E39" s="59"/>
      <c r="F39" s="59"/>
      <c r="G39" s="59"/>
      <c r="H39" s="59"/>
      <c r="I39" s="59"/>
      <c r="J39" s="60"/>
      <c r="K39" s="60"/>
      <c r="L39" s="60"/>
      <c r="M39" s="60"/>
      <c r="N39" s="60"/>
      <c r="AH39" s="61"/>
    </row>
    <row r="40" spans="1:48" s="38" customFormat="1">
      <c r="A40" s="36" t="s">
        <v>100</v>
      </c>
    </row>
    <row r="42" spans="1:48">
      <c r="AI42" s="276"/>
      <c r="AJ42" s="276"/>
      <c r="AK42" s="276"/>
      <c r="AL42" s="276"/>
      <c r="AM42" s="276"/>
    </row>
  </sheetData>
  <sheetProtection formatCells="0" formatColumns="0" formatRows="0" insertColumns="0" insertRows="0" autoFilter="0"/>
  <mergeCells count="69">
    <mergeCell ref="AJ10:AK10"/>
    <mergeCell ref="AL10:AM10"/>
    <mergeCell ref="A3:AM3"/>
    <mergeCell ref="A5:AM5"/>
    <mergeCell ref="A7:G7"/>
    <mergeCell ref="H7:N7"/>
    <mergeCell ref="O7:S7"/>
    <mergeCell ref="T7:AM7"/>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C20:AC22"/>
    <mergeCell ref="AD20:AH20"/>
    <mergeCell ref="AI20:AM20"/>
    <mergeCell ref="AD21:AF22"/>
    <mergeCell ref="AG21:AH22"/>
    <mergeCell ref="AI21:AK22"/>
    <mergeCell ref="AL21:AM22"/>
    <mergeCell ref="A11:H11"/>
    <mergeCell ref="A14:AM14"/>
    <mergeCell ref="A16:W16"/>
    <mergeCell ref="X16:Z16"/>
    <mergeCell ref="A18:AM18"/>
    <mergeCell ref="M23:AM23"/>
    <mergeCell ref="H25:L25"/>
    <mergeCell ref="M25:AM25"/>
    <mergeCell ref="H26:L26"/>
    <mergeCell ref="M26:AM26"/>
    <mergeCell ref="H24:L24"/>
    <mergeCell ref="M24:AM24"/>
    <mergeCell ref="H27:L27"/>
    <mergeCell ref="M27:AM27"/>
    <mergeCell ref="H33:L33"/>
    <mergeCell ref="M33:AM33"/>
    <mergeCell ref="H28:L28"/>
    <mergeCell ref="M28:AM28"/>
    <mergeCell ref="H29:L29"/>
    <mergeCell ref="M29:AM29"/>
    <mergeCell ref="AI30:AK30"/>
    <mergeCell ref="AL30:AM30"/>
    <mergeCell ref="AI31:AK31"/>
    <mergeCell ref="AL31:AM31"/>
    <mergeCell ref="A32:G32"/>
    <mergeCell ref="H32:L32"/>
    <mergeCell ref="M32:AM32"/>
    <mergeCell ref="H34:L34"/>
    <mergeCell ref="M34:AM34"/>
    <mergeCell ref="H38:L38"/>
    <mergeCell ref="M38:AM38"/>
    <mergeCell ref="AI42:AM42"/>
    <mergeCell ref="H35:L35"/>
    <mergeCell ref="M35:AM35"/>
    <mergeCell ref="H36:L36"/>
    <mergeCell ref="M36:AM36"/>
    <mergeCell ref="H37:L37"/>
    <mergeCell ref="M37:AM37"/>
  </mergeCells>
  <phoneticPr fontId="3"/>
  <dataValidations count="2">
    <dataValidation type="list" allowBlank="1" showInputMessage="1" showErrorMessage="1" sqref="X16:Z16" xr:uid="{860A52C7-4EDD-4F6D-9AD1-52680A370190}">
      <formula1>"✔"</formula1>
    </dataValidation>
    <dataValidation imeMode="halfAlpha" allowBlank="1" showInputMessage="1" showErrorMessage="1" sqref="S20:V22 J20:N22 S31:V31 J31:N31" xr:uid="{75077DC1-B302-45BC-AC37-A4674F0FBD48}"/>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54ED5563-D4CB-4963-91F2-B7D1DE60DCE5}">
          <x14:formula1>
            <xm:f>リスト!$B$2:$B$29</xm:f>
          </x14:formula1>
          <xm:sqref>L10</xm:sqref>
        </x14:dataValidation>
        <x14:dataValidation type="list" allowBlank="1" xr:uid="{59DE24E3-EEDB-4FBC-A93B-5489616A5BCA}">
          <x14:formula1>
            <xm:f>リスト!$B$31:$B$77</xm:f>
          </x14:formula1>
          <xm:sqref>D9:G9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2"/>
  <sheetViews>
    <sheetView showGridLines="0" showZeros="0" topLeftCell="A14" zoomScaleNormal="100" zoomScaleSheetLayoutView="100" workbookViewId="0">
      <selection activeCell="AM16" sqref="AM16"/>
    </sheetView>
  </sheetViews>
  <sheetFormatPr defaultColWidth="2.26953125" defaultRowHeight="12"/>
  <cols>
    <col min="1" max="1" width="2.6328125" style="1" customWidth="1"/>
    <col min="2" max="37" width="2.26953125" style="1"/>
    <col min="38" max="39" width="2.26953125" style="66"/>
    <col min="40" max="16384" width="2.26953125" style="1"/>
  </cols>
  <sheetData>
    <row r="1" spans="1:39" ht="13">
      <c r="A1" s="66" t="s">
        <v>220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M1" s="64"/>
    </row>
    <row r="2" spans="1:39" ht="22.5" customHeight="1">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row>
    <row r="3" spans="1:39" ht="13">
      <c r="A3" s="65"/>
      <c r="B3" s="65"/>
      <c r="C3" s="68"/>
      <c r="D3" s="68"/>
      <c r="E3" s="65"/>
      <c r="F3" s="65"/>
      <c r="G3" s="65"/>
      <c r="H3" s="65"/>
      <c r="I3" s="65"/>
      <c r="J3" s="65"/>
      <c r="K3" s="65"/>
      <c r="L3" s="65"/>
      <c r="M3" s="65"/>
      <c r="N3" s="65"/>
      <c r="O3" s="65"/>
      <c r="P3" s="65"/>
      <c r="Q3" s="65"/>
      <c r="R3" s="65"/>
      <c r="S3" s="65"/>
      <c r="T3" s="65"/>
      <c r="U3" s="65"/>
      <c r="V3" s="65"/>
      <c r="W3" s="65"/>
      <c r="X3" s="65"/>
      <c r="Y3" s="65"/>
      <c r="Z3" s="65"/>
      <c r="AA3" s="65"/>
      <c r="AB3" s="65"/>
      <c r="AC3" s="64" t="s">
        <v>1</v>
      </c>
      <c r="AD3" s="185"/>
      <c r="AE3" s="185"/>
      <c r="AF3" s="85" t="s">
        <v>2</v>
      </c>
      <c r="AG3" s="185"/>
      <c r="AH3" s="185"/>
      <c r="AI3" s="85" t="s">
        <v>3</v>
      </c>
      <c r="AJ3" s="185"/>
      <c r="AK3" s="185"/>
      <c r="AL3" s="68" t="s">
        <v>4</v>
      </c>
      <c r="AM3" s="68"/>
    </row>
    <row r="4" spans="1:39" s="66" customFormat="1" ht="45" customHeight="1">
      <c r="A4" s="65"/>
      <c r="B4" s="65"/>
      <c r="C4" s="68"/>
      <c r="D4" s="68"/>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row>
    <row r="5" spans="1:39" ht="18" customHeight="1">
      <c r="A5" s="186" t="s">
        <v>102</v>
      </c>
      <c r="B5" s="186"/>
      <c r="C5" s="186"/>
      <c r="D5" s="186"/>
      <c r="E5" s="186"/>
      <c r="F5" s="186"/>
      <c r="G5" s="186"/>
      <c r="H5" s="65"/>
      <c r="I5" s="65" t="s">
        <v>5</v>
      </c>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row>
    <row r="6" spans="1:39" ht="45" customHeight="1">
      <c r="A6" s="64"/>
      <c r="B6" s="64"/>
      <c r="C6" s="64"/>
      <c r="D6" s="64"/>
      <c r="E6" s="64"/>
      <c r="F6" s="64"/>
      <c r="G6" s="64"/>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row>
    <row r="7" spans="1:39" ht="15.75" customHeight="1">
      <c r="A7" s="64"/>
      <c r="B7" s="64"/>
      <c r="C7" s="64"/>
      <c r="D7" s="64"/>
      <c r="E7" s="64"/>
      <c r="F7" s="64"/>
      <c r="G7" s="64"/>
      <c r="H7" s="65"/>
      <c r="I7" s="65"/>
      <c r="J7" s="65"/>
      <c r="K7" s="65"/>
      <c r="L7" s="65"/>
      <c r="M7" s="65"/>
      <c r="N7" s="65"/>
      <c r="O7" s="65"/>
      <c r="P7" s="65"/>
      <c r="Q7" s="65"/>
      <c r="R7" s="179" t="s">
        <v>164</v>
      </c>
      <c r="S7" s="179"/>
      <c r="T7" s="179"/>
      <c r="U7" s="179"/>
      <c r="V7" s="179"/>
      <c r="W7" s="178"/>
      <c r="X7" s="178"/>
      <c r="Y7" s="178"/>
      <c r="Z7" s="178"/>
      <c r="AA7" s="178"/>
      <c r="AB7" s="178"/>
      <c r="AC7" s="178"/>
      <c r="AD7" s="178"/>
      <c r="AE7" s="178"/>
      <c r="AF7" s="178"/>
      <c r="AG7" s="178"/>
      <c r="AH7" s="178"/>
      <c r="AI7" s="178"/>
      <c r="AJ7" s="178"/>
      <c r="AK7" s="178"/>
      <c r="AL7" s="64"/>
      <c r="AM7" s="65"/>
    </row>
    <row r="8" spans="1:39" ht="15.75" customHeight="1">
      <c r="A8" s="64"/>
      <c r="B8" s="64"/>
      <c r="C8" s="64"/>
      <c r="D8" s="64"/>
      <c r="E8" s="64"/>
      <c r="F8" s="64"/>
      <c r="G8" s="64"/>
      <c r="H8" s="65"/>
      <c r="I8" s="65"/>
      <c r="J8" s="65"/>
      <c r="K8" s="65"/>
      <c r="L8" s="65"/>
      <c r="M8" s="65"/>
      <c r="N8" s="65"/>
      <c r="O8" s="65"/>
      <c r="P8" s="65"/>
      <c r="Q8" s="65"/>
      <c r="R8" s="180" t="s">
        <v>165</v>
      </c>
      <c r="S8" s="180"/>
      <c r="T8" s="180"/>
      <c r="U8" s="180"/>
      <c r="V8" s="180"/>
      <c r="W8" s="178"/>
      <c r="X8" s="178"/>
      <c r="Y8" s="178"/>
      <c r="Z8" s="178"/>
      <c r="AA8" s="178"/>
      <c r="AB8" s="178"/>
      <c r="AC8" s="178"/>
      <c r="AD8" s="178"/>
      <c r="AE8" s="178"/>
      <c r="AF8" s="178"/>
      <c r="AG8" s="178"/>
      <c r="AH8" s="178"/>
      <c r="AI8" s="178"/>
      <c r="AJ8" s="178"/>
      <c r="AK8" s="178"/>
      <c r="AL8" s="70"/>
      <c r="AM8" s="65"/>
    </row>
    <row r="9" spans="1:39" s="66" customFormat="1" ht="60" customHeight="1">
      <c r="A9" s="64"/>
      <c r="B9" s="64"/>
      <c r="C9" s="64"/>
      <c r="D9" s="64"/>
      <c r="E9" s="64"/>
      <c r="F9" s="64"/>
      <c r="G9" s="64"/>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row>
    <row r="10" spans="1:39" s="66" customFormat="1" ht="18" customHeight="1">
      <c r="A10" s="179" t="s">
        <v>103</v>
      </c>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row>
    <row r="11" spans="1:39" s="66" customFormat="1" ht="18" customHeight="1">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row>
    <row r="12" spans="1:39" s="66" customFormat="1" ht="56.25" customHeight="1">
      <c r="A12" s="65"/>
      <c r="B12" s="65"/>
      <c r="C12" s="68"/>
      <c r="D12" s="68"/>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row>
    <row r="13" spans="1:39" s="66" customFormat="1" ht="13">
      <c r="A13" s="65" t="s">
        <v>77</v>
      </c>
      <c r="B13" s="65"/>
      <c r="C13" s="68"/>
      <c r="D13" s="68"/>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row>
    <row r="14" spans="1:39" s="66" customFormat="1" ht="57.75" customHeight="1">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row>
    <row r="15" spans="1:39" s="66" customFormat="1" ht="14.25" customHeight="1">
      <c r="A15" s="65"/>
      <c r="B15" s="194" t="s">
        <v>6</v>
      </c>
      <c r="C15" s="194"/>
      <c r="D15" s="194"/>
      <c r="E15" s="194"/>
      <c r="F15" s="194"/>
      <c r="G15" s="194"/>
      <c r="H15" s="194"/>
      <c r="I15" s="194"/>
      <c r="J15" s="194"/>
      <c r="K15" s="184">
        <f ca="1">SUM(X18:AB18)</f>
        <v>0</v>
      </c>
      <c r="L15" s="194"/>
      <c r="M15" s="194"/>
      <c r="N15" s="194"/>
      <c r="O15" s="194"/>
      <c r="P15" s="194"/>
      <c r="Q15" s="194"/>
      <c r="R15" s="194"/>
      <c r="S15" s="65" t="s">
        <v>7</v>
      </c>
      <c r="T15" s="65"/>
      <c r="U15" s="65"/>
      <c r="V15" s="65"/>
      <c r="W15" s="65"/>
      <c r="X15" s="65"/>
      <c r="Y15" s="65"/>
      <c r="Z15" s="65"/>
      <c r="AA15" s="65"/>
      <c r="AB15" s="65"/>
      <c r="AC15" s="65"/>
      <c r="AD15" s="65"/>
      <c r="AE15" s="65"/>
      <c r="AF15" s="65"/>
      <c r="AG15" s="65"/>
      <c r="AH15" s="65"/>
      <c r="AI15" s="65"/>
      <c r="AJ15" s="65"/>
      <c r="AK15" s="65"/>
      <c r="AL15" s="65"/>
      <c r="AM15" s="65"/>
    </row>
    <row r="16" spans="1:39" s="66" customFormat="1" ht="14.25" customHeight="1">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row>
    <row r="17" spans="1:39" s="66" customFormat="1" ht="14.25" customHeight="1">
      <c r="A17" s="65"/>
      <c r="B17" s="65" t="s">
        <v>8</v>
      </c>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row>
    <row r="18" spans="1:39" s="66" customFormat="1" ht="14.25" customHeight="1">
      <c r="A18" s="65"/>
      <c r="B18" s="65"/>
      <c r="C18" s="180" t="s">
        <v>106</v>
      </c>
      <c r="D18" s="180"/>
      <c r="E18" s="180"/>
      <c r="F18" s="180"/>
      <c r="G18" s="180"/>
      <c r="H18" s="180"/>
      <c r="I18" s="180"/>
      <c r="J18" s="180"/>
      <c r="K18" s="180"/>
      <c r="L18" s="180"/>
      <c r="M18" s="180"/>
      <c r="N18" s="180"/>
      <c r="O18" s="180"/>
      <c r="P18" s="180"/>
      <c r="Q18" s="180"/>
      <c r="R18" s="180"/>
      <c r="S18" s="180"/>
      <c r="T18" s="180"/>
      <c r="U18" s="180"/>
      <c r="V18" s="180"/>
      <c r="W18" s="180"/>
      <c r="X18" s="184">
        <f ca="1">SUM(申請額一覧!H5:H24)</f>
        <v>0</v>
      </c>
      <c r="Y18" s="184"/>
      <c r="Z18" s="184"/>
      <c r="AA18" s="184"/>
      <c r="AB18" s="184"/>
      <c r="AC18" s="65" t="s">
        <v>7</v>
      </c>
      <c r="AD18" s="65"/>
      <c r="AE18" s="65"/>
      <c r="AF18" s="65"/>
      <c r="AG18" s="65"/>
      <c r="AH18" s="65"/>
      <c r="AI18" s="65"/>
      <c r="AJ18" s="65"/>
      <c r="AK18" s="65"/>
      <c r="AL18" s="65"/>
      <c r="AM18" s="65"/>
    </row>
    <row r="19" spans="1:39" s="66" customFormat="1" ht="14.25" customHeight="1">
      <c r="A19" s="65"/>
      <c r="B19" s="65"/>
      <c r="C19" s="173"/>
      <c r="D19" s="173"/>
      <c r="E19" s="173"/>
      <c r="F19" s="173"/>
      <c r="G19" s="173"/>
      <c r="H19" s="173"/>
      <c r="I19" s="173"/>
      <c r="J19" s="173"/>
      <c r="K19" s="173"/>
      <c r="L19" s="173"/>
      <c r="M19" s="173"/>
      <c r="N19" s="173"/>
      <c r="O19" s="173"/>
      <c r="P19" s="173"/>
      <c r="Q19" s="173"/>
      <c r="R19" s="173"/>
      <c r="S19" s="173"/>
      <c r="T19" s="173"/>
      <c r="U19" s="173"/>
      <c r="V19" s="173"/>
      <c r="W19" s="173"/>
      <c r="X19" s="69"/>
      <c r="Y19" s="69"/>
      <c r="Z19" s="69"/>
      <c r="AA19" s="69"/>
      <c r="AB19" s="69"/>
      <c r="AC19" s="65"/>
      <c r="AD19" s="65"/>
      <c r="AE19" s="65"/>
      <c r="AF19" s="65"/>
      <c r="AG19" s="65"/>
      <c r="AH19" s="65"/>
      <c r="AI19" s="65"/>
      <c r="AJ19" s="65"/>
      <c r="AK19" s="65"/>
      <c r="AL19" s="65"/>
      <c r="AM19" s="65"/>
    </row>
    <row r="20" spans="1:39" s="66" customFormat="1" ht="14.25" customHeight="1">
      <c r="A20" s="65"/>
      <c r="B20" s="65"/>
      <c r="C20" s="67"/>
      <c r="D20" s="67"/>
      <c r="E20" s="67"/>
      <c r="F20" s="67"/>
      <c r="G20" s="67"/>
      <c r="H20" s="67"/>
      <c r="I20" s="67"/>
      <c r="J20" s="67"/>
      <c r="K20" s="67"/>
      <c r="L20" s="67"/>
      <c r="M20" s="67"/>
      <c r="N20" s="67"/>
      <c r="O20" s="67"/>
      <c r="P20" s="67"/>
      <c r="Q20" s="67"/>
      <c r="R20" s="67"/>
      <c r="S20" s="67"/>
      <c r="T20" s="67"/>
      <c r="U20" s="67"/>
      <c r="V20" s="67"/>
      <c r="W20" s="67"/>
      <c r="X20" s="69"/>
      <c r="Y20" s="69"/>
      <c r="Z20" s="69"/>
      <c r="AA20" s="69"/>
      <c r="AB20" s="69"/>
      <c r="AC20" s="65"/>
      <c r="AD20" s="65"/>
      <c r="AE20" s="65"/>
      <c r="AF20" s="65"/>
      <c r="AG20" s="65"/>
      <c r="AH20" s="65"/>
      <c r="AI20" s="65"/>
      <c r="AJ20" s="65"/>
      <c r="AK20" s="65"/>
      <c r="AL20" s="65"/>
      <c r="AM20" s="65"/>
    </row>
    <row r="21" spans="1:39" s="66" customFormat="1" ht="14.25" customHeight="1">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row>
    <row r="22" spans="1:39" s="66" customFormat="1" ht="14.25" customHeight="1">
      <c r="B22" s="65" t="s">
        <v>9</v>
      </c>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row>
    <row r="23" spans="1:39" s="66" customFormat="1" ht="14.25" customHeight="1">
      <c r="B23" s="65" t="s">
        <v>221</v>
      </c>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row>
    <row r="24" spans="1:39" s="66" customFormat="1" ht="14.25" customHeight="1">
      <c r="B24" s="65" t="s">
        <v>218</v>
      </c>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row>
    <row r="25" spans="1:39" s="66" customFormat="1" ht="14.25" customHeight="1">
      <c r="B25" s="65"/>
      <c r="C25" s="65"/>
      <c r="D25" s="65" t="s">
        <v>222</v>
      </c>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row>
    <row r="26" spans="1:39" s="66" customFormat="1" ht="14.25" customHeight="1">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row>
    <row r="27" spans="1:39" s="66" customFormat="1"/>
    <row r="28" spans="1:39" s="66" customFormat="1"/>
    <row r="29" spans="1:39" s="66" customFormat="1"/>
    <row r="30" spans="1:39" s="66" customFormat="1">
      <c r="T30" s="66" t="s">
        <v>10</v>
      </c>
    </row>
    <row r="31" spans="1:39" s="66" customFormat="1" ht="6" customHeight="1"/>
    <row r="32" spans="1:39" ht="18" customHeight="1">
      <c r="A32" s="66"/>
      <c r="B32" s="66"/>
      <c r="C32" s="66"/>
      <c r="D32" s="66"/>
      <c r="E32" s="66"/>
      <c r="F32" s="66"/>
      <c r="G32" s="66"/>
      <c r="H32" s="66"/>
      <c r="I32" s="66"/>
      <c r="J32" s="66"/>
      <c r="K32" s="66"/>
      <c r="L32" s="66"/>
      <c r="M32" s="66"/>
      <c r="N32" s="66"/>
      <c r="O32" s="66"/>
      <c r="P32" s="66"/>
      <c r="Q32" s="66"/>
      <c r="R32" s="66"/>
      <c r="S32" s="66"/>
      <c r="T32" s="66"/>
      <c r="U32" s="181" t="s">
        <v>11</v>
      </c>
      <c r="V32" s="182"/>
      <c r="W32" s="182"/>
      <c r="X32" s="182"/>
      <c r="Y32" s="182"/>
      <c r="Z32" s="182"/>
      <c r="AA32" s="182"/>
      <c r="AB32" s="27"/>
      <c r="AC32" s="183"/>
      <c r="AD32" s="183"/>
      <c r="AE32" s="183"/>
      <c r="AF32" s="183"/>
      <c r="AG32" s="183"/>
      <c r="AH32" s="183"/>
      <c r="AI32" s="183"/>
      <c r="AJ32" s="183"/>
      <c r="AK32" s="183"/>
    </row>
    <row r="33" spans="1:37" ht="18.75" customHeight="1">
      <c r="A33" s="66"/>
      <c r="B33" s="66"/>
      <c r="C33" s="66"/>
      <c r="D33" s="66"/>
      <c r="E33" s="66"/>
      <c r="F33" s="66"/>
      <c r="G33" s="66"/>
      <c r="H33" s="66"/>
      <c r="I33" s="66"/>
      <c r="J33" s="66"/>
      <c r="K33" s="66"/>
      <c r="L33" s="66"/>
      <c r="M33" s="66"/>
      <c r="N33" s="66"/>
      <c r="O33" s="66"/>
      <c r="P33" s="66"/>
      <c r="Q33" s="66"/>
      <c r="R33" s="66"/>
      <c r="S33" s="66"/>
      <c r="T33" s="66"/>
      <c r="U33" s="181" t="s">
        <v>12</v>
      </c>
      <c r="V33" s="182"/>
      <c r="W33" s="182"/>
      <c r="X33" s="182"/>
      <c r="Y33" s="182"/>
      <c r="Z33" s="182"/>
      <c r="AA33" s="182"/>
      <c r="AB33" s="27"/>
      <c r="AC33" s="183"/>
      <c r="AD33" s="183"/>
      <c r="AE33" s="183"/>
      <c r="AF33" s="183"/>
      <c r="AG33" s="183"/>
      <c r="AH33" s="183"/>
      <c r="AI33" s="183"/>
      <c r="AJ33" s="183"/>
      <c r="AK33" s="183"/>
    </row>
    <row r="34" spans="1:37" ht="18.75" customHeight="1">
      <c r="A34" s="66"/>
      <c r="B34" s="66"/>
      <c r="C34" s="66"/>
      <c r="D34" s="66"/>
      <c r="E34" s="66"/>
      <c r="F34" s="66"/>
      <c r="G34" s="66"/>
      <c r="H34" s="66"/>
      <c r="I34" s="66"/>
      <c r="J34" s="66"/>
      <c r="K34" s="66"/>
      <c r="L34" s="66"/>
      <c r="M34" s="66"/>
      <c r="N34" s="66"/>
      <c r="O34" s="66"/>
      <c r="P34" s="66"/>
      <c r="Q34" s="66"/>
      <c r="R34" s="66"/>
      <c r="S34" s="66"/>
      <c r="T34" s="66"/>
      <c r="U34" s="181" t="s">
        <v>13</v>
      </c>
      <c r="V34" s="182"/>
      <c r="W34" s="182"/>
      <c r="X34" s="182"/>
      <c r="Y34" s="182"/>
      <c r="Z34" s="182"/>
      <c r="AA34" s="182"/>
      <c r="AB34" s="27"/>
      <c r="AC34" s="183"/>
      <c r="AD34" s="183"/>
      <c r="AE34" s="183"/>
      <c r="AF34" s="183"/>
      <c r="AG34" s="183"/>
      <c r="AH34" s="183"/>
      <c r="AI34" s="183"/>
      <c r="AJ34" s="183"/>
      <c r="AK34" s="183"/>
    </row>
    <row r="35" spans="1:37" ht="18.75" customHeight="1">
      <c r="A35" s="66"/>
      <c r="B35" s="66"/>
      <c r="C35" s="66"/>
      <c r="D35" s="66"/>
      <c r="E35" s="66"/>
      <c r="F35" s="66"/>
      <c r="G35" s="66"/>
      <c r="H35" s="66"/>
      <c r="I35" s="66"/>
      <c r="J35" s="66"/>
      <c r="K35" s="66"/>
      <c r="L35" s="66"/>
      <c r="M35" s="66"/>
      <c r="N35" s="66"/>
      <c r="O35" s="66"/>
      <c r="P35" s="66"/>
      <c r="Q35" s="66"/>
      <c r="R35" s="66"/>
      <c r="S35" s="66"/>
      <c r="T35" s="66"/>
      <c r="U35" s="187" t="s">
        <v>14</v>
      </c>
      <c r="V35" s="188"/>
      <c r="W35" s="188"/>
      <c r="X35" s="26"/>
      <c r="Y35" s="191" t="s">
        <v>15</v>
      </c>
      <c r="Z35" s="192"/>
      <c r="AA35" s="192"/>
      <c r="AB35" s="193"/>
      <c r="AC35" s="183"/>
      <c r="AD35" s="183"/>
      <c r="AE35" s="183"/>
      <c r="AF35" s="183"/>
      <c r="AG35" s="183"/>
      <c r="AH35" s="183"/>
      <c r="AI35" s="183"/>
      <c r="AJ35" s="183"/>
      <c r="AK35" s="183"/>
    </row>
    <row r="36" spans="1:37" ht="18.75" customHeight="1">
      <c r="A36" s="66"/>
      <c r="B36" s="66"/>
      <c r="C36" s="66"/>
      <c r="D36" s="66"/>
      <c r="E36" s="66"/>
      <c r="F36" s="66"/>
      <c r="G36" s="66"/>
      <c r="H36" s="66"/>
      <c r="I36" s="66"/>
      <c r="J36" s="66"/>
      <c r="K36" s="66"/>
      <c r="L36" s="66"/>
      <c r="M36" s="66"/>
      <c r="N36" s="66"/>
      <c r="O36" s="66"/>
      <c r="P36" s="66"/>
      <c r="Q36" s="66"/>
      <c r="R36" s="66"/>
      <c r="S36" s="66"/>
      <c r="T36" s="66"/>
      <c r="U36" s="189"/>
      <c r="V36" s="190"/>
      <c r="W36" s="190"/>
      <c r="X36" s="28"/>
      <c r="Y36" s="191" t="s">
        <v>16</v>
      </c>
      <c r="Z36" s="192"/>
      <c r="AA36" s="192"/>
      <c r="AB36" s="193"/>
      <c r="AC36" s="183"/>
      <c r="AD36" s="183"/>
      <c r="AE36" s="183"/>
      <c r="AF36" s="183"/>
      <c r="AG36" s="183"/>
      <c r="AH36" s="183"/>
      <c r="AI36" s="183"/>
      <c r="AJ36" s="183"/>
      <c r="AK36" s="183"/>
    </row>
    <row r="37" spans="1:37" ht="18.75" customHeight="1">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1:3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sheetData>
  <mergeCells count="24">
    <mergeCell ref="AC36:AK36"/>
    <mergeCell ref="U35:W36"/>
    <mergeCell ref="Y35:AB35"/>
    <mergeCell ref="Y36:AB36"/>
    <mergeCell ref="A10:AM10"/>
    <mergeCell ref="U33:AA33"/>
    <mergeCell ref="U34:AA34"/>
    <mergeCell ref="AC33:AK33"/>
    <mergeCell ref="AC34:AK34"/>
    <mergeCell ref="AC35:AK35"/>
    <mergeCell ref="B15:J15"/>
    <mergeCell ref="K15:R15"/>
    <mergeCell ref="AJ3:AK3"/>
    <mergeCell ref="AG3:AH3"/>
    <mergeCell ref="AD3:AE3"/>
    <mergeCell ref="A5:G5"/>
    <mergeCell ref="W7:AK7"/>
    <mergeCell ref="W8:AK8"/>
    <mergeCell ref="R7:V7"/>
    <mergeCell ref="R8:V8"/>
    <mergeCell ref="U32:AA32"/>
    <mergeCell ref="AC32:AK32"/>
    <mergeCell ref="X18:AB18"/>
    <mergeCell ref="C18:W18"/>
  </mergeCells>
  <phoneticPr fontId="3"/>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B555-BCFD-4287-94F3-DFF170E0DC5F}">
  <dimension ref="A1:AV42"/>
  <sheetViews>
    <sheetView showGridLines="0" showZeros="0" topLeftCell="A29"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224</v>
      </c>
    </row>
    <row r="2" spans="1:48" ht="7.5" customHeight="1"/>
    <row r="3" spans="1:48">
      <c r="A3" s="248"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45" t="s">
        <v>26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7"/>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04" t="s">
        <v>105</v>
      </c>
      <c r="B7" s="205"/>
      <c r="C7" s="205"/>
      <c r="D7" s="205"/>
      <c r="E7" s="205"/>
      <c r="F7" s="205"/>
      <c r="G7" s="206"/>
      <c r="H7" s="270"/>
      <c r="I7" s="271"/>
      <c r="J7" s="271"/>
      <c r="K7" s="271"/>
      <c r="L7" s="271"/>
      <c r="M7" s="271"/>
      <c r="N7" s="272"/>
      <c r="O7" s="204" t="s">
        <v>27</v>
      </c>
      <c r="P7" s="205"/>
      <c r="Q7" s="205"/>
      <c r="R7" s="205"/>
      <c r="S7" s="206"/>
      <c r="T7" s="273"/>
      <c r="U7" s="274"/>
      <c r="V7" s="274"/>
      <c r="W7" s="274"/>
      <c r="X7" s="274"/>
      <c r="Y7" s="274"/>
      <c r="Z7" s="274"/>
      <c r="AA7" s="274"/>
      <c r="AB7" s="274"/>
      <c r="AC7" s="274"/>
      <c r="AD7" s="274"/>
      <c r="AE7" s="274"/>
      <c r="AF7" s="274"/>
      <c r="AG7" s="274"/>
      <c r="AH7" s="274"/>
      <c r="AI7" s="274"/>
      <c r="AJ7" s="274"/>
      <c r="AK7" s="274"/>
      <c r="AL7" s="274"/>
      <c r="AM7" s="275"/>
    </row>
    <row r="8" spans="1:48">
      <c r="A8" s="251" t="s">
        <v>28</v>
      </c>
      <c r="B8" s="252"/>
      <c r="C8" s="253"/>
      <c r="D8" s="204" t="s">
        <v>29</v>
      </c>
      <c r="E8" s="205"/>
      <c r="F8" s="205"/>
      <c r="G8" s="206"/>
      <c r="H8" s="204" t="s">
        <v>20</v>
      </c>
      <c r="I8" s="205"/>
      <c r="J8" s="205"/>
      <c r="K8" s="205"/>
      <c r="L8" s="205"/>
      <c r="M8" s="205"/>
      <c r="N8" s="205"/>
      <c r="O8" s="205"/>
      <c r="P8" s="205"/>
      <c r="Q8" s="205"/>
      <c r="R8" s="205"/>
      <c r="S8" s="206"/>
      <c r="T8" s="251" t="s">
        <v>30</v>
      </c>
      <c r="U8" s="252"/>
      <c r="V8" s="253"/>
      <c r="W8" s="204" t="s">
        <v>15</v>
      </c>
      <c r="X8" s="205"/>
      <c r="Y8" s="205"/>
      <c r="Z8" s="205"/>
      <c r="AA8" s="205"/>
      <c r="AB8" s="205"/>
      <c r="AC8" s="205"/>
      <c r="AD8" s="205"/>
      <c r="AE8" s="205"/>
      <c r="AF8" s="206"/>
      <c r="AG8" s="258" t="s">
        <v>162</v>
      </c>
      <c r="AH8" s="259"/>
      <c r="AI8" s="259"/>
      <c r="AJ8" s="259"/>
      <c r="AK8" s="259"/>
      <c r="AL8" s="259"/>
      <c r="AM8" s="260"/>
    </row>
    <row r="9" spans="1:48" ht="17.25" customHeight="1">
      <c r="A9" s="254"/>
      <c r="B9" s="210"/>
      <c r="C9" s="196"/>
      <c r="D9" s="255"/>
      <c r="E9" s="256"/>
      <c r="F9" s="256"/>
      <c r="G9" s="257"/>
      <c r="H9" s="261"/>
      <c r="I9" s="262"/>
      <c r="J9" s="262"/>
      <c r="K9" s="262"/>
      <c r="L9" s="262"/>
      <c r="M9" s="262"/>
      <c r="N9" s="262"/>
      <c r="O9" s="262"/>
      <c r="P9" s="262"/>
      <c r="Q9" s="262"/>
      <c r="R9" s="262"/>
      <c r="S9" s="263"/>
      <c r="T9" s="254"/>
      <c r="U9" s="210"/>
      <c r="V9" s="196"/>
      <c r="W9" s="264"/>
      <c r="X9" s="265"/>
      <c r="Y9" s="265"/>
      <c r="Z9" s="265"/>
      <c r="AA9" s="265"/>
      <c r="AB9" s="265"/>
      <c r="AC9" s="265"/>
      <c r="AD9" s="265"/>
      <c r="AE9" s="265"/>
      <c r="AF9" s="266"/>
      <c r="AG9" s="267"/>
      <c r="AH9" s="268"/>
      <c r="AI9" s="268"/>
      <c r="AJ9" s="268"/>
      <c r="AK9" s="268"/>
      <c r="AL9" s="268"/>
      <c r="AM9" s="269"/>
      <c r="AV9" s="3"/>
    </row>
    <row r="10" spans="1:48" s="3" customFormat="1" ht="20.25" customHeight="1">
      <c r="A10" s="204" t="s">
        <v>32</v>
      </c>
      <c r="B10" s="205"/>
      <c r="C10" s="205"/>
      <c r="D10" s="205"/>
      <c r="E10" s="205"/>
      <c r="F10" s="205"/>
      <c r="G10" s="205"/>
      <c r="H10" s="205"/>
      <c r="I10" s="205"/>
      <c r="J10" s="205"/>
      <c r="K10" s="206"/>
      <c r="L10" s="281"/>
      <c r="M10" s="282"/>
      <c r="N10" s="282"/>
      <c r="O10" s="282"/>
      <c r="P10" s="282"/>
      <c r="Q10" s="282"/>
      <c r="R10" s="282"/>
      <c r="S10" s="282"/>
      <c r="T10" s="282"/>
      <c r="U10" s="282"/>
      <c r="V10" s="282"/>
      <c r="W10" s="282"/>
      <c r="X10" s="282"/>
      <c r="Y10" s="282"/>
      <c r="Z10" s="282"/>
      <c r="AA10" s="282"/>
      <c r="AB10" s="282"/>
      <c r="AC10" s="282"/>
      <c r="AD10" s="282"/>
      <c r="AE10" s="282"/>
      <c r="AF10" s="283"/>
      <c r="AG10" s="278" t="s">
        <v>33</v>
      </c>
      <c r="AH10" s="259"/>
      <c r="AI10" s="260"/>
      <c r="AJ10" s="274"/>
      <c r="AK10" s="274"/>
      <c r="AL10" s="279" t="s">
        <v>34</v>
      </c>
      <c r="AM10" s="280"/>
      <c r="AP10" s="277"/>
      <c r="AQ10" s="277"/>
      <c r="AR10" s="277"/>
      <c r="AS10" s="277"/>
      <c r="AT10" s="277"/>
      <c r="AU10" s="277"/>
    </row>
    <row r="11" spans="1:48" s="3" customFormat="1" ht="18" customHeight="1">
      <c r="A11" s="234" t="s">
        <v>35</v>
      </c>
      <c r="B11" s="235"/>
      <c r="C11" s="235"/>
      <c r="D11" s="235"/>
      <c r="E11" s="235"/>
      <c r="F11" s="235"/>
      <c r="G11" s="235"/>
      <c r="H11" s="236"/>
      <c r="I11" s="4"/>
      <c r="J11" s="43" t="s">
        <v>126</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45" t="s">
        <v>99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43" t="s">
        <v>101</v>
      </c>
      <c r="B16" s="244"/>
      <c r="C16" s="244"/>
      <c r="D16" s="244"/>
      <c r="E16" s="244"/>
      <c r="F16" s="244"/>
      <c r="G16" s="244"/>
      <c r="H16" s="244"/>
      <c r="I16" s="244"/>
      <c r="J16" s="244"/>
      <c r="K16" s="244"/>
      <c r="L16" s="244"/>
      <c r="M16" s="244"/>
      <c r="N16" s="244"/>
      <c r="O16" s="244"/>
      <c r="P16" s="244"/>
      <c r="Q16" s="244"/>
      <c r="R16" s="244"/>
      <c r="S16" s="244"/>
      <c r="T16" s="244"/>
      <c r="U16" s="244"/>
      <c r="V16" s="244"/>
      <c r="W16" s="244"/>
      <c r="X16" s="284"/>
      <c r="Y16" s="285"/>
      <c r="Z16" s="28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45" t="s">
        <v>36</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106</v>
      </c>
      <c r="B20" s="37"/>
      <c r="C20" s="36"/>
      <c r="D20" s="37"/>
      <c r="E20" s="54"/>
      <c r="F20" s="37"/>
      <c r="G20" s="37"/>
      <c r="H20" s="37"/>
      <c r="I20" s="37"/>
      <c r="J20" s="55"/>
      <c r="K20" s="55"/>
      <c r="L20" s="55"/>
      <c r="M20" s="55"/>
      <c r="N20" s="55"/>
      <c r="O20" s="56"/>
      <c r="P20" s="36"/>
      <c r="Q20" s="38"/>
      <c r="R20" s="38"/>
      <c r="S20" s="55"/>
      <c r="T20" s="51"/>
      <c r="U20" s="55"/>
      <c r="V20" s="55"/>
      <c r="W20" s="36"/>
      <c r="AC20" s="239"/>
      <c r="AD20" s="237" t="s">
        <v>37</v>
      </c>
      <c r="AE20" s="238"/>
      <c r="AF20" s="238"/>
      <c r="AG20" s="238"/>
      <c r="AH20" s="238"/>
      <c r="AI20" s="231" t="s">
        <v>38</v>
      </c>
      <c r="AJ20" s="232"/>
      <c r="AK20" s="232"/>
      <c r="AL20" s="232"/>
      <c r="AM20" s="233"/>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39"/>
      <c r="AD21" s="240" t="str">
        <f>IFERROR(VLOOKUP(L10,リスト!B2:D16,2,FALSE),IFERROR(VLOOKUP(L10,リスト!B17:D19,2,FALSE)*AJ10,""))</f>
        <v/>
      </c>
      <c r="AE21" s="241"/>
      <c r="AF21" s="241"/>
      <c r="AG21" s="242" t="s">
        <v>7</v>
      </c>
      <c r="AH21" s="242"/>
      <c r="AI21" s="227">
        <f>MIN(AD21,ROUNDDOWN((H29+H38)/1000,0))</f>
        <v>0</v>
      </c>
      <c r="AJ21" s="228"/>
      <c r="AK21" s="228"/>
      <c r="AL21" s="223" t="s">
        <v>7</v>
      </c>
      <c r="AM21" s="224"/>
    </row>
    <row r="22" spans="1:48" ht="13.5" thickBot="1">
      <c r="A22" s="36" t="s">
        <v>107</v>
      </c>
      <c r="B22" s="37"/>
      <c r="C22" s="36"/>
      <c r="D22" s="37"/>
      <c r="E22" s="54"/>
      <c r="F22" s="37"/>
      <c r="G22" s="37"/>
      <c r="H22" s="37"/>
      <c r="I22" s="37"/>
      <c r="J22" s="55"/>
      <c r="K22" s="55"/>
      <c r="L22" s="55"/>
      <c r="M22" s="55"/>
      <c r="N22" s="55"/>
      <c r="O22" s="56"/>
      <c r="P22" s="36"/>
      <c r="Q22" s="38"/>
      <c r="R22" s="38"/>
      <c r="S22" s="55"/>
      <c r="T22" s="51"/>
      <c r="U22" s="55"/>
      <c r="V22" s="55"/>
      <c r="W22" s="57"/>
      <c r="AC22" s="239"/>
      <c r="AD22" s="240"/>
      <c r="AE22" s="241"/>
      <c r="AF22" s="241"/>
      <c r="AG22" s="242"/>
      <c r="AH22" s="242"/>
      <c r="AI22" s="229"/>
      <c r="AJ22" s="230"/>
      <c r="AK22" s="230"/>
      <c r="AL22" s="225"/>
      <c r="AM22" s="226"/>
    </row>
    <row r="23" spans="1:48" ht="15" customHeight="1">
      <c r="A23" s="204" t="s">
        <v>39</v>
      </c>
      <c r="B23" s="205"/>
      <c r="C23" s="205"/>
      <c r="D23" s="205"/>
      <c r="E23" s="205"/>
      <c r="F23" s="205"/>
      <c r="G23" s="206"/>
      <c r="H23" s="205" t="s">
        <v>40</v>
      </c>
      <c r="I23" s="205"/>
      <c r="J23" s="205"/>
      <c r="K23" s="205"/>
      <c r="L23" s="205"/>
      <c r="M23" s="204" t="s">
        <v>41</v>
      </c>
      <c r="N23" s="205"/>
      <c r="O23" s="205"/>
      <c r="P23" s="205"/>
      <c r="Q23" s="205"/>
      <c r="R23" s="205"/>
      <c r="S23" s="205"/>
      <c r="T23" s="205"/>
      <c r="U23" s="205"/>
      <c r="V23" s="205"/>
      <c r="W23" s="205"/>
      <c r="X23" s="205"/>
      <c r="Y23" s="205"/>
      <c r="Z23" s="205"/>
      <c r="AA23" s="205"/>
      <c r="AB23" s="205"/>
      <c r="AC23" s="205"/>
      <c r="AD23" s="205"/>
      <c r="AE23" s="205"/>
      <c r="AF23" s="205"/>
      <c r="AG23" s="205"/>
      <c r="AH23" s="205"/>
      <c r="AI23" s="210"/>
      <c r="AJ23" s="210"/>
      <c r="AK23" s="210"/>
      <c r="AL23" s="210"/>
      <c r="AM23" s="196"/>
    </row>
    <row r="24" spans="1:48" ht="15" customHeight="1">
      <c r="A24" s="29" t="s">
        <v>42</v>
      </c>
      <c r="B24" s="30"/>
      <c r="C24" s="30"/>
      <c r="D24" s="30"/>
      <c r="E24" s="31"/>
      <c r="F24" s="31"/>
      <c r="G24" s="32"/>
      <c r="H24" s="222"/>
      <c r="I24" s="222"/>
      <c r="J24" s="222"/>
      <c r="K24" s="222"/>
      <c r="L24" s="222"/>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ht="15" customHeight="1">
      <c r="A25" s="10" t="s">
        <v>43</v>
      </c>
      <c r="B25" s="11"/>
      <c r="C25" s="11"/>
      <c r="D25" s="11"/>
      <c r="E25" s="12"/>
      <c r="F25" s="12"/>
      <c r="G25" s="13"/>
      <c r="H25" s="213"/>
      <c r="I25" s="213"/>
      <c r="J25" s="213"/>
      <c r="K25" s="213"/>
      <c r="L25" s="213"/>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15" customHeight="1">
      <c r="A26" s="10" t="s">
        <v>44</v>
      </c>
      <c r="B26" s="11"/>
      <c r="C26" s="11"/>
      <c r="D26" s="11"/>
      <c r="E26" s="12"/>
      <c r="F26" s="12"/>
      <c r="G26" s="13"/>
      <c r="H26" s="213"/>
      <c r="I26" s="213"/>
      <c r="J26" s="213"/>
      <c r="K26" s="213"/>
      <c r="L26" s="213"/>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row>
    <row r="27" spans="1:48" ht="15" customHeight="1">
      <c r="A27" s="10" t="s">
        <v>45</v>
      </c>
      <c r="B27" s="11"/>
      <c r="C27" s="11"/>
      <c r="D27" s="11"/>
      <c r="E27" s="12"/>
      <c r="F27" s="12"/>
      <c r="G27" s="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6"/>
      <c r="AV27" s="3"/>
    </row>
    <row r="28" spans="1:48" ht="15" customHeight="1">
      <c r="A28" s="10" t="s">
        <v>46</v>
      </c>
      <c r="B28" s="11"/>
      <c r="C28" s="11"/>
      <c r="D28" s="11"/>
      <c r="E28" s="12"/>
      <c r="F28" s="12"/>
      <c r="G28" s="13"/>
      <c r="H28" s="213"/>
      <c r="I28" s="213"/>
      <c r="J28" s="213"/>
      <c r="K28" s="213"/>
      <c r="L28" s="213"/>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6"/>
    </row>
    <row r="29" spans="1:48" ht="15" customHeight="1">
      <c r="A29" s="14" t="s">
        <v>23</v>
      </c>
      <c r="B29" s="15"/>
      <c r="C29" s="15"/>
      <c r="D29" s="15"/>
      <c r="E29" s="15"/>
      <c r="F29" s="15"/>
      <c r="G29" s="16"/>
      <c r="H29" s="211">
        <f>SUM(H24:L28)</f>
        <v>0</v>
      </c>
      <c r="I29" s="211"/>
      <c r="J29" s="211"/>
      <c r="K29" s="211"/>
      <c r="L29" s="212"/>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9"/>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20"/>
      <c r="AJ30" s="220"/>
      <c r="AK30" s="220"/>
      <c r="AL30" s="221"/>
      <c r="AM30" s="221"/>
    </row>
    <row r="31" spans="1:48" s="38" customFormat="1">
      <c r="A31" s="36" t="s">
        <v>78</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20"/>
      <c r="AJ31" s="220"/>
      <c r="AK31" s="220"/>
      <c r="AL31" s="221"/>
      <c r="AM31" s="221"/>
    </row>
    <row r="32" spans="1:48" ht="15" customHeight="1">
      <c r="A32" s="204" t="s">
        <v>39</v>
      </c>
      <c r="B32" s="205"/>
      <c r="C32" s="205"/>
      <c r="D32" s="205"/>
      <c r="E32" s="205"/>
      <c r="F32" s="205"/>
      <c r="G32" s="206"/>
      <c r="H32" s="205" t="s">
        <v>40</v>
      </c>
      <c r="I32" s="205"/>
      <c r="J32" s="205"/>
      <c r="K32" s="205"/>
      <c r="L32" s="205"/>
      <c r="M32" s="204" t="s">
        <v>41</v>
      </c>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29" t="s">
        <v>42</v>
      </c>
      <c r="B33" s="30"/>
      <c r="C33" s="30"/>
      <c r="D33" s="30"/>
      <c r="E33" s="31"/>
      <c r="F33" s="31"/>
      <c r="G33" s="32"/>
      <c r="H33" s="222"/>
      <c r="I33" s="222"/>
      <c r="J33" s="222"/>
      <c r="K33" s="222"/>
      <c r="L33" s="222"/>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row>
    <row r="34" spans="1:48" ht="15" customHeight="1">
      <c r="A34" s="10" t="s">
        <v>43</v>
      </c>
      <c r="B34" s="11"/>
      <c r="C34" s="11"/>
      <c r="D34" s="11"/>
      <c r="E34" s="12"/>
      <c r="F34" s="12"/>
      <c r="G34" s="13"/>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15" customHeight="1">
      <c r="A35" s="10" t="s">
        <v>44</v>
      </c>
      <c r="B35" s="11"/>
      <c r="C35" s="11"/>
      <c r="D35" s="11"/>
      <c r="E35" s="12"/>
      <c r="F35" s="12"/>
      <c r="G35" s="13"/>
      <c r="H35" s="213"/>
      <c r="I35" s="213"/>
      <c r="J35" s="213"/>
      <c r="K35" s="213"/>
      <c r="L35" s="213"/>
      <c r="M35" s="214"/>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6"/>
    </row>
    <row r="36" spans="1:48" ht="15" customHeight="1">
      <c r="A36" s="10" t="s">
        <v>45</v>
      </c>
      <c r="B36" s="11"/>
      <c r="C36" s="11"/>
      <c r="D36" s="11"/>
      <c r="E36" s="12"/>
      <c r="F36" s="12"/>
      <c r="G36" s="13"/>
      <c r="H36" s="213"/>
      <c r="I36" s="213"/>
      <c r="J36" s="213"/>
      <c r="K36" s="213"/>
      <c r="L36" s="213"/>
      <c r="M36" s="214"/>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6"/>
      <c r="AV36" s="3"/>
    </row>
    <row r="37" spans="1:48" ht="15" customHeight="1">
      <c r="A37" s="10" t="s">
        <v>46</v>
      </c>
      <c r="B37" s="11"/>
      <c r="C37" s="11"/>
      <c r="D37" s="11"/>
      <c r="E37" s="12"/>
      <c r="F37" s="12"/>
      <c r="G37" s="13"/>
      <c r="H37" s="213"/>
      <c r="I37" s="213"/>
      <c r="J37" s="213"/>
      <c r="K37" s="213"/>
      <c r="L37" s="213"/>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6"/>
    </row>
    <row r="38" spans="1:48" ht="15" customHeight="1">
      <c r="A38" s="14" t="s">
        <v>23</v>
      </c>
      <c r="B38" s="15"/>
      <c r="C38" s="15"/>
      <c r="D38" s="15"/>
      <c r="E38" s="15"/>
      <c r="F38" s="15"/>
      <c r="G38" s="16"/>
      <c r="H38" s="211">
        <f>SUM(H33:L37)</f>
        <v>0</v>
      </c>
      <c r="I38" s="211"/>
      <c r="J38" s="211"/>
      <c r="K38" s="211"/>
      <c r="L38" s="212"/>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s="38" customFormat="1" ht="6" customHeight="1">
      <c r="A39" s="58"/>
      <c r="B39" s="58"/>
      <c r="C39" s="58"/>
      <c r="D39" s="58"/>
      <c r="E39" s="59"/>
      <c r="F39" s="59"/>
      <c r="G39" s="59"/>
      <c r="H39" s="59"/>
      <c r="I39" s="59"/>
      <c r="J39" s="60"/>
      <c r="K39" s="60"/>
      <c r="L39" s="60"/>
      <c r="M39" s="60"/>
      <c r="N39" s="60"/>
      <c r="AH39" s="61"/>
    </row>
    <row r="40" spans="1:48" s="38" customFormat="1">
      <c r="A40" s="36" t="s">
        <v>100</v>
      </c>
    </row>
    <row r="42" spans="1:48">
      <c r="AI42" s="276"/>
      <c r="AJ42" s="276"/>
      <c r="AK42" s="276"/>
      <c r="AL42" s="276"/>
      <c r="AM42" s="276"/>
    </row>
  </sheetData>
  <sheetProtection formatCells="0" formatColumns="0" formatRows="0" insertColumns="0" insertRows="0" autoFilter="0"/>
  <mergeCells count="69">
    <mergeCell ref="AJ10:AK10"/>
    <mergeCell ref="AL10:AM10"/>
    <mergeCell ref="A3:AM3"/>
    <mergeCell ref="A5:AM5"/>
    <mergeCell ref="A7:G7"/>
    <mergeCell ref="H7:N7"/>
    <mergeCell ref="O7:S7"/>
    <mergeCell ref="T7:AM7"/>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C20:AC22"/>
    <mergeCell ref="AD20:AH20"/>
    <mergeCell ref="AI20:AM20"/>
    <mergeCell ref="AD21:AF22"/>
    <mergeCell ref="AG21:AH22"/>
    <mergeCell ref="AI21:AK22"/>
    <mergeCell ref="AL21:AM22"/>
    <mergeCell ref="A11:H11"/>
    <mergeCell ref="A14:AM14"/>
    <mergeCell ref="A16:W16"/>
    <mergeCell ref="X16:Z16"/>
    <mergeCell ref="A18:AM18"/>
    <mergeCell ref="M23:AM23"/>
    <mergeCell ref="H25:L25"/>
    <mergeCell ref="M25:AM25"/>
    <mergeCell ref="H26:L26"/>
    <mergeCell ref="M26:AM26"/>
    <mergeCell ref="H24:L24"/>
    <mergeCell ref="M24:AM24"/>
    <mergeCell ref="H27:L27"/>
    <mergeCell ref="M27:AM27"/>
    <mergeCell ref="H33:L33"/>
    <mergeCell ref="M33:AM33"/>
    <mergeCell ref="H28:L28"/>
    <mergeCell ref="M28:AM28"/>
    <mergeCell ref="H29:L29"/>
    <mergeCell ref="M29:AM29"/>
    <mergeCell ref="AI30:AK30"/>
    <mergeCell ref="AL30:AM30"/>
    <mergeCell ref="AI31:AK31"/>
    <mergeCell ref="AL31:AM31"/>
    <mergeCell ref="A32:G32"/>
    <mergeCell ref="H32:L32"/>
    <mergeCell ref="M32:AM32"/>
    <mergeCell ref="H34:L34"/>
    <mergeCell ref="M34:AM34"/>
    <mergeCell ref="H38:L38"/>
    <mergeCell ref="M38:AM38"/>
    <mergeCell ref="AI42:AM42"/>
    <mergeCell ref="H35:L35"/>
    <mergeCell ref="M35:AM35"/>
    <mergeCell ref="H36:L36"/>
    <mergeCell ref="M36:AM36"/>
    <mergeCell ref="H37:L37"/>
    <mergeCell ref="M37:AM37"/>
  </mergeCells>
  <phoneticPr fontId="3"/>
  <dataValidations count="2">
    <dataValidation imeMode="halfAlpha" allowBlank="1" showInputMessage="1" showErrorMessage="1" sqref="S20:V22 J20:N22 S31:V31 J31:N31" xr:uid="{8715F5E1-15D5-4856-9562-A73811F7A398}"/>
    <dataValidation type="list" allowBlank="1" showInputMessage="1" showErrorMessage="1" sqref="X16:Z16" xr:uid="{9A95DEAC-B2CC-4873-8AA8-361D22B426BF}">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2996000E-081C-44B7-95F1-5F46F2F63A1B}">
          <x14:formula1>
            <xm:f>リスト!$B$31:$B$77</xm:f>
          </x14:formula1>
          <xm:sqref>D9:G9</xm:sqref>
        </x14:dataValidation>
        <x14:dataValidation type="list" allowBlank="1" xr:uid="{8037A65A-9E74-4596-AEBA-C9BF254E8A9B}">
          <x14:formula1>
            <xm:f>リスト!$B$2:$B$29</xm:f>
          </x14:formula1>
          <xm:sqref>L10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6F1B-7022-4811-8B10-0669093D5012}">
  <dimension ref="A1:AV42"/>
  <sheetViews>
    <sheetView showGridLines="0" showZeros="0" topLeftCell="A32"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224</v>
      </c>
    </row>
    <row r="2" spans="1:48" ht="7.5" customHeight="1"/>
    <row r="3" spans="1:48">
      <c r="A3" s="248"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45" t="s">
        <v>26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7"/>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04" t="s">
        <v>105</v>
      </c>
      <c r="B7" s="205"/>
      <c r="C7" s="205"/>
      <c r="D7" s="205"/>
      <c r="E7" s="205"/>
      <c r="F7" s="205"/>
      <c r="G7" s="206"/>
      <c r="H7" s="270"/>
      <c r="I7" s="271"/>
      <c r="J7" s="271"/>
      <c r="K7" s="271"/>
      <c r="L7" s="271"/>
      <c r="M7" s="271"/>
      <c r="N7" s="272"/>
      <c r="O7" s="204" t="s">
        <v>27</v>
      </c>
      <c r="P7" s="205"/>
      <c r="Q7" s="205"/>
      <c r="R7" s="205"/>
      <c r="S7" s="206"/>
      <c r="T7" s="273"/>
      <c r="U7" s="274"/>
      <c r="V7" s="274"/>
      <c r="W7" s="274"/>
      <c r="X7" s="274"/>
      <c r="Y7" s="274"/>
      <c r="Z7" s="274"/>
      <c r="AA7" s="274"/>
      <c r="AB7" s="274"/>
      <c r="AC7" s="274"/>
      <c r="AD7" s="274"/>
      <c r="AE7" s="274"/>
      <c r="AF7" s="274"/>
      <c r="AG7" s="274"/>
      <c r="AH7" s="274"/>
      <c r="AI7" s="274"/>
      <c r="AJ7" s="274"/>
      <c r="AK7" s="274"/>
      <c r="AL7" s="274"/>
      <c r="AM7" s="275"/>
    </row>
    <row r="8" spans="1:48">
      <c r="A8" s="251" t="s">
        <v>28</v>
      </c>
      <c r="B8" s="252"/>
      <c r="C8" s="253"/>
      <c r="D8" s="204" t="s">
        <v>29</v>
      </c>
      <c r="E8" s="205"/>
      <c r="F8" s="205"/>
      <c r="G8" s="206"/>
      <c r="H8" s="204" t="s">
        <v>20</v>
      </c>
      <c r="I8" s="205"/>
      <c r="J8" s="205"/>
      <c r="K8" s="205"/>
      <c r="L8" s="205"/>
      <c r="M8" s="205"/>
      <c r="N8" s="205"/>
      <c r="O8" s="205"/>
      <c r="P8" s="205"/>
      <c r="Q8" s="205"/>
      <c r="R8" s="205"/>
      <c r="S8" s="206"/>
      <c r="T8" s="251" t="s">
        <v>30</v>
      </c>
      <c r="U8" s="252"/>
      <c r="V8" s="253"/>
      <c r="W8" s="204" t="s">
        <v>15</v>
      </c>
      <c r="X8" s="205"/>
      <c r="Y8" s="205"/>
      <c r="Z8" s="205"/>
      <c r="AA8" s="205"/>
      <c r="AB8" s="205"/>
      <c r="AC8" s="205"/>
      <c r="AD8" s="205"/>
      <c r="AE8" s="205"/>
      <c r="AF8" s="206"/>
      <c r="AG8" s="258" t="s">
        <v>162</v>
      </c>
      <c r="AH8" s="259"/>
      <c r="AI8" s="259"/>
      <c r="AJ8" s="259"/>
      <c r="AK8" s="259"/>
      <c r="AL8" s="259"/>
      <c r="AM8" s="260"/>
    </row>
    <row r="9" spans="1:48" ht="17.25" customHeight="1">
      <c r="A9" s="254"/>
      <c r="B9" s="210"/>
      <c r="C9" s="196"/>
      <c r="D9" s="255"/>
      <c r="E9" s="256"/>
      <c r="F9" s="256"/>
      <c r="G9" s="257"/>
      <c r="H9" s="261"/>
      <c r="I9" s="262"/>
      <c r="J9" s="262"/>
      <c r="K9" s="262"/>
      <c r="L9" s="262"/>
      <c r="M9" s="262"/>
      <c r="N9" s="262"/>
      <c r="O9" s="262"/>
      <c r="P9" s="262"/>
      <c r="Q9" s="262"/>
      <c r="R9" s="262"/>
      <c r="S9" s="263"/>
      <c r="T9" s="254"/>
      <c r="U9" s="210"/>
      <c r="V9" s="196"/>
      <c r="W9" s="264"/>
      <c r="X9" s="265"/>
      <c r="Y9" s="265"/>
      <c r="Z9" s="265"/>
      <c r="AA9" s="265"/>
      <c r="AB9" s="265"/>
      <c r="AC9" s="265"/>
      <c r="AD9" s="265"/>
      <c r="AE9" s="265"/>
      <c r="AF9" s="266"/>
      <c r="AG9" s="267"/>
      <c r="AH9" s="268"/>
      <c r="AI9" s="268"/>
      <c r="AJ9" s="268"/>
      <c r="AK9" s="268"/>
      <c r="AL9" s="268"/>
      <c r="AM9" s="269"/>
      <c r="AV9" s="3"/>
    </row>
    <row r="10" spans="1:48" s="3" customFormat="1" ht="20.25" customHeight="1">
      <c r="A10" s="204" t="s">
        <v>32</v>
      </c>
      <c r="B10" s="205"/>
      <c r="C10" s="205"/>
      <c r="D10" s="205"/>
      <c r="E10" s="205"/>
      <c r="F10" s="205"/>
      <c r="G10" s="205"/>
      <c r="H10" s="205"/>
      <c r="I10" s="205"/>
      <c r="J10" s="205"/>
      <c r="K10" s="206"/>
      <c r="L10" s="281"/>
      <c r="M10" s="282"/>
      <c r="N10" s="282"/>
      <c r="O10" s="282"/>
      <c r="P10" s="282"/>
      <c r="Q10" s="282"/>
      <c r="R10" s="282"/>
      <c r="S10" s="282"/>
      <c r="T10" s="282"/>
      <c r="U10" s="282"/>
      <c r="V10" s="282"/>
      <c r="W10" s="282"/>
      <c r="X10" s="282"/>
      <c r="Y10" s="282"/>
      <c r="Z10" s="282"/>
      <c r="AA10" s="282"/>
      <c r="AB10" s="282"/>
      <c r="AC10" s="282"/>
      <c r="AD10" s="282"/>
      <c r="AE10" s="282"/>
      <c r="AF10" s="283"/>
      <c r="AG10" s="278" t="s">
        <v>33</v>
      </c>
      <c r="AH10" s="259"/>
      <c r="AI10" s="260"/>
      <c r="AJ10" s="274"/>
      <c r="AK10" s="274"/>
      <c r="AL10" s="279" t="s">
        <v>34</v>
      </c>
      <c r="AM10" s="280"/>
      <c r="AP10" s="277"/>
      <c r="AQ10" s="277"/>
      <c r="AR10" s="277"/>
      <c r="AS10" s="277"/>
      <c r="AT10" s="277"/>
      <c r="AU10" s="277"/>
    </row>
    <row r="11" spans="1:48" s="3" customFormat="1" ht="18" customHeight="1">
      <c r="A11" s="234" t="s">
        <v>35</v>
      </c>
      <c r="B11" s="235"/>
      <c r="C11" s="235"/>
      <c r="D11" s="235"/>
      <c r="E11" s="235"/>
      <c r="F11" s="235"/>
      <c r="G11" s="235"/>
      <c r="H11" s="236"/>
      <c r="I11" s="4"/>
      <c r="J11" s="43" t="s">
        <v>126</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45" t="s">
        <v>99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43" t="s">
        <v>101</v>
      </c>
      <c r="B16" s="244"/>
      <c r="C16" s="244"/>
      <c r="D16" s="244"/>
      <c r="E16" s="244"/>
      <c r="F16" s="244"/>
      <c r="G16" s="244"/>
      <c r="H16" s="244"/>
      <c r="I16" s="244"/>
      <c r="J16" s="244"/>
      <c r="K16" s="244"/>
      <c r="L16" s="244"/>
      <c r="M16" s="244"/>
      <c r="N16" s="244"/>
      <c r="O16" s="244"/>
      <c r="P16" s="244"/>
      <c r="Q16" s="244"/>
      <c r="R16" s="244"/>
      <c r="S16" s="244"/>
      <c r="T16" s="244"/>
      <c r="U16" s="244"/>
      <c r="V16" s="244"/>
      <c r="W16" s="244"/>
      <c r="X16" s="284"/>
      <c r="Y16" s="285"/>
      <c r="Z16" s="28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45" t="s">
        <v>36</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106</v>
      </c>
      <c r="B20" s="37"/>
      <c r="C20" s="36"/>
      <c r="D20" s="37"/>
      <c r="E20" s="54"/>
      <c r="F20" s="37"/>
      <c r="G20" s="37"/>
      <c r="H20" s="37"/>
      <c r="I20" s="37"/>
      <c r="J20" s="55"/>
      <c r="K20" s="55"/>
      <c r="L20" s="55"/>
      <c r="M20" s="55"/>
      <c r="N20" s="55"/>
      <c r="O20" s="56"/>
      <c r="P20" s="36"/>
      <c r="Q20" s="38"/>
      <c r="R20" s="38"/>
      <c r="S20" s="55"/>
      <c r="T20" s="51"/>
      <c r="U20" s="55"/>
      <c r="V20" s="55"/>
      <c r="W20" s="36"/>
      <c r="AC20" s="239"/>
      <c r="AD20" s="237" t="s">
        <v>37</v>
      </c>
      <c r="AE20" s="238"/>
      <c r="AF20" s="238"/>
      <c r="AG20" s="238"/>
      <c r="AH20" s="238"/>
      <c r="AI20" s="231" t="s">
        <v>38</v>
      </c>
      <c r="AJ20" s="232"/>
      <c r="AK20" s="232"/>
      <c r="AL20" s="232"/>
      <c r="AM20" s="233"/>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39"/>
      <c r="AD21" s="240" t="str">
        <f>IFERROR(VLOOKUP(L10,リスト!B2:D16,2,FALSE),IFERROR(VLOOKUP(L10,リスト!B17:D19,2,FALSE)*AJ10,""))</f>
        <v/>
      </c>
      <c r="AE21" s="241"/>
      <c r="AF21" s="241"/>
      <c r="AG21" s="242" t="s">
        <v>7</v>
      </c>
      <c r="AH21" s="242"/>
      <c r="AI21" s="227">
        <f>MIN(AD21,ROUNDDOWN((H29+H38)/1000,0))</f>
        <v>0</v>
      </c>
      <c r="AJ21" s="228"/>
      <c r="AK21" s="228"/>
      <c r="AL21" s="223" t="s">
        <v>7</v>
      </c>
      <c r="AM21" s="224"/>
    </row>
    <row r="22" spans="1:48" ht="13.5" thickBot="1">
      <c r="A22" s="36" t="s">
        <v>107</v>
      </c>
      <c r="B22" s="37"/>
      <c r="C22" s="36"/>
      <c r="D22" s="37"/>
      <c r="E22" s="54"/>
      <c r="F22" s="37"/>
      <c r="G22" s="37"/>
      <c r="H22" s="37"/>
      <c r="I22" s="37"/>
      <c r="J22" s="55"/>
      <c r="K22" s="55"/>
      <c r="L22" s="55"/>
      <c r="M22" s="55"/>
      <c r="N22" s="55"/>
      <c r="O22" s="56"/>
      <c r="P22" s="36"/>
      <c r="Q22" s="38"/>
      <c r="R22" s="38"/>
      <c r="S22" s="55"/>
      <c r="T22" s="51"/>
      <c r="U22" s="55"/>
      <c r="V22" s="55"/>
      <c r="W22" s="57"/>
      <c r="AC22" s="239"/>
      <c r="AD22" s="240"/>
      <c r="AE22" s="241"/>
      <c r="AF22" s="241"/>
      <c r="AG22" s="242"/>
      <c r="AH22" s="242"/>
      <c r="AI22" s="229"/>
      <c r="AJ22" s="230"/>
      <c r="AK22" s="230"/>
      <c r="AL22" s="225"/>
      <c r="AM22" s="226"/>
    </row>
    <row r="23" spans="1:48" ht="15" customHeight="1">
      <c r="A23" s="204" t="s">
        <v>39</v>
      </c>
      <c r="B23" s="205"/>
      <c r="C23" s="205"/>
      <c r="D23" s="205"/>
      <c r="E23" s="205"/>
      <c r="F23" s="205"/>
      <c r="G23" s="206"/>
      <c r="H23" s="205" t="s">
        <v>40</v>
      </c>
      <c r="I23" s="205"/>
      <c r="J23" s="205"/>
      <c r="K23" s="205"/>
      <c r="L23" s="205"/>
      <c r="M23" s="204" t="s">
        <v>41</v>
      </c>
      <c r="N23" s="205"/>
      <c r="O23" s="205"/>
      <c r="P23" s="205"/>
      <c r="Q23" s="205"/>
      <c r="R23" s="205"/>
      <c r="S23" s="205"/>
      <c r="T23" s="205"/>
      <c r="U23" s="205"/>
      <c r="V23" s="205"/>
      <c r="W23" s="205"/>
      <c r="X23" s="205"/>
      <c r="Y23" s="205"/>
      <c r="Z23" s="205"/>
      <c r="AA23" s="205"/>
      <c r="AB23" s="205"/>
      <c r="AC23" s="205"/>
      <c r="AD23" s="205"/>
      <c r="AE23" s="205"/>
      <c r="AF23" s="205"/>
      <c r="AG23" s="205"/>
      <c r="AH23" s="205"/>
      <c r="AI23" s="210"/>
      <c r="AJ23" s="210"/>
      <c r="AK23" s="210"/>
      <c r="AL23" s="210"/>
      <c r="AM23" s="196"/>
    </row>
    <row r="24" spans="1:48" ht="15" customHeight="1">
      <c r="A24" s="29" t="s">
        <v>42</v>
      </c>
      <c r="B24" s="30"/>
      <c r="C24" s="30"/>
      <c r="D24" s="30"/>
      <c r="E24" s="31"/>
      <c r="F24" s="31"/>
      <c r="G24" s="32"/>
      <c r="H24" s="222"/>
      <c r="I24" s="222"/>
      <c r="J24" s="222"/>
      <c r="K24" s="222"/>
      <c r="L24" s="222"/>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ht="15" customHeight="1">
      <c r="A25" s="10" t="s">
        <v>43</v>
      </c>
      <c r="B25" s="11"/>
      <c r="C25" s="11"/>
      <c r="D25" s="11"/>
      <c r="E25" s="12"/>
      <c r="F25" s="12"/>
      <c r="G25" s="13"/>
      <c r="H25" s="213"/>
      <c r="I25" s="213"/>
      <c r="J25" s="213"/>
      <c r="K25" s="213"/>
      <c r="L25" s="213"/>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15" customHeight="1">
      <c r="A26" s="10" t="s">
        <v>44</v>
      </c>
      <c r="B26" s="11"/>
      <c r="C26" s="11"/>
      <c r="D26" s="11"/>
      <c r="E26" s="12"/>
      <c r="F26" s="12"/>
      <c r="G26" s="13"/>
      <c r="H26" s="213"/>
      <c r="I26" s="213"/>
      <c r="J26" s="213"/>
      <c r="K26" s="213"/>
      <c r="L26" s="213"/>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row>
    <row r="27" spans="1:48" ht="15" customHeight="1">
      <c r="A27" s="10" t="s">
        <v>45</v>
      </c>
      <c r="B27" s="11"/>
      <c r="C27" s="11"/>
      <c r="D27" s="11"/>
      <c r="E27" s="12"/>
      <c r="F27" s="12"/>
      <c r="G27" s="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6"/>
      <c r="AV27" s="3"/>
    </row>
    <row r="28" spans="1:48" ht="15" customHeight="1">
      <c r="A28" s="10" t="s">
        <v>46</v>
      </c>
      <c r="B28" s="11"/>
      <c r="C28" s="11"/>
      <c r="D28" s="11"/>
      <c r="E28" s="12"/>
      <c r="F28" s="12"/>
      <c r="G28" s="13"/>
      <c r="H28" s="213"/>
      <c r="I28" s="213"/>
      <c r="J28" s="213"/>
      <c r="K28" s="213"/>
      <c r="L28" s="213"/>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6"/>
    </row>
    <row r="29" spans="1:48" ht="15" customHeight="1">
      <c r="A29" s="14" t="s">
        <v>23</v>
      </c>
      <c r="B29" s="15"/>
      <c r="C29" s="15"/>
      <c r="D29" s="15"/>
      <c r="E29" s="15"/>
      <c r="F29" s="15"/>
      <c r="G29" s="16"/>
      <c r="H29" s="211">
        <f>SUM(H24:L28)</f>
        <v>0</v>
      </c>
      <c r="I29" s="211"/>
      <c r="J29" s="211"/>
      <c r="K29" s="211"/>
      <c r="L29" s="212"/>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9"/>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20"/>
      <c r="AJ30" s="220"/>
      <c r="AK30" s="220"/>
      <c r="AL30" s="221"/>
      <c r="AM30" s="221"/>
    </row>
    <row r="31" spans="1:48" s="38" customFormat="1">
      <c r="A31" s="36" t="s">
        <v>78</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20"/>
      <c r="AJ31" s="220"/>
      <c r="AK31" s="220"/>
      <c r="AL31" s="221"/>
      <c r="AM31" s="221"/>
    </row>
    <row r="32" spans="1:48" ht="15" customHeight="1">
      <c r="A32" s="204" t="s">
        <v>39</v>
      </c>
      <c r="B32" s="205"/>
      <c r="C32" s="205"/>
      <c r="D32" s="205"/>
      <c r="E32" s="205"/>
      <c r="F32" s="205"/>
      <c r="G32" s="206"/>
      <c r="H32" s="205" t="s">
        <v>40</v>
      </c>
      <c r="I32" s="205"/>
      <c r="J32" s="205"/>
      <c r="K32" s="205"/>
      <c r="L32" s="205"/>
      <c r="M32" s="204" t="s">
        <v>41</v>
      </c>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29" t="s">
        <v>42</v>
      </c>
      <c r="B33" s="30"/>
      <c r="C33" s="30"/>
      <c r="D33" s="30"/>
      <c r="E33" s="31"/>
      <c r="F33" s="31"/>
      <c r="G33" s="32"/>
      <c r="H33" s="222"/>
      <c r="I33" s="222"/>
      <c r="J33" s="222"/>
      <c r="K33" s="222"/>
      <c r="L33" s="222"/>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row>
    <row r="34" spans="1:48" ht="15" customHeight="1">
      <c r="A34" s="10" t="s">
        <v>43</v>
      </c>
      <c r="B34" s="11"/>
      <c r="C34" s="11"/>
      <c r="D34" s="11"/>
      <c r="E34" s="12"/>
      <c r="F34" s="12"/>
      <c r="G34" s="13"/>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15" customHeight="1">
      <c r="A35" s="10" t="s">
        <v>44</v>
      </c>
      <c r="B35" s="11"/>
      <c r="C35" s="11"/>
      <c r="D35" s="11"/>
      <c r="E35" s="12"/>
      <c r="F35" s="12"/>
      <c r="G35" s="13"/>
      <c r="H35" s="213"/>
      <c r="I35" s="213"/>
      <c r="J35" s="213"/>
      <c r="K35" s="213"/>
      <c r="L35" s="213"/>
      <c r="M35" s="214"/>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6"/>
    </row>
    <row r="36" spans="1:48" ht="15" customHeight="1">
      <c r="A36" s="10" t="s">
        <v>45</v>
      </c>
      <c r="B36" s="11"/>
      <c r="C36" s="11"/>
      <c r="D36" s="11"/>
      <c r="E36" s="12"/>
      <c r="F36" s="12"/>
      <c r="G36" s="13"/>
      <c r="H36" s="213"/>
      <c r="I36" s="213"/>
      <c r="J36" s="213"/>
      <c r="K36" s="213"/>
      <c r="L36" s="213"/>
      <c r="M36" s="214"/>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6"/>
      <c r="AV36" s="3"/>
    </row>
    <row r="37" spans="1:48" ht="15" customHeight="1">
      <c r="A37" s="10" t="s">
        <v>46</v>
      </c>
      <c r="B37" s="11"/>
      <c r="C37" s="11"/>
      <c r="D37" s="11"/>
      <c r="E37" s="12"/>
      <c r="F37" s="12"/>
      <c r="G37" s="13"/>
      <c r="H37" s="213"/>
      <c r="I37" s="213"/>
      <c r="J37" s="213"/>
      <c r="K37" s="213"/>
      <c r="L37" s="213"/>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6"/>
    </row>
    <row r="38" spans="1:48" ht="15" customHeight="1">
      <c r="A38" s="14" t="s">
        <v>23</v>
      </c>
      <c r="B38" s="15"/>
      <c r="C38" s="15"/>
      <c r="D38" s="15"/>
      <c r="E38" s="15"/>
      <c r="F38" s="15"/>
      <c r="G38" s="16"/>
      <c r="H38" s="211">
        <f>SUM(H33:L37)</f>
        <v>0</v>
      </c>
      <c r="I38" s="211"/>
      <c r="J38" s="211"/>
      <c r="K38" s="211"/>
      <c r="L38" s="212"/>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s="38" customFormat="1" ht="6" customHeight="1">
      <c r="A39" s="58"/>
      <c r="B39" s="58"/>
      <c r="C39" s="58"/>
      <c r="D39" s="58"/>
      <c r="E39" s="59"/>
      <c r="F39" s="59"/>
      <c r="G39" s="59"/>
      <c r="H39" s="59"/>
      <c r="I39" s="59"/>
      <c r="J39" s="60"/>
      <c r="K39" s="60"/>
      <c r="L39" s="60"/>
      <c r="M39" s="60"/>
      <c r="N39" s="60"/>
      <c r="AH39" s="61"/>
    </row>
    <row r="40" spans="1:48" s="38" customFormat="1">
      <c r="A40" s="36" t="s">
        <v>100</v>
      </c>
    </row>
    <row r="42" spans="1:48">
      <c r="AI42" s="276"/>
      <c r="AJ42" s="276"/>
      <c r="AK42" s="276"/>
      <c r="AL42" s="276"/>
      <c r="AM42" s="276"/>
    </row>
  </sheetData>
  <sheetProtection formatCells="0" formatColumns="0" formatRows="0" insertColumns="0" insertRows="0" autoFilter="0"/>
  <mergeCells count="69">
    <mergeCell ref="AJ10:AK10"/>
    <mergeCell ref="AL10:AM10"/>
    <mergeCell ref="A3:AM3"/>
    <mergeCell ref="A5:AM5"/>
    <mergeCell ref="A7:G7"/>
    <mergeCell ref="H7:N7"/>
    <mergeCell ref="O7:S7"/>
    <mergeCell ref="T7:AM7"/>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C20:AC22"/>
    <mergeCell ref="AD20:AH20"/>
    <mergeCell ref="AI20:AM20"/>
    <mergeCell ref="AD21:AF22"/>
    <mergeCell ref="AG21:AH22"/>
    <mergeCell ref="AI21:AK22"/>
    <mergeCell ref="AL21:AM22"/>
    <mergeCell ref="A11:H11"/>
    <mergeCell ref="A14:AM14"/>
    <mergeCell ref="A16:W16"/>
    <mergeCell ref="X16:Z16"/>
    <mergeCell ref="A18:AM18"/>
    <mergeCell ref="M23:AM23"/>
    <mergeCell ref="H25:L25"/>
    <mergeCell ref="M25:AM25"/>
    <mergeCell ref="H26:L26"/>
    <mergeCell ref="M26:AM26"/>
    <mergeCell ref="H24:L24"/>
    <mergeCell ref="M24:AM24"/>
    <mergeCell ref="H27:L27"/>
    <mergeCell ref="M27:AM27"/>
    <mergeCell ref="H33:L33"/>
    <mergeCell ref="M33:AM33"/>
    <mergeCell ref="H28:L28"/>
    <mergeCell ref="M28:AM28"/>
    <mergeCell ref="H29:L29"/>
    <mergeCell ref="M29:AM29"/>
    <mergeCell ref="AI30:AK30"/>
    <mergeCell ref="AL30:AM30"/>
    <mergeCell ref="AI31:AK31"/>
    <mergeCell ref="AL31:AM31"/>
    <mergeCell ref="A32:G32"/>
    <mergeCell ref="H32:L32"/>
    <mergeCell ref="M32:AM32"/>
    <mergeCell ref="H34:L34"/>
    <mergeCell ref="M34:AM34"/>
    <mergeCell ref="H38:L38"/>
    <mergeCell ref="M38:AM38"/>
    <mergeCell ref="AI42:AM42"/>
    <mergeCell ref="H35:L35"/>
    <mergeCell ref="M35:AM35"/>
    <mergeCell ref="H36:L36"/>
    <mergeCell ref="M36:AM36"/>
    <mergeCell ref="H37:L37"/>
    <mergeCell ref="M37:AM37"/>
  </mergeCells>
  <phoneticPr fontId="3"/>
  <dataValidations count="2">
    <dataValidation type="list" allowBlank="1" showInputMessage="1" showErrorMessage="1" sqref="X16:Z16" xr:uid="{29753814-A4AB-4FA7-AF5F-CF6E9D260E6A}">
      <formula1>"✔"</formula1>
    </dataValidation>
    <dataValidation imeMode="halfAlpha" allowBlank="1" showInputMessage="1" showErrorMessage="1" sqref="S20:V22 J20:N22 S31:V31 J31:N31" xr:uid="{75EB0149-60D4-40AD-805F-AFCBE573F8C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7983DF73-E031-4D3A-BEB8-A66173B4E52B}">
          <x14:formula1>
            <xm:f>リスト!$B$2:$B$29</xm:f>
          </x14:formula1>
          <xm:sqref>L10</xm:sqref>
        </x14:dataValidation>
        <x14:dataValidation type="list" allowBlank="1" xr:uid="{5E966972-400A-47F8-91BC-5995E2F6B3A2}">
          <x14:formula1>
            <xm:f>リスト!$B$31:$B$77</xm:f>
          </x14:formula1>
          <xm:sqref>D9:G9</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2A790-E4FC-40A1-9E6A-3B4F6FB06B7D}">
  <dimension ref="A1:AV42"/>
  <sheetViews>
    <sheetView showGridLines="0" showZeros="0" topLeftCell="A32"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224</v>
      </c>
    </row>
    <row r="2" spans="1:48" ht="7.5" customHeight="1"/>
    <row r="3" spans="1:48">
      <c r="A3" s="248"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45" t="s">
        <v>26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7"/>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04" t="s">
        <v>105</v>
      </c>
      <c r="B7" s="205"/>
      <c r="C7" s="205"/>
      <c r="D7" s="205"/>
      <c r="E7" s="205"/>
      <c r="F7" s="205"/>
      <c r="G7" s="206"/>
      <c r="H7" s="270"/>
      <c r="I7" s="271"/>
      <c r="J7" s="271"/>
      <c r="K7" s="271"/>
      <c r="L7" s="271"/>
      <c r="M7" s="271"/>
      <c r="N7" s="272"/>
      <c r="O7" s="204" t="s">
        <v>27</v>
      </c>
      <c r="P7" s="205"/>
      <c r="Q7" s="205"/>
      <c r="R7" s="205"/>
      <c r="S7" s="206"/>
      <c r="T7" s="273"/>
      <c r="U7" s="274"/>
      <c r="V7" s="274"/>
      <c r="W7" s="274"/>
      <c r="X7" s="274"/>
      <c r="Y7" s="274"/>
      <c r="Z7" s="274"/>
      <c r="AA7" s="274"/>
      <c r="AB7" s="274"/>
      <c r="AC7" s="274"/>
      <c r="AD7" s="274"/>
      <c r="AE7" s="274"/>
      <c r="AF7" s="274"/>
      <c r="AG7" s="274"/>
      <c r="AH7" s="274"/>
      <c r="AI7" s="274"/>
      <c r="AJ7" s="274"/>
      <c r="AK7" s="274"/>
      <c r="AL7" s="274"/>
      <c r="AM7" s="275"/>
    </row>
    <row r="8" spans="1:48">
      <c r="A8" s="251" t="s">
        <v>28</v>
      </c>
      <c r="B8" s="252"/>
      <c r="C8" s="253"/>
      <c r="D8" s="204" t="s">
        <v>29</v>
      </c>
      <c r="E8" s="205"/>
      <c r="F8" s="205"/>
      <c r="G8" s="206"/>
      <c r="H8" s="204" t="s">
        <v>20</v>
      </c>
      <c r="I8" s="205"/>
      <c r="J8" s="205"/>
      <c r="K8" s="205"/>
      <c r="L8" s="205"/>
      <c r="M8" s="205"/>
      <c r="N8" s="205"/>
      <c r="O8" s="205"/>
      <c r="P8" s="205"/>
      <c r="Q8" s="205"/>
      <c r="R8" s="205"/>
      <c r="S8" s="206"/>
      <c r="T8" s="251" t="s">
        <v>30</v>
      </c>
      <c r="U8" s="252"/>
      <c r="V8" s="253"/>
      <c r="W8" s="204" t="s">
        <v>15</v>
      </c>
      <c r="X8" s="205"/>
      <c r="Y8" s="205"/>
      <c r="Z8" s="205"/>
      <c r="AA8" s="205"/>
      <c r="AB8" s="205"/>
      <c r="AC8" s="205"/>
      <c r="AD8" s="205"/>
      <c r="AE8" s="205"/>
      <c r="AF8" s="206"/>
      <c r="AG8" s="258" t="s">
        <v>162</v>
      </c>
      <c r="AH8" s="259"/>
      <c r="AI8" s="259"/>
      <c r="AJ8" s="259"/>
      <c r="AK8" s="259"/>
      <c r="AL8" s="259"/>
      <c r="AM8" s="260"/>
    </row>
    <row r="9" spans="1:48" ht="17.25" customHeight="1">
      <c r="A9" s="254"/>
      <c r="B9" s="210"/>
      <c r="C9" s="196"/>
      <c r="D9" s="255"/>
      <c r="E9" s="256"/>
      <c r="F9" s="256"/>
      <c r="G9" s="257"/>
      <c r="H9" s="261"/>
      <c r="I9" s="262"/>
      <c r="J9" s="262"/>
      <c r="K9" s="262"/>
      <c r="L9" s="262"/>
      <c r="M9" s="262"/>
      <c r="N9" s="262"/>
      <c r="O9" s="262"/>
      <c r="P9" s="262"/>
      <c r="Q9" s="262"/>
      <c r="R9" s="262"/>
      <c r="S9" s="263"/>
      <c r="T9" s="254"/>
      <c r="U9" s="210"/>
      <c r="V9" s="196"/>
      <c r="W9" s="264"/>
      <c r="X9" s="265"/>
      <c r="Y9" s="265"/>
      <c r="Z9" s="265"/>
      <c r="AA9" s="265"/>
      <c r="AB9" s="265"/>
      <c r="AC9" s="265"/>
      <c r="AD9" s="265"/>
      <c r="AE9" s="265"/>
      <c r="AF9" s="266"/>
      <c r="AG9" s="267"/>
      <c r="AH9" s="268"/>
      <c r="AI9" s="268"/>
      <c r="AJ9" s="268"/>
      <c r="AK9" s="268"/>
      <c r="AL9" s="268"/>
      <c r="AM9" s="269"/>
      <c r="AV9" s="3"/>
    </row>
    <row r="10" spans="1:48" s="3" customFormat="1" ht="20.25" customHeight="1">
      <c r="A10" s="204" t="s">
        <v>32</v>
      </c>
      <c r="B10" s="205"/>
      <c r="C10" s="205"/>
      <c r="D10" s="205"/>
      <c r="E10" s="205"/>
      <c r="F10" s="205"/>
      <c r="G10" s="205"/>
      <c r="H10" s="205"/>
      <c r="I10" s="205"/>
      <c r="J10" s="205"/>
      <c r="K10" s="206"/>
      <c r="L10" s="281"/>
      <c r="M10" s="282"/>
      <c r="N10" s="282"/>
      <c r="O10" s="282"/>
      <c r="P10" s="282"/>
      <c r="Q10" s="282"/>
      <c r="R10" s="282"/>
      <c r="S10" s="282"/>
      <c r="T10" s="282"/>
      <c r="U10" s="282"/>
      <c r="V10" s="282"/>
      <c r="W10" s="282"/>
      <c r="X10" s="282"/>
      <c r="Y10" s="282"/>
      <c r="Z10" s="282"/>
      <c r="AA10" s="282"/>
      <c r="AB10" s="282"/>
      <c r="AC10" s="282"/>
      <c r="AD10" s="282"/>
      <c r="AE10" s="282"/>
      <c r="AF10" s="283"/>
      <c r="AG10" s="278" t="s">
        <v>33</v>
      </c>
      <c r="AH10" s="259"/>
      <c r="AI10" s="260"/>
      <c r="AJ10" s="274"/>
      <c r="AK10" s="274"/>
      <c r="AL10" s="279" t="s">
        <v>34</v>
      </c>
      <c r="AM10" s="280"/>
      <c r="AP10" s="277"/>
      <c r="AQ10" s="277"/>
      <c r="AR10" s="277"/>
      <c r="AS10" s="277"/>
      <c r="AT10" s="277"/>
      <c r="AU10" s="277"/>
    </row>
    <row r="11" spans="1:48" s="3" customFormat="1" ht="18" customHeight="1">
      <c r="A11" s="234" t="s">
        <v>35</v>
      </c>
      <c r="B11" s="235"/>
      <c r="C11" s="235"/>
      <c r="D11" s="235"/>
      <c r="E11" s="235"/>
      <c r="F11" s="235"/>
      <c r="G11" s="235"/>
      <c r="H11" s="236"/>
      <c r="I11" s="4"/>
      <c r="J11" s="43" t="s">
        <v>126</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45" t="s">
        <v>99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43" t="s">
        <v>101</v>
      </c>
      <c r="B16" s="244"/>
      <c r="C16" s="244"/>
      <c r="D16" s="244"/>
      <c r="E16" s="244"/>
      <c r="F16" s="244"/>
      <c r="G16" s="244"/>
      <c r="H16" s="244"/>
      <c r="I16" s="244"/>
      <c r="J16" s="244"/>
      <c r="K16" s="244"/>
      <c r="L16" s="244"/>
      <c r="M16" s="244"/>
      <c r="N16" s="244"/>
      <c r="O16" s="244"/>
      <c r="P16" s="244"/>
      <c r="Q16" s="244"/>
      <c r="R16" s="244"/>
      <c r="S16" s="244"/>
      <c r="T16" s="244"/>
      <c r="U16" s="244"/>
      <c r="V16" s="244"/>
      <c r="W16" s="244"/>
      <c r="X16" s="284"/>
      <c r="Y16" s="285"/>
      <c r="Z16" s="28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45" t="s">
        <v>36</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106</v>
      </c>
      <c r="B20" s="37"/>
      <c r="C20" s="36"/>
      <c r="D20" s="37"/>
      <c r="E20" s="54"/>
      <c r="F20" s="37"/>
      <c r="G20" s="37"/>
      <c r="H20" s="37"/>
      <c r="I20" s="37"/>
      <c r="J20" s="55"/>
      <c r="K20" s="55"/>
      <c r="L20" s="55"/>
      <c r="M20" s="55"/>
      <c r="N20" s="55"/>
      <c r="O20" s="56"/>
      <c r="P20" s="36"/>
      <c r="Q20" s="38"/>
      <c r="R20" s="38"/>
      <c r="S20" s="55"/>
      <c r="T20" s="51"/>
      <c r="U20" s="55"/>
      <c r="V20" s="55"/>
      <c r="W20" s="36"/>
      <c r="AC20" s="239"/>
      <c r="AD20" s="237" t="s">
        <v>37</v>
      </c>
      <c r="AE20" s="238"/>
      <c r="AF20" s="238"/>
      <c r="AG20" s="238"/>
      <c r="AH20" s="238"/>
      <c r="AI20" s="231" t="s">
        <v>38</v>
      </c>
      <c r="AJ20" s="232"/>
      <c r="AK20" s="232"/>
      <c r="AL20" s="232"/>
      <c r="AM20" s="233"/>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39"/>
      <c r="AD21" s="240" t="str">
        <f>IFERROR(VLOOKUP(L10,リスト!B2:D16,2,FALSE),IFERROR(VLOOKUP(L10,リスト!B17:D19,2,FALSE)*AJ10,""))</f>
        <v/>
      </c>
      <c r="AE21" s="241"/>
      <c r="AF21" s="241"/>
      <c r="AG21" s="242" t="s">
        <v>7</v>
      </c>
      <c r="AH21" s="242"/>
      <c r="AI21" s="227">
        <f>MIN(AD21,ROUNDDOWN((H29+H38)/1000,0))</f>
        <v>0</v>
      </c>
      <c r="AJ21" s="228"/>
      <c r="AK21" s="228"/>
      <c r="AL21" s="223" t="s">
        <v>7</v>
      </c>
      <c r="AM21" s="224"/>
    </row>
    <row r="22" spans="1:48" ht="13.5" thickBot="1">
      <c r="A22" s="36" t="s">
        <v>107</v>
      </c>
      <c r="B22" s="37"/>
      <c r="C22" s="36"/>
      <c r="D22" s="37"/>
      <c r="E22" s="54"/>
      <c r="F22" s="37"/>
      <c r="G22" s="37"/>
      <c r="H22" s="37"/>
      <c r="I22" s="37"/>
      <c r="J22" s="55"/>
      <c r="K22" s="55"/>
      <c r="L22" s="55"/>
      <c r="M22" s="55"/>
      <c r="N22" s="55"/>
      <c r="O22" s="56"/>
      <c r="P22" s="36"/>
      <c r="Q22" s="38"/>
      <c r="R22" s="38"/>
      <c r="S22" s="55"/>
      <c r="T22" s="51"/>
      <c r="U22" s="55"/>
      <c r="V22" s="55"/>
      <c r="W22" s="57"/>
      <c r="AC22" s="239"/>
      <c r="AD22" s="240"/>
      <c r="AE22" s="241"/>
      <c r="AF22" s="241"/>
      <c r="AG22" s="242"/>
      <c r="AH22" s="242"/>
      <c r="AI22" s="229"/>
      <c r="AJ22" s="230"/>
      <c r="AK22" s="230"/>
      <c r="AL22" s="225"/>
      <c r="AM22" s="226"/>
    </row>
    <row r="23" spans="1:48" ht="15" customHeight="1">
      <c r="A23" s="204" t="s">
        <v>39</v>
      </c>
      <c r="B23" s="205"/>
      <c r="C23" s="205"/>
      <c r="D23" s="205"/>
      <c r="E23" s="205"/>
      <c r="F23" s="205"/>
      <c r="G23" s="206"/>
      <c r="H23" s="205" t="s">
        <v>40</v>
      </c>
      <c r="I23" s="205"/>
      <c r="J23" s="205"/>
      <c r="K23" s="205"/>
      <c r="L23" s="205"/>
      <c r="M23" s="204" t="s">
        <v>41</v>
      </c>
      <c r="N23" s="205"/>
      <c r="O23" s="205"/>
      <c r="P23" s="205"/>
      <c r="Q23" s="205"/>
      <c r="R23" s="205"/>
      <c r="S23" s="205"/>
      <c r="T23" s="205"/>
      <c r="U23" s="205"/>
      <c r="V23" s="205"/>
      <c r="W23" s="205"/>
      <c r="X23" s="205"/>
      <c r="Y23" s="205"/>
      <c r="Z23" s="205"/>
      <c r="AA23" s="205"/>
      <c r="AB23" s="205"/>
      <c r="AC23" s="205"/>
      <c r="AD23" s="205"/>
      <c r="AE23" s="205"/>
      <c r="AF23" s="205"/>
      <c r="AG23" s="205"/>
      <c r="AH23" s="205"/>
      <c r="AI23" s="210"/>
      <c r="AJ23" s="210"/>
      <c r="AK23" s="210"/>
      <c r="AL23" s="210"/>
      <c r="AM23" s="196"/>
    </row>
    <row r="24" spans="1:48" ht="15" customHeight="1">
      <c r="A24" s="29" t="s">
        <v>42</v>
      </c>
      <c r="B24" s="30"/>
      <c r="C24" s="30"/>
      <c r="D24" s="30"/>
      <c r="E24" s="31"/>
      <c r="F24" s="31"/>
      <c r="G24" s="32"/>
      <c r="H24" s="222"/>
      <c r="I24" s="222"/>
      <c r="J24" s="222"/>
      <c r="K24" s="222"/>
      <c r="L24" s="222"/>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ht="15" customHeight="1">
      <c r="A25" s="10" t="s">
        <v>43</v>
      </c>
      <c r="B25" s="11"/>
      <c r="C25" s="11"/>
      <c r="D25" s="11"/>
      <c r="E25" s="12"/>
      <c r="F25" s="12"/>
      <c r="G25" s="13"/>
      <c r="H25" s="213"/>
      <c r="I25" s="213"/>
      <c r="J25" s="213"/>
      <c r="K25" s="213"/>
      <c r="L25" s="213"/>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15" customHeight="1">
      <c r="A26" s="10" t="s">
        <v>44</v>
      </c>
      <c r="B26" s="11"/>
      <c r="C26" s="11"/>
      <c r="D26" s="11"/>
      <c r="E26" s="12"/>
      <c r="F26" s="12"/>
      <c r="G26" s="13"/>
      <c r="H26" s="213"/>
      <c r="I26" s="213"/>
      <c r="J26" s="213"/>
      <c r="K26" s="213"/>
      <c r="L26" s="213"/>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row>
    <row r="27" spans="1:48" ht="15" customHeight="1">
      <c r="A27" s="10" t="s">
        <v>45</v>
      </c>
      <c r="B27" s="11"/>
      <c r="C27" s="11"/>
      <c r="D27" s="11"/>
      <c r="E27" s="12"/>
      <c r="F27" s="12"/>
      <c r="G27" s="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6"/>
      <c r="AV27" s="3"/>
    </row>
    <row r="28" spans="1:48" ht="15" customHeight="1">
      <c r="A28" s="10" t="s">
        <v>46</v>
      </c>
      <c r="B28" s="11"/>
      <c r="C28" s="11"/>
      <c r="D28" s="11"/>
      <c r="E28" s="12"/>
      <c r="F28" s="12"/>
      <c r="G28" s="13"/>
      <c r="H28" s="213"/>
      <c r="I28" s="213"/>
      <c r="J28" s="213"/>
      <c r="K28" s="213"/>
      <c r="L28" s="213"/>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6"/>
    </row>
    <row r="29" spans="1:48" ht="15" customHeight="1">
      <c r="A29" s="14" t="s">
        <v>23</v>
      </c>
      <c r="B29" s="15"/>
      <c r="C29" s="15"/>
      <c r="D29" s="15"/>
      <c r="E29" s="15"/>
      <c r="F29" s="15"/>
      <c r="G29" s="16"/>
      <c r="H29" s="211">
        <f>SUM(H24:L28)</f>
        <v>0</v>
      </c>
      <c r="I29" s="211"/>
      <c r="J29" s="211"/>
      <c r="K29" s="211"/>
      <c r="L29" s="212"/>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9"/>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20"/>
      <c r="AJ30" s="220"/>
      <c r="AK30" s="220"/>
      <c r="AL30" s="221"/>
      <c r="AM30" s="221"/>
    </row>
    <row r="31" spans="1:48" s="38" customFormat="1">
      <c r="A31" s="36" t="s">
        <v>78</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20"/>
      <c r="AJ31" s="220"/>
      <c r="AK31" s="220"/>
      <c r="AL31" s="221"/>
      <c r="AM31" s="221"/>
    </row>
    <row r="32" spans="1:48" ht="15" customHeight="1">
      <c r="A32" s="204" t="s">
        <v>39</v>
      </c>
      <c r="B32" s="205"/>
      <c r="C32" s="205"/>
      <c r="D32" s="205"/>
      <c r="E32" s="205"/>
      <c r="F32" s="205"/>
      <c r="G32" s="206"/>
      <c r="H32" s="205" t="s">
        <v>40</v>
      </c>
      <c r="I32" s="205"/>
      <c r="J32" s="205"/>
      <c r="K32" s="205"/>
      <c r="L32" s="205"/>
      <c r="M32" s="204" t="s">
        <v>41</v>
      </c>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29" t="s">
        <v>42</v>
      </c>
      <c r="B33" s="30"/>
      <c r="C33" s="30"/>
      <c r="D33" s="30"/>
      <c r="E33" s="31"/>
      <c r="F33" s="31"/>
      <c r="G33" s="32"/>
      <c r="H33" s="222"/>
      <c r="I33" s="222"/>
      <c r="J33" s="222"/>
      <c r="K33" s="222"/>
      <c r="L33" s="222"/>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row>
    <row r="34" spans="1:48" ht="15" customHeight="1">
      <c r="A34" s="10" t="s">
        <v>43</v>
      </c>
      <c r="B34" s="11"/>
      <c r="C34" s="11"/>
      <c r="D34" s="11"/>
      <c r="E34" s="12"/>
      <c r="F34" s="12"/>
      <c r="G34" s="13"/>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15" customHeight="1">
      <c r="A35" s="10" t="s">
        <v>44</v>
      </c>
      <c r="B35" s="11"/>
      <c r="C35" s="11"/>
      <c r="D35" s="11"/>
      <c r="E35" s="12"/>
      <c r="F35" s="12"/>
      <c r="G35" s="13"/>
      <c r="H35" s="213"/>
      <c r="I35" s="213"/>
      <c r="J35" s="213"/>
      <c r="K35" s="213"/>
      <c r="L35" s="213"/>
      <c r="M35" s="214"/>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6"/>
    </row>
    <row r="36" spans="1:48" ht="15" customHeight="1">
      <c r="A36" s="10" t="s">
        <v>45</v>
      </c>
      <c r="B36" s="11"/>
      <c r="C36" s="11"/>
      <c r="D36" s="11"/>
      <c r="E36" s="12"/>
      <c r="F36" s="12"/>
      <c r="G36" s="13"/>
      <c r="H36" s="213"/>
      <c r="I36" s="213"/>
      <c r="J36" s="213"/>
      <c r="K36" s="213"/>
      <c r="L36" s="213"/>
      <c r="M36" s="214"/>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6"/>
      <c r="AV36" s="3"/>
    </row>
    <row r="37" spans="1:48" ht="15" customHeight="1">
      <c r="A37" s="10" t="s">
        <v>46</v>
      </c>
      <c r="B37" s="11"/>
      <c r="C37" s="11"/>
      <c r="D37" s="11"/>
      <c r="E37" s="12"/>
      <c r="F37" s="12"/>
      <c r="G37" s="13"/>
      <c r="H37" s="213"/>
      <c r="I37" s="213"/>
      <c r="J37" s="213"/>
      <c r="K37" s="213"/>
      <c r="L37" s="213"/>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6"/>
    </row>
    <row r="38" spans="1:48" ht="15" customHeight="1">
      <c r="A38" s="14" t="s">
        <v>23</v>
      </c>
      <c r="B38" s="15"/>
      <c r="C38" s="15"/>
      <c r="D38" s="15"/>
      <c r="E38" s="15"/>
      <c r="F38" s="15"/>
      <c r="G38" s="16"/>
      <c r="H38" s="211">
        <f>SUM(H33:L37)</f>
        <v>0</v>
      </c>
      <c r="I38" s="211"/>
      <c r="J38" s="211"/>
      <c r="K38" s="211"/>
      <c r="L38" s="212"/>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s="38" customFormat="1" ht="6" customHeight="1">
      <c r="A39" s="58"/>
      <c r="B39" s="58"/>
      <c r="C39" s="58"/>
      <c r="D39" s="58"/>
      <c r="E39" s="59"/>
      <c r="F39" s="59"/>
      <c r="G39" s="59"/>
      <c r="H39" s="59"/>
      <c r="I39" s="59"/>
      <c r="J39" s="60"/>
      <c r="K39" s="60"/>
      <c r="L39" s="60"/>
      <c r="M39" s="60"/>
      <c r="N39" s="60"/>
      <c r="AH39" s="61"/>
    </row>
    <row r="40" spans="1:48" s="38" customFormat="1">
      <c r="A40" s="36" t="s">
        <v>100</v>
      </c>
    </row>
    <row r="42" spans="1:48">
      <c r="AI42" s="276"/>
      <c r="AJ42" s="276"/>
      <c r="AK42" s="276"/>
      <c r="AL42" s="276"/>
      <c r="AM42" s="276"/>
    </row>
  </sheetData>
  <sheetProtection formatCells="0" formatColumns="0" formatRows="0" insertColumns="0" insertRows="0" autoFilter="0"/>
  <mergeCells count="69">
    <mergeCell ref="AJ10:AK10"/>
    <mergeCell ref="AL10:AM10"/>
    <mergeCell ref="A3:AM3"/>
    <mergeCell ref="A5:AM5"/>
    <mergeCell ref="A7:G7"/>
    <mergeCell ref="H7:N7"/>
    <mergeCell ref="O7:S7"/>
    <mergeCell ref="T7:AM7"/>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C20:AC22"/>
    <mergeCell ref="AD20:AH20"/>
    <mergeCell ref="AI20:AM20"/>
    <mergeCell ref="AD21:AF22"/>
    <mergeCell ref="AG21:AH22"/>
    <mergeCell ref="AI21:AK22"/>
    <mergeCell ref="AL21:AM22"/>
    <mergeCell ref="A11:H11"/>
    <mergeCell ref="A14:AM14"/>
    <mergeCell ref="A16:W16"/>
    <mergeCell ref="X16:Z16"/>
    <mergeCell ref="A18:AM18"/>
    <mergeCell ref="M23:AM23"/>
    <mergeCell ref="H25:L25"/>
    <mergeCell ref="M25:AM25"/>
    <mergeCell ref="H26:L26"/>
    <mergeCell ref="M26:AM26"/>
    <mergeCell ref="H24:L24"/>
    <mergeCell ref="M24:AM24"/>
    <mergeCell ref="H27:L27"/>
    <mergeCell ref="M27:AM27"/>
    <mergeCell ref="H33:L33"/>
    <mergeCell ref="M33:AM33"/>
    <mergeCell ref="H28:L28"/>
    <mergeCell ref="M28:AM28"/>
    <mergeCell ref="H29:L29"/>
    <mergeCell ref="M29:AM29"/>
    <mergeCell ref="AI30:AK30"/>
    <mergeCell ref="AL30:AM30"/>
    <mergeCell ref="AI31:AK31"/>
    <mergeCell ref="AL31:AM31"/>
    <mergeCell ref="A32:G32"/>
    <mergeCell ref="H32:L32"/>
    <mergeCell ref="M32:AM32"/>
    <mergeCell ref="H34:L34"/>
    <mergeCell ref="M34:AM34"/>
    <mergeCell ref="H38:L38"/>
    <mergeCell ref="M38:AM38"/>
    <mergeCell ref="AI42:AM42"/>
    <mergeCell ref="H35:L35"/>
    <mergeCell ref="M35:AM35"/>
    <mergeCell ref="H36:L36"/>
    <mergeCell ref="M36:AM36"/>
    <mergeCell ref="H37:L37"/>
    <mergeCell ref="M37:AM37"/>
  </mergeCells>
  <phoneticPr fontId="3"/>
  <dataValidations count="2">
    <dataValidation imeMode="halfAlpha" allowBlank="1" showInputMessage="1" showErrorMessage="1" sqref="S20:V22 J20:N22 S31:V31 J31:N31" xr:uid="{2C512CEF-63B9-44FF-AC49-E8A47372985E}"/>
    <dataValidation type="list" allowBlank="1" showInputMessage="1" showErrorMessage="1" sqref="X16:Z16" xr:uid="{E8F2D14B-E52E-46EF-908A-11DD681B80E3}">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E636F80D-8454-42B6-AC0C-47D5FF220799}">
          <x14:formula1>
            <xm:f>リスト!$B$31:$B$77</xm:f>
          </x14:formula1>
          <xm:sqref>D9:G9</xm:sqref>
        </x14:dataValidation>
        <x14:dataValidation type="list" allowBlank="1" xr:uid="{013A2B42-A7F2-4229-9365-D9BA4D155640}">
          <x14:formula1>
            <xm:f>リスト!$B$2:$B$29</xm:f>
          </x14:formula1>
          <xm:sqref>L10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559FE-C605-4AD0-8E76-DF41EF8832FA}">
  <dimension ref="A1:AV42"/>
  <sheetViews>
    <sheetView showGridLines="0" showZeros="0" topLeftCell="A32"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224</v>
      </c>
    </row>
    <row r="2" spans="1:48" ht="7.5" customHeight="1"/>
    <row r="3" spans="1:48">
      <c r="A3" s="248"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45" t="s">
        <v>26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7"/>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04" t="s">
        <v>105</v>
      </c>
      <c r="B7" s="205"/>
      <c r="C7" s="205"/>
      <c r="D7" s="205"/>
      <c r="E7" s="205"/>
      <c r="F7" s="205"/>
      <c r="G7" s="206"/>
      <c r="H7" s="270"/>
      <c r="I7" s="271"/>
      <c r="J7" s="271"/>
      <c r="K7" s="271"/>
      <c r="L7" s="271"/>
      <c r="M7" s="271"/>
      <c r="N7" s="272"/>
      <c r="O7" s="204" t="s">
        <v>27</v>
      </c>
      <c r="P7" s="205"/>
      <c r="Q7" s="205"/>
      <c r="R7" s="205"/>
      <c r="S7" s="206"/>
      <c r="T7" s="273"/>
      <c r="U7" s="274"/>
      <c r="V7" s="274"/>
      <c r="W7" s="274"/>
      <c r="X7" s="274"/>
      <c r="Y7" s="274"/>
      <c r="Z7" s="274"/>
      <c r="AA7" s="274"/>
      <c r="AB7" s="274"/>
      <c r="AC7" s="274"/>
      <c r="AD7" s="274"/>
      <c r="AE7" s="274"/>
      <c r="AF7" s="274"/>
      <c r="AG7" s="274"/>
      <c r="AH7" s="274"/>
      <c r="AI7" s="274"/>
      <c r="AJ7" s="274"/>
      <c r="AK7" s="274"/>
      <c r="AL7" s="274"/>
      <c r="AM7" s="275"/>
    </row>
    <row r="8" spans="1:48">
      <c r="A8" s="251" t="s">
        <v>28</v>
      </c>
      <c r="B8" s="252"/>
      <c r="C8" s="253"/>
      <c r="D8" s="204" t="s">
        <v>29</v>
      </c>
      <c r="E8" s="205"/>
      <c r="F8" s="205"/>
      <c r="G8" s="206"/>
      <c r="H8" s="204" t="s">
        <v>20</v>
      </c>
      <c r="I8" s="205"/>
      <c r="J8" s="205"/>
      <c r="K8" s="205"/>
      <c r="L8" s="205"/>
      <c r="M8" s="205"/>
      <c r="N8" s="205"/>
      <c r="O8" s="205"/>
      <c r="P8" s="205"/>
      <c r="Q8" s="205"/>
      <c r="R8" s="205"/>
      <c r="S8" s="206"/>
      <c r="T8" s="251" t="s">
        <v>30</v>
      </c>
      <c r="U8" s="252"/>
      <c r="V8" s="253"/>
      <c r="W8" s="204" t="s">
        <v>15</v>
      </c>
      <c r="X8" s="205"/>
      <c r="Y8" s="205"/>
      <c r="Z8" s="205"/>
      <c r="AA8" s="205"/>
      <c r="AB8" s="205"/>
      <c r="AC8" s="205"/>
      <c r="AD8" s="205"/>
      <c r="AE8" s="205"/>
      <c r="AF8" s="206"/>
      <c r="AG8" s="258" t="s">
        <v>162</v>
      </c>
      <c r="AH8" s="259"/>
      <c r="AI8" s="259"/>
      <c r="AJ8" s="259"/>
      <c r="AK8" s="259"/>
      <c r="AL8" s="259"/>
      <c r="AM8" s="260"/>
    </row>
    <row r="9" spans="1:48" ht="17.25" customHeight="1">
      <c r="A9" s="254"/>
      <c r="B9" s="210"/>
      <c r="C9" s="196"/>
      <c r="D9" s="255"/>
      <c r="E9" s="256"/>
      <c r="F9" s="256"/>
      <c r="G9" s="257"/>
      <c r="H9" s="261"/>
      <c r="I9" s="262"/>
      <c r="J9" s="262"/>
      <c r="K9" s="262"/>
      <c r="L9" s="262"/>
      <c r="M9" s="262"/>
      <c r="N9" s="262"/>
      <c r="O9" s="262"/>
      <c r="P9" s="262"/>
      <c r="Q9" s="262"/>
      <c r="R9" s="262"/>
      <c r="S9" s="263"/>
      <c r="T9" s="254"/>
      <c r="U9" s="210"/>
      <c r="V9" s="196"/>
      <c r="W9" s="264"/>
      <c r="X9" s="265"/>
      <c r="Y9" s="265"/>
      <c r="Z9" s="265"/>
      <c r="AA9" s="265"/>
      <c r="AB9" s="265"/>
      <c r="AC9" s="265"/>
      <c r="AD9" s="265"/>
      <c r="AE9" s="265"/>
      <c r="AF9" s="266"/>
      <c r="AG9" s="267"/>
      <c r="AH9" s="268"/>
      <c r="AI9" s="268"/>
      <c r="AJ9" s="268"/>
      <c r="AK9" s="268"/>
      <c r="AL9" s="268"/>
      <c r="AM9" s="269"/>
      <c r="AV9" s="3"/>
    </row>
    <row r="10" spans="1:48" s="3" customFormat="1" ht="20.25" customHeight="1">
      <c r="A10" s="204" t="s">
        <v>32</v>
      </c>
      <c r="B10" s="205"/>
      <c r="C10" s="205"/>
      <c r="D10" s="205"/>
      <c r="E10" s="205"/>
      <c r="F10" s="205"/>
      <c r="G10" s="205"/>
      <c r="H10" s="205"/>
      <c r="I10" s="205"/>
      <c r="J10" s="205"/>
      <c r="K10" s="206"/>
      <c r="L10" s="281"/>
      <c r="M10" s="282"/>
      <c r="N10" s="282"/>
      <c r="O10" s="282"/>
      <c r="P10" s="282"/>
      <c r="Q10" s="282"/>
      <c r="R10" s="282"/>
      <c r="S10" s="282"/>
      <c r="T10" s="282"/>
      <c r="U10" s="282"/>
      <c r="V10" s="282"/>
      <c r="W10" s="282"/>
      <c r="X10" s="282"/>
      <c r="Y10" s="282"/>
      <c r="Z10" s="282"/>
      <c r="AA10" s="282"/>
      <c r="AB10" s="282"/>
      <c r="AC10" s="282"/>
      <c r="AD10" s="282"/>
      <c r="AE10" s="282"/>
      <c r="AF10" s="283"/>
      <c r="AG10" s="278" t="s">
        <v>33</v>
      </c>
      <c r="AH10" s="259"/>
      <c r="AI10" s="260"/>
      <c r="AJ10" s="274"/>
      <c r="AK10" s="274"/>
      <c r="AL10" s="279" t="s">
        <v>34</v>
      </c>
      <c r="AM10" s="280"/>
      <c r="AP10" s="277"/>
      <c r="AQ10" s="277"/>
      <c r="AR10" s="277"/>
      <c r="AS10" s="277"/>
      <c r="AT10" s="277"/>
      <c r="AU10" s="277"/>
    </row>
    <row r="11" spans="1:48" s="3" customFormat="1" ht="18" customHeight="1">
      <c r="A11" s="234" t="s">
        <v>35</v>
      </c>
      <c r="B11" s="235"/>
      <c r="C11" s="235"/>
      <c r="D11" s="235"/>
      <c r="E11" s="235"/>
      <c r="F11" s="235"/>
      <c r="G11" s="235"/>
      <c r="H11" s="236"/>
      <c r="I11" s="4"/>
      <c r="J11" s="43" t="s">
        <v>126</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45" t="s">
        <v>99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43" t="s">
        <v>101</v>
      </c>
      <c r="B16" s="244"/>
      <c r="C16" s="244"/>
      <c r="D16" s="244"/>
      <c r="E16" s="244"/>
      <c r="F16" s="244"/>
      <c r="G16" s="244"/>
      <c r="H16" s="244"/>
      <c r="I16" s="244"/>
      <c r="J16" s="244"/>
      <c r="K16" s="244"/>
      <c r="L16" s="244"/>
      <c r="M16" s="244"/>
      <c r="N16" s="244"/>
      <c r="O16" s="244"/>
      <c r="P16" s="244"/>
      <c r="Q16" s="244"/>
      <c r="R16" s="244"/>
      <c r="S16" s="244"/>
      <c r="T16" s="244"/>
      <c r="U16" s="244"/>
      <c r="V16" s="244"/>
      <c r="W16" s="244"/>
      <c r="X16" s="284"/>
      <c r="Y16" s="285"/>
      <c r="Z16" s="28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45" t="s">
        <v>36</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106</v>
      </c>
      <c r="B20" s="37"/>
      <c r="C20" s="36"/>
      <c r="D20" s="37"/>
      <c r="E20" s="54"/>
      <c r="F20" s="37"/>
      <c r="G20" s="37"/>
      <c r="H20" s="37"/>
      <c r="I20" s="37"/>
      <c r="J20" s="55"/>
      <c r="K20" s="55"/>
      <c r="L20" s="55"/>
      <c r="M20" s="55"/>
      <c r="N20" s="55"/>
      <c r="O20" s="56"/>
      <c r="P20" s="36"/>
      <c r="Q20" s="38"/>
      <c r="R20" s="38"/>
      <c r="S20" s="55"/>
      <c r="T20" s="51"/>
      <c r="U20" s="55"/>
      <c r="V20" s="55"/>
      <c r="W20" s="36"/>
      <c r="AC20" s="239"/>
      <c r="AD20" s="237" t="s">
        <v>37</v>
      </c>
      <c r="AE20" s="238"/>
      <c r="AF20" s="238"/>
      <c r="AG20" s="238"/>
      <c r="AH20" s="238"/>
      <c r="AI20" s="231" t="s">
        <v>38</v>
      </c>
      <c r="AJ20" s="232"/>
      <c r="AK20" s="232"/>
      <c r="AL20" s="232"/>
      <c r="AM20" s="233"/>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39"/>
      <c r="AD21" s="240" t="str">
        <f>IFERROR(VLOOKUP(L10,リスト!B2:D16,2,FALSE),IFERROR(VLOOKUP(L10,リスト!B17:D19,2,FALSE)*AJ10,""))</f>
        <v/>
      </c>
      <c r="AE21" s="241"/>
      <c r="AF21" s="241"/>
      <c r="AG21" s="242" t="s">
        <v>7</v>
      </c>
      <c r="AH21" s="242"/>
      <c r="AI21" s="227">
        <f>MIN(AD21,ROUNDDOWN((H29+H38)/1000,0))</f>
        <v>0</v>
      </c>
      <c r="AJ21" s="228"/>
      <c r="AK21" s="228"/>
      <c r="AL21" s="223" t="s">
        <v>7</v>
      </c>
      <c r="AM21" s="224"/>
    </row>
    <row r="22" spans="1:48" ht="13.5" thickBot="1">
      <c r="A22" s="36" t="s">
        <v>107</v>
      </c>
      <c r="B22" s="37"/>
      <c r="C22" s="36"/>
      <c r="D22" s="37"/>
      <c r="E22" s="54"/>
      <c r="F22" s="37"/>
      <c r="G22" s="37"/>
      <c r="H22" s="37"/>
      <c r="I22" s="37"/>
      <c r="J22" s="55"/>
      <c r="K22" s="55"/>
      <c r="L22" s="55"/>
      <c r="M22" s="55"/>
      <c r="N22" s="55"/>
      <c r="O22" s="56"/>
      <c r="P22" s="36"/>
      <c r="Q22" s="38"/>
      <c r="R22" s="38"/>
      <c r="S22" s="55"/>
      <c r="T22" s="51"/>
      <c r="U22" s="55"/>
      <c r="V22" s="55"/>
      <c r="W22" s="57"/>
      <c r="AC22" s="239"/>
      <c r="AD22" s="240"/>
      <c r="AE22" s="241"/>
      <c r="AF22" s="241"/>
      <c r="AG22" s="242"/>
      <c r="AH22" s="242"/>
      <c r="AI22" s="229"/>
      <c r="AJ22" s="230"/>
      <c r="AK22" s="230"/>
      <c r="AL22" s="225"/>
      <c r="AM22" s="226"/>
    </row>
    <row r="23" spans="1:48" ht="15" customHeight="1">
      <c r="A23" s="204" t="s">
        <v>39</v>
      </c>
      <c r="B23" s="205"/>
      <c r="C23" s="205"/>
      <c r="D23" s="205"/>
      <c r="E23" s="205"/>
      <c r="F23" s="205"/>
      <c r="G23" s="206"/>
      <c r="H23" s="205" t="s">
        <v>40</v>
      </c>
      <c r="I23" s="205"/>
      <c r="J23" s="205"/>
      <c r="K23" s="205"/>
      <c r="L23" s="205"/>
      <c r="M23" s="204" t="s">
        <v>41</v>
      </c>
      <c r="N23" s="205"/>
      <c r="O23" s="205"/>
      <c r="P23" s="205"/>
      <c r="Q23" s="205"/>
      <c r="R23" s="205"/>
      <c r="S23" s="205"/>
      <c r="T23" s="205"/>
      <c r="U23" s="205"/>
      <c r="V23" s="205"/>
      <c r="W23" s="205"/>
      <c r="X23" s="205"/>
      <c r="Y23" s="205"/>
      <c r="Z23" s="205"/>
      <c r="AA23" s="205"/>
      <c r="AB23" s="205"/>
      <c r="AC23" s="205"/>
      <c r="AD23" s="205"/>
      <c r="AE23" s="205"/>
      <c r="AF23" s="205"/>
      <c r="AG23" s="205"/>
      <c r="AH23" s="205"/>
      <c r="AI23" s="210"/>
      <c r="AJ23" s="210"/>
      <c r="AK23" s="210"/>
      <c r="AL23" s="210"/>
      <c r="AM23" s="196"/>
    </row>
    <row r="24" spans="1:48" ht="15" customHeight="1">
      <c r="A24" s="29" t="s">
        <v>42</v>
      </c>
      <c r="B24" s="30"/>
      <c r="C24" s="30"/>
      <c r="D24" s="30"/>
      <c r="E24" s="31"/>
      <c r="F24" s="31"/>
      <c r="G24" s="32"/>
      <c r="H24" s="222"/>
      <c r="I24" s="222"/>
      <c r="J24" s="222"/>
      <c r="K24" s="222"/>
      <c r="L24" s="222"/>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ht="15" customHeight="1">
      <c r="A25" s="10" t="s">
        <v>43</v>
      </c>
      <c r="B25" s="11"/>
      <c r="C25" s="11"/>
      <c r="D25" s="11"/>
      <c r="E25" s="12"/>
      <c r="F25" s="12"/>
      <c r="G25" s="13"/>
      <c r="H25" s="213"/>
      <c r="I25" s="213"/>
      <c r="J25" s="213"/>
      <c r="K25" s="213"/>
      <c r="L25" s="213"/>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15" customHeight="1">
      <c r="A26" s="10" t="s">
        <v>44</v>
      </c>
      <c r="B26" s="11"/>
      <c r="C26" s="11"/>
      <c r="D26" s="11"/>
      <c r="E26" s="12"/>
      <c r="F26" s="12"/>
      <c r="G26" s="13"/>
      <c r="H26" s="213"/>
      <c r="I26" s="213"/>
      <c r="J26" s="213"/>
      <c r="K26" s="213"/>
      <c r="L26" s="213"/>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row>
    <row r="27" spans="1:48" ht="15" customHeight="1">
      <c r="A27" s="10" t="s">
        <v>45</v>
      </c>
      <c r="B27" s="11"/>
      <c r="C27" s="11"/>
      <c r="D27" s="11"/>
      <c r="E27" s="12"/>
      <c r="F27" s="12"/>
      <c r="G27" s="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6"/>
      <c r="AV27" s="3"/>
    </row>
    <row r="28" spans="1:48" ht="15" customHeight="1">
      <c r="A28" s="10" t="s">
        <v>46</v>
      </c>
      <c r="B28" s="11"/>
      <c r="C28" s="11"/>
      <c r="D28" s="11"/>
      <c r="E28" s="12"/>
      <c r="F28" s="12"/>
      <c r="G28" s="13"/>
      <c r="H28" s="213"/>
      <c r="I28" s="213"/>
      <c r="J28" s="213"/>
      <c r="K28" s="213"/>
      <c r="L28" s="213"/>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6"/>
    </row>
    <row r="29" spans="1:48" ht="15" customHeight="1">
      <c r="A29" s="14" t="s">
        <v>23</v>
      </c>
      <c r="B29" s="15"/>
      <c r="C29" s="15"/>
      <c r="D29" s="15"/>
      <c r="E29" s="15"/>
      <c r="F29" s="15"/>
      <c r="G29" s="16"/>
      <c r="H29" s="211">
        <f>SUM(H24:L28)</f>
        <v>0</v>
      </c>
      <c r="I29" s="211"/>
      <c r="J29" s="211"/>
      <c r="K29" s="211"/>
      <c r="L29" s="212"/>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9"/>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20"/>
      <c r="AJ30" s="220"/>
      <c r="AK30" s="220"/>
      <c r="AL30" s="221"/>
      <c r="AM30" s="221"/>
    </row>
    <row r="31" spans="1:48" s="38" customFormat="1">
      <c r="A31" s="36" t="s">
        <v>78</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20"/>
      <c r="AJ31" s="220"/>
      <c r="AK31" s="220"/>
      <c r="AL31" s="221"/>
      <c r="AM31" s="221"/>
    </row>
    <row r="32" spans="1:48" ht="15" customHeight="1">
      <c r="A32" s="204" t="s">
        <v>39</v>
      </c>
      <c r="B32" s="205"/>
      <c r="C32" s="205"/>
      <c r="D32" s="205"/>
      <c r="E32" s="205"/>
      <c r="F32" s="205"/>
      <c r="G32" s="206"/>
      <c r="H32" s="205" t="s">
        <v>40</v>
      </c>
      <c r="I32" s="205"/>
      <c r="J32" s="205"/>
      <c r="K32" s="205"/>
      <c r="L32" s="205"/>
      <c r="M32" s="204" t="s">
        <v>41</v>
      </c>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29" t="s">
        <v>42</v>
      </c>
      <c r="B33" s="30"/>
      <c r="C33" s="30"/>
      <c r="D33" s="30"/>
      <c r="E33" s="31"/>
      <c r="F33" s="31"/>
      <c r="G33" s="32"/>
      <c r="H33" s="222"/>
      <c r="I33" s="222"/>
      <c r="J33" s="222"/>
      <c r="K33" s="222"/>
      <c r="L33" s="222"/>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row>
    <row r="34" spans="1:48" ht="15" customHeight="1">
      <c r="A34" s="10" t="s">
        <v>43</v>
      </c>
      <c r="B34" s="11"/>
      <c r="C34" s="11"/>
      <c r="D34" s="11"/>
      <c r="E34" s="12"/>
      <c r="F34" s="12"/>
      <c r="G34" s="13"/>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15" customHeight="1">
      <c r="A35" s="10" t="s">
        <v>44</v>
      </c>
      <c r="B35" s="11"/>
      <c r="C35" s="11"/>
      <c r="D35" s="11"/>
      <c r="E35" s="12"/>
      <c r="F35" s="12"/>
      <c r="G35" s="13"/>
      <c r="H35" s="213"/>
      <c r="I35" s="213"/>
      <c r="J35" s="213"/>
      <c r="K35" s="213"/>
      <c r="L35" s="213"/>
      <c r="M35" s="214"/>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6"/>
    </row>
    <row r="36" spans="1:48" ht="15" customHeight="1">
      <c r="A36" s="10" t="s">
        <v>45</v>
      </c>
      <c r="B36" s="11"/>
      <c r="C36" s="11"/>
      <c r="D36" s="11"/>
      <c r="E36" s="12"/>
      <c r="F36" s="12"/>
      <c r="G36" s="13"/>
      <c r="H36" s="213"/>
      <c r="I36" s="213"/>
      <c r="J36" s="213"/>
      <c r="K36" s="213"/>
      <c r="L36" s="213"/>
      <c r="M36" s="214"/>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6"/>
      <c r="AV36" s="3"/>
    </row>
    <row r="37" spans="1:48" ht="15" customHeight="1">
      <c r="A37" s="10" t="s">
        <v>46</v>
      </c>
      <c r="B37" s="11"/>
      <c r="C37" s="11"/>
      <c r="D37" s="11"/>
      <c r="E37" s="12"/>
      <c r="F37" s="12"/>
      <c r="G37" s="13"/>
      <c r="H37" s="213"/>
      <c r="I37" s="213"/>
      <c r="J37" s="213"/>
      <c r="K37" s="213"/>
      <c r="L37" s="213"/>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6"/>
    </row>
    <row r="38" spans="1:48" ht="15" customHeight="1">
      <c r="A38" s="14" t="s">
        <v>23</v>
      </c>
      <c r="B38" s="15"/>
      <c r="C38" s="15"/>
      <c r="D38" s="15"/>
      <c r="E38" s="15"/>
      <c r="F38" s="15"/>
      <c r="G38" s="16"/>
      <c r="H38" s="211">
        <f>SUM(H33:L37)</f>
        <v>0</v>
      </c>
      <c r="I38" s="211"/>
      <c r="J38" s="211"/>
      <c r="K38" s="211"/>
      <c r="L38" s="212"/>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s="38" customFormat="1" ht="6" customHeight="1">
      <c r="A39" s="58"/>
      <c r="B39" s="58"/>
      <c r="C39" s="58"/>
      <c r="D39" s="58"/>
      <c r="E39" s="59"/>
      <c r="F39" s="59"/>
      <c r="G39" s="59"/>
      <c r="H39" s="59"/>
      <c r="I39" s="59"/>
      <c r="J39" s="60"/>
      <c r="K39" s="60"/>
      <c r="L39" s="60"/>
      <c r="M39" s="60"/>
      <c r="N39" s="60"/>
      <c r="AH39" s="61"/>
    </row>
    <row r="40" spans="1:48" s="38" customFormat="1">
      <c r="A40" s="36" t="s">
        <v>100</v>
      </c>
    </row>
    <row r="42" spans="1:48">
      <c r="AI42" s="276"/>
      <c r="AJ42" s="276"/>
      <c r="AK42" s="276"/>
      <c r="AL42" s="276"/>
      <c r="AM42" s="276"/>
    </row>
  </sheetData>
  <sheetProtection formatCells="0" formatColumns="0" formatRows="0" insertColumns="0" insertRows="0" autoFilter="0"/>
  <mergeCells count="69">
    <mergeCell ref="AJ10:AK10"/>
    <mergeCell ref="AL10:AM10"/>
    <mergeCell ref="A3:AM3"/>
    <mergeCell ref="A5:AM5"/>
    <mergeCell ref="A7:G7"/>
    <mergeCell ref="H7:N7"/>
    <mergeCell ref="O7:S7"/>
    <mergeCell ref="T7:AM7"/>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C20:AC22"/>
    <mergeCell ref="AD20:AH20"/>
    <mergeCell ref="AI20:AM20"/>
    <mergeCell ref="AD21:AF22"/>
    <mergeCell ref="AG21:AH22"/>
    <mergeCell ref="AI21:AK22"/>
    <mergeCell ref="AL21:AM22"/>
    <mergeCell ref="A11:H11"/>
    <mergeCell ref="A14:AM14"/>
    <mergeCell ref="A16:W16"/>
    <mergeCell ref="X16:Z16"/>
    <mergeCell ref="A18:AM18"/>
    <mergeCell ref="M23:AM23"/>
    <mergeCell ref="H25:L25"/>
    <mergeCell ref="M25:AM25"/>
    <mergeCell ref="H26:L26"/>
    <mergeCell ref="M26:AM26"/>
    <mergeCell ref="H24:L24"/>
    <mergeCell ref="M24:AM24"/>
    <mergeCell ref="H27:L27"/>
    <mergeCell ref="M27:AM27"/>
    <mergeCell ref="H33:L33"/>
    <mergeCell ref="M33:AM33"/>
    <mergeCell ref="H28:L28"/>
    <mergeCell ref="M28:AM28"/>
    <mergeCell ref="H29:L29"/>
    <mergeCell ref="M29:AM29"/>
    <mergeCell ref="AI30:AK30"/>
    <mergeCell ref="AL30:AM30"/>
    <mergeCell ref="AI31:AK31"/>
    <mergeCell ref="AL31:AM31"/>
    <mergeCell ref="A32:G32"/>
    <mergeCell ref="H32:L32"/>
    <mergeCell ref="M32:AM32"/>
    <mergeCell ref="H34:L34"/>
    <mergeCell ref="M34:AM34"/>
    <mergeCell ref="H38:L38"/>
    <mergeCell ref="M38:AM38"/>
    <mergeCell ref="AI42:AM42"/>
    <mergeCell ref="H35:L35"/>
    <mergeCell ref="M35:AM35"/>
    <mergeCell ref="H36:L36"/>
    <mergeCell ref="M36:AM36"/>
    <mergeCell ref="H37:L37"/>
    <mergeCell ref="M37:AM37"/>
  </mergeCells>
  <phoneticPr fontId="3"/>
  <dataValidations count="2">
    <dataValidation type="list" allowBlank="1" showInputMessage="1" showErrorMessage="1" sqref="X16:Z16" xr:uid="{714CE992-49A1-4BB3-8F72-3774420A2157}">
      <formula1>"✔"</formula1>
    </dataValidation>
    <dataValidation imeMode="halfAlpha" allowBlank="1" showInputMessage="1" showErrorMessage="1" sqref="S20:V22 J20:N22 S31:V31 J31:N31" xr:uid="{62F656F4-988A-40AC-8978-E93BFF5ED1A2}"/>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E6B03C0D-1B01-45BB-B6DA-F3642F2DC8B4}">
          <x14:formula1>
            <xm:f>リスト!$B$2:$B$29</xm:f>
          </x14:formula1>
          <xm:sqref>L10</xm:sqref>
        </x14:dataValidation>
        <x14:dataValidation type="list" allowBlank="1" xr:uid="{D5D27EAF-5D65-479C-B0A4-6DC7BA51F528}">
          <x14:formula1>
            <xm:f>リスト!$B$31:$B$77</xm:f>
          </x14:formula1>
          <xm:sqref>D9:G9</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C7EA7-D529-4818-91A4-B1F7901A25A9}">
  <dimension ref="A1:BY39"/>
  <sheetViews>
    <sheetView view="pageBreakPreview" topLeftCell="BC1" zoomScale="60" zoomScaleNormal="100" workbookViewId="0">
      <selection activeCell="L4" sqref="L4"/>
    </sheetView>
  </sheetViews>
  <sheetFormatPr defaultRowHeight="13"/>
  <cols>
    <col min="1" max="1" width="31.6328125" customWidth="1"/>
    <col min="2" max="7" width="10.54296875" customWidth="1"/>
    <col min="8" max="8" width="11.1796875" customWidth="1"/>
    <col min="12" max="12" width="31.6328125" customWidth="1"/>
    <col min="13" max="18" width="10.54296875" customWidth="1"/>
    <col min="19" max="19" width="11.1796875" customWidth="1"/>
    <col min="23" max="23" width="31.6328125" customWidth="1"/>
    <col min="24" max="29" width="10.54296875" customWidth="1"/>
    <col min="30" max="30" width="11.1796875" customWidth="1"/>
    <col min="34" max="34" width="31.6328125" customWidth="1"/>
    <col min="35" max="40" width="10.54296875" customWidth="1"/>
    <col min="41" max="41" width="11.1796875" customWidth="1"/>
    <col min="45" max="45" width="31.6328125" customWidth="1"/>
    <col min="46" max="51" width="10.54296875" customWidth="1"/>
    <col min="52" max="52" width="11.1796875" customWidth="1"/>
    <col min="57" max="57" width="31.6328125" customWidth="1"/>
    <col min="58" max="63" width="10.54296875" customWidth="1"/>
    <col min="64" max="64" width="11.1796875" customWidth="1"/>
    <col min="69" max="69" width="31.6328125" customWidth="1"/>
    <col min="70" max="75" width="10.54296875" customWidth="1"/>
    <col min="76" max="76" width="11.1796875" customWidth="1"/>
  </cols>
  <sheetData>
    <row r="1" spans="1:77" ht="34" customHeight="1">
      <c r="A1" s="82" t="s">
        <v>159</v>
      </c>
    </row>
    <row r="2" spans="1:77" ht="109.5" customHeight="1">
      <c r="A2" s="82"/>
    </row>
    <row r="4" spans="1:77" ht="17.5" customHeight="1">
      <c r="A4" t="s">
        <v>157</v>
      </c>
      <c r="L4" t="s">
        <v>157</v>
      </c>
      <c r="W4" t="s">
        <v>157</v>
      </c>
      <c r="AH4" t="s">
        <v>157</v>
      </c>
      <c r="AS4" t="s">
        <v>157</v>
      </c>
      <c r="BE4" t="s">
        <v>157</v>
      </c>
      <c r="BQ4" t="s">
        <v>157</v>
      </c>
    </row>
    <row r="5" spans="1:77" ht="17.5" customHeight="1">
      <c r="G5" s="83" t="s">
        <v>160</v>
      </c>
      <c r="R5" s="83" t="s">
        <v>160</v>
      </c>
      <c r="AC5" s="83" t="s">
        <v>160</v>
      </c>
      <c r="AN5" s="83" t="s">
        <v>160</v>
      </c>
      <c r="AY5" s="83" t="s">
        <v>160</v>
      </c>
      <c r="BK5" s="83" t="s">
        <v>160</v>
      </c>
      <c r="BW5" s="83" t="s">
        <v>160</v>
      </c>
    </row>
    <row r="6" spans="1:77" ht="17.5" customHeight="1">
      <c r="A6" s="73" t="s">
        <v>158</v>
      </c>
      <c r="B6" s="287"/>
      <c r="C6" s="287"/>
      <c r="D6" s="288" t="s">
        <v>105</v>
      </c>
      <c r="E6" s="288"/>
      <c r="F6" s="289"/>
      <c r="G6" s="289"/>
      <c r="L6" s="73" t="s">
        <v>158</v>
      </c>
      <c r="M6" s="287"/>
      <c r="N6" s="287"/>
      <c r="O6" s="288" t="s">
        <v>105</v>
      </c>
      <c r="P6" s="288"/>
      <c r="Q6" s="289"/>
      <c r="R6" s="289"/>
      <c r="W6" s="73" t="s">
        <v>158</v>
      </c>
      <c r="X6" s="287"/>
      <c r="Y6" s="287"/>
      <c r="Z6" s="288" t="s">
        <v>105</v>
      </c>
      <c r="AA6" s="288"/>
      <c r="AB6" s="289"/>
      <c r="AC6" s="289"/>
      <c r="AH6" s="73" t="s">
        <v>158</v>
      </c>
      <c r="AI6" s="287"/>
      <c r="AJ6" s="287"/>
      <c r="AK6" s="288" t="s">
        <v>105</v>
      </c>
      <c r="AL6" s="288"/>
      <c r="AM6" s="289"/>
      <c r="AN6" s="289"/>
      <c r="AS6" s="73" t="s">
        <v>158</v>
      </c>
      <c r="AT6" s="287"/>
      <c r="AU6" s="287"/>
      <c r="AV6" s="288" t="s">
        <v>105</v>
      </c>
      <c r="AW6" s="288"/>
      <c r="AX6" s="289"/>
      <c r="AY6" s="289"/>
      <c r="BE6" s="73" t="s">
        <v>158</v>
      </c>
      <c r="BF6" s="287"/>
      <c r="BG6" s="287"/>
      <c r="BH6" s="288" t="s">
        <v>105</v>
      </c>
      <c r="BI6" s="288"/>
      <c r="BJ6" s="289"/>
      <c r="BK6" s="289"/>
      <c r="BQ6" s="73" t="s">
        <v>158</v>
      </c>
      <c r="BR6" s="287"/>
      <c r="BS6" s="287"/>
      <c r="BT6" s="288" t="s">
        <v>105</v>
      </c>
      <c r="BU6" s="288"/>
      <c r="BV6" s="289"/>
      <c r="BW6" s="289"/>
    </row>
    <row r="7" spans="1:77" ht="17" customHeight="1">
      <c r="A7" s="72"/>
      <c r="B7" s="73" t="s">
        <v>127</v>
      </c>
      <c r="C7" s="73" t="s">
        <v>128</v>
      </c>
      <c r="D7" s="73" t="s">
        <v>129</v>
      </c>
      <c r="E7" s="73" t="s">
        <v>130</v>
      </c>
      <c r="F7" s="73" t="s">
        <v>131</v>
      </c>
      <c r="G7" s="73" t="s">
        <v>132</v>
      </c>
      <c r="L7" s="72"/>
      <c r="M7" s="87" t="s">
        <v>127</v>
      </c>
      <c r="N7" s="87" t="s">
        <v>128</v>
      </c>
      <c r="O7" s="87" t="s">
        <v>129</v>
      </c>
      <c r="P7" s="87" t="s">
        <v>130</v>
      </c>
      <c r="Q7" s="87" t="s">
        <v>131</v>
      </c>
      <c r="R7" s="87" t="s">
        <v>132</v>
      </c>
      <c r="W7" s="72"/>
      <c r="X7" s="87" t="s">
        <v>127</v>
      </c>
      <c r="Y7" s="87" t="s">
        <v>128</v>
      </c>
      <c r="Z7" s="87" t="s">
        <v>129</v>
      </c>
      <c r="AA7" s="87" t="s">
        <v>130</v>
      </c>
      <c r="AB7" s="87" t="s">
        <v>131</v>
      </c>
      <c r="AC7" s="87" t="s">
        <v>132</v>
      </c>
      <c r="AH7" s="72"/>
      <c r="AI7" s="87" t="s">
        <v>127</v>
      </c>
      <c r="AJ7" s="87" t="s">
        <v>128</v>
      </c>
      <c r="AK7" s="87" t="s">
        <v>129</v>
      </c>
      <c r="AL7" s="87" t="s">
        <v>130</v>
      </c>
      <c r="AM7" s="87" t="s">
        <v>131</v>
      </c>
      <c r="AN7" s="87" t="s">
        <v>132</v>
      </c>
      <c r="AS7" s="72"/>
      <c r="AT7" s="87" t="s">
        <v>127</v>
      </c>
      <c r="AU7" s="87" t="s">
        <v>128</v>
      </c>
      <c r="AV7" s="87" t="s">
        <v>129</v>
      </c>
      <c r="AW7" s="87" t="s">
        <v>130</v>
      </c>
      <c r="AX7" s="87" t="s">
        <v>131</v>
      </c>
      <c r="AY7" s="87" t="s">
        <v>132</v>
      </c>
      <c r="BE7" s="72"/>
      <c r="BF7" s="87" t="s">
        <v>127</v>
      </c>
      <c r="BG7" s="87" t="s">
        <v>128</v>
      </c>
      <c r="BH7" s="87" t="s">
        <v>129</v>
      </c>
      <c r="BI7" s="87" t="s">
        <v>130</v>
      </c>
      <c r="BJ7" s="87" t="s">
        <v>131</v>
      </c>
      <c r="BK7" s="87" t="s">
        <v>132</v>
      </c>
      <c r="BQ7" s="72"/>
      <c r="BR7" s="87" t="s">
        <v>127</v>
      </c>
      <c r="BS7" s="87" t="s">
        <v>128</v>
      </c>
      <c r="BT7" s="87" t="s">
        <v>129</v>
      </c>
      <c r="BU7" s="87" t="s">
        <v>130</v>
      </c>
      <c r="BV7" s="87" t="s">
        <v>131</v>
      </c>
      <c r="BW7" s="87" t="s">
        <v>132</v>
      </c>
    </row>
    <row r="8" spans="1:77" ht="17" customHeight="1">
      <c r="A8" s="72" t="s">
        <v>133</v>
      </c>
      <c r="B8" s="144"/>
      <c r="C8" s="144"/>
      <c r="D8" s="144"/>
      <c r="E8" s="144"/>
      <c r="F8" s="144"/>
      <c r="G8" s="144"/>
      <c r="L8" s="72" t="s">
        <v>133</v>
      </c>
      <c r="M8" s="144"/>
      <c r="N8" s="144"/>
      <c r="O8" s="144"/>
      <c r="P8" s="144"/>
      <c r="Q8" s="144"/>
      <c r="R8" s="144"/>
      <c r="W8" s="72" t="s">
        <v>133</v>
      </c>
      <c r="X8" s="144"/>
      <c r="Y8" s="144"/>
      <c r="Z8" s="144"/>
      <c r="AA8" s="144"/>
      <c r="AB8" s="144"/>
      <c r="AC8" s="144"/>
      <c r="AH8" s="72" t="s">
        <v>133</v>
      </c>
      <c r="AI8" s="144"/>
      <c r="AJ8" s="144"/>
      <c r="AK8" s="144"/>
      <c r="AL8" s="144"/>
      <c r="AM8" s="144"/>
      <c r="AN8" s="144"/>
      <c r="AS8" s="72" t="s">
        <v>133</v>
      </c>
      <c r="AT8" s="144"/>
      <c r="AU8" s="144"/>
      <c r="AV8" s="144"/>
      <c r="AW8" s="144"/>
      <c r="AX8" s="144"/>
      <c r="AY8" s="144"/>
      <c r="BE8" s="72" t="s">
        <v>133</v>
      </c>
      <c r="BF8" s="144"/>
      <c r="BG8" s="144"/>
      <c r="BH8" s="144"/>
      <c r="BI8" s="144"/>
      <c r="BJ8" s="144"/>
      <c r="BK8" s="144"/>
      <c r="BQ8" s="72" t="s">
        <v>133</v>
      </c>
      <c r="BR8" s="144"/>
      <c r="BS8" s="144"/>
      <c r="BT8" s="144"/>
      <c r="BU8" s="144"/>
      <c r="BV8" s="144"/>
      <c r="BW8" s="144"/>
    </row>
    <row r="9" spans="1:77" ht="17" customHeight="1">
      <c r="A9" s="72" t="s">
        <v>134</v>
      </c>
      <c r="B9" s="144"/>
      <c r="C9" s="144"/>
      <c r="D9" s="144"/>
      <c r="E9" s="144"/>
      <c r="F9" s="144"/>
      <c r="G9" s="144"/>
      <c r="L9" s="72" t="s">
        <v>134</v>
      </c>
      <c r="M9" s="144"/>
      <c r="N9" s="144"/>
      <c r="O9" s="144"/>
      <c r="P9" s="144"/>
      <c r="Q9" s="144"/>
      <c r="R9" s="144"/>
      <c r="W9" s="72" t="s">
        <v>134</v>
      </c>
      <c r="X9" s="144"/>
      <c r="Y9" s="144"/>
      <c r="Z9" s="144"/>
      <c r="AA9" s="144"/>
      <c r="AB9" s="144"/>
      <c r="AC9" s="144"/>
      <c r="AH9" s="72" t="s">
        <v>134</v>
      </c>
      <c r="AI9" s="144"/>
      <c r="AJ9" s="144"/>
      <c r="AK9" s="144"/>
      <c r="AL9" s="144"/>
      <c r="AM9" s="144"/>
      <c r="AN9" s="144"/>
      <c r="AS9" s="72" t="s">
        <v>134</v>
      </c>
      <c r="AT9" s="144"/>
      <c r="AU9" s="144"/>
      <c r="AV9" s="144"/>
      <c r="AW9" s="144"/>
      <c r="AX9" s="144"/>
      <c r="AY9" s="144"/>
      <c r="BE9" s="72" t="s">
        <v>134</v>
      </c>
      <c r="BF9" s="144"/>
      <c r="BG9" s="144"/>
      <c r="BH9" s="144"/>
      <c r="BI9" s="144"/>
      <c r="BJ9" s="144"/>
      <c r="BK9" s="144"/>
      <c r="BQ9" s="72" t="s">
        <v>134</v>
      </c>
      <c r="BR9" s="144"/>
      <c r="BS9" s="144"/>
      <c r="BT9" s="144"/>
      <c r="BU9" s="144"/>
      <c r="BV9" s="144"/>
      <c r="BW9" s="144"/>
    </row>
    <row r="10" spans="1:77" ht="17" customHeight="1">
      <c r="A10" s="72" t="s">
        <v>135</v>
      </c>
      <c r="B10" s="144"/>
      <c r="C10" s="144"/>
      <c r="D10" s="144"/>
      <c r="E10" s="144"/>
      <c r="F10" s="144"/>
      <c r="G10" s="144"/>
      <c r="L10" s="72" t="s">
        <v>135</v>
      </c>
      <c r="M10" s="144"/>
      <c r="N10" s="144"/>
      <c r="O10" s="144"/>
      <c r="P10" s="144"/>
      <c r="Q10" s="144"/>
      <c r="R10" s="144"/>
      <c r="W10" s="72" t="s">
        <v>135</v>
      </c>
      <c r="X10" s="144"/>
      <c r="Y10" s="144"/>
      <c r="Z10" s="144"/>
      <c r="AA10" s="144"/>
      <c r="AB10" s="144"/>
      <c r="AC10" s="144"/>
      <c r="AH10" s="72" t="s">
        <v>135</v>
      </c>
      <c r="AI10" s="144"/>
      <c r="AJ10" s="144"/>
      <c r="AK10" s="144"/>
      <c r="AL10" s="144"/>
      <c r="AM10" s="144"/>
      <c r="AN10" s="144"/>
      <c r="AS10" s="72" t="s">
        <v>135</v>
      </c>
      <c r="AT10" s="144"/>
      <c r="AU10" s="144"/>
      <c r="AV10" s="144"/>
      <c r="AW10" s="144"/>
      <c r="AX10" s="144"/>
      <c r="AY10" s="144"/>
      <c r="BE10" s="72" t="s">
        <v>135</v>
      </c>
      <c r="BF10" s="144"/>
      <c r="BG10" s="144"/>
      <c r="BH10" s="144"/>
      <c r="BI10" s="144"/>
      <c r="BJ10" s="144"/>
      <c r="BK10" s="144"/>
      <c r="BQ10" s="72" t="s">
        <v>135</v>
      </c>
      <c r="BR10" s="144"/>
      <c r="BS10" s="144"/>
      <c r="BT10" s="144"/>
      <c r="BU10" s="144"/>
      <c r="BV10" s="144"/>
      <c r="BW10" s="144"/>
    </row>
    <row r="11" spans="1:77" ht="17" customHeight="1" thickBot="1">
      <c r="A11" s="74" t="s">
        <v>136</v>
      </c>
      <c r="B11" s="145"/>
      <c r="C11" s="145"/>
      <c r="D11" s="145"/>
      <c r="E11" s="145"/>
      <c r="F11" s="145"/>
      <c r="G11" s="145"/>
      <c r="L11" s="74" t="s">
        <v>136</v>
      </c>
      <c r="M11" s="145"/>
      <c r="N11" s="145"/>
      <c r="O11" s="145"/>
      <c r="P11" s="145"/>
      <c r="Q11" s="145"/>
      <c r="R11" s="145"/>
      <c r="W11" s="74" t="s">
        <v>136</v>
      </c>
      <c r="X11" s="145"/>
      <c r="Y11" s="145"/>
      <c r="Z11" s="145"/>
      <c r="AA11" s="145"/>
      <c r="AB11" s="145"/>
      <c r="AC11" s="145"/>
      <c r="AH11" s="74" t="s">
        <v>136</v>
      </c>
      <c r="AI11" s="145"/>
      <c r="AJ11" s="145"/>
      <c r="AK11" s="145"/>
      <c r="AL11" s="145"/>
      <c r="AM11" s="145"/>
      <c r="AN11" s="145"/>
      <c r="AS11" s="74" t="s">
        <v>136</v>
      </c>
      <c r="AT11" s="145"/>
      <c r="AU11" s="145"/>
      <c r="AV11" s="145"/>
      <c r="AW11" s="145"/>
      <c r="AX11" s="145"/>
      <c r="AY11" s="145"/>
      <c r="BE11" s="74" t="s">
        <v>136</v>
      </c>
      <c r="BF11" s="145"/>
      <c r="BG11" s="145"/>
      <c r="BH11" s="145"/>
      <c r="BI11" s="145"/>
      <c r="BJ11" s="145"/>
      <c r="BK11" s="145"/>
      <c r="BQ11" s="74" t="s">
        <v>136</v>
      </c>
      <c r="BR11" s="145"/>
      <c r="BS11" s="145"/>
      <c r="BT11" s="145"/>
      <c r="BU11" s="145"/>
      <c r="BV11" s="145"/>
      <c r="BW11" s="145"/>
    </row>
    <row r="12" spans="1:77" ht="17" customHeight="1" thickTop="1" thickBot="1">
      <c r="A12" s="75" t="s">
        <v>146</v>
      </c>
      <c r="B12" s="79">
        <f>SUM(B8:B11)</f>
        <v>0</v>
      </c>
      <c r="C12" s="79">
        <f t="shared" ref="C12:G12" si="0">SUM(C8:C11)</f>
        <v>0</v>
      </c>
      <c r="D12" s="79">
        <f t="shared" si="0"/>
        <v>0</v>
      </c>
      <c r="E12" s="79">
        <f t="shared" si="0"/>
        <v>0</v>
      </c>
      <c r="F12" s="79">
        <f t="shared" si="0"/>
        <v>0</v>
      </c>
      <c r="G12" s="80">
        <f t="shared" si="0"/>
        <v>0</v>
      </c>
      <c r="H12" s="81">
        <f>AVERAGE(B12:G12)</f>
        <v>0</v>
      </c>
      <c r="I12" t="s">
        <v>156</v>
      </c>
      <c r="L12" s="75" t="s">
        <v>146</v>
      </c>
      <c r="M12" s="79">
        <f>SUM(M8:M11)</f>
        <v>0</v>
      </c>
      <c r="N12" s="79">
        <f t="shared" ref="N12" si="1">SUM(N8:N11)</f>
        <v>0</v>
      </c>
      <c r="O12" s="79">
        <f t="shared" ref="O12" si="2">SUM(O8:O11)</f>
        <v>0</v>
      </c>
      <c r="P12" s="79">
        <f t="shared" ref="P12" si="3">SUM(P8:P11)</f>
        <v>0</v>
      </c>
      <c r="Q12" s="79">
        <f t="shared" ref="Q12" si="4">SUM(Q8:Q11)</f>
        <v>0</v>
      </c>
      <c r="R12" s="80">
        <f t="shared" ref="R12" si="5">SUM(R8:R11)</f>
        <v>0</v>
      </c>
      <c r="S12" s="81">
        <f>AVERAGE(M12:R12)</f>
        <v>0</v>
      </c>
      <c r="T12" t="s">
        <v>156</v>
      </c>
      <c r="W12" s="75" t="s">
        <v>146</v>
      </c>
      <c r="X12" s="79">
        <f>SUM(X8:X11)</f>
        <v>0</v>
      </c>
      <c r="Y12" s="79">
        <f t="shared" ref="Y12" si="6">SUM(Y8:Y11)</f>
        <v>0</v>
      </c>
      <c r="Z12" s="79">
        <f t="shared" ref="Z12" si="7">SUM(Z8:Z11)</f>
        <v>0</v>
      </c>
      <c r="AA12" s="79">
        <f t="shared" ref="AA12" si="8">SUM(AA8:AA11)</f>
        <v>0</v>
      </c>
      <c r="AB12" s="79">
        <f t="shared" ref="AB12" si="9">SUM(AB8:AB11)</f>
        <v>0</v>
      </c>
      <c r="AC12" s="80">
        <f t="shared" ref="AC12" si="10">SUM(AC8:AC11)</f>
        <v>0</v>
      </c>
      <c r="AD12" s="81">
        <f>AVERAGE(X12:AC12)</f>
        <v>0</v>
      </c>
      <c r="AE12" t="s">
        <v>156</v>
      </c>
      <c r="AH12" s="75" t="s">
        <v>146</v>
      </c>
      <c r="AI12" s="79">
        <f>SUM(AI8:AI11)</f>
        <v>0</v>
      </c>
      <c r="AJ12" s="79">
        <f t="shared" ref="AJ12" si="11">SUM(AJ8:AJ11)</f>
        <v>0</v>
      </c>
      <c r="AK12" s="79">
        <f t="shared" ref="AK12" si="12">SUM(AK8:AK11)</f>
        <v>0</v>
      </c>
      <c r="AL12" s="79">
        <f t="shared" ref="AL12" si="13">SUM(AL8:AL11)</f>
        <v>0</v>
      </c>
      <c r="AM12" s="79">
        <f t="shared" ref="AM12" si="14">SUM(AM8:AM11)</f>
        <v>0</v>
      </c>
      <c r="AN12" s="80">
        <f t="shared" ref="AN12" si="15">SUM(AN8:AN11)</f>
        <v>0</v>
      </c>
      <c r="AO12" s="81">
        <f>AVERAGE(AI12:AN12)</f>
        <v>0</v>
      </c>
      <c r="AP12" t="s">
        <v>156</v>
      </c>
      <c r="AS12" s="75" t="s">
        <v>146</v>
      </c>
      <c r="AT12" s="79">
        <f>SUM(AT8:AT11)</f>
        <v>0</v>
      </c>
      <c r="AU12" s="79">
        <f t="shared" ref="AU12" si="16">SUM(AU8:AU11)</f>
        <v>0</v>
      </c>
      <c r="AV12" s="79">
        <f t="shared" ref="AV12" si="17">SUM(AV8:AV11)</f>
        <v>0</v>
      </c>
      <c r="AW12" s="79">
        <f t="shared" ref="AW12" si="18">SUM(AW8:AW11)</f>
        <v>0</v>
      </c>
      <c r="AX12" s="79">
        <f t="shared" ref="AX12" si="19">SUM(AX8:AX11)</f>
        <v>0</v>
      </c>
      <c r="AY12" s="80">
        <f t="shared" ref="AY12" si="20">SUM(AY8:AY11)</f>
        <v>0</v>
      </c>
      <c r="AZ12" s="81">
        <f>AVERAGE(AT12:AY12)</f>
        <v>0</v>
      </c>
      <c r="BA12" t="s">
        <v>156</v>
      </c>
      <c r="BE12" s="75" t="s">
        <v>146</v>
      </c>
      <c r="BF12" s="79">
        <f>SUM(BF8:BF11)</f>
        <v>0</v>
      </c>
      <c r="BG12" s="79">
        <f t="shared" ref="BG12" si="21">SUM(BG8:BG11)</f>
        <v>0</v>
      </c>
      <c r="BH12" s="79">
        <f t="shared" ref="BH12" si="22">SUM(BH8:BH11)</f>
        <v>0</v>
      </c>
      <c r="BI12" s="79">
        <f t="shared" ref="BI12" si="23">SUM(BI8:BI11)</f>
        <v>0</v>
      </c>
      <c r="BJ12" s="79">
        <f t="shared" ref="BJ12" si="24">SUM(BJ8:BJ11)</f>
        <v>0</v>
      </c>
      <c r="BK12" s="80">
        <f t="shared" ref="BK12" si="25">SUM(BK8:BK11)</f>
        <v>0</v>
      </c>
      <c r="BL12" s="81">
        <f>AVERAGE(BF12:BK12)</f>
        <v>0</v>
      </c>
      <c r="BM12" t="s">
        <v>156</v>
      </c>
      <c r="BQ12" s="75" t="s">
        <v>146</v>
      </c>
      <c r="BR12" s="79">
        <f>SUM(BR8:BR11)</f>
        <v>0</v>
      </c>
      <c r="BS12" s="79">
        <f t="shared" ref="BS12" si="26">SUM(BS8:BS11)</f>
        <v>0</v>
      </c>
      <c r="BT12" s="79">
        <f t="shared" ref="BT12" si="27">SUM(BT8:BT11)</f>
        <v>0</v>
      </c>
      <c r="BU12" s="79">
        <f t="shared" ref="BU12" si="28">SUM(BU8:BU11)</f>
        <v>0</v>
      </c>
      <c r="BV12" s="79">
        <f t="shared" ref="BV12" si="29">SUM(BV8:BV11)</f>
        <v>0</v>
      </c>
      <c r="BW12" s="80">
        <f t="shared" ref="BW12" si="30">SUM(BW8:BW11)</f>
        <v>0</v>
      </c>
      <c r="BX12" s="81">
        <f>AVERAGE(BR12:BW12)</f>
        <v>0</v>
      </c>
      <c r="BY12" t="s">
        <v>156</v>
      </c>
    </row>
    <row r="13" spans="1:77" ht="13.5" thickTop="1"/>
    <row r="14" spans="1:77" ht="17.5" customHeight="1">
      <c r="A14" t="s">
        <v>147</v>
      </c>
      <c r="L14" t="s">
        <v>147</v>
      </c>
      <c r="W14" t="s">
        <v>147</v>
      </c>
      <c r="AH14" t="s">
        <v>147</v>
      </c>
      <c r="AS14" t="s">
        <v>147</v>
      </c>
      <c r="BE14" t="s">
        <v>147</v>
      </c>
      <c r="BQ14" t="s">
        <v>147</v>
      </c>
    </row>
    <row r="15" spans="1:77" ht="17.5" customHeight="1">
      <c r="G15" s="83" t="s">
        <v>161</v>
      </c>
      <c r="R15" s="83" t="s">
        <v>161</v>
      </c>
      <c r="AC15" s="83" t="s">
        <v>161</v>
      </c>
      <c r="AN15" s="83" t="s">
        <v>161</v>
      </c>
      <c r="AY15" s="83" t="s">
        <v>161</v>
      </c>
      <c r="BK15" s="83" t="s">
        <v>161</v>
      </c>
      <c r="BW15" s="83" t="s">
        <v>161</v>
      </c>
    </row>
    <row r="16" spans="1:77" ht="17.5" customHeight="1">
      <c r="A16" s="73" t="s">
        <v>158</v>
      </c>
      <c r="B16" s="289"/>
      <c r="C16" s="289"/>
      <c r="D16" s="288" t="s">
        <v>105</v>
      </c>
      <c r="E16" s="288"/>
      <c r="F16" s="289"/>
      <c r="G16" s="289"/>
      <c r="L16" s="73" t="s">
        <v>158</v>
      </c>
      <c r="M16" s="289"/>
      <c r="N16" s="289"/>
      <c r="O16" s="288" t="s">
        <v>105</v>
      </c>
      <c r="P16" s="288"/>
      <c r="Q16" s="289"/>
      <c r="R16" s="289"/>
      <c r="W16" s="73" t="s">
        <v>158</v>
      </c>
      <c r="X16" s="289"/>
      <c r="Y16" s="289"/>
      <c r="Z16" s="288" t="s">
        <v>105</v>
      </c>
      <c r="AA16" s="288"/>
      <c r="AB16" s="289"/>
      <c r="AC16" s="289"/>
      <c r="AH16" s="73" t="s">
        <v>158</v>
      </c>
      <c r="AI16" s="289"/>
      <c r="AJ16" s="289"/>
      <c r="AK16" s="288" t="s">
        <v>105</v>
      </c>
      <c r="AL16" s="288"/>
      <c r="AM16" s="289"/>
      <c r="AN16" s="289"/>
      <c r="AS16" s="73" t="s">
        <v>158</v>
      </c>
      <c r="AT16" s="289"/>
      <c r="AU16" s="289"/>
      <c r="AV16" s="288" t="s">
        <v>105</v>
      </c>
      <c r="AW16" s="288"/>
      <c r="AX16" s="289"/>
      <c r="AY16" s="289"/>
      <c r="BE16" s="73" t="s">
        <v>158</v>
      </c>
      <c r="BF16" s="289"/>
      <c r="BG16" s="289"/>
      <c r="BH16" s="288" t="s">
        <v>105</v>
      </c>
      <c r="BI16" s="288"/>
      <c r="BJ16" s="289"/>
      <c r="BK16" s="289"/>
      <c r="BQ16" s="73" t="s">
        <v>158</v>
      </c>
      <c r="BR16" s="289"/>
      <c r="BS16" s="289"/>
      <c r="BT16" s="288" t="s">
        <v>105</v>
      </c>
      <c r="BU16" s="288"/>
      <c r="BV16" s="289"/>
      <c r="BW16" s="289"/>
    </row>
    <row r="17" spans="1:77" ht="17.5" customHeight="1">
      <c r="A17" s="77"/>
      <c r="B17" s="78" t="s">
        <v>127</v>
      </c>
      <c r="C17" s="78" t="s">
        <v>128</v>
      </c>
      <c r="D17" s="78" t="s">
        <v>129</v>
      </c>
      <c r="E17" s="78" t="s">
        <v>130</v>
      </c>
      <c r="F17" s="78" t="s">
        <v>131</v>
      </c>
      <c r="G17" s="78" t="s">
        <v>132</v>
      </c>
      <c r="L17" s="77"/>
      <c r="M17" s="78" t="s">
        <v>127</v>
      </c>
      <c r="N17" s="78" t="s">
        <v>128</v>
      </c>
      <c r="O17" s="78" t="s">
        <v>129</v>
      </c>
      <c r="P17" s="78" t="s">
        <v>130</v>
      </c>
      <c r="Q17" s="78" t="s">
        <v>131</v>
      </c>
      <c r="R17" s="78" t="s">
        <v>132</v>
      </c>
      <c r="W17" s="77"/>
      <c r="X17" s="78" t="s">
        <v>127</v>
      </c>
      <c r="Y17" s="78" t="s">
        <v>128</v>
      </c>
      <c r="Z17" s="78" t="s">
        <v>129</v>
      </c>
      <c r="AA17" s="78" t="s">
        <v>130</v>
      </c>
      <c r="AB17" s="78" t="s">
        <v>131</v>
      </c>
      <c r="AC17" s="78" t="s">
        <v>132</v>
      </c>
      <c r="AH17" s="77"/>
      <c r="AI17" s="78" t="s">
        <v>127</v>
      </c>
      <c r="AJ17" s="78" t="s">
        <v>128</v>
      </c>
      <c r="AK17" s="78" t="s">
        <v>129</v>
      </c>
      <c r="AL17" s="78" t="s">
        <v>130</v>
      </c>
      <c r="AM17" s="78" t="s">
        <v>131</v>
      </c>
      <c r="AN17" s="78" t="s">
        <v>132</v>
      </c>
      <c r="AS17" s="77"/>
      <c r="AT17" s="78" t="s">
        <v>127</v>
      </c>
      <c r="AU17" s="78" t="s">
        <v>128</v>
      </c>
      <c r="AV17" s="78" t="s">
        <v>129</v>
      </c>
      <c r="AW17" s="78" t="s">
        <v>130</v>
      </c>
      <c r="AX17" s="78" t="s">
        <v>131</v>
      </c>
      <c r="AY17" s="78" t="s">
        <v>132</v>
      </c>
      <c r="BE17" s="77"/>
      <c r="BF17" s="78" t="s">
        <v>127</v>
      </c>
      <c r="BG17" s="78" t="s">
        <v>128</v>
      </c>
      <c r="BH17" s="78" t="s">
        <v>129</v>
      </c>
      <c r="BI17" s="78" t="s">
        <v>130</v>
      </c>
      <c r="BJ17" s="78" t="s">
        <v>131</v>
      </c>
      <c r="BK17" s="78" t="s">
        <v>132</v>
      </c>
      <c r="BQ17" s="77"/>
      <c r="BR17" s="78" t="s">
        <v>127</v>
      </c>
      <c r="BS17" s="78" t="s">
        <v>128</v>
      </c>
      <c r="BT17" s="78" t="s">
        <v>129</v>
      </c>
      <c r="BU17" s="78" t="s">
        <v>130</v>
      </c>
      <c r="BV17" s="78" t="s">
        <v>131</v>
      </c>
      <c r="BW17" s="78" t="s">
        <v>132</v>
      </c>
    </row>
    <row r="18" spans="1:77" ht="17.5" customHeight="1">
      <c r="A18" s="72" t="s">
        <v>137</v>
      </c>
      <c r="B18" s="144"/>
      <c r="C18" s="144"/>
      <c r="D18" s="144"/>
      <c r="E18" s="144"/>
      <c r="F18" s="144"/>
      <c r="G18" s="144"/>
      <c r="L18" s="72" t="s">
        <v>137</v>
      </c>
      <c r="M18" s="144"/>
      <c r="N18" s="144"/>
      <c r="O18" s="144"/>
      <c r="P18" s="144"/>
      <c r="Q18" s="144"/>
      <c r="R18" s="144"/>
      <c r="W18" s="72" t="s">
        <v>137</v>
      </c>
      <c r="X18" s="144"/>
      <c r="Y18" s="144"/>
      <c r="Z18" s="144"/>
      <c r="AA18" s="144"/>
      <c r="AB18" s="144"/>
      <c r="AC18" s="144"/>
      <c r="AH18" s="72" t="s">
        <v>137</v>
      </c>
      <c r="AI18" s="144"/>
      <c r="AJ18" s="144"/>
      <c r="AK18" s="144"/>
      <c r="AL18" s="144"/>
      <c r="AM18" s="144"/>
      <c r="AN18" s="144"/>
      <c r="AS18" s="72" t="s">
        <v>137</v>
      </c>
      <c r="AT18" s="144"/>
      <c r="AU18" s="144"/>
      <c r="AV18" s="144"/>
      <c r="AW18" s="144"/>
      <c r="AX18" s="144"/>
      <c r="AY18" s="144"/>
      <c r="BE18" s="72" t="s">
        <v>137</v>
      </c>
      <c r="BF18" s="144"/>
      <c r="BG18" s="144"/>
      <c r="BH18" s="144"/>
      <c r="BI18" s="144"/>
      <c r="BJ18" s="144"/>
      <c r="BK18" s="144"/>
      <c r="BQ18" s="72" t="s">
        <v>137</v>
      </c>
      <c r="BR18" s="144"/>
      <c r="BS18" s="144"/>
      <c r="BT18" s="144"/>
      <c r="BU18" s="144"/>
      <c r="BV18" s="144"/>
      <c r="BW18" s="144"/>
    </row>
    <row r="19" spans="1:77" ht="17.5" customHeight="1">
      <c r="A19" s="72" t="s">
        <v>138</v>
      </c>
      <c r="B19" s="144"/>
      <c r="C19" s="144"/>
      <c r="D19" s="144"/>
      <c r="E19" s="144"/>
      <c r="F19" s="144"/>
      <c r="G19" s="144"/>
      <c r="L19" s="72" t="s">
        <v>138</v>
      </c>
      <c r="M19" s="144"/>
      <c r="N19" s="144"/>
      <c r="O19" s="144"/>
      <c r="P19" s="144"/>
      <c r="Q19" s="144"/>
      <c r="R19" s="144"/>
      <c r="W19" s="72" t="s">
        <v>138</v>
      </c>
      <c r="X19" s="144"/>
      <c r="Y19" s="144"/>
      <c r="Z19" s="144"/>
      <c r="AA19" s="144"/>
      <c r="AB19" s="144"/>
      <c r="AC19" s="144"/>
      <c r="AH19" s="72" t="s">
        <v>138</v>
      </c>
      <c r="AI19" s="144"/>
      <c r="AJ19" s="144"/>
      <c r="AK19" s="144"/>
      <c r="AL19" s="144"/>
      <c r="AM19" s="144"/>
      <c r="AN19" s="144"/>
      <c r="AS19" s="72" t="s">
        <v>138</v>
      </c>
      <c r="AT19" s="144"/>
      <c r="AU19" s="144"/>
      <c r="AV19" s="144"/>
      <c r="AW19" s="144"/>
      <c r="AX19" s="144"/>
      <c r="AY19" s="144"/>
      <c r="BE19" s="72" t="s">
        <v>138</v>
      </c>
      <c r="BF19" s="144"/>
      <c r="BG19" s="144"/>
      <c r="BH19" s="144"/>
      <c r="BI19" s="144"/>
      <c r="BJ19" s="144"/>
      <c r="BK19" s="144"/>
      <c r="BQ19" s="72" t="s">
        <v>138</v>
      </c>
      <c r="BR19" s="144"/>
      <c r="BS19" s="144"/>
      <c r="BT19" s="144"/>
      <c r="BU19" s="144"/>
      <c r="BV19" s="144"/>
      <c r="BW19" s="144"/>
    </row>
    <row r="20" spans="1:77" ht="17.5" customHeight="1">
      <c r="A20" s="72" t="s">
        <v>139</v>
      </c>
      <c r="B20" s="144"/>
      <c r="C20" s="144"/>
      <c r="D20" s="144"/>
      <c r="E20" s="144"/>
      <c r="F20" s="144"/>
      <c r="G20" s="144"/>
      <c r="L20" s="72" t="s">
        <v>139</v>
      </c>
      <c r="M20" s="144"/>
      <c r="N20" s="144"/>
      <c r="O20" s="144"/>
      <c r="P20" s="144"/>
      <c r="Q20" s="144"/>
      <c r="R20" s="144"/>
      <c r="W20" s="72" t="s">
        <v>139</v>
      </c>
      <c r="X20" s="144"/>
      <c r="Y20" s="144"/>
      <c r="Z20" s="144"/>
      <c r="AA20" s="144"/>
      <c r="AB20" s="144"/>
      <c r="AC20" s="144"/>
      <c r="AH20" s="72" t="s">
        <v>139</v>
      </c>
      <c r="AI20" s="144"/>
      <c r="AJ20" s="144"/>
      <c r="AK20" s="144"/>
      <c r="AL20" s="144"/>
      <c r="AM20" s="144"/>
      <c r="AN20" s="144"/>
      <c r="AS20" s="72" t="s">
        <v>139</v>
      </c>
      <c r="AT20" s="144"/>
      <c r="AU20" s="144"/>
      <c r="AV20" s="144"/>
      <c r="AW20" s="144"/>
      <c r="AX20" s="144"/>
      <c r="AY20" s="144"/>
      <c r="BE20" s="72" t="s">
        <v>139</v>
      </c>
      <c r="BF20" s="144"/>
      <c r="BG20" s="144"/>
      <c r="BH20" s="144"/>
      <c r="BI20" s="144"/>
      <c r="BJ20" s="144"/>
      <c r="BK20" s="144"/>
      <c r="BQ20" s="72" t="s">
        <v>139</v>
      </c>
      <c r="BR20" s="144"/>
      <c r="BS20" s="144"/>
      <c r="BT20" s="144"/>
      <c r="BU20" s="144"/>
      <c r="BV20" s="144"/>
      <c r="BW20" s="144"/>
    </row>
    <row r="21" spans="1:77" ht="17.5" customHeight="1">
      <c r="A21" s="72" t="s">
        <v>140</v>
      </c>
      <c r="B21" s="144"/>
      <c r="C21" s="144"/>
      <c r="D21" s="144"/>
      <c r="E21" s="144"/>
      <c r="F21" s="144"/>
      <c r="G21" s="144"/>
      <c r="L21" s="72" t="s">
        <v>140</v>
      </c>
      <c r="M21" s="144"/>
      <c r="N21" s="144"/>
      <c r="O21" s="144"/>
      <c r="P21" s="144"/>
      <c r="Q21" s="144"/>
      <c r="R21" s="144"/>
      <c r="W21" s="72" t="s">
        <v>140</v>
      </c>
      <c r="X21" s="144"/>
      <c r="Y21" s="144"/>
      <c r="Z21" s="144"/>
      <c r="AA21" s="144"/>
      <c r="AB21" s="144"/>
      <c r="AC21" s="144"/>
      <c r="AH21" s="72" t="s">
        <v>140</v>
      </c>
      <c r="AI21" s="144"/>
      <c r="AJ21" s="144"/>
      <c r="AK21" s="144"/>
      <c r="AL21" s="144"/>
      <c r="AM21" s="144"/>
      <c r="AN21" s="144"/>
      <c r="AS21" s="72" t="s">
        <v>140</v>
      </c>
      <c r="AT21" s="144"/>
      <c r="AU21" s="144"/>
      <c r="AV21" s="144"/>
      <c r="AW21" s="144"/>
      <c r="AX21" s="144"/>
      <c r="AY21" s="144"/>
      <c r="BE21" s="72" t="s">
        <v>140</v>
      </c>
      <c r="BF21" s="144"/>
      <c r="BG21" s="144"/>
      <c r="BH21" s="144"/>
      <c r="BI21" s="144"/>
      <c r="BJ21" s="144"/>
      <c r="BK21" s="144"/>
      <c r="BQ21" s="72" t="s">
        <v>140</v>
      </c>
      <c r="BR21" s="144"/>
      <c r="BS21" s="144"/>
      <c r="BT21" s="144"/>
      <c r="BU21" s="144"/>
      <c r="BV21" s="144"/>
      <c r="BW21" s="144"/>
    </row>
    <row r="22" spans="1:77" ht="17.5" customHeight="1">
      <c r="A22" s="72" t="s">
        <v>141</v>
      </c>
      <c r="B22" s="144"/>
      <c r="C22" s="144"/>
      <c r="D22" s="144"/>
      <c r="E22" s="144"/>
      <c r="F22" s="144"/>
      <c r="G22" s="144"/>
      <c r="L22" s="72" t="s">
        <v>141</v>
      </c>
      <c r="M22" s="144"/>
      <c r="N22" s="144"/>
      <c r="O22" s="144"/>
      <c r="P22" s="144"/>
      <c r="Q22" s="144"/>
      <c r="R22" s="144"/>
      <c r="W22" s="72" t="s">
        <v>141</v>
      </c>
      <c r="X22" s="144"/>
      <c r="Y22" s="144"/>
      <c r="Z22" s="144"/>
      <c r="AA22" s="144"/>
      <c r="AB22" s="144"/>
      <c r="AC22" s="144"/>
      <c r="AH22" s="72" t="s">
        <v>141</v>
      </c>
      <c r="AI22" s="144"/>
      <c r="AJ22" s="144"/>
      <c r="AK22" s="144"/>
      <c r="AL22" s="144"/>
      <c r="AM22" s="144"/>
      <c r="AN22" s="144"/>
      <c r="AS22" s="72" t="s">
        <v>141</v>
      </c>
      <c r="AT22" s="144"/>
      <c r="AU22" s="144"/>
      <c r="AV22" s="144"/>
      <c r="AW22" s="144"/>
      <c r="AX22" s="144"/>
      <c r="AY22" s="144"/>
      <c r="BE22" s="72" t="s">
        <v>141</v>
      </c>
      <c r="BF22" s="144"/>
      <c r="BG22" s="144"/>
      <c r="BH22" s="144"/>
      <c r="BI22" s="144"/>
      <c r="BJ22" s="144"/>
      <c r="BK22" s="144"/>
      <c r="BQ22" s="72" t="s">
        <v>141</v>
      </c>
      <c r="BR22" s="144"/>
      <c r="BS22" s="144"/>
      <c r="BT22" s="144"/>
      <c r="BU22" s="144"/>
      <c r="BV22" s="144"/>
      <c r="BW22" s="144"/>
    </row>
    <row r="23" spans="1:77" ht="17.5" customHeight="1">
      <c r="A23" s="72" t="s">
        <v>142</v>
      </c>
      <c r="B23" s="144"/>
      <c r="C23" s="144"/>
      <c r="D23" s="144"/>
      <c r="E23" s="144"/>
      <c r="F23" s="144"/>
      <c r="G23" s="144"/>
      <c r="L23" s="72" t="s">
        <v>142</v>
      </c>
      <c r="M23" s="144"/>
      <c r="N23" s="144"/>
      <c r="O23" s="144"/>
      <c r="P23" s="144"/>
      <c r="Q23" s="144"/>
      <c r="R23" s="144"/>
      <c r="W23" s="72" t="s">
        <v>142</v>
      </c>
      <c r="X23" s="144"/>
      <c r="Y23" s="144"/>
      <c r="Z23" s="144"/>
      <c r="AA23" s="144"/>
      <c r="AB23" s="144"/>
      <c r="AC23" s="144"/>
      <c r="AH23" s="72" t="s">
        <v>142</v>
      </c>
      <c r="AI23" s="144"/>
      <c r="AJ23" s="144"/>
      <c r="AK23" s="144"/>
      <c r="AL23" s="144"/>
      <c r="AM23" s="144"/>
      <c r="AN23" s="144"/>
      <c r="AS23" s="72" t="s">
        <v>142</v>
      </c>
      <c r="AT23" s="144"/>
      <c r="AU23" s="144"/>
      <c r="AV23" s="144"/>
      <c r="AW23" s="144"/>
      <c r="AX23" s="144"/>
      <c r="AY23" s="144"/>
      <c r="BE23" s="72" t="s">
        <v>142</v>
      </c>
      <c r="BF23" s="144"/>
      <c r="BG23" s="144"/>
      <c r="BH23" s="144"/>
      <c r="BI23" s="144"/>
      <c r="BJ23" s="144"/>
      <c r="BK23" s="144"/>
      <c r="BQ23" s="72" t="s">
        <v>142</v>
      </c>
      <c r="BR23" s="144"/>
      <c r="BS23" s="144"/>
      <c r="BT23" s="144"/>
      <c r="BU23" s="144"/>
      <c r="BV23" s="144"/>
      <c r="BW23" s="144"/>
    </row>
    <row r="24" spans="1:77" ht="17.5" customHeight="1">
      <c r="A24" s="72" t="s">
        <v>143</v>
      </c>
      <c r="B24" s="144"/>
      <c r="C24" s="144"/>
      <c r="D24" s="144"/>
      <c r="E24" s="144"/>
      <c r="F24" s="144"/>
      <c r="G24" s="144"/>
      <c r="L24" s="72" t="s">
        <v>143</v>
      </c>
      <c r="M24" s="144"/>
      <c r="N24" s="144"/>
      <c r="O24" s="144"/>
      <c r="P24" s="144"/>
      <c r="Q24" s="144"/>
      <c r="R24" s="144"/>
      <c r="W24" s="72" t="s">
        <v>143</v>
      </c>
      <c r="X24" s="144"/>
      <c r="Y24" s="144"/>
      <c r="Z24" s="144"/>
      <c r="AA24" s="144"/>
      <c r="AB24" s="144"/>
      <c r="AC24" s="144"/>
      <c r="AH24" s="72" t="s">
        <v>143</v>
      </c>
      <c r="AI24" s="144"/>
      <c r="AJ24" s="144"/>
      <c r="AK24" s="144"/>
      <c r="AL24" s="144"/>
      <c r="AM24" s="144"/>
      <c r="AN24" s="144"/>
      <c r="AS24" s="72" t="s">
        <v>143</v>
      </c>
      <c r="AT24" s="144"/>
      <c r="AU24" s="144"/>
      <c r="AV24" s="144"/>
      <c r="AW24" s="144"/>
      <c r="AX24" s="144"/>
      <c r="AY24" s="144"/>
      <c r="BE24" s="72" t="s">
        <v>143</v>
      </c>
      <c r="BF24" s="144"/>
      <c r="BG24" s="144"/>
      <c r="BH24" s="144"/>
      <c r="BI24" s="144"/>
      <c r="BJ24" s="144"/>
      <c r="BK24" s="144"/>
      <c r="BQ24" s="72" t="s">
        <v>143</v>
      </c>
      <c r="BR24" s="144"/>
      <c r="BS24" s="144"/>
      <c r="BT24" s="144"/>
      <c r="BU24" s="144"/>
      <c r="BV24" s="144"/>
      <c r="BW24" s="144"/>
    </row>
    <row r="25" spans="1:77" ht="17.5" customHeight="1">
      <c r="A25" s="72" t="s">
        <v>144</v>
      </c>
      <c r="B25" s="144"/>
      <c r="C25" s="144"/>
      <c r="D25" s="144"/>
      <c r="E25" s="144"/>
      <c r="F25" s="144"/>
      <c r="G25" s="144"/>
      <c r="L25" s="72" t="s">
        <v>144</v>
      </c>
      <c r="M25" s="144"/>
      <c r="N25" s="144"/>
      <c r="O25" s="144"/>
      <c r="P25" s="144"/>
      <c r="Q25" s="144"/>
      <c r="R25" s="144"/>
      <c r="W25" s="72" t="s">
        <v>144</v>
      </c>
      <c r="X25" s="144"/>
      <c r="Y25" s="144"/>
      <c r="Z25" s="144"/>
      <c r="AA25" s="144"/>
      <c r="AB25" s="144"/>
      <c r="AC25" s="144"/>
      <c r="AH25" s="72" t="s">
        <v>144</v>
      </c>
      <c r="AI25" s="144"/>
      <c r="AJ25" s="144"/>
      <c r="AK25" s="144"/>
      <c r="AL25" s="144"/>
      <c r="AM25" s="144"/>
      <c r="AN25" s="144"/>
      <c r="AS25" s="72" t="s">
        <v>144</v>
      </c>
      <c r="AT25" s="144"/>
      <c r="AU25" s="144"/>
      <c r="AV25" s="144"/>
      <c r="AW25" s="144"/>
      <c r="AX25" s="144"/>
      <c r="AY25" s="144"/>
      <c r="BE25" s="72" t="s">
        <v>144</v>
      </c>
      <c r="BF25" s="144"/>
      <c r="BG25" s="144"/>
      <c r="BH25" s="144"/>
      <c r="BI25" s="144"/>
      <c r="BJ25" s="144"/>
      <c r="BK25" s="144"/>
      <c r="BQ25" s="72" t="s">
        <v>144</v>
      </c>
      <c r="BR25" s="144"/>
      <c r="BS25" s="144"/>
      <c r="BT25" s="144"/>
      <c r="BU25" s="144"/>
      <c r="BV25" s="144"/>
      <c r="BW25" s="144"/>
    </row>
    <row r="26" spans="1:77" ht="17.5" customHeight="1" thickBot="1">
      <c r="A26" s="74" t="s">
        <v>145</v>
      </c>
      <c r="B26" s="145"/>
      <c r="C26" s="145"/>
      <c r="D26" s="145"/>
      <c r="E26" s="145"/>
      <c r="F26" s="145"/>
      <c r="G26" s="145"/>
      <c r="L26" s="74" t="s">
        <v>145</v>
      </c>
      <c r="M26" s="145"/>
      <c r="N26" s="145"/>
      <c r="O26" s="145"/>
      <c r="P26" s="145"/>
      <c r="Q26" s="145"/>
      <c r="R26" s="145"/>
      <c r="W26" s="74" t="s">
        <v>145</v>
      </c>
      <c r="X26" s="145"/>
      <c r="Y26" s="145"/>
      <c r="Z26" s="145"/>
      <c r="AA26" s="145"/>
      <c r="AB26" s="145"/>
      <c r="AC26" s="145"/>
      <c r="AH26" s="74" t="s">
        <v>145</v>
      </c>
      <c r="AI26" s="145"/>
      <c r="AJ26" s="145"/>
      <c r="AK26" s="145"/>
      <c r="AL26" s="145"/>
      <c r="AM26" s="145"/>
      <c r="AN26" s="145"/>
      <c r="AS26" s="74" t="s">
        <v>145</v>
      </c>
      <c r="AT26" s="145"/>
      <c r="AU26" s="145"/>
      <c r="AV26" s="145"/>
      <c r="AW26" s="145"/>
      <c r="AX26" s="145"/>
      <c r="AY26" s="145"/>
      <c r="BE26" s="74" t="s">
        <v>145</v>
      </c>
      <c r="BF26" s="145"/>
      <c r="BG26" s="145"/>
      <c r="BH26" s="145"/>
      <c r="BI26" s="145"/>
      <c r="BJ26" s="145"/>
      <c r="BK26" s="145"/>
      <c r="BQ26" s="74" t="s">
        <v>145</v>
      </c>
      <c r="BR26" s="145"/>
      <c r="BS26" s="145"/>
      <c r="BT26" s="145"/>
      <c r="BU26" s="145"/>
      <c r="BV26" s="145"/>
      <c r="BW26" s="145"/>
    </row>
    <row r="27" spans="1:77" ht="17.5" customHeight="1" thickTop="1" thickBot="1">
      <c r="A27" s="75" t="s">
        <v>146</v>
      </c>
      <c r="B27" s="79">
        <f>SUM(B18:B26)</f>
        <v>0</v>
      </c>
      <c r="C27" s="79">
        <f t="shared" ref="C27:G27" si="31">SUM(C18:C26)</f>
        <v>0</v>
      </c>
      <c r="D27" s="79">
        <f t="shared" si="31"/>
        <v>0</v>
      </c>
      <c r="E27" s="79">
        <f t="shared" si="31"/>
        <v>0</v>
      </c>
      <c r="F27" s="79">
        <f t="shared" si="31"/>
        <v>0</v>
      </c>
      <c r="G27" s="80">
        <f t="shared" si="31"/>
        <v>0</v>
      </c>
      <c r="H27" s="81">
        <f>AVERAGE(B27:G27)</f>
        <v>0</v>
      </c>
      <c r="I27" t="s">
        <v>149</v>
      </c>
      <c r="L27" s="75" t="s">
        <v>146</v>
      </c>
      <c r="M27" s="79">
        <f>SUM(M18:M26)</f>
        <v>0</v>
      </c>
      <c r="N27" s="79">
        <f t="shared" ref="N27" si="32">SUM(N18:N26)</f>
        <v>0</v>
      </c>
      <c r="O27" s="79">
        <f t="shared" ref="O27" si="33">SUM(O18:O26)</f>
        <v>0</v>
      </c>
      <c r="P27" s="79">
        <f t="shared" ref="P27" si="34">SUM(P18:P26)</f>
        <v>0</v>
      </c>
      <c r="Q27" s="79">
        <f t="shared" ref="Q27" si="35">SUM(Q18:Q26)</f>
        <v>0</v>
      </c>
      <c r="R27" s="80">
        <f t="shared" ref="R27" si="36">SUM(R18:R26)</f>
        <v>0</v>
      </c>
      <c r="S27" s="81">
        <f>AVERAGE(M27:R27)</f>
        <v>0</v>
      </c>
      <c r="T27" t="s">
        <v>149</v>
      </c>
      <c r="W27" s="75" t="s">
        <v>146</v>
      </c>
      <c r="X27" s="79">
        <f>SUM(X18:X26)</f>
        <v>0</v>
      </c>
      <c r="Y27" s="79">
        <f t="shared" ref="Y27" si="37">SUM(Y18:Y26)</f>
        <v>0</v>
      </c>
      <c r="Z27" s="79">
        <f t="shared" ref="Z27" si="38">SUM(Z18:Z26)</f>
        <v>0</v>
      </c>
      <c r="AA27" s="79">
        <f t="shared" ref="AA27" si="39">SUM(AA18:AA26)</f>
        <v>0</v>
      </c>
      <c r="AB27" s="79">
        <f t="shared" ref="AB27" si="40">SUM(AB18:AB26)</f>
        <v>0</v>
      </c>
      <c r="AC27" s="80">
        <f t="shared" ref="AC27" si="41">SUM(AC18:AC26)</f>
        <v>0</v>
      </c>
      <c r="AD27" s="81">
        <f>AVERAGE(X27:AC27)</f>
        <v>0</v>
      </c>
      <c r="AE27" t="s">
        <v>149</v>
      </c>
      <c r="AH27" s="75" t="s">
        <v>146</v>
      </c>
      <c r="AI27" s="79">
        <f>SUM(AI18:AI26)</f>
        <v>0</v>
      </c>
      <c r="AJ27" s="79">
        <f t="shared" ref="AJ27" si="42">SUM(AJ18:AJ26)</f>
        <v>0</v>
      </c>
      <c r="AK27" s="79">
        <f t="shared" ref="AK27" si="43">SUM(AK18:AK26)</f>
        <v>0</v>
      </c>
      <c r="AL27" s="79">
        <f t="shared" ref="AL27" si="44">SUM(AL18:AL26)</f>
        <v>0</v>
      </c>
      <c r="AM27" s="79">
        <f t="shared" ref="AM27" si="45">SUM(AM18:AM26)</f>
        <v>0</v>
      </c>
      <c r="AN27" s="80">
        <f t="shared" ref="AN27" si="46">SUM(AN18:AN26)</f>
        <v>0</v>
      </c>
      <c r="AO27" s="81">
        <f>AVERAGE(AI27:AN27)</f>
        <v>0</v>
      </c>
      <c r="AP27" t="s">
        <v>149</v>
      </c>
      <c r="AS27" s="75" t="s">
        <v>146</v>
      </c>
      <c r="AT27" s="79">
        <f>SUM(AT18:AT26)</f>
        <v>0</v>
      </c>
      <c r="AU27" s="79">
        <f t="shared" ref="AU27" si="47">SUM(AU18:AU26)</f>
        <v>0</v>
      </c>
      <c r="AV27" s="79">
        <f t="shared" ref="AV27" si="48">SUM(AV18:AV26)</f>
        <v>0</v>
      </c>
      <c r="AW27" s="79">
        <f t="shared" ref="AW27" si="49">SUM(AW18:AW26)</f>
        <v>0</v>
      </c>
      <c r="AX27" s="79">
        <f t="shared" ref="AX27" si="50">SUM(AX18:AX26)</f>
        <v>0</v>
      </c>
      <c r="AY27" s="80">
        <f t="shared" ref="AY27" si="51">SUM(AY18:AY26)</f>
        <v>0</v>
      </c>
      <c r="AZ27" s="81">
        <f>AVERAGE(AT27:AY27)</f>
        <v>0</v>
      </c>
      <c r="BA27" t="s">
        <v>149</v>
      </c>
      <c r="BE27" s="75" t="s">
        <v>146</v>
      </c>
      <c r="BF27" s="79">
        <f>SUM(BF18:BF26)</f>
        <v>0</v>
      </c>
      <c r="BG27" s="79">
        <f t="shared" ref="BG27" si="52">SUM(BG18:BG26)</f>
        <v>0</v>
      </c>
      <c r="BH27" s="79">
        <f t="shared" ref="BH27" si="53">SUM(BH18:BH26)</f>
        <v>0</v>
      </c>
      <c r="BI27" s="79">
        <f t="shared" ref="BI27" si="54">SUM(BI18:BI26)</f>
        <v>0</v>
      </c>
      <c r="BJ27" s="79">
        <f t="shared" ref="BJ27" si="55">SUM(BJ18:BJ26)</f>
        <v>0</v>
      </c>
      <c r="BK27" s="80">
        <f t="shared" ref="BK27" si="56">SUM(BK18:BK26)</f>
        <v>0</v>
      </c>
      <c r="BL27" s="81">
        <f>AVERAGE(BF27:BK27)</f>
        <v>0</v>
      </c>
      <c r="BM27" t="s">
        <v>149</v>
      </c>
      <c r="BQ27" s="75" t="s">
        <v>146</v>
      </c>
      <c r="BR27" s="79">
        <f>SUM(BR18:BR26)</f>
        <v>0</v>
      </c>
      <c r="BS27" s="79">
        <f t="shared" ref="BS27" si="57">SUM(BS18:BS26)</f>
        <v>0</v>
      </c>
      <c r="BT27" s="79">
        <f t="shared" ref="BT27" si="58">SUM(BT18:BT26)</f>
        <v>0</v>
      </c>
      <c r="BU27" s="79">
        <f t="shared" ref="BU27" si="59">SUM(BU18:BU26)</f>
        <v>0</v>
      </c>
      <c r="BV27" s="79">
        <f t="shared" ref="BV27" si="60">SUM(BV18:BV26)</f>
        <v>0</v>
      </c>
      <c r="BW27" s="80">
        <f t="shared" ref="BW27" si="61">SUM(BW18:BW26)</f>
        <v>0</v>
      </c>
      <c r="BX27" s="81">
        <f>AVERAGE(BR27:BW27)</f>
        <v>0</v>
      </c>
      <c r="BY27" t="s">
        <v>149</v>
      </c>
    </row>
    <row r="28" spans="1:77" ht="13.5" thickTop="1"/>
    <row r="29" spans="1:77" ht="17.5" customHeight="1">
      <c r="A29" t="s">
        <v>155</v>
      </c>
      <c r="L29" t="s">
        <v>155</v>
      </c>
      <c r="W29" t="s">
        <v>155</v>
      </c>
      <c r="AH29" t="s">
        <v>155</v>
      </c>
      <c r="AS29" t="s">
        <v>155</v>
      </c>
      <c r="BE29" t="s">
        <v>155</v>
      </c>
      <c r="BQ29" t="s">
        <v>155</v>
      </c>
    </row>
    <row r="30" spans="1:77" ht="17.5" customHeight="1">
      <c r="G30" s="83" t="s">
        <v>161</v>
      </c>
      <c r="R30" s="83" t="s">
        <v>161</v>
      </c>
      <c r="AC30" s="83" t="s">
        <v>161</v>
      </c>
      <c r="AN30" s="83" t="s">
        <v>161</v>
      </c>
      <c r="AY30" s="83" t="s">
        <v>161</v>
      </c>
      <c r="BK30" s="83" t="s">
        <v>161</v>
      </c>
      <c r="BW30" s="83" t="s">
        <v>161</v>
      </c>
    </row>
    <row r="31" spans="1:77" ht="17.5" customHeight="1">
      <c r="A31" s="73" t="s">
        <v>158</v>
      </c>
      <c r="B31" s="289"/>
      <c r="C31" s="289"/>
      <c r="D31" s="288" t="s">
        <v>105</v>
      </c>
      <c r="E31" s="288"/>
      <c r="F31" s="289"/>
      <c r="G31" s="289"/>
      <c r="L31" s="73" t="s">
        <v>158</v>
      </c>
      <c r="M31" s="289"/>
      <c r="N31" s="289"/>
      <c r="O31" s="288" t="s">
        <v>105</v>
      </c>
      <c r="P31" s="288"/>
      <c r="Q31" s="289"/>
      <c r="R31" s="289"/>
      <c r="W31" s="73" t="s">
        <v>158</v>
      </c>
      <c r="X31" s="289"/>
      <c r="Y31" s="289"/>
      <c r="Z31" s="288" t="s">
        <v>105</v>
      </c>
      <c r="AA31" s="288"/>
      <c r="AB31" s="289"/>
      <c r="AC31" s="289"/>
      <c r="AH31" s="73" t="s">
        <v>158</v>
      </c>
      <c r="AI31" s="289"/>
      <c r="AJ31" s="289"/>
      <c r="AK31" s="288" t="s">
        <v>105</v>
      </c>
      <c r="AL31" s="288"/>
      <c r="AM31" s="289"/>
      <c r="AN31" s="289"/>
      <c r="AS31" s="73" t="s">
        <v>158</v>
      </c>
      <c r="AT31" s="289"/>
      <c r="AU31" s="289"/>
      <c r="AV31" s="288" t="s">
        <v>105</v>
      </c>
      <c r="AW31" s="288"/>
      <c r="AX31" s="289"/>
      <c r="AY31" s="289"/>
      <c r="BE31" s="73" t="s">
        <v>158</v>
      </c>
      <c r="BF31" s="289"/>
      <c r="BG31" s="289"/>
      <c r="BH31" s="288" t="s">
        <v>105</v>
      </c>
      <c r="BI31" s="288"/>
      <c r="BJ31" s="289"/>
      <c r="BK31" s="289"/>
      <c r="BQ31" s="73" t="s">
        <v>158</v>
      </c>
      <c r="BR31" s="289"/>
      <c r="BS31" s="289"/>
      <c r="BT31" s="288" t="s">
        <v>105</v>
      </c>
      <c r="BU31" s="288"/>
      <c r="BV31" s="289"/>
      <c r="BW31" s="289"/>
    </row>
    <row r="32" spans="1:77" ht="17.5" customHeight="1">
      <c r="A32" s="72"/>
      <c r="B32" s="78" t="s">
        <v>127</v>
      </c>
      <c r="C32" s="78" t="s">
        <v>128</v>
      </c>
      <c r="D32" s="78" t="s">
        <v>129</v>
      </c>
      <c r="E32" s="78" t="s">
        <v>130</v>
      </c>
      <c r="F32" s="78" t="s">
        <v>131</v>
      </c>
      <c r="G32" s="78" t="s">
        <v>132</v>
      </c>
      <c r="L32" s="72"/>
      <c r="M32" s="78" t="s">
        <v>127</v>
      </c>
      <c r="N32" s="78" t="s">
        <v>128</v>
      </c>
      <c r="O32" s="78" t="s">
        <v>129</v>
      </c>
      <c r="P32" s="78" t="s">
        <v>130</v>
      </c>
      <c r="Q32" s="78" t="s">
        <v>131</v>
      </c>
      <c r="R32" s="78" t="s">
        <v>132</v>
      </c>
      <c r="W32" s="72"/>
      <c r="X32" s="78" t="s">
        <v>127</v>
      </c>
      <c r="Y32" s="78" t="s">
        <v>128</v>
      </c>
      <c r="Z32" s="78" t="s">
        <v>129</v>
      </c>
      <c r="AA32" s="78" t="s">
        <v>130</v>
      </c>
      <c r="AB32" s="78" t="s">
        <v>131</v>
      </c>
      <c r="AC32" s="78" t="s">
        <v>132</v>
      </c>
      <c r="AH32" s="72"/>
      <c r="AI32" s="78" t="s">
        <v>127</v>
      </c>
      <c r="AJ32" s="78" t="s">
        <v>128</v>
      </c>
      <c r="AK32" s="78" t="s">
        <v>129</v>
      </c>
      <c r="AL32" s="78" t="s">
        <v>130</v>
      </c>
      <c r="AM32" s="78" t="s">
        <v>131</v>
      </c>
      <c r="AN32" s="78" t="s">
        <v>132</v>
      </c>
      <c r="AS32" s="72"/>
      <c r="AT32" s="78" t="s">
        <v>127</v>
      </c>
      <c r="AU32" s="78" t="s">
        <v>128</v>
      </c>
      <c r="AV32" s="78" t="s">
        <v>129</v>
      </c>
      <c r="AW32" s="78" t="s">
        <v>130</v>
      </c>
      <c r="AX32" s="78" t="s">
        <v>131</v>
      </c>
      <c r="AY32" s="78" t="s">
        <v>132</v>
      </c>
      <c r="BE32" s="72"/>
      <c r="BF32" s="78" t="s">
        <v>127</v>
      </c>
      <c r="BG32" s="78" t="s">
        <v>128</v>
      </c>
      <c r="BH32" s="78" t="s">
        <v>129</v>
      </c>
      <c r="BI32" s="78" t="s">
        <v>130</v>
      </c>
      <c r="BJ32" s="78" t="s">
        <v>131</v>
      </c>
      <c r="BK32" s="78" t="s">
        <v>132</v>
      </c>
      <c r="BQ32" s="72"/>
      <c r="BR32" s="78" t="s">
        <v>127</v>
      </c>
      <c r="BS32" s="78" t="s">
        <v>128</v>
      </c>
      <c r="BT32" s="78" t="s">
        <v>129</v>
      </c>
      <c r="BU32" s="78" t="s">
        <v>130</v>
      </c>
      <c r="BV32" s="78" t="s">
        <v>131</v>
      </c>
      <c r="BW32" s="78" t="s">
        <v>132</v>
      </c>
    </row>
    <row r="33" spans="1:77" ht="17.5" customHeight="1">
      <c r="A33" s="72" t="s">
        <v>150</v>
      </c>
      <c r="B33" s="146"/>
      <c r="C33" s="146"/>
      <c r="D33" s="146"/>
      <c r="E33" s="146"/>
      <c r="F33" s="146"/>
      <c r="G33" s="146"/>
      <c r="L33" s="72" t="s">
        <v>150</v>
      </c>
      <c r="M33" s="146"/>
      <c r="N33" s="146"/>
      <c r="O33" s="146"/>
      <c r="P33" s="146"/>
      <c r="Q33" s="146"/>
      <c r="R33" s="146"/>
      <c r="W33" s="72" t="s">
        <v>150</v>
      </c>
      <c r="X33" s="146"/>
      <c r="Y33" s="146"/>
      <c r="Z33" s="146"/>
      <c r="AA33" s="146"/>
      <c r="AB33" s="146"/>
      <c r="AC33" s="146"/>
      <c r="AH33" s="72" t="s">
        <v>150</v>
      </c>
      <c r="AI33" s="146"/>
      <c r="AJ33" s="146"/>
      <c r="AK33" s="146"/>
      <c r="AL33" s="146"/>
      <c r="AM33" s="146"/>
      <c r="AN33" s="146"/>
      <c r="AS33" s="72" t="s">
        <v>150</v>
      </c>
      <c r="AT33" s="146"/>
      <c r="AU33" s="146"/>
      <c r="AV33" s="146"/>
      <c r="AW33" s="146"/>
      <c r="AX33" s="146"/>
      <c r="AY33" s="146"/>
      <c r="BE33" s="72" t="s">
        <v>150</v>
      </c>
      <c r="BF33" s="146"/>
      <c r="BG33" s="146"/>
      <c r="BH33" s="146"/>
      <c r="BI33" s="146"/>
      <c r="BJ33" s="146"/>
      <c r="BK33" s="146"/>
      <c r="BQ33" s="72" t="s">
        <v>150</v>
      </c>
      <c r="BR33" s="146"/>
      <c r="BS33" s="146"/>
      <c r="BT33" s="146"/>
      <c r="BU33" s="146"/>
      <c r="BV33" s="146"/>
      <c r="BW33" s="146"/>
    </row>
    <row r="34" spans="1:77" ht="17.5" customHeight="1">
      <c r="A34" s="72" t="s">
        <v>151</v>
      </c>
      <c r="B34" s="146"/>
      <c r="C34" s="146"/>
      <c r="D34" s="146"/>
      <c r="E34" s="146"/>
      <c r="F34" s="146"/>
      <c r="G34" s="146"/>
      <c r="L34" s="72" t="s">
        <v>151</v>
      </c>
      <c r="M34" s="146"/>
      <c r="N34" s="146"/>
      <c r="O34" s="146"/>
      <c r="P34" s="146"/>
      <c r="Q34" s="146"/>
      <c r="R34" s="146"/>
      <c r="W34" s="72" t="s">
        <v>151</v>
      </c>
      <c r="X34" s="146"/>
      <c r="Y34" s="146"/>
      <c r="Z34" s="146"/>
      <c r="AA34" s="146"/>
      <c r="AB34" s="146"/>
      <c r="AC34" s="146"/>
      <c r="AH34" s="72" t="s">
        <v>151</v>
      </c>
      <c r="AI34" s="146"/>
      <c r="AJ34" s="146"/>
      <c r="AK34" s="146"/>
      <c r="AL34" s="146"/>
      <c r="AM34" s="146"/>
      <c r="AN34" s="146"/>
      <c r="AS34" s="72" t="s">
        <v>151</v>
      </c>
      <c r="AT34" s="146"/>
      <c r="AU34" s="146"/>
      <c r="AV34" s="146"/>
      <c r="AW34" s="146"/>
      <c r="AX34" s="146"/>
      <c r="AY34" s="146"/>
      <c r="BE34" s="72" t="s">
        <v>151</v>
      </c>
      <c r="BF34" s="146"/>
      <c r="BG34" s="146"/>
      <c r="BH34" s="146"/>
      <c r="BI34" s="146"/>
      <c r="BJ34" s="146"/>
      <c r="BK34" s="146"/>
      <c r="BQ34" s="72" t="s">
        <v>151</v>
      </c>
      <c r="BR34" s="146"/>
      <c r="BS34" s="146"/>
      <c r="BT34" s="146"/>
      <c r="BU34" s="146"/>
      <c r="BV34" s="146"/>
      <c r="BW34" s="146"/>
    </row>
    <row r="35" spans="1:77" ht="17.5" customHeight="1">
      <c r="A35" s="72" t="s">
        <v>152</v>
      </c>
      <c r="B35" s="146"/>
      <c r="C35" s="146"/>
      <c r="D35" s="146"/>
      <c r="E35" s="146"/>
      <c r="F35" s="146"/>
      <c r="G35" s="146"/>
      <c r="L35" s="72" t="s">
        <v>152</v>
      </c>
      <c r="M35" s="146"/>
      <c r="N35" s="146"/>
      <c r="O35" s="146"/>
      <c r="P35" s="146"/>
      <c r="Q35" s="146"/>
      <c r="R35" s="146"/>
      <c r="W35" s="72" t="s">
        <v>152</v>
      </c>
      <c r="X35" s="146"/>
      <c r="Y35" s="146"/>
      <c r="Z35" s="146"/>
      <c r="AA35" s="146"/>
      <c r="AB35" s="146"/>
      <c r="AC35" s="146"/>
      <c r="AH35" s="72" t="s">
        <v>152</v>
      </c>
      <c r="AI35" s="146"/>
      <c r="AJ35" s="146"/>
      <c r="AK35" s="146"/>
      <c r="AL35" s="146"/>
      <c r="AM35" s="146"/>
      <c r="AN35" s="146"/>
      <c r="AS35" s="72" t="s">
        <v>152</v>
      </c>
      <c r="AT35" s="146"/>
      <c r="AU35" s="146"/>
      <c r="AV35" s="146"/>
      <c r="AW35" s="146"/>
      <c r="AX35" s="146"/>
      <c r="AY35" s="146"/>
      <c r="BE35" s="72" t="s">
        <v>152</v>
      </c>
      <c r="BF35" s="146"/>
      <c r="BG35" s="146"/>
      <c r="BH35" s="146"/>
      <c r="BI35" s="146"/>
      <c r="BJ35" s="146"/>
      <c r="BK35" s="146"/>
      <c r="BQ35" s="72" t="s">
        <v>152</v>
      </c>
      <c r="BR35" s="146"/>
      <c r="BS35" s="146"/>
      <c r="BT35" s="146"/>
      <c r="BU35" s="146"/>
      <c r="BV35" s="146"/>
      <c r="BW35" s="146"/>
    </row>
    <row r="36" spans="1:77" ht="17.5" customHeight="1">
      <c r="A36" s="72" t="s">
        <v>153</v>
      </c>
      <c r="B36" s="146"/>
      <c r="C36" s="146"/>
      <c r="D36" s="146"/>
      <c r="E36" s="146"/>
      <c r="F36" s="146"/>
      <c r="G36" s="146"/>
      <c r="L36" s="72" t="s">
        <v>153</v>
      </c>
      <c r="M36" s="146"/>
      <c r="N36" s="146"/>
      <c r="O36" s="146"/>
      <c r="P36" s="146"/>
      <c r="Q36" s="146"/>
      <c r="R36" s="146"/>
      <c r="W36" s="72" t="s">
        <v>153</v>
      </c>
      <c r="X36" s="146"/>
      <c r="Y36" s="146"/>
      <c r="Z36" s="146"/>
      <c r="AA36" s="146"/>
      <c r="AB36" s="146"/>
      <c r="AC36" s="146"/>
      <c r="AH36" s="72" t="s">
        <v>153</v>
      </c>
      <c r="AI36" s="146"/>
      <c r="AJ36" s="146"/>
      <c r="AK36" s="146"/>
      <c r="AL36" s="146"/>
      <c r="AM36" s="146"/>
      <c r="AN36" s="146"/>
      <c r="AS36" s="72" t="s">
        <v>153</v>
      </c>
      <c r="AT36" s="146"/>
      <c r="AU36" s="146"/>
      <c r="AV36" s="146"/>
      <c r="AW36" s="146"/>
      <c r="AX36" s="146"/>
      <c r="AY36" s="146"/>
      <c r="BE36" s="72" t="s">
        <v>153</v>
      </c>
      <c r="BF36" s="146"/>
      <c r="BG36" s="146"/>
      <c r="BH36" s="146"/>
      <c r="BI36" s="146"/>
      <c r="BJ36" s="146"/>
      <c r="BK36" s="146"/>
      <c r="BQ36" s="72" t="s">
        <v>153</v>
      </c>
      <c r="BR36" s="146"/>
      <c r="BS36" s="146"/>
      <c r="BT36" s="146"/>
      <c r="BU36" s="146"/>
      <c r="BV36" s="146"/>
      <c r="BW36" s="146"/>
    </row>
    <row r="37" spans="1:77" ht="17.5" customHeight="1" thickBot="1">
      <c r="A37" s="74" t="s">
        <v>154</v>
      </c>
      <c r="B37" s="147"/>
      <c r="C37" s="147"/>
      <c r="D37" s="147"/>
      <c r="E37" s="147"/>
      <c r="F37" s="147"/>
      <c r="G37" s="147"/>
      <c r="L37" s="74" t="s">
        <v>154</v>
      </c>
      <c r="M37" s="147"/>
      <c r="N37" s="147"/>
      <c r="O37" s="147"/>
      <c r="P37" s="147"/>
      <c r="Q37" s="147"/>
      <c r="R37" s="147"/>
      <c r="W37" s="74" t="s">
        <v>154</v>
      </c>
      <c r="X37" s="147"/>
      <c r="Y37" s="147"/>
      <c r="Z37" s="147"/>
      <c r="AA37" s="147"/>
      <c r="AB37" s="147"/>
      <c r="AC37" s="147"/>
      <c r="AH37" s="74" t="s">
        <v>154</v>
      </c>
      <c r="AI37" s="147"/>
      <c r="AJ37" s="147"/>
      <c r="AK37" s="147"/>
      <c r="AL37" s="147"/>
      <c r="AM37" s="147"/>
      <c r="AN37" s="147"/>
      <c r="AS37" s="74" t="s">
        <v>154</v>
      </c>
      <c r="AT37" s="147"/>
      <c r="AU37" s="147"/>
      <c r="AV37" s="147"/>
      <c r="AW37" s="147"/>
      <c r="AX37" s="147"/>
      <c r="AY37" s="147"/>
      <c r="BE37" s="74" t="s">
        <v>154</v>
      </c>
      <c r="BF37" s="147"/>
      <c r="BG37" s="147"/>
      <c r="BH37" s="147"/>
      <c r="BI37" s="147"/>
      <c r="BJ37" s="147"/>
      <c r="BK37" s="147"/>
      <c r="BQ37" s="74" t="s">
        <v>154</v>
      </c>
      <c r="BR37" s="147"/>
      <c r="BS37" s="147"/>
      <c r="BT37" s="147"/>
      <c r="BU37" s="147"/>
      <c r="BV37" s="147"/>
      <c r="BW37" s="147"/>
    </row>
    <row r="38" spans="1:77" ht="17.5" customHeight="1" thickTop="1" thickBot="1">
      <c r="A38" s="75" t="s">
        <v>146</v>
      </c>
      <c r="B38" s="76">
        <f>SUM(B33:B37)</f>
        <v>0</v>
      </c>
      <c r="C38" s="76">
        <f t="shared" ref="C38:G38" si="62">SUM(C33:C37)</f>
        <v>0</v>
      </c>
      <c r="D38" s="76">
        <f t="shared" si="62"/>
        <v>0</v>
      </c>
      <c r="E38" s="76">
        <f t="shared" si="62"/>
        <v>0</v>
      </c>
      <c r="F38" s="76">
        <f t="shared" si="62"/>
        <v>0</v>
      </c>
      <c r="G38" s="76">
        <f t="shared" si="62"/>
        <v>0</v>
      </c>
      <c r="H38" s="81">
        <f>AVERAGE(B38:G38)</f>
        <v>0</v>
      </c>
      <c r="I38" t="s">
        <v>148</v>
      </c>
      <c r="L38" s="75" t="s">
        <v>146</v>
      </c>
      <c r="M38" s="76">
        <f>SUM(M33:M37)</f>
        <v>0</v>
      </c>
      <c r="N38" s="76">
        <f t="shared" ref="N38" si="63">SUM(N33:N37)</f>
        <v>0</v>
      </c>
      <c r="O38" s="76">
        <f t="shared" ref="O38" si="64">SUM(O33:O37)</f>
        <v>0</v>
      </c>
      <c r="P38" s="76">
        <f t="shared" ref="P38" si="65">SUM(P33:P37)</f>
        <v>0</v>
      </c>
      <c r="Q38" s="76">
        <f t="shared" ref="Q38" si="66">SUM(Q33:Q37)</f>
        <v>0</v>
      </c>
      <c r="R38" s="76">
        <f t="shared" ref="R38" si="67">SUM(R33:R37)</f>
        <v>0</v>
      </c>
      <c r="S38" s="81">
        <f>AVERAGE(M38:R38)</f>
        <v>0</v>
      </c>
      <c r="T38" t="s">
        <v>148</v>
      </c>
      <c r="W38" s="75" t="s">
        <v>146</v>
      </c>
      <c r="X38" s="76">
        <f>SUM(X33:X37)</f>
        <v>0</v>
      </c>
      <c r="Y38" s="76">
        <f t="shared" ref="Y38" si="68">SUM(Y33:Y37)</f>
        <v>0</v>
      </c>
      <c r="Z38" s="76">
        <f t="shared" ref="Z38" si="69">SUM(Z33:Z37)</f>
        <v>0</v>
      </c>
      <c r="AA38" s="76">
        <f t="shared" ref="AA38" si="70">SUM(AA33:AA37)</f>
        <v>0</v>
      </c>
      <c r="AB38" s="76">
        <f t="shared" ref="AB38" si="71">SUM(AB33:AB37)</f>
        <v>0</v>
      </c>
      <c r="AC38" s="76">
        <f t="shared" ref="AC38" si="72">SUM(AC33:AC37)</f>
        <v>0</v>
      </c>
      <c r="AD38" s="81">
        <f>AVERAGE(X38:AC38)</f>
        <v>0</v>
      </c>
      <c r="AE38" t="s">
        <v>148</v>
      </c>
      <c r="AH38" s="75" t="s">
        <v>146</v>
      </c>
      <c r="AI38" s="76">
        <f>SUM(AI33:AI37)</f>
        <v>0</v>
      </c>
      <c r="AJ38" s="76">
        <f t="shared" ref="AJ38" si="73">SUM(AJ33:AJ37)</f>
        <v>0</v>
      </c>
      <c r="AK38" s="76">
        <f t="shared" ref="AK38" si="74">SUM(AK33:AK37)</f>
        <v>0</v>
      </c>
      <c r="AL38" s="76">
        <f t="shared" ref="AL38" si="75">SUM(AL33:AL37)</f>
        <v>0</v>
      </c>
      <c r="AM38" s="76">
        <f t="shared" ref="AM38" si="76">SUM(AM33:AM37)</f>
        <v>0</v>
      </c>
      <c r="AN38" s="76">
        <f t="shared" ref="AN38" si="77">SUM(AN33:AN37)</f>
        <v>0</v>
      </c>
      <c r="AO38" s="81">
        <f>AVERAGE(AI38:AN38)</f>
        <v>0</v>
      </c>
      <c r="AP38" t="s">
        <v>148</v>
      </c>
      <c r="AS38" s="75" t="s">
        <v>146</v>
      </c>
      <c r="AT38" s="76">
        <f>SUM(AT33:AT37)</f>
        <v>0</v>
      </c>
      <c r="AU38" s="76">
        <f t="shared" ref="AU38" si="78">SUM(AU33:AU37)</f>
        <v>0</v>
      </c>
      <c r="AV38" s="76">
        <f t="shared" ref="AV38" si="79">SUM(AV33:AV37)</f>
        <v>0</v>
      </c>
      <c r="AW38" s="76">
        <f t="shared" ref="AW38" si="80">SUM(AW33:AW37)</f>
        <v>0</v>
      </c>
      <c r="AX38" s="76">
        <f t="shared" ref="AX38" si="81">SUM(AX33:AX37)</f>
        <v>0</v>
      </c>
      <c r="AY38" s="76">
        <f t="shared" ref="AY38" si="82">SUM(AY33:AY37)</f>
        <v>0</v>
      </c>
      <c r="AZ38" s="81">
        <f>AVERAGE(AT38:AY38)</f>
        <v>0</v>
      </c>
      <c r="BA38" t="s">
        <v>148</v>
      </c>
      <c r="BE38" s="75" t="s">
        <v>146</v>
      </c>
      <c r="BF38" s="76">
        <f>SUM(BF33:BF37)</f>
        <v>0</v>
      </c>
      <c r="BG38" s="76">
        <f t="shared" ref="BG38" si="83">SUM(BG33:BG37)</f>
        <v>0</v>
      </c>
      <c r="BH38" s="76">
        <f t="shared" ref="BH38" si="84">SUM(BH33:BH37)</f>
        <v>0</v>
      </c>
      <c r="BI38" s="76">
        <f t="shared" ref="BI38" si="85">SUM(BI33:BI37)</f>
        <v>0</v>
      </c>
      <c r="BJ38" s="76">
        <f t="shared" ref="BJ38" si="86">SUM(BJ33:BJ37)</f>
        <v>0</v>
      </c>
      <c r="BK38" s="76">
        <f t="shared" ref="BK38" si="87">SUM(BK33:BK37)</f>
        <v>0</v>
      </c>
      <c r="BL38" s="81">
        <f>AVERAGE(BF38:BK38)</f>
        <v>0</v>
      </c>
      <c r="BM38" t="s">
        <v>148</v>
      </c>
      <c r="BQ38" s="75" t="s">
        <v>146</v>
      </c>
      <c r="BR38" s="76">
        <f>SUM(BR33:BR37)</f>
        <v>0</v>
      </c>
      <c r="BS38" s="76">
        <f t="shared" ref="BS38" si="88">SUM(BS33:BS37)</f>
        <v>0</v>
      </c>
      <c r="BT38" s="76">
        <f t="shared" ref="BT38" si="89">SUM(BT33:BT37)</f>
        <v>0</v>
      </c>
      <c r="BU38" s="76">
        <f t="shared" ref="BU38" si="90">SUM(BU33:BU37)</f>
        <v>0</v>
      </c>
      <c r="BV38" s="76">
        <f t="shared" ref="BV38" si="91">SUM(BV33:BV37)</f>
        <v>0</v>
      </c>
      <c r="BW38" s="76">
        <f t="shared" ref="BW38" si="92">SUM(BW33:BW37)</f>
        <v>0</v>
      </c>
      <c r="BX38" s="81">
        <f>AVERAGE(BR38:BW38)</f>
        <v>0</v>
      </c>
      <c r="BY38" t="s">
        <v>148</v>
      </c>
    </row>
    <row r="39" spans="1:77" ht="13.5" thickTop="1"/>
  </sheetData>
  <mergeCells count="63">
    <mergeCell ref="BV31:BW31"/>
    <mergeCell ref="BH31:BI31"/>
    <mergeCell ref="BJ31:BK31"/>
    <mergeCell ref="BR6:BS6"/>
    <mergeCell ref="BT6:BU6"/>
    <mergeCell ref="BV6:BW6"/>
    <mergeCell ref="BR16:BS16"/>
    <mergeCell ref="BT16:BU16"/>
    <mergeCell ref="BV16:BW16"/>
    <mergeCell ref="BR31:BS31"/>
    <mergeCell ref="BT31:BU31"/>
    <mergeCell ref="BJ6:BK6"/>
    <mergeCell ref="BJ16:BK16"/>
    <mergeCell ref="AT6:AU6"/>
    <mergeCell ref="AV6:AW6"/>
    <mergeCell ref="AX6:AY6"/>
    <mergeCell ref="AT16:AU16"/>
    <mergeCell ref="AV16:AW16"/>
    <mergeCell ref="AX16:AY16"/>
    <mergeCell ref="AX31:AY31"/>
    <mergeCell ref="BF6:BG6"/>
    <mergeCell ref="BH6:BI6"/>
    <mergeCell ref="BF16:BG16"/>
    <mergeCell ref="BH16:BI16"/>
    <mergeCell ref="BF31:BG31"/>
    <mergeCell ref="AI31:AJ31"/>
    <mergeCell ref="AK31:AL31"/>
    <mergeCell ref="AM31:AN31"/>
    <mergeCell ref="AT31:AU31"/>
    <mergeCell ref="AV31:AW31"/>
    <mergeCell ref="AI6:AJ6"/>
    <mergeCell ref="AK6:AL6"/>
    <mergeCell ref="AM6:AN6"/>
    <mergeCell ref="AI16:AJ16"/>
    <mergeCell ref="AK16:AL16"/>
    <mergeCell ref="AM16:AN16"/>
    <mergeCell ref="Z16:AA16"/>
    <mergeCell ref="AB16:AC16"/>
    <mergeCell ref="B31:C31"/>
    <mergeCell ref="D31:E31"/>
    <mergeCell ref="F31:G31"/>
    <mergeCell ref="M31:N31"/>
    <mergeCell ref="O31:P31"/>
    <mergeCell ref="Q31:R31"/>
    <mergeCell ref="X31:Y31"/>
    <mergeCell ref="Z31:AA31"/>
    <mergeCell ref="AB31:AC31"/>
    <mergeCell ref="X6:Y6"/>
    <mergeCell ref="Z6:AA6"/>
    <mergeCell ref="AB6:AC6"/>
    <mergeCell ref="B16:C16"/>
    <mergeCell ref="D16:E16"/>
    <mergeCell ref="F16:G16"/>
    <mergeCell ref="M16:N16"/>
    <mergeCell ref="O16:P16"/>
    <mergeCell ref="Q16:R16"/>
    <mergeCell ref="X16:Y16"/>
    <mergeCell ref="B6:C6"/>
    <mergeCell ref="D6:E6"/>
    <mergeCell ref="F6:G6"/>
    <mergeCell ref="M6:N6"/>
    <mergeCell ref="O6:P6"/>
    <mergeCell ref="Q6:R6"/>
  </mergeCells>
  <phoneticPr fontId="3"/>
  <pageMargins left="0.7" right="0.7" top="0.75" bottom="0.75" header="0.3" footer="0.3"/>
  <pageSetup paperSize="9" scale="48" orientation="landscape" r:id="rId1"/>
  <colBreaks count="3" manualBreakCount="3">
    <brk id="22" max="37" man="1"/>
    <brk id="44" max="37" man="1"/>
    <brk id="67" max="37" man="1"/>
  </colBreaks>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F8BF0-E585-4B75-A7C7-7B58AB37C9CC}">
  <sheetPr>
    <pageSetUpPr fitToPage="1"/>
  </sheetPr>
  <dimension ref="A1:AB54"/>
  <sheetViews>
    <sheetView view="pageBreakPreview" zoomScaleNormal="100" zoomScaleSheetLayoutView="100" workbookViewId="0">
      <selection activeCell="D39" sqref="D39:E40"/>
    </sheetView>
  </sheetViews>
  <sheetFormatPr defaultColWidth="9" defaultRowHeight="15" customHeight="1"/>
  <cols>
    <col min="1" max="16384" width="9" style="88"/>
  </cols>
  <sheetData>
    <row r="1" spans="1:16" ht="31" customHeight="1">
      <c r="A1" s="365" t="s">
        <v>166</v>
      </c>
      <c r="B1" s="366"/>
      <c r="C1" s="366"/>
      <c r="D1" s="366"/>
      <c r="E1" s="366"/>
      <c r="F1" s="366"/>
      <c r="G1" s="366"/>
      <c r="H1" s="366"/>
      <c r="I1" s="366"/>
      <c r="J1" s="366"/>
      <c r="K1" s="366"/>
      <c r="L1" s="366"/>
      <c r="M1" s="366"/>
    </row>
    <row r="2" spans="1:16" ht="15" customHeight="1">
      <c r="A2" s="89"/>
      <c r="B2" s="90"/>
      <c r="C2" s="90"/>
      <c r="D2" s="90"/>
      <c r="E2" s="90"/>
      <c r="F2" s="90"/>
      <c r="G2" s="90"/>
      <c r="H2" s="90"/>
      <c r="I2" s="90"/>
      <c r="J2" s="90"/>
      <c r="K2" s="90"/>
      <c r="L2" s="90"/>
      <c r="M2" s="90"/>
    </row>
    <row r="8" spans="1:16" ht="15" customHeight="1">
      <c r="M8" s="88" t="s">
        <v>167</v>
      </c>
    </row>
    <row r="9" spans="1:16" ht="15" customHeight="1">
      <c r="A9" s="367" t="s">
        <v>168</v>
      </c>
      <c r="B9" s="368"/>
      <c r="C9" s="368"/>
      <c r="D9" s="368"/>
      <c r="E9" s="368"/>
      <c r="F9" s="368"/>
      <c r="G9" s="368"/>
      <c r="H9" s="368"/>
      <c r="I9" s="368"/>
      <c r="J9" s="368"/>
      <c r="K9" s="368"/>
      <c r="L9" s="369"/>
      <c r="M9" s="373"/>
    </row>
    <row r="10" spans="1:16" ht="15" customHeight="1">
      <c r="A10" s="370"/>
      <c r="B10" s="371"/>
      <c r="C10" s="371"/>
      <c r="D10" s="371"/>
      <c r="E10" s="371"/>
      <c r="F10" s="371"/>
      <c r="G10" s="371"/>
      <c r="H10" s="371"/>
      <c r="I10" s="371"/>
      <c r="J10" s="371"/>
      <c r="K10" s="371"/>
      <c r="L10" s="372"/>
      <c r="M10" s="374"/>
      <c r="P10" s="88" t="s">
        <v>169</v>
      </c>
    </row>
    <row r="11" spans="1:16" ht="15" customHeight="1">
      <c r="A11" s="91"/>
      <c r="B11" s="91"/>
      <c r="C11" s="91"/>
      <c r="D11" s="91"/>
      <c r="E11" s="91"/>
      <c r="F11" s="91"/>
      <c r="G11" s="91"/>
      <c r="H11" s="91"/>
      <c r="I11" s="91"/>
      <c r="K11" s="92"/>
    </row>
    <row r="12" spans="1:16" ht="15" customHeight="1">
      <c r="A12" s="93"/>
      <c r="B12" s="93"/>
      <c r="C12" s="93"/>
      <c r="D12" s="93"/>
      <c r="E12" s="93"/>
      <c r="F12" s="93"/>
      <c r="G12" s="93"/>
      <c r="H12" s="93"/>
      <c r="I12" s="93"/>
      <c r="J12" s="94"/>
      <c r="K12" s="95"/>
      <c r="L12" s="94"/>
      <c r="M12" s="94"/>
    </row>
    <row r="14" spans="1:16" ht="15" customHeight="1">
      <c r="A14" s="96"/>
    </row>
    <row r="15" spans="1:16" ht="15" customHeight="1">
      <c r="A15" s="96"/>
    </row>
    <row r="16" spans="1:16" ht="15" customHeight="1">
      <c r="A16" s="375" t="s">
        <v>170</v>
      </c>
      <c r="B16" s="375"/>
      <c r="C16" s="375"/>
      <c r="D16" s="375"/>
      <c r="E16" s="375"/>
      <c r="F16" s="375"/>
      <c r="G16" s="375"/>
      <c r="H16" s="375"/>
      <c r="I16" s="375"/>
      <c r="J16" s="375"/>
      <c r="K16" s="375"/>
      <c r="L16" s="375"/>
      <c r="M16" s="375"/>
    </row>
    <row r="17" spans="1:13" ht="15" customHeight="1">
      <c r="A17" s="97"/>
      <c r="I17" s="376" t="s">
        <v>171</v>
      </c>
      <c r="J17" s="376"/>
      <c r="K17" s="376"/>
      <c r="L17" s="376"/>
      <c r="M17" s="376"/>
    </row>
    <row r="18" spans="1:13" ht="15" customHeight="1">
      <c r="A18" s="98" t="s">
        <v>172</v>
      </c>
    </row>
    <row r="19" spans="1:13" ht="15" customHeight="1">
      <c r="A19" s="99"/>
    </row>
    <row r="20" spans="1:13" ht="15" customHeight="1" thickBot="1">
      <c r="A20" s="100" t="s">
        <v>173</v>
      </c>
    </row>
    <row r="21" spans="1:13" ht="15" customHeight="1" thickBot="1">
      <c r="A21" s="101" t="s">
        <v>174</v>
      </c>
      <c r="B21" s="102"/>
      <c r="C21" s="103"/>
      <c r="D21" s="104"/>
      <c r="E21" s="103"/>
      <c r="F21" s="103"/>
      <c r="G21" s="104"/>
      <c r="H21" s="103"/>
      <c r="I21" s="104"/>
      <c r="J21" s="105" t="s">
        <v>175</v>
      </c>
      <c r="K21" s="363"/>
      <c r="L21" s="363"/>
      <c r="M21" s="364"/>
    </row>
    <row r="22" spans="1:13" ht="15" customHeight="1" thickBot="1">
      <c r="A22" s="106"/>
      <c r="B22" s="107"/>
      <c r="C22" s="108"/>
    </row>
    <row r="23" spans="1:13" ht="15" customHeight="1" thickBot="1">
      <c r="A23" s="109" t="s">
        <v>176</v>
      </c>
      <c r="B23" s="351"/>
      <c r="C23" s="352"/>
      <c r="D23" s="352"/>
      <c r="E23" s="352"/>
      <c r="F23" s="352"/>
      <c r="G23" s="352"/>
      <c r="H23" s="352"/>
      <c r="I23" s="352"/>
      <c r="J23" s="352"/>
      <c r="K23" s="352"/>
      <c r="L23" s="352"/>
      <c r="M23" s="353"/>
    </row>
    <row r="24" spans="1:13" ht="15" customHeight="1">
      <c r="A24" s="110" t="s">
        <v>177</v>
      </c>
      <c r="B24" s="354"/>
      <c r="C24" s="355"/>
      <c r="D24" s="355"/>
      <c r="E24" s="355"/>
      <c r="F24" s="355"/>
      <c r="G24" s="355"/>
      <c r="H24" s="355"/>
      <c r="I24" s="355"/>
      <c r="J24" s="355"/>
      <c r="K24" s="355"/>
      <c r="L24" s="355"/>
      <c r="M24" s="356"/>
    </row>
    <row r="25" spans="1:13" ht="15" customHeight="1" thickBot="1">
      <c r="A25" s="111" t="s">
        <v>178</v>
      </c>
      <c r="B25" s="357"/>
      <c r="C25" s="358"/>
      <c r="D25" s="358"/>
      <c r="E25" s="358"/>
      <c r="F25" s="358"/>
      <c r="G25" s="358"/>
      <c r="H25" s="358"/>
      <c r="I25" s="358"/>
      <c r="J25" s="358"/>
      <c r="K25" s="358"/>
      <c r="L25" s="358"/>
      <c r="M25" s="359"/>
    </row>
    <row r="26" spans="1:13" ht="15" customHeight="1" thickBot="1">
      <c r="A26" s="112" t="s">
        <v>176</v>
      </c>
      <c r="B26" s="351"/>
      <c r="C26" s="352"/>
      <c r="D26" s="352"/>
      <c r="E26" s="353"/>
      <c r="F26" s="109" t="s">
        <v>176</v>
      </c>
      <c r="G26" s="351"/>
      <c r="H26" s="352"/>
      <c r="I26" s="352"/>
      <c r="J26" s="352"/>
      <c r="K26" s="352"/>
      <c r="L26" s="352"/>
      <c r="M26" s="353"/>
    </row>
    <row r="27" spans="1:13" ht="15" customHeight="1" thickBot="1">
      <c r="A27" s="111" t="s">
        <v>179</v>
      </c>
      <c r="B27" s="360"/>
      <c r="C27" s="361"/>
      <c r="D27" s="361"/>
      <c r="E27" s="362"/>
      <c r="F27" s="111" t="s">
        <v>180</v>
      </c>
      <c r="G27" s="360"/>
      <c r="H27" s="361"/>
      <c r="I27" s="361"/>
      <c r="J27" s="361"/>
      <c r="K27" s="361"/>
      <c r="L27" s="361"/>
      <c r="M27" s="362"/>
    </row>
    <row r="28" spans="1:13" ht="15" customHeight="1" thickBot="1">
      <c r="A28" s="113"/>
      <c r="B28" s="114"/>
      <c r="C28" s="114"/>
      <c r="D28" s="114"/>
      <c r="E28" s="114"/>
      <c r="F28" s="113"/>
      <c r="G28" s="114"/>
      <c r="H28" s="114"/>
      <c r="I28" s="114"/>
      <c r="J28" s="114"/>
      <c r="K28" s="114"/>
      <c r="L28" s="114"/>
      <c r="M28" s="114"/>
    </row>
    <row r="29" spans="1:13" ht="15" customHeight="1" thickBot="1">
      <c r="A29" s="115" t="s">
        <v>181</v>
      </c>
      <c r="B29" s="342" t="s">
        <v>75</v>
      </c>
      <c r="C29" s="343"/>
      <c r="D29" s="343"/>
      <c r="E29" s="344"/>
      <c r="F29" s="101" t="s">
        <v>182</v>
      </c>
      <c r="G29" s="342"/>
      <c r="H29" s="343"/>
      <c r="I29" s="343"/>
      <c r="J29" s="343"/>
      <c r="K29" s="343"/>
      <c r="L29" s="343"/>
      <c r="M29" s="344"/>
    </row>
    <row r="30" spans="1:13" ht="15" customHeight="1">
      <c r="A30" s="334" t="s">
        <v>183</v>
      </c>
      <c r="B30" s="345"/>
      <c r="C30" s="346"/>
      <c r="D30" s="346"/>
      <c r="E30" s="346"/>
      <c r="F30" s="346"/>
      <c r="G30" s="346"/>
      <c r="H30" s="346"/>
      <c r="I30" s="346"/>
      <c r="J30" s="346"/>
      <c r="K30" s="346"/>
      <c r="L30" s="346"/>
      <c r="M30" s="347"/>
    </row>
    <row r="31" spans="1:13" ht="15" customHeight="1" thickBot="1">
      <c r="A31" s="335"/>
      <c r="B31" s="348"/>
      <c r="C31" s="349"/>
      <c r="D31" s="349"/>
      <c r="E31" s="349"/>
      <c r="F31" s="349"/>
      <c r="G31" s="349"/>
      <c r="H31" s="349"/>
      <c r="I31" s="349"/>
      <c r="J31" s="349"/>
      <c r="K31" s="349"/>
      <c r="L31" s="349"/>
      <c r="M31" s="350"/>
    </row>
    <row r="32" spans="1:13" ht="15" customHeight="1" thickBot="1">
      <c r="A32" s="111" t="s">
        <v>184</v>
      </c>
      <c r="B32" s="342"/>
      <c r="C32" s="343"/>
      <c r="D32" s="343"/>
      <c r="E32" s="343"/>
      <c r="F32" s="344"/>
      <c r="G32" s="116" t="s">
        <v>185</v>
      </c>
      <c r="H32" s="117"/>
      <c r="I32" s="342"/>
      <c r="J32" s="343"/>
      <c r="K32" s="343"/>
      <c r="L32" s="343"/>
      <c r="M32" s="344"/>
    </row>
    <row r="33" spans="1:28" ht="15" customHeight="1" thickBot="1">
      <c r="A33" s="118"/>
      <c r="B33" s="118"/>
      <c r="C33" s="118"/>
      <c r="D33" s="118"/>
      <c r="E33" s="118"/>
      <c r="F33" s="118"/>
      <c r="G33" s="118"/>
      <c r="H33" s="118"/>
      <c r="I33" s="118"/>
    </row>
    <row r="34" spans="1:28" ht="15" customHeight="1">
      <c r="A34" s="321" t="s">
        <v>186</v>
      </c>
      <c r="B34" s="322"/>
      <c r="C34" s="119"/>
      <c r="D34" s="120"/>
      <c r="E34" s="120"/>
      <c r="F34" s="121" t="s">
        <v>187</v>
      </c>
      <c r="G34" s="120"/>
      <c r="H34" s="120"/>
      <c r="I34" s="120"/>
      <c r="J34" s="120"/>
      <c r="K34" s="122"/>
      <c r="L34" s="123"/>
      <c r="M34" s="124"/>
    </row>
    <row r="35" spans="1:28" ht="15" customHeight="1">
      <c r="A35" s="323"/>
      <c r="B35" s="324"/>
      <c r="C35" s="125"/>
      <c r="D35" s="126"/>
      <c r="E35" s="126"/>
      <c r="F35" s="127" t="s">
        <v>188</v>
      </c>
      <c r="G35" s="126"/>
      <c r="H35" s="126"/>
      <c r="I35" s="126"/>
      <c r="J35" s="126"/>
      <c r="K35" s="128"/>
      <c r="L35" s="129"/>
      <c r="M35" s="130"/>
    </row>
    <row r="36" spans="1:28" ht="15" customHeight="1" thickBot="1">
      <c r="A36" s="325"/>
      <c r="B36" s="326"/>
      <c r="C36" s="131"/>
      <c r="D36" s="132"/>
      <c r="E36" s="132"/>
      <c r="F36" s="133" t="s">
        <v>189</v>
      </c>
      <c r="G36" s="327"/>
      <c r="H36" s="327"/>
      <c r="I36" s="327"/>
      <c r="J36" s="327"/>
      <c r="K36" s="327"/>
      <c r="L36" s="327"/>
      <c r="M36" s="134" t="s">
        <v>190</v>
      </c>
    </row>
    <row r="37" spans="1:28" ht="15" customHeight="1">
      <c r="A37" s="328" t="s">
        <v>191</v>
      </c>
      <c r="B37" s="329"/>
      <c r="C37" s="334" t="s">
        <v>192</v>
      </c>
      <c r="D37" s="336"/>
      <c r="E37" s="337"/>
      <c r="F37" s="337"/>
      <c r="G37" s="340" t="s">
        <v>193</v>
      </c>
      <c r="H37" s="337"/>
      <c r="I37" s="337"/>
      <c r="J37" s="337"/>
      <c r="K37" s="337"/>
      <c r="L37" s="337"/>
      <c r="M37" s="305" t="s">
        <v>194</v>
      </c>
    </row>
    <row r="38" spans="1:28" ht="15" customHeight="1" thickBot="1">
      <c r="A38" s="330"/>
      <c r="B38" s="331"/>
      <c r="C38" s="335"/>
      <c r="D38" s="338"/>
      <c r="E38" s="339"/>
      <c r="F38" s="339"/>
      <c r="G38" s="341"/>
      <c r="H38" s="339"/>
      <c r="I38" s="339"/>
      <c r="J38" s="339"/>
      <c r="K38" s="339"/>
      <c r="L38" s="339"/>
      <c r="M38" s="306"/>
    </row>
    <row r="39" spans="1:28" ht="22.5" customHeight="1">
      <c r="A39" s="330"/>
      <c r="B39" s="331"/>
      <c r="C39" s="307" t="s">
        <v>195</v>
      </c>
      <c r="D39" s="309" t="s">
        <v>196</v>
      </c>
      <c r="E39" s="310"/>
      <c r="F39" s="313" t="s">
        <v>197</v>
      </c>
      <c r="G39" s="315"/>
      <c r="H39" s="317"/>
      <c r="I39" s="317"/>
      <c r="J39" s="317"/>
      <c r="K39" s="317"/>
      <c r="L39" s="317"/>
      <c r="M39" s="319"/>
    </row>
    <row r="40" spans="1:28" ht="22.5" customHeight="1" thickBot="1">
      <c r="A40" s="330"/>
      <c r="B40" s="331"/>
      <c r="C40" s="308"/>
      <c r="D40" s="311"/>
      <c r="E40" s="312"/>
      <c r="F40" s="314"/>
      <c r="G40" s="316"/>
      <c r="H40" s="318"/>
      <c r="I40" s="318"/>
      <c r="J40" s="318"/>
      <c r="K40" s="318"/>
      <c r="L40" s="318"/>
      <c r="M40" s="320"/>
    </row>
    <row r="41" spans="1:28" ht="43" customHeight="1" thickBot="1">
      <c r="A41" s="330"/>
      <c r="B41" s="331"/>
      <c r="C41" s="135" t="s">
        <v>198</v>
      </c>
      <c r="D41" s="154"/>
      <c r="E41" s="148"/>
      <c r="F41" s="148"/>
      <c r="G41" s="148"/>
      <c r="H41" s="148"/>
      <c r="I41" s="148"/>
      <c r="J41" s="148"/>
      <c r="K41" s="148"/>
      <c r="L41" s="148"/>
      <c r="M41" s="149"/>
    </row>
    <row r="42" spans="1:28" ht="43" customHeight="1" thickBot="1">
      <c r="A42" s="330"/>
      <c r="B42" s="331"/>
      <c r="C42" s="135" t="s">
        <v>199</v>
      </c>
      <c r="D42" s="155"/>
      <c r="E42" s="150"/>
      <c r="F42" s="150"/>
      <c r="G42" s="150"/>
      <c r="H42" s="150"/>
      <c r="I42" s="150"/>
      <c r="J42" s="150"/>
      <c r="K42" s="150"/>
      <c r="L42" s="150"/>
      <c r="M42" s="151"/>
    </row>
    <row r="43" spans="1:28" ht="43" customHeight="1" thickBot="1">
      <c r="A43" s="332"/>
      <c r="B43" s="333"/>
      <c r="C43" s="136" t="s">
        <v>200</v>
      </c>
      <c r="D43" s="156"/>
      <c r="E43" s="152"/>
      <c r="F43" s="152"/>
      <c r="G43" s="152"/>
      <c r="H43" s="152"/>
      <c r="I43" s="152"/>
      <c r="J43" s="152"/>
      <c r="K43" s="152"/>
      <c r="L43" s="152"/>
      <c r="M43" s="153"/>
    </row>
    <row r="44" spans="1:28" ht="15" customHeight="1">
      <c r="A44" s="118"/>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row>
    <row r="45" spans="1:28" ht="15" customHeight="1">
      <c r="A45" s="137" t="s">
        <v>201</v>
      </c>
    </row>
    <row r="46" spans="1:28" ht="15" customHeight="1">
      <c r="A46" s="137" t="s">
        <v>202</v>
      </c>
    </row>
    <row r="47" spans="1:28" ht="15" customHeight="1">
      <c r="A47" s="137" t="s">
        <v>203</v>
      </c>
    </row>
    <row r="48" spans="1:28" ht="15" customHeight="1" thickBot="1">
      <c r="A48" s="138"/>
    </row>
    <row r="49" spans="1:13" ht="15" customHeight="1" thickBot="1">
      <c r="A49" s="139" t="s">
        <v>204</v>
      </c>
      <c r="B49" s="140" t="s">
        <v>205</v>
      </c>
      <c r="C49" s="290" t="s">
        <v>206</v>
      </c>
      <c r="D49" s="291"/>
      <c r="E49" s="291"/>
      <c r="F49" s="291"/>
      <c r="G49" s="291"/>
      <c r="H49" s="291"/>
      <c r="I49" s="291"/>
      <c r="J49" s="291"/>
      <c r="K49" s="291"/>
      <c r="L49" s="291"/>
      <c r="M49" s="292"/>
    </row>
    <row r="50" spans="1:13" ht="15" customHeight="1">
      <c r="A50" s="141" t="s">
        <v>207</v>
      </c>
      <c r="B50" s="293" t="s">
        <v>208</v>
      </c>
      <c r="C50" s="296" t="s">
        <v>209</v>
      </c>
      <c r="D50" s="297"/>
      <c r="E50" s="297"/>
      <c r="F50" s="297"/>
      <c r="G50" s="297"/>
      <c r="H50" s="297"/>
      <c r="I50" s="297"/>
      <c r="J50" s="297"/>
      <c r="K50" s="297"/>
      <c r="L50" s="297"/>
      <c r="M50" s="298"/>
    </row>
    <row r="51" spans="1:13" ht="15" customHeight="1">
      <c r="A51" s="142"/>
      <c r="B51" s="294"/>
      <c r="C51" s="299" t="s">
        <v>210</v>
      </c>
      <c r="D51" s="300"/>
      <c r="E51" s="300"/>
      <c r="F51" s="300"/>
      <c r="G51" s="300"/>
      <c r="H51" s="300"/>
      <c r="I51" s="300"/>
      <c r="J51" s="300"/>
      <c r="K51" s="300"/>
      <c r="L51" s="300"/>
      <c r="M51" s="301"/>
    </row>
    <row r="52" spans="1:13" ht="15" customHeight="1">
      <c r="A52" s="142"/>
      <c r="B52" s="294"/>
      <c r="C52" s="299" t="s">
        <v>211</v>
      </c>
      <c r="D52" s="300"/>
      <c r="E52" s="300"/>
      <c r="F52" s="300"/>
      <c r="G52" s="300"/>
      <c r="H52" s="300"/>
      <c r="I52" s="300"/>
      <c r="J52" s="300"/>
      <c r="K52" s="300"/>
      <c r="L52" s="300"/>
      <c r="M52" s="301"/>
    </row>
    <row r="53" spans="1:13" ht="15" customHeight="1" thickBot="1">
      <c r="A53" s="143"/>
      <c r="B53" s="295"/>
      <c r="C53" s="302" t="s">
        <v>212</v>
      </c>
      <c r="D53" s="303"/>
      <c r="E53" s="303"/>
      <c r="F53" s="303"/>
      <c r="G53" s="303"/>
      <c r="H53" s="303"/>
      <c r="I53" s="303"/>
      <c r="J53" s="303"/>
      <c r="K53" s="303"/>
      <c r="L53" s="303"/>
      <c r="M53" s="304"/>
    </row>
    <row r="54" spans="1:13" ht="15" customHeight="1">
      <c r="A54" s="99"/>
    </row>
  </sheetData>
  <sheetProtection algorithmName="SHA-512" hashValue="0QzqC5KtH2brIsphNQqej1LNRCmVAS/pkinHzos+8W8/hisdNRjIWL/6HEW256vj6dUVgUjAA/VNp2MOXxiCig==" saltValue="ndKhv5DdAVeB0PNf1Rw8RA==" spinCount="100000" sheet="1" formatCells="0"/>
  <mergeCells count="42">
    <mergeCell ref="K21:M21"/>
    <mergeCell ref="A1:M1"/>
    <mergeCell ref="A9:L10"/>
    <mergeCell ref="M9:M10"/>
    <mergeCell ref="A16:M16"/>
    <mergeCell ref="I17:M17"/>
    <mergeCell ref="B23:M23"/>
    <mergeCell ref="B24:M25"/>
    <mergeCell ref="B26:E26"/>
    <mergeCell ref="G26:M26"/>
    <mergeCell ref="B27:E27"/>
    <mergeCell ref="G27:M27"/>
    <mergeCell ref="B29:E29"/>
    <mergeCell ref="G29:M29"/>
    <mergeCell ref="A30:A31"/>
    <mergeCell ref="B30:M31"/>
    <mergeCell ref="B32:F32"/>
    <mergeCell ref="I32:M32"/>
    <mergeCell ref="A34:B36"/>
    <mergeCell ref="G36:L36"/>
    <mergeCell ref="A37:B43"/>
    <mergeCell ref="C37:C38"/>
    <mergeCell ref="D37:F38"/>
    <mergeCell ref="G37:G38"/>
    <mergeCell ref="H37:L38"/>
    <mergeCell ref="M37:M38"/>
    <mergeCell ref="C39:C40"/>
    <mergeCell ref="D39:E40"/>
    <mergeCell ref="F39:F40"/>
    <mergeCell ref="G39:G40"/>
    <mergeCell ref="H39:H40"/>
    <mergeCell ref="I39:I40"/>
    <mergeCell ref="J39:J40"/>
    <mergeCell ref="K39:K40"/>
    <mergeCell ref="L39:L40"/>
    <mergeCell ref="M39:M40"/>
    <mergeCell ref="C49:M49"/>
    <mergeCell ref="B50:B53"/>
    <mergeCell ref="C50:M50"/>
    <mergeCell ref="C51:M51"/>
    <mergeCell ref="C52:M52"/>
    <mergeCell ref="C53:M53"/>
  </mergeCells>
  <phoneticPr fontId="3"/>
  <dataValidations count="5">
    <dataValidation type="list" allowBlank="1" showInputMessage="1" showErrorMessage="1" sqref="M9:M10 K11:K12" xr:uid="{344479D2-E69E-4224-B6CF-E1A2270E24C8}">
      <formula1>$P$9:$P$10</formula1>
    </dataValidation>
    <dataValidation type="whole" allowBlank="1" showInputMessage="1" showErrorMessage="1" error="数字で入力してください" sqref="G39:M40" xr:uid="{79F059E4-A989-45E5-96D8-7B303A31F5E4}">
      <formula1>0</formula1>
      <formula2>9</formula2>
    </dataValidation>
    <dataValidation type="list" allowBlank="1" showInputMessage="1" sqref="G37:G38" xr:uid="{AC036CD4-6DD8-4702-92D4-48AFB505EC57}">
      <formula1>"銀行,組合,金庫,連合会"</formula1>
    </dataValidation>
    <dataValidation type="list" allowBlank="1" showInputMessage="1" sqref="M37:M38" xr:uid="{7937C1FE-2EB6-4E5A-AAF0-F81745D576A2}">
      <formula1>"支店,支所,店,出張所"</formula1>
    </dataValidation>
    <dataValidation type="list" allowBlank="1" showInputMessage="1" sqref="D39" xr:uid="{090DA9BB-104D-4CD9-B2B4-E2D3EC76CC9F}">
      <formula1>"1 普通預金,2 当座預金,4 貯蓄預金,9 その他"</formula1>
    </dataValidation>
  </dataValidations>
  <pageMargins left="0.7" right="0.7" top="0.75" bottom="0.75" header="0.3" footer="0.3"/>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1</xdr:col>
                    <xdr:colOff>38100</xdr:colOff>
                    <xdr:row>19</xdr:row>
                    <xdr:rowOff>146050</xdr:rowOff>
                  </from>
                  <to>
                    <xdr:col>4</xdr:col>
                    <xdr:colOff>95250</xdr:colOff>
                    <xdr:row>21</xdr:row>
                    <xdr:rowOff>50800</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4</xdr:col>
                    <xdr:colOff>12700</xdr:colOff>
                    <xdr:row>19</xdr:row>
                    <xdr:rowOff>133350</xdr:rowOff>
                  </from>
                  <to>
                    <xdr:col>7</xdr:col>
                    <xdr:colOff>57150</xdr:colOff>
                    <xdr:row>21</xdr:row>
                    <xdr:rowOff>38100</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7</xdr:col>
                    <xdr:colOff>6350</xdr:colOff>
                    <xdr:row>19</xdr:row>
                    <xdr:rowOff>152400</xdr:rowOff>
                  </from>
                  <to>
                    <xdr:col>9</xdr:col>
                    <xdr:colOff>88900</xdr:colOff>
                    <xdr:row>21</xdr:row>
                    <xdr:rowOff>38100</xdr:rowOff>
                  </to>
                </anchor>
              </controlPr>
            </control>
          </mc:Choice>
        </mc:AlternateContent>
        <mc:AlternateContent xmlns:mc="http://schemas.openxmlformats.org/markup-compatibility/2006">
          <mc:Choice Requires="x14">
            <control shapeId="56324" r:id="rId7" name="Check Box 4">
              <controlPr defaultSize="0" autoFill="0" autoLine="0" autoPict="0">
                <anchor moveWithCells="1">
                  <from>
                    <xdr:col>1</xdr:col>
                    <xdr:colOff>622300</xdr:colOff>
                    <xdr:row>33</xdr:row>
                    <xdr:rowOff>107950</xdr:rowOff>
                  </from>
                  <to>
                    <xdr:col>3</xdr:col>
                    <xdr:colOff>203200</xdr:colOff>
                    <xdr:row>35</xdr:row>
                    <xdr:rowOff>12700</xdr:rowOff>
                  </to>
                </anchor>
              </controlPr>
            </control>
          </mc:Choice>
        </mc:AlternateContent>
        <mc:AlternateContent xmlns:mc="http://schemas.openxmlformats.org/markup-compatibility/2006">
          <mc:Choice Requires="x14">
            <control shapeId="56325" r:id="rId8" name="Check Box 5">
              <controlPr defaultSize="0" autoFill="0" autoLine="0" autoPict="0">
                <anchor moveWithCells="1">
                  <from>
                    <xdr:col>3</xdr:col>
                    <xdr:colOff>209550</xdr:colOff>
                    <xdr:row>33</xdr:row>
                    <xdr:rowOff>114300</xdr:rowOff>
                  </from>
                  <to>
                    <xdr:col>4</xdr:col>
                    <xdr:colOff>298450</xdr:colOff>
                    <xdr:row>35</xdr:row>
                    <xdr:rowOff>12700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D77"/>
  <sheetViews>
    <sheetView workbookViewId="0">
      <selection activeCell="H22" sqref="H22"/>
    </sheetView>
  </sheetViews>
  <sheetFormatPr defaultRowHeight="13"/>
  <cols>
    <col min="2" max="2" width="39.08984375" bestFit="1" customWidth="1"/>
  </cols>
  <sheetData>
    <row r="1" spans="1:4">
      <c r="B1" t="s">
        <v>76</v>
      </c>
    </row>
    <row r="2" spans="1:4">
      <c r="A2">
        <v>2</v>
      </c>
      <c r="B2" t="s">
        <v>108</v>
      </c>
      <c r="C2">
        <v>300</v>
      </c>
      <c r="D2" t="s">
        <v>47</v>
      </c>
    </row>
    <row r="3" spans="1:4">
      <c r="A3">
        <v>3</v>
      </c>
      <c r="B3" t="s">
        <v>109</v>
      </c>
      <c r="C3">
        <v>400</v>
      </c>
      <c r="D3" t="s">
        <v>47</v>
      </c>
    </row>
    <row r="4" spans="1:4">
      <c r="A4">
        <v>4</v>
      </c>
      <c r="B4" t="s">
        <v>110</v>
      </c>
      <c r="C4">
        <v>500</v>
      </c>
      <c r="D4" t="s">
        <v>47</v>
      </c>
    </row>
    <row r="5" spans="1:4">
      <c r="A5">
        <v>5</v>
      </c>
      <c r="B5" t="s">
        <v>111</v>
      </c>
      <c r="C5">
        <v>200</v>
      </c>
      <c r="D5" t="s">
        <v>47</v>
      </c>
    </row>
    <row r="6" spans="1:4">
      <c r="A6">
        <v>6</v>
      </c>
      <c r="B6" t="s">
        <v>112</v>
      </c>
      <c r="C6">
        <v>200</v>
      </c>
      <c r="D6" t="s">
        <v>47</v>
      </c>
    </row>
    <row r="7" spans="1:4">
      <c r="A7">
        <v>7</v>
      </c>
      <c r="B7" t="s">
        <v>113</v>
      </c>
      <c r="C7">
        <v>200</v>
      </c>
      <c r="D7" t="s">
        <v>47</v>
      </c>
    </row>
    <row r="8" spans="1:4">
      <c r="A8">
        <v>8</v>
      </c>
      <c r="B8" t="s">
        <v>114</v>
      </c>
      <c r="C8">
        <v>200</v>
      </c>
      <c r="D8" t="s">
        <v>47</v>
      </c>
    </row>
    <row r="9" spans="1:4">
      <c r="A9">
        <v>9</v>
      </c>
      <c r="B9" t="s">
        <v>115</v>
      </c>
      <c r="C9">
        <v>300</v>
      </c>
      <c r="D9" t="s">
        <v>47</v>
      </c>
    </row>
    <row r="10" spans="1:4">
      <c r="A10">
        <v>10</v>
      </c>
      <c r="B10" t="s">
        <v>116</v>
      </c>
      <c r="C10">
        <v>400</v>
      </c>
      <c r="D10" t="s">
        <v>47</v>
      </c>
    </row>
    <row r="11" spans="1:4">
      <c r="A11">
        <v>11</v>
      </c>
      <c r="B11" t="s">
        <v>117</v>
      </c>
      <c r="C11">
        <v>200</v>
      </c>
      <c r="D11" t="s">
        <v>47</v>
      </c>
    </row>
    <row r="12" spans="1:4">
      <c r="A12">
        <v>12</v>
      </c>
      <c r="B12" t="s">
        <v>118</v>
      </c>
      <c r="C12">
        <v>200</v>
      </c>
      <c r="D12" t="s">
        <v>47</v>
      </c>
    </row>
    <row r="13" spans="1:4">
      <c r="A13">
        <v>13</v>
      </c>
      <c r="B13" t="s">
        <v>119</v>
      </c>
      <c r="C13">
        <v>200</v>
      </c>
      <c r="D13" t="s">
        <v>47</v>
      </c>
    </row>
    <row r="14" spans="1:4">
      <c r="A14">
        <v>14</v>
      </c>
      <c r="B14" t="s">
        <v>120</v>
      </c>
      <c r="C14">
        <v>200</v>
      </c>
      <c r="D14" t="s">
        <v>47</v>
      </c>
    </row>
    <row r="15" spans="1:4">
      <c r="A15">
        <v>15</v>
      </c>
      <c r="B15" t="s">
        <v>121</v>
      </c>
      <c r="C15">
        <v>300</v>
      </c>
      <c r="D15" t="s">
        <v>47</v>
      </c>
    </row>
    <row r="16" spans="1:4">
      <c r="A16">
        <v>16</v>
      </c>
      <c r="B16" t="s">
        <v>122</v>
      </c>
      <c r="C16">
        <v>400</v>
      </c>
      <c r="D16" t="s">
        <v>47</v>
      </c>
    </row>
    <row r="17" spans="1:4">
      <c r="A17">
        <v>17</v>
      </c>
      <c r="B17" t="s">
        <v>123</v>
      </c>
      <c r="C17">
        <v>6</v>
      </c>
      <c r="D17" t="s">
        <v>48</v>
      </c>
    </row>
    <row r="18" spans="1:4">
      <c r="A18">
        <v>18</v>
      </c>
      <c r="B18" t="s">
        <v>124</v>
      </c>
      <c r="C18">
        <v>6</v>
      </c>
      <c r="D18" t="s">
        <v>48</v>
      </c>
    </row>
    <row r="19" spans="1:4">
      <c r="A19">
        <v>19</v>
      </c>
      <c r="B19" t="s">
        <v>125</v>
      </c>
      <c r="C19">
        <v>6</v>
      </c>
      <c r="D19" t="s">
        <v>48</v>
      </c>
    </row>
    <row r="31" spans="1:4">
      <c r="B31" t="s">
        <v>79</v>
      </c>
    </row>
    <row r="32" spans="1:4">
      <c r="B32" t="s">
        <v>80</v>
      </c>
    </row>
    <row r="33" spans="2:2">
      <c r="B33" t="s">
        <v>81</v>
      </c>
    </row>
    <row r="34" spans="2:2">
      <c r="B34" t="s">
        <v>82</v>
      </c>
    </row>
    <row r="35" spans="2:2">
      <c r="B35" t="s">
        <v>83</v>
      </c>
    </row>
    <row r="36" spans="2:2">
      <c r="B36" t="s">
        <v>84</v>
      </c>
    </row>
    <row r="37" spans="2:2">
      <c r="B37" t="s">
        <v>85</v>
      </c>
    </row>
    <row r="38" spans="2:2">
      <c r="B38" t="s">
        <v>86</v>
      </c>
    </row>
    <row r="39" spans="2:2">
      <c r="B39" t="s">
        <v>87</v>
      </c>
    </row>
    <row r="40" spans="2:2">
      <c r="B40" t="s">
        <v>88</v>
      </c>
    </row>
    <row r="41" spans="2:2">
      <c r="B41" t="s">
        <v>89</v>
      </c>
    </row>
    <row r="42" spans="2:2">
      <c r="B42" t="s">
        <v>90</v>
      </c>
    </row>
    <row r="43" spans="2:2">
      <c r="B43" t="s">
        <v>31</v>
      </c>
    </row>
    <row r="44" spans="2:2">
      <c r="B44" t="s">
        <v>91</v>
      </c>
    </row>
    <row r="45" spans="2:2">
      <c r="B45" t="s">
        <v>92</v>
      </c>
    </row>
    <row r="46" spans="2:2">
      <c r="B46" t="s">
        <v>93</v>
      </c>
    </row>
    <row r="47" spans="2:2">
      <c r="B47" t="s">
        <v>94</v>
      </c>
    </row>
    <row r="48" spans="2:2">
      <c r="B48" t="s">
        <v>95</v>
      </c>
    </row>
    <row r="49" spans="2:2">
      <c r="B49" t="s">
        <v>96</v>
      </c>
    </row>
    <row r="50" spans="2:2">
      <c r="B50" t="s">
        <v>97</v>
      </c>
    </row>
    <row r="51" spans="2:2">
      <c r="B51" t="s">
        <v>49</v>
      </c>
    </row>
    <row r="52" spans="2:2">
      <c r="B52" t="s">
        <v>50</v>
      </c>
    </row>
    <row r="53" spans="2:2">
      <c r="B53" t="s">
        <v>51</v>
      </c>
    </row>
    <row r="54" spans="2:2">
      <c r="B54" t="s">
        <v>52</v>
      </c>
    </row>
    <row r="55" spans="2:2">
      <c r="B55" t="s">
        <v>53</v>
      </c>
    </row>
    <row r="56" spans="2:2">
      <c r="B56" t="s">
        <v>54</v>
      </c>
    </row>
    <row r="57" spans="2:2">
      <c r="B57" t="s">
        <v>55</v>
      </c>
    </row>
    <row r="58" spans="2:2">
      <c r="B58" t="s">
        <v>56</v>
      </c>
    </row>
    <row r="59" spans="2:2">
      <c r="B59" t="s">
        <v>57</v>
      </c>
    </row>
    <row r="60" spans="2:2">
      <c r="B60" t="s">
        <v>58</v>
      </c>
    </row>
    <row r="61" spans="2:2">
      <c r="B61" t="s">
        <v>59</v>
      </c>
    </row>
    <row r="62" spans="2:2">
      <c r="B62" t="s">
        <v>60</v>
      </c>
    </row>
    <row r="63" spans="2:2">
      <c r="B63" t="s">
        <v>61</v>
      </c>
    </row>
    <row r="64" spans="2:2">
      <c r="B64" t="s">
        <v>62</v>
      </c>
    </row>
    <row r="65" spans="2:2">
      <c r="B65" t="s">
        <v>63</v>
      </c>
    </row>
    <row r="66" spans="2:2">
      <c r="B66" t="s">
        <v>64</v>
      </c>
    </row>
    <row r="67" spans="2:2">
      <c r="B67" t="s">
        <v>65</v>
      </c>
    </row>
    <row r="68" spans="2:2">
      <c r="B68" t="s">
        <v>66</v>
      </c>
    </row>
    <row r="69" spans="2:2">
      <c r="B69" t="s">
        <v>67</v>
      </c>
    </row>
    <row r="70" spans="2:2">
      <c r="B70" t="s">
        <v>68</v>
      </c>
    </row>
    <row r="71" spans="2:2">
      <c r="B71" t="s">
        <v>69</v>
      </c>
    </row>
    <row r="72" spans="2:2">
      <c r="B72" t="s">
        <v>70</v>
      </c>
    </row>
    <row r="73" spans="2:2">
      <c r="B73" t="s">
        <v>71</v>
      </c>
    </row>
    <row r="74" spans="2:2">
      <c r="B74" t="s">
        <v>72</v>
      </c>
    </row>
    <row r="75" spans="2:2">
      <c r="B75" t="s">
        <v>73</v>
      </c>
    </row>
    <row r="76" spans="2:2">
      <c r="B76" t="s">
        <v>74</v>
      </c>
    </row>
    <row r="77" spans="2:2">
      <c r="B77" t="s">
        <v>98</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1"/>
  <sheetViews>
    <sheetView showGridLines="0" showZeros="0" zoomScaleNormal="100" zoomScaleSheetLayoutView="100" workbookViewId="0">
      <selection activeCell="A2" sqref="A2"/>
    </sheetView>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3.90625" style="2" bestFit="1" customWidth="1"/>
    <col min="6" max="6" width="20.90625" style="2" customWidth="1"/>
    <col min="7" max="7" width="17.1796875" style="2" customWidth="1"/>
    <col min="8" max="8" width="14.7265625" style="2" bestFit="1" customWidth="1"/>
    <col min="9" max="9" width="4.36328125" style="2" bestFit="1" customWidth="1"/>
    <col min="10" max="11" width="2.26953125" style="2"/>
    <col min="12" max="12" width="4.36328125" style="2" bestFit="1" customWidth="1"/>
    <col min="13" max="16384" width="2.26953125" style="2"/>
  </cols>
  <sheetData>
    <row r="1" spans="1:31">
      <c r="A1" s="2" t="s">
        <v>223</v>
      </c>
    </row>
    <row r="2" spans="1:31">
      <c r="A2" s="18"/>
    </row>
    <row r="3" spans="1:31" ht="18" customHeight="1">
      <c r="A3" s="198" t="s">
        <v>17</v>
      </c>
      <c r="B3" s="197" t="s">
        <v>18</v>
      </c>
      <c r="C3" s="199" t="s">
        <v>105</v>
      </c>
      <c r="D3" s="197" t="s">
        <v>19</v>
      </c>
      <c r="E3" s="197" t="s">
        <v>15</v>
      </c>
      <c r="F3" s="202" t="s">
        <v>20</v>
      </c>
      <c r="G3" s="200" t="s">
        <v>163</v>
      </c>
      <c r="H3" s="71" t="s">
        <v>21</v>
      </c>
      <c r="I3" s="195" t="s">
        <v>22</v>
      </c>
    </row>
    <row r="4" spans="1:31" ht="44">
      <c r="A4" s="198"/>
      <c r="B4" s="197"/>
      <c r="C4" s="199"/>
      <c r="D4" s="197"/>
      <c r="E4" s="197"/>
      <c r="F4" s="203"/>
      <c r="G4" s="201"/>
      <c r="H4" s="17" t="s">
        <v>219</v>
      </c>
      <c r="I4" s="196"/>
    </row>
    <row r="5" spans="1:31" ht="22.5" customHeight="1">
      <c r="A5" s="19">
        <f>ROW()-4</f>
        <v>1</v>
      </c>
      <c r="B5" s="35">
        <f ca="1">IFERROR(INDIRECT("個票"&amp;$A5&amp;"！$t$7"),"")</f>
        <v>0</v>
      </c>
      <c r="C5" s="35">
        <f ca="1">IFERROR(INDIRECT("個票"&amp;$A5&amp;"！$h$7"),"")</f>
        <v>0</v>
      </c>
      <c r="D5" s="35">
        <f ca="1">IFERROR(INDIRECT("個票"&amp;$A5&amp;"！$l$10"),"")</f>
        <v>0</v>
      </c>
      <c r="E5" s="35">
        <f ca="1">IFERROR(INDIRECT("個票"&amp;$A5&amp;"！$w$9"),"")</f>
        <v>0</v>
      </c>
      <c r="F5" s="35" t="str">
        <f ca="1">IFERROR(INDIRECT("個票"&amp;$A5&amp;"！$ｄ$9")&amp;INDIRECT("個票"&amp;$A5&amp;"！$ｈ$9"),"")</f>
        <v/>
      </c>
      <c r="G5" s="84">
        <f ca="1">IF(H5&lt;&gt;"",申請書!$W$7,"")</f>
        <v>0</v>
      </c>
      <c r="H5" s="22">
        <f ca="1">IFERROR(VALUE(INDIRECT("個票"&amp;$A5&amp;"！$ai$21")),"")</f>
        <v>0</v>
      </c>
      <c r="I5" s="33"/>
      <c r="L5" s="172"/>
      <c r="M5" s="39"/>
      <c r="N5" s="39"/>
      <c r="O5" s="39"/>
      <c r="P5" s="39"/>
      <c r="Q5" s="39"/>
      <c r="R5" s="39"/>
      <c r="S5" s="39"/>
      <c r="T5" s="39"/>
      <c r="U5" s="39"/>
      <c r="V5" s="39"/>
      <c r="W5" s="39"/>
      <c r="X5" s="39"/>
      <c r="Y5" s="39"/>
      <c r="Z5" s="39"/>
      <c r="AA5" s="39"/>
      <c r="AB5" s="39"/>
      <c r="AC5" s="39"/>
      <c r="AD5" s="39"/>
      <c r="AE5" s="39"/>
    </row>
    <row r="6" spans="1:31" ht="22.5" customHeight="1">
      <c r="A6" s="19">
        <f t="shared" ref="A6:A24" si="0">ROW()-4</f>
        <v>2</v>
      </c>
      <c r="B6" s="35">
        <f t="shared" ref="B6:B24" ca="1" si="1">IFERROR(INDIRECT("個票"&amp;$A6&amp;"！$t$7"),"")</f>
        <v>0</v>
      </c>
      <c r="C6" s="35">
        <f t="shared" ref="C6:C24" ca="1" si="2">IFERROR(INDIRECT("個票"&amp;$A6&amp;"！$h$7"),"")</f>
        <v>0</v>
      </c>
      <c r="D6" s="35">
        <f t="shared" ref="D6:D24" ca="1" si="3">IFERROR(INDIRECT("個票"&amp;$A6&amp;"！$l$10"),"")</f>
        <v>0</v>
      </c>
      <c r="E6" s="35">
        <f t="shared" ref="E6:E24" ca="1" si="4">IFERROR(INDIRECT("個票"&amp;$A6&amp;"！$w$9"),"")</f>
        <v>0</v>
      </c>
      <c r="F6" s="35" t="str">
        <f t="shared" ref="F6:F24" ca="1" si="5">IFERROR(INDIRECT("個票"&amp;$A6&amp;"！$ｄ$9")&amp;INDIRECT("個票"&amp;$A6&amp;"！$ｈ$9"),"")</f>
        <v/>
      </c>
      <c r="G6" s="84">
        <f ca="1">IF(H6&lt;&gt;"",申請書!$W$7,"")</f>
        <v>0</v>
      </c>
      <c r="H6" s="22">
        <f t="shared" ref="H6:H24" ca="1" si="6">IFERROR(VALUE(INDIRECT("個票"&amp;$A6&amp;"！$ai$21")),"")</f>
        <v>0</v>
      </c>
      <c r="I6" s="33"/>
      <c r="L6" s="34"/>
    </row>
    <row r="7" spans="1:31" ht="22.5" customHeight="1">
      <c r="A7" s="19">
        <f t="shared" si="0"/>
        <v>3</v>
      </c>
      <c r="B7" s="35">
        <f t="shared" ca="1" si="1"/>
        <v>0</v>
      </c>
      <c r="C7" s="35">
        <f t="shared" ca="1" si="2"/>
        <v>0</v>
      </c>
      <c r="D7" s="35">
        <f t="shared" ca="1" si="3"/>
        <v>0</v>
      </c>
      <c r="E7" s="35">
        <f t="shared" ca="1" si="4"/>
        <v>0</v>
      </c>
      <c r="F7" s="35" t="str">
        <f t="shared" ca="1" si="5"/>
        <v/>
      </c>
      <c r="G7" s="84">
        <f ca="1">IF(H7&lt;&gt;"",申請書!$W$7,"")</f>
        <v>0</v>
      </c>
      <c r="H7" s="22">
        <f t="shared" ca="1" si="6"/>
        <v>0</v>
      </c>
      <c r="I7" s="33"/>
      <c r="L7" s="34"/>
    </row>
    <row r="8" spans="1:31" ht="22.5" customHeight="1">
      <c r="A8" s="19">
        <f t="shared" si="0"/>
        <v>4</v>
      </c>
      <c r="B8" s="35">
        <f t="shared" ca="1" si="1"/>
        <v>0</v>
      </c>
      <c r="C8" s="35">
        <f t="shared" ca="1" si="2"/>
        <v>0</v>
      </c>
      <c r="D8" s="35">
        <f t="shared" ca="1" si="3"/>
        <v>0</v>
      </c>
      <c r="E8" s="35">
        <f t="shared" ca="1" si="4"/>
        <v>0</v>
      </c>
      <c r="F8" s="35" t="str">
        <f t="shared" ca="1" si="5"/>
        <v/>
      </c>
      <c r="G8" s="84">
        <f ca="1">IF(H8&lt;&gt;"",申請書!$W$7,"")</f>
        <v>0</v>
      </c>
      <c r="H8" s="22">
        <f t="shared" ca="1" si="6"/>
        <v>0</v>
      </c>
      <c r="I8" s="33"/>
    </row>
    <row r="9" spans="1:31" ht="22.5" customHeight="1">
      <c r="A9" s="19">
        <f t="shared" si="0"/>
        <v>5</v>
      </c>
      <c r="B9" s="35">
        <f t="shared" ca="1" si="1"/>
        <v>0</v>
      </c>
      <c r="C9" s="35">
        <f t="shared" ca="1" si="2"/>
        <v>0</v>
      </c>
      <c r="D9" s="35">
        <f t="shared" ca="1" si="3"/>
        <v>0</v>
      </c>
      <c r="E9" s="35">
        <f t="shared" ca="1" si="4"/>
        <v>0</v>
      </c>
      <c r="F9" s="35" t="str">
        <f t="shared" ca="1" si="5"/>
        <v/>
      </c>
      <c r="G9" s="84">
        <f ca="1">IF(H9&lt;&gt;"",申請書!$W$7,"")</f>
        <v>0</v>
      </c>
      <c r="H9" s="22">
        <f t="shared" ca="1" si="6"/>
        <v>0</v>
      </c>
      <c r="I9" s="33"/>
    </row>
    <row r="10" spans="1:31" ht="22.5" customHeight="1">
      <c r="A10" s="19">
        <f t="shared" si="0"/>
        <v>6</v>
      </c>
      <c r="B10" s="35">
        <f t="shared" ca="1" si="1"/>
        <v>0</v>
      </c>
      <c r="C10" s="35">
        <f t="shared" ca="1" si="2"/>
        <v>0</v>
      </c>
      <c r="D10" s="35">
        <f t="shared" ca="1" si="3"/>
        <v>0</v>
      </c>
      <c r="E10" s="35">
        <f t="shared" ca="1" si="4"/>
        <v>0</v>
      </c>
      <c r="F10" s="35" t="str">
        <f t="shared" ca="1" si="5"/>
        <v/>
      </c>
      <c r="G10" s="84">
        <f ca="1">IF(H10&lt;&gt;"",申請書!$W$7,"")</f>
        <v>0</v>
      </c>
      <c r="H10" s="22">
        <f t="shared" ca="1" si="6"/>
        <v>0</v>
      </c>
      <c r="I10" s="33"/>
    </row>
    <row r="11" spans="1:31" ht="22.5" customHeight="1">
      <c r="A11" s="19">
        <f t="shared" si="0"/>
        <v>7</v>
      </c>
      <c r="B11" s="35">
        <f t="shared" ca="1" si="1"/>
        <v>0</v>
      </c>
      <c r="C11" s="35">
        <f t="shared" ca="1" si="2"/>
        <v>0</v>
      </c>
      <c r="D11" s="35">
        <f t="shared" ca="1" si="3"/>
        <v>0</v>
      </c>
      <c r="E11" s="35">
        <f t="shared" ca="1" si="4"/>
        <v>0</v>
      </c>
      <c r="F11" s="35" t="str">
        <f t="shared" ca="1" si="5"/>
        <v/>
      </c>
      <c r="G11" s="84">
        <f ca="1">IF(H11&lt;&gt;"",申請書!$W$7,"")</f>
        <v>0</v>
      </c>
      <c r="H11" s="22">
        <f t="shared" ca="1" si="6"/>
        <v>0</v>
      </c>
      <c r="I11" s="33"/>
    </row>
    <row r="12" spans="1:31" ht="22.5" customHeight="1">
      <c r="A12" s="19">
        <f t="shared" si="0"/>
        <v>8</v>
      </c>
      <c r="B12" s="35">
        <f t="shared" ca="1" si="1"/>
        <v>0</v>
      </c>
      <c r="C12" s="35">
        <f t="shared" ca="1" si="2"/>
        <v>0</v>
      </c>
      <c r="D12" s="35">
        <f t="shared" ca="1" si="3"/>
        <v>0</v>
      </c>
      <c r="E12" s="35">
        <f t="shared" ca="1" si="4"/>
        <v>0</v>
      </c>
      <c r="F12" s="35" t="str">
        <f t="shared" ca="1" si="5"/>
        <v/>
      </c>
      <c r="G12" s="84">
        <f ca="1">IF(H12&lt;&gt;"",申請書!$W$7,"")</f>
        <v>0</v>
      </c>
      <c r="H12" s="22">
        <f t="shared" ca="1" si="6"/>
        <v>0</v>
      </c>
      <c r="I12" s="33"/>
    </row>
    <row r="13" spans="1:31" ht="22.5" customHeight="1">
      <c r="A13" s="19">
        <f t="shared" si="0"/>
        <v>9</v>
      </c>
      <c r="B13" s="35">
        <f t="shared" ca="1" si="1"/>
        <v>0</v>
      </c>
      <c r="C13" s="35">
        <f t="shared" ca="1" si="2"/>
        <v>0</v>
      </c>
      <c r="D13" s="35">
        <f t="shared" ca="1" si="3"/>
        <v>0</v>
      </c>
      <c r="E13" s="35">
        <f t="shared" ca="1" si="4"/>
        <v>0</v>
      </c>
      <c r="F13" s="35" t="str">
        <f t="shared" ca="1" si="5"/>
        <v/>
      </c>
      <c r="G13" s="84">
        <f ca="1">IF(H13&lt;&gt;"",申請書!$W$7,"")</f>
        <v>0</v>
      </c>
      <c r="H13" s="22">
        <f t="shared" ca="1" si="6"/>
        <v>0</v>
      </c>
      <c r="I13" s="33"/>
    </row>
    <row r="14" spans="1:31" ht="22.5" customHeight="1">
      <c r="A14" s="19">
        <f t="shared" si="0"/>
        <v>10</v>
      </c>
      <c r="B14" s="35">
        <f t="shared" ca="1" si="1"/>
        <v>0</v>
      </c>
      <c r="C14" s="35">
        <f t="shared" ca="1" si="2"/>
        <v>0</v>
      </c>
      <c r="D14" s="35">
        <f t="shared" ca="1" si="3"/>
        <v>0</v>
      </c>
      <c r="E14" s="35">
        <f t="shared" ca="1" si="4"/>
        <v>0</v>
      </c>
      <c r="F14" s="35" t="str">
        <f t="shared" ca="1" si="5"/>
        <v/>
      </c>
      <c r="G14" s="84">
        <f ca="1">IF(H14&lt;&gt;"",申請書!$W$7,"")</f>
        <v>0</v>
      </c>
      <c r="H14" s="22">
        <f t="shared" ca="1" si="6"/>
        <v>0</v>
      </c>
      <c r="I14" s="33"/>
    </row>
    <row r="15" spans="1:31" ht="22.5" customHeight="1">
      <c r="A15" s="19">
        <f t="shared" si="0"/>
        <v>11</v>
      </c>
      <c r="B15" s="35">
        <f t="shared" ca="1" si="1"/>
        <v>0</v>
      </c>
      <c r="C15" s="35">
        <f t="shared" ca="1" si="2"/>
        <v>0</v>
      </c>
      <c r="D15" s="35">
        <f t="shared" ca="1" si="3"/>
        <v>0</v>
      </c>
      <c r="E15" s="35">
        <f t="shared" ca="1" si="4"/>
        <v>0</v>
      </c>
      <c r="F15" s="35" t="str">
        <f t="shared" ca="1" si="5"/>
        <v/>
      </c>
      <c r="G15" s="84">
        <f ca="1">IF(H15&lt;&gt;"",申請書!$W$7,"")</f>
        <v>0</v>
      </c>
      <c r="H15" s="22">
        <f t="shared" ca="1" si="6"/>
        <v>0</v>
      </c>
      <c r="I15" s="33"/>
    </row>
    <row r="16" spans="1:31" ht="22.5" customHeight="1">
      <c r="A16" s="19">
        <f t="shared" si="0"/>
        <v>12</v>
      </c>
      <c r="B16" s="35">
        <f t="shared" ca="1" si="1"/>
        <v>0</v>
      </c>
      <c r="C16" s="35">
        <f t="shared" ca="1" si="2"/>
        <v>0</v>
      </c>
      <c r="D16" s="35">
        <f t="shared" ca="1" si="3"/>
        <v>0</v>
      </c>
      <c r="E16" s="35">
        <f t="shared" ca="1" si="4"/>
        <v>0</v>
      </c>
      <c r="F16" s="35" t="str">
        <f t="shared" ca="1" si="5"/>
        <v/>
      </c>
      <c r="G16" s="84">
        <f ca="1">IF(H16&lt;&gt;"",申請書!$W$7,"")</f>
        <v>0</v>
      </c>
      <c r="H16" s="22">
        <f t="shared" ca="1" si="6"/>
        <v>0</v>
      </c>
      <c r="I16" s="33"/>
    </row>
    <row r="17" spans="1:9" ht="22.5" customHeight="1">
      <c r="A17" s="19">
        <f t="shared" si="0"/>
        <v>13</v>
      </c>
      <c r="B17" s="35">
        <f t="shared" ca="1" si="1"/>
        <v>0</v>
      </c>
      <c r="C17" s="35">
        <f t="shared" ca="1" si="2"/>
        <v>0</v>
      </c>
      <c r="D17" s="35">
        <f t="shared" ca="1" si="3"/>
        <v>0</v>
      </c>
      <c r="E17" s="35">
        <f t="shared" ca="1" si="4"/>
        <v>0</v>
      </c>
      <c r="F17" s="35" t="str">
        <f t="shared" ca="1" si="5"/>
        <v/>
      </c>
      <c r="G17" s="84">
        <f ca="1">IF(H17&lt;&gt;"",申請書!$W$7,"")</f>
        <v>0</v>
      </c>
      <c r="H17" s="22">
        <f t="shared" ca="1" si="6"/>
        <v>0</v>
      </c>
      <c r="I17" s="33"/>
    </row>
    <row r="18" spans="1:9" ht="22.5" customHeight="1">
      <c r="A18" s="19">
        <f t="shared" si="0"/>
        <v>14</v>
      </c>
      <c r="B18" s="35">
        <f t="shared" ca="1" si="1"/>
        <v>0</v>
      </c>
      <c r="C18" s="35">
        <f t="shared" ca="1" si="2"/>
        <v>0</v>
      </c>
      <c r="D18" s="35">
        <f t="shared" ca="1" si="3"/>
        <v>0</v>
      </c>
      <c r="E18" s="35">
        <f t="shared" ca="1" si="4"/>
        <v>0</v>
      </c>
      <c r="F18" s="35" t="str">
        <f t="shared" ca="1" si="5"/>
        <v/>
      </c>
      <c r="G18" s="84">
        <f ca="1">IF(H18&lt;&gt;"",申請書!$W$7,"")</f>
        <v>0</v>
      </c>
      <c r="H18" s="22">
        <f t="shared" ca="1" si="6"/>
        <v>0</v>
      </c>
      <c r="I18" s="33"/>
    </row>
    <row r="19" spans="1:9" ht="22.5" customHeight="1">
      <c r="A19" s="19">
        <f t="shared" si="0"/>
        <v>15</v>
      </c>
      <c r="B19" s="35">
        <f t="shared" ca="1" si="1"/>
        <v>0</v>
      </c>
      <c r="C19" s="35">
        <f t="shared" ca="1" si="2"/>
        <v>0</v>
      </c>
      <c r="D19" s="35">
        <f t="shared" ca="1" si="3"/>
        <v>0</v>
      </c>
      <c r="E19" s="35">
        <f t="shared" ca="1" si="4"/>
        <v>0</v>
      </c>
      <c r="F19" s="35" t="str">
        <f t="shared" ca="1" si="5"/>
        <v/>
      </c>
      <c r="G19" s="84">
        <f ca="1">IF(H19&lt;&gt;"",申請書!$W$7,"")</f>
        <v>0</v>
      </c>
      <c r="H19" s="22">
        <f t="shared" ca="1" si="6"/>
        <v>0</v>
      </c>
      <c r="I19" s="33"/>
    </row>
    <row r="20" spans="1:9" ht="22.5" customHeight="1">
      <c r="A20" s="19">
        <f t="shared" si="0"/>
        <v>16</v>
      </c>
      <c r="B20" s="35">
        <f t="shared" ca="1" si="1"/>
        <v>0</v>
      </c>
      <c r="C20" s="35">
        <f t="shared" ca="1" si="2"/>
        <v>0</v>
      </c>
      <c r="D20" s="35">
        <f t="shared" ca="1" si="3"/>
        <v>0</v>
      </c>
      <c r="E20" s="35">
        <f t="shared" ca="1" si="4"/>
        <v>0</v>
      </c>
      <c r="F20" s="35" t="str">
        <f t="shared" ca="1" si="5"/>
        <v/>
      </c>
      <c r="G20" s="84">
        <f ca="1">IF(H20&lt;&gt;"",申請書!$W$7,"")</f>
        <v>0</v>
      </c>
      <c r="H20" s="22">
        <f t="shared" ca="1" si="6"/>
        <v>0</v>
      </c>
      <c r="I20" s="33"/>
    </row>
    <row r="21" spans="1:9" ht="22.5" customHeight="1">
      <c r="A21" s="19">
        <f t="shared" si="0"/>
        <v>17</v>
      </c>
      <c r="B21" s="35">
        <f t="shared" ca="1" si="1"/>
        <v>0</v>
      </c>
      <c r="C21" s="35">
        <f t="shared" ca="1" si="2"/>
        <v>0</v>
      </c>
      <c r="D21" s="35">
        <f t="shared" ca="1" si="3"/>
        <v>0</v>
      </c>
      <c r="E21" s="35">
        <f t="shared" ca="1" si="4"/>
        <v>0</v>
      </c>
      <c r="F21" s="35" t="str">
        <f t="shared" ca="1" si="5"/>
        <v/>
      </c>
      <c r="G21" s="84">
        <f ca="1">IF(H21&lt;&gt;"",申請書!$W$7,"")</f>
        <v>0</v>
      </c>
      <c r="H21" s="22">
        <f t="shared" ca="1" si="6"/>
        <v>0</v>
      </c>
      <c r="I21" s="33"/>
    </row>
    <row r="22" spans="1:9" ht="22.5" customHeight="1">
      <c r="A22" s="19">
        <f t="shared" si="0"/>
        <v>18</v>
      </c>
      <c r="B22" s="35">
        <f t="shared" ca="1" si="1"/>
        <v>0</v>
      </c>
      <c r="C22" s="35">
        <f t="shared" ca="1" si="2"/>
        <v>0</v>
      </c>
      <c r="D22" s="35">
        <f t="shared" ca="1" si="3"/>
        <v>0</v>
      </c>
      <c r="E22" s="35">
        <f t="shared" ca="1" si="4"/>
        <v>0</v>
      </c>
      <c r="F22" s="35" t="str">
        <f t="shared" ca="1" si="5"/>
        <v/>
      </c>
      <c r="G22" s="84">
        <f ca="1">IF(H22&lt;&gt;"",申請書!$W$7,"")</f>
        <v>0</v>
      </c>
      <c r="H22" s="22">
        <f t="shared" ca="1" si="6"/>
        <v>0</v>
      </c>
      <c r="I22" s="33"/>
    </row>
    <row r="23" spans="1:9" ht="22.5" customHeight="1">
      <c r="A23" s="19">
        <f t="shared" si="0"/>
        <v>19</v>
      </c>
      <c r="B23" s="35">
        <f t="shared" ca="1" si="1"/>
        <v>0</v>
      </c>
      <c r="C23" s="35">
        <f t="shared" ca="1" si="2"/>
        <v>0</v>
      </c>
      <c r="D23" s="35">
        <f t="shared" ca="1" si="3"/>
        <v>0</v>
      </c>
      <c r="E23" s="35">
        <f t="shared" ca="1" si="4"/>
        <v>0</v>
      </c>
      <c r="F23" s="35" t="str">
        <f t="shared" ca="1" si="5"/>
        <v/>
      </c>
      <c r="G23" s="84">
        <f ca="1">IF(H23&lt;&gt;"",申請書!$W$7,"")</f>
        <v>0</v>
      </c>
      <c r="H23" s="22">
        <f t="shared" ca="1" si="6"/>
        <v>0</v>
      </c>
      <c r="I23" s="33"/>
    </row>
    <row r="24" spans="1:9" ht="22.5" customHeight="1">
      <c r="A24" s="19">
        <f t="shared" si="0"/>
        <v>20</v>
      </c>
      <c r="B24" s="35">
        <f t="shared" ca="1" si="1"/>
        <v>0</v>
      </c>
      <c r="C24" s="35">
        <f t="shared" ca="1" si="2"/>
        <v>0</v>
      </c>
      <c r="D24" s="35">
        <f t="shared" ca="1" si="3"/>
        <v>0</v>
      </c>
      <c r="E24" s="35">
        <f t="shared" ca="1" si="4"/>
        <v>0</v>
      </c>
      <c r="F24" s="35" t="str">
        <f t="shared" ca="1" si="5"/>
        <v/>
      </c>
      <c r="G24" s="84">
        <f ca="1">IF(H24&lt;&gt;"",申請書!$W$7,"")</f>
        <v>0</v>
      </c>
      <c r="H24" s="22">
        <f t="shared" ca="1" si="6"/>
        <v>0</v>
      </c>
      <c r="I24" s="33"/>
    </row>
    <row r="25" spans="1:9" ht="11.25" customHeight="1"/>
    <row r="26" spans="1:9" customFormat="1">
      <c r="A26" s="3" t="s">
        <v>24</v>
      </c>
      <c r="B26" s="2"/>
      <c r="C26" s="2"/>
    </row>
    <row r="27" spans="1:9" customFormat="1" ht="16.5" customHeight="1">
      <c r="A27" s="20"/>
      <c r="B27" s="3" t="s">
        <v>25</v>
      </c>
      <c r="C27" s="2"/>
    </row>
    <row r="28" spans="1:9" customFormat="1" ht="16.5" customHeight="1">
      <c r="A28" s="20"/>
      <c r="B28" s="3"/>
      <c r="C28" s="2"/>
    </row>
    <row r="29" spans="1:9" customFormat="1" ht="16.5" customHeight="1">
      <c r="A29" s="5"/>
      <c r="B29" s="21"/>
      <c r="C29" s="2"/>
    </row>
    <row r="30" spans="1:9" customFormat="1" ht="16.5" customHeight="1">
      <c r="A30" s="5"/>
      <c r="B30" s="21"/>
      <c r="C30" s="2"/>
    </row>
    <row r="31" spans="1:9" customFormat="1" ht="22.5" customHeight="1"/>
    <row r="32" spans="1:9" customFormat="1" ht="22.5" customHeight="1"/>
    <row r="33" customFormat="1" ht="22.5" customHeight="1"/>
    <row r="34" customFormat="1" ht="22.5" customHeight="1"/>
    <row r="35" customFormat="1" ht="22.5" customHeight="1"/>
    <row r="36" customFormat="1" ht="22.5" customHeight="1"/>
    <row r="37" customFormat="1" ht="22.5" customHeight="1"/>
    <row r="38" customFormat="1" ht="22.5" customHeight="1"/>
    <row r="39" customFormat="1" ht="22.5" customHeight="1"/>
    <row r="40" customFormat="1" ht="22.5" customHeight="1"/>
    <row r="41" customFormat="1" ht="22.5" customHeight="1"/>
  </sheetData>
  <mergeCells count="8">
    <mergeCell ref="I3:I4"/>
    <mergeCell ref="E3:E4"/>
    <mergeCell ref="A3:A4"/>
    <mergeCell ref="C3:C4"/>
    <mergeCell ref="B3:B4"/>
    <mergeCell ref="D3:D4"/>
    <mergeCell ref="G3:G4"/>
    <mergeCell ref="F3:F4"/>
  </mergeCells>
  <phoneticPr fontId="3"/>
  <dataValidations count="2">
    <dataValidation type="list" allowBlank="1" showInputMessage="1" showErrorMessage="1" sqref="I5:I24" xr:uid="{00000000-0002-0000-0200-000000000000}">
      <formula1>"可"</formula1>
    </dataValidation>
    <dataValidation type="list" allowBlank="1" showInputMessage="1" showErrorMessage="1" sqref="D5:D24"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42"/>
  <sheetViews>
    <sheetView showGridLines="0" showZeros="0" topLeftCell="A34" zoomScale="150" zoomScaleNormal="150" zoomScaleSheetLayoutView="100" workbookViewId="0">
      <selection activeCell="BA53" sqref="BA53"/>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224</v>
      </c>
    </row>
    <row r="2" spans="1:48" ht="7.5" customHeight="1"/>
    <row r="3" spans="1:48">
      <c r="A3" s="248"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45" t="s">
        <v>26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7"/>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04" t="s">
        <v>105</v>
      </c>
      <c r="B7" s="205"/>
      <c r="C7" s="205"/>
      <c r="D7" s="205"/>
      <c r="E7" s="205"/>
      <c r="F7" s="205"/>
      <c r="G7" s="206"/>
      <c r="H7" s="270"/>
      <c r="I7" s="271"/>
      <c r="J7" s="271"/>
      <c r="K7" s="271"/>
      <c r="L7" s="271"/>
      <c r="M7" s="271"/>
      <c r="N7" s="272"/>
      <c r="O7" s="204" t="s">
        <v>27</v>
      </c>
      <c r="P7" s="205"/>
      <c r="Q7" s="205"/>
      <c r="R7" s="205"/>
      <c r="S7" s="206"/>
      <c r="T7" s="273"/>
      <c r="U7" s="274"/>
      <c r="V7" s="274"/>
      <c r="W7" s="274"/>
      <c r="X7" s="274"/>
      <c r="Y7" s="274"/>
      <c r="Z7" s="274"/>
      <c r="AA7" s="274"/>
      <c r="AB7" s="274"/>
      <c r="AC7" s="274"/>
      <c r="AD7" s="274"/>
      <c r="AE7" s="274"/>
      <c r="AF7" s="274"/>
      <c r="AG7" s="274"/>
      <c r="AH7" s="274"/>
      <c r="AI7" s="274"/>
      <c r="AJ7" s="274"/>
      <c r="AK7" s="274"/>
      <c r="AL7" s="274"/>
      <c r="AM7" s="275"/>
    </row>
    <row r="8" spans="1:48">
      <c r="A8" s="251" t="s">
        <v>28</v>
      </c>
      <c r="B8" s="252"/>
      <c r="C8" s="253"/>
      <c r="D8" s="204" t="s">
        <v>29</v>
      </c>
      <c r="E8" s="205"/>
      <c r="F8" s="205"/>
      <c r="G8" s="206"/>
      <c r="H8" s="204" t="s">
        <v>20</v>
      </c>
      <c r="I8" s="205"/>
      <c r="J8" s="205"/>
      <c r="K8" s="205"/>
      <c r="L8" s="205"/>
      <c r="M8" s="205"/>
      <c r="N8" s="205"/>
      <c r="O8" s="205"/>
      <c r="P8" s="205"/>
      <c r="Q8" s="205"/>
      <c r="R8" s="205"/>
      <c r="S8" s="206"/>
      <c r="T8" s="251" t="s">
        <v>30</v>
      </c>
      <c r="U8" s="252"/>
      <c r="V8" s="253"/>
      <c r="W8" s="204" t="s">
        <v>15</v>
      </c>
      <c r="X8" s="205"/>
      <c r="Y8" s="205"/>
      <c r="Z8" s="205"/>
      <c r="AA8" s="205"/>
      <c r="AB8" s="205"/>
      <c r="AC8" s="205"/>
      <c r="AD8" s="205"/>
      <c r="AE8" s="205"/>
      <c r="AF8" s="206"/>
      <c r="AG8" s="258" t="s">
        <v>162</v>
      </c>
      <c r="AH8" s="259"/>
      <c r="AI8" s="259"/>
      <c r="AJ8" s="259"/>
      <c r="AK8" s="259"/>
      <c r="AL8" s="259"/>
      <c r="AM8" s="260"/>
    </row>
    <row r="9" spans="1:48" ht="17.25" customHeight="1">
      <c r="A9" s="254"/>
      <c r="B9" s="210"/>
      <c r="C9" s="196"/>
      <c r="D9" s="255"/>
      <c r="E9" s="256"/>
      <c r="F9" s="256"/>
      <c r="G9" s="257"/>
      <c r="H9" s="261"/>
      <c r="I9" s="262"/>
      <c r="J9" s="262"/>
      <c r="K9" s="262"/>
      <c r="L9" s="262"/>
      <c r="M9" s="262"/>
      <c r="N9" s="262"/>
      <c r="O9" s="262"/>
      <c r="P9" s="262"/>
      <c r="Q9" s="262"/>
      <c r="R9" s="262"/>
      <c r="S9" s="263"/>
      <c r="T9" s="254"/>
      <c r="U9" s="210"/>
      <c r="V9" s="196"/>
      <c r="W9" s="264"/>
      <c r="X9" s="265"/>
      <c r="Y9" s="265"/>
      <c r="Z9" s="265"/>
      <c r="AA9" s="265"/>
      <c r="AB9" s="265"/>
      <c r="AC9" s="265"/>
      <c r="AD9" s="265"/>
      <c r="AE9" s="265"/>
      <c r="AF9" s="266"/>
      <c r="AG9" s="267"/>
      <c r="AH9" s="268"/>
      <c r="AI9" s="268"/>
      <c r="AJ9" s="268"/>
      <c r="AK9" s="268"/>
      <c r="AL9" s="268"/>
      <c r="AM9" s="269"/>
      <c r="AV9" s="3"/>
    </row>
    <row r="10" spans="1:48" s="3" customFormat="1" ht="20.25" customHeight="1">
      <c r="A10" s="204" t="s">
        <v>32</v>
      </c>
      <c r="B10" s="205"/>
      <c r="C10" s="205"/>
      <c r="D10" s="205"/>
      <c r="E10" s="205"/>
      <c r="F10" s="205"/>
      <c r="G10" s="205"/>
      <c r="H10" s="205"/>
      <c r="I10" s="205"/>
      <c r="J10" s="205"/>
      <c r="K10" s="206"/>
      <c r="L10" s="281"/>
      <c r="M10" s="282"/>
      <c r="N10" s="282"/>
      <c r="O10" s="282"/>
      <c r="P10" s="282"/>
      <c r="Q10" s="282"/>
      <c r="R10" s="282"/>
      <c r="S10" s="282"/>
      <c r="T10" s="282"/>
      <c r="U10" s="282"/>
      <c r="V10" s="282"/>
      <c r="W10" s="282"/>
      <c r="X10" s="282"/>
      <c r="Y10" s="282"/>
      <c r="Z10" s="282"/>
      <c r="AA10" s="282"/>
      <c r="AB10" s="282"/>
      <c r="AC10" s="282"/>
      <c r="AD10" s="282"/>
      <c r="AE10" s="282"/>
      <c r="AF10" s="283"/>
      <c r="AG10" s="278" t="s">
        <v>33</v>
      </c>
      <c r="AH10" s="259"/>
      <c r="AI10" s="260"/>
      <c r="AJ10" s="274"/>
      <c r="AK10" s="274"/>
      <c r="AL10" s="279" t="s">
        <v>34</v>
      </c>
      <c r="AM10" s="280"/>
      <c r="AP10" s="277"/>
      <c r="AQ10" s="277"/>
      <c r="AR10" s="277"/>
      <c r="AS10" s="277"/>
      <c r="AT10" s="277"/>
      <c r="AU10" s="277"/>
    </row>
    <row r="11" spans="1:48" s="3" customFormat="1" ht="18" customHeight="1">
      <c r="A11" s="234" t="s">
        <v>35</v>
      </c>
      <c r="B11" s="235"/>
      <c r="C11" s="235"/>
      <c r="D11" s="235"/>
      <c r="E11" s="235"/>
      <c r="F11" s="235"/>
      <c r="G11" s="235"/>
      <c r="H11" s="236"/>
      <c r="I11" s="4"/>
      <c r="J11" s="43" t="s">
        <v>126</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45" t="s">
        <v>99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43" t="s">
        <v>101</v>
      </c>
      <c r="B16" s="244"/>
      <c r="C16" s="244"/>
      <c r="D16" s="244"/>
      <c r="E16" s="244"/>
      <c r="F16" s="244"/>
      <c r="G16" s="244"/>
      <c r="H16" s="244"/>
      <c r="I16" s="244"/>
      <c r="J16" s="244"/>
      <c r="K16" s="244"/>
      <c r="L16" s="244"/>
      <c r="M16" s="244"/>
      <c r="N16" s="244"/>
      <c r="O16" s="244"/>
      <c r="P16" s="244"/>
      <c r="Q16" s="244"/>
      <c r="R16" s="244"/>
      <c r="S16" s="244"/>
      <c r="T16" s="244"/>
      <c r="U16" s="244"/>
      <c r="V16" s="244"/>
      <c r="W16" s="244"/>
      <c r="X16" s="284"/>
      <c r="Y16" s="285"/>
      <c r="Z16" s="28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45" t="s">
        <v>36</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106</v>
      </c>
      <c r="B20" s="37"/>
      <c r="C20" s="36"/>
      <c r="D20" s="37"/>
      <c r="E20" s="54"/>
      <c r="F20" s="37"/>
      <c r="G20" s="37"/>
      <c r="H20" s="37"/>
      <c r="I20" s="37"/>
      <c r="J20" s="55"/>
      <c r="K20" s="55"/>
      <c r="L20" s="55"/>
      <c r="M20" s="55"/>
      <c r="N20" s="55"/>
      <c r="O20" s="56"/>
      <c r="P20" s="36"/>
      <c r="Q20" s="38"/>
      <c r="R20" s="38"/>
      <c r="S20" s="55"/>
      <c r="T20" s="51"/>
      <c r="U20" s="55"/>
      <c r="V20" s="55"/>
      <c r="W20" s="36"/>
      <c r="AC20" s="239"/>
      <c r="AD20" s="237" t="s">
        <v>37</v>
      </c>
      <c r="AE20" s="238"/>
      <c r="AF20" s="238"/>
      <c r="AG20" s="238"/>
      <c r="AH20" s="238"/>
      <c r="AI20" s="231" t="s">
        <v>38</v>
      </c>
      <c r="AJ20" s="232"/>
      <c r="AK20" s="232"/>
      <c r="AL20" s="232"/>
      <c r="AM20" s="233"/>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39"/>
      <c r="AD21" s="240" t="str">
        <f>IFERROR(VLOOKUP(L10,リスト!B2:D16,2,FALSE),IFERROR(VLOOKUP(L10,リスト!B17:D19,2,FALSE)*AJ10,""))</f>
        <v/>
      </c>
      <c r="AE21" s="241"/>
      <c r="AF21" s="241"/>
      <c r="AG21" s="242" t="s">
        <v>7</v>
      </c>
      <c r="AH21" s="242"/>
      <c r="AI21" s="227">
        <f>MIN(AD21,ROUNDDOWN((H29+H38)/1000,0))</f>
        <v>0</v>
      </c>
      <c r="AJ21" s="228"/>
      <c r="AK21" s="228"/>
      <c r="AL21" s="223" t="s">
        <v>7</v>
      </c>
      <c r="AM21" s="224"/>
    </row>
    <row r="22" spans="1:48" ht="13.5" thickBot="1">
      <c r="A22" s="36" t="s">
        <v>107</v>
      </c>
      <c r="B22" s="37"/>
      <c r="C22" s="36"/>
      <c r="D22" s="37"/>
      <c r="E22" s="54"/>
      <c r="F22" s="37"/>
      <c r="G22" s="37"/>
      <c r="H22" s="37"/>
      <c r="I22" s="37"/>
      <c r="J22" s="55"/>
      <c r="K22" s="55"/>
      <c r="L22" s="55"/>
      <c r="M22" s="55"/>
      <c r="N22" s="55"/>
      <c r="O22" s="56"/>
      <c r="P22" s="36"/>
      <c r="Q22" s="38"/>
      <c r="R22" s="38"/>
      <c r="S22" s="55"/>
      <c r="T22" s="51"/>
      <c r="U22" s="55"/>
      <c r="V22" s="55"/>
      <c r="W22" s="57"/>
      <c r="AC22" s="239"/>
      <c r="AD22" s="240"/>
      <c r="AE22" s="241"/>
      <c r="AF22" s="241"/>
      <c r="AG22" s="242"/>
      <c r="AH22" s="242"/>
      <c r="AI22" s="229"/>
      <c r="AJ22" s="230"/>
      <c r="AK22" s="230"/>
      <c r="AL22" s="225"/>
      <c r="AM22" s="226"/>
    </row>
    <row r="23" spans="1:48" ht="15" customHeight="1">
      <c r="A23" s="204" t="s">
        <v>39</v>
      </c>
      <c r="B23" s="205"/>
      <c r="C23" s="205"/>
      <c r="D23" s="205"/>
      <c r="E23" s="205"/>
      <c r="F23" s="205"/>
      <c r="G23" s="206"/>
      <c r="H23" s="205" t="s">
        <v>40</v>
      </c>
      <c r="I23" s="205"/>
      <c r="J23" s="205"/>
      <c r="K23" s="205"/>
      <c r="L23" s="205"/>
      <c r="M23" s="204" t="s">
        <v>41</v>
      </c>
      <c r="N23" s="205"/>
      <c r="O23" s="205"/>
      <c r="P23" s="205"/>
      <c r="Q23" s="205"/>
      <c r="R23" s="205"/>
      <c r="S23" s="205"/>
      <c r="T23" s="205"/>
      <c r="U23" s="205"/>
      <c r="V23" s="205"/>
      <c r="W23" s="205"/>
      <c r="X23" s="205"/>
      <c r="Y23" s="205"/>
      <c r="Z23" s="205"/>
      <c r="AA23" s="205"/>
      <c r="AB23" s="205"/>
      <c r="AC23" s="205"/>
      <c r="AD23" s="205"/>
      <c r="AE23" s="205"/>
      <c r="AF23" s="205"/>
      <c r="AG23" s="205"/>
      <c r="AH23" s="205"/>
      <c r="AI23" s="210"/>
      <c r="AJ23" s="210"/>
      <c r="AK23" s="210"/>
      <c r="AL23" s="210"/>
      <c r="AM23" s="196"/>
    </row>
    <row r="24" spans="1:48" ht="15" customHeight="1">
      <c r="A24" s="29" t="s">
        <v>42</v>
      </c>
      <c r="B24" s="30"/>
      <c r="C24" s="30"/>
      <c r="D24" s="30"/>
      <c r="E24" s="31"/>
      <c r="F24" s="31"/>
      <c r="G24" s="32"/>
      <c r="H24" s="222"/>
      <c r="I24" s="222"/>
      <c r="J24" s="222"/>
      <c r="K24" s="222"/>
      <c r="L24" s="222"/>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ht="15" customHeight="1">
      <c r="A25" s="10" t="s">
        <v>43</v>
      </c>
      <c r="B25" s="11"/>
      <c r="C25" s="11"/>
      <c r="D25" s="11"/>
      <c r="E25" s="12"/>
      <c r="F25" s="12"/>
      <c r="G25" s="13"/>
      <c r="H25" s="213"/>
      <c r="I25" s="213"/>
      <c r="J25" s="213"/>
      <c r="K25" s="213"/>
      <c r="L25" s="213"/>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15" customHeight="1">
      <c r="A26" s="10" t="s">
        <v>44</v>
      </c>
      <c r="B26" s="11"/>
      <c r="C26" s="11"/>
      <c r="D26" s="11"/>
      <c r="E26" s="12"/>
      <c r="F26" s="12"/>
      <c r="G26" s="13"/>
      <c r="H26" s="213"/>
      <c r="I26" s="213"/>
      <c r="J26" s="213"/>
      <c r="K26" s="213"/>
      <c r="L26" s="213"/>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row>
    <row r="27" spans="1:48" ht="15" customHeight="1">
      <c r="A27" s="10" t="s">
        <v>45</v>
      </c>
      <c r="B27" s="11"/>
      <c r="C27" s="11"/>
      <c r="D27" s="11"/>
      <c r="E27" s="12"/>
      <c r="F27" s="12"/>
      <c r="G27" s="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6"/>
      <c r="AV27" s="3"/>
    </row>
    <row r="28" spans="1:48" ht="15" customHeight="1">
      <c r="A28" s="10" t="s">
        <v>46</v>
      </c>
      <c r="B28" s="11"/>
      <c r="C28" s="11"/>
      <c r="D28" s="11"/>
      <c r="E28" s="12"/>
      <c r="F28" s="12"/>
      <c r="G28" s="13"/>
      <c r="H28" s="213"/>
      <c r="I28" s="213"/>
      <c r="J28" s="213"/>
      <c r="K28" s="213"/>
      <c r="L28" s="213"/>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6"/>
    </row>
    <row r="29" spans="1:48" ht="15" customHeight="1">
      <c r="A29" s="14" t="s">
        <v>23</v>
      </c>
      <c r="B29" s="15"/>
      <c r="C29" s="15"/>
      <c r="D29" s="15"/>
      <c r="E29" s="15"/>
      <c r="F29" s="15"/>
      <c r="G29" s="16"/>
      <c r="H29" s="211">
        <f>SUM(H24:L28)</f>
        <v>0</v>
      </c>
      <c r="I29" s="211"/>
      <c r="J29" s="211"/>
      <c r="K29" s="211"/>
      <c r="L29" s="212"/>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9"/>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42"/>
      <c r="AI30" s="220"/>
      <c r="AJ30" s="220"/>
      <c r="AK30" s="220"/>
      <c r="AL30" s="221"/>
      <c r="AM30" s="221"/>
    </row>
    <row r="31" spans="1:48" s="38" customFormat="1">
      <c r="A31" s="36" t="s">
        <v>78</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42"/>
      <c r="AI31" s="220"/>
      <c r="AJ31" s="220"/>
      <c r="AK31" s="220"/>
      <c r="AL31" s="221"/>
      <c r="AM31" s="221"/>
    </row>
    <row r="32" spans="1:48" ht="15" customHeight="1">
      <c r="A32" s="204" t="s">
        <v>39</v>
      </c>
      <c r="B32" s="205"/>
      <c r="C32" s="205"/>
      <c r="D32" s="205"/>
      <c r="E32" s="205"/>
      <c r="F32" s="205"/>
      <c r="G32" s="206"/>
      <c r="H32" s="205" t="s">
        <v>40</v>
      </c>
      <c r="I32" s="205"/>
      <c r="J32" s="205"/>
      <c r="K32" s="205"/>
      <c r="L32" s="205"/>
      <c r="M32" s="204" t="s">
        <v>41</v>
      </c>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29" t="s">
        <v>42</v>
      </c>
      <c r="B33" s="30"/>
      <c r="C33" s="30"/>
      <c r="D33" s="30"/>
      <c r="E33" s="31"/>
      <c r="F33" s="31"/>
      <c r="G33" s="32"/>
      <c r="H33" s="222"/>
      <c r="I33" s="222"/>
      <c r="J33" s="222"/>
      <c r="K33" s="222"/>
      <c r="L33" s="222"/>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row>
    <row r="34" spans="1:48" ht="15" customHeight="1">
      <c r="A34" s="10" t="s">
        <v>43</v>
      </c>
      <c r="B34" s="11"/>
      <c r="C34" s="11"/>
      <c r="D34" s="11"/>
      <c r="E34" s="12"/>
      <c r="F34" s="12"/>
      <c r="G34" s="13"/>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15" customHeight="1">
      <c r="A35" s="10" t="s">
        <v>44</v>
      </c>
      <c r="B35" s="11"/>
      <c r="C35" s="11"/>
      <c r="D35" s="11"/>
      <c r="E35" s="12"/>
      <c r="F35" s="12"/>
      <c r="G35" s="13"/>
      <c r="H35" s="213"/>
      <c r="I35" s="213"/>
      <c r="J35" s="213"/>
      <c r="K35" s="213"/>
      <c r="L35" s="213"/>
      <c r="M35" s="214"/>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6"/>
    </row>
    <row r="36" spans="1:48" ht="15" customHeight="1">
      <c r="A36" s="10" t="s">
        <v>45</v>
      </c>
      <c r="B36" s="11"/>
      <c r="C36" s="11"/>
      <c r="D36" s="11"/>
      <c r="E36" s="12"/>
      <c r="F36" s="12"/>
      <c r="G36" s="13"/>
      <c r="H36" s="213"/>
      <c r="I36" s="213"/>
      <c r="J36" s="213"/>
      <c r="K36" s="213"/>
      <c r="L36" s="213"/>
      <c r="M36" s="214"/>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6"/>
      <c r="AV36" s="3"/>
    </row>
    <row r="37" spans="1:48" ht="15" customHeight="1">
      <c r="A37" s="10" t="s">
        <v>46</v>
      </c>
      <c r="B37" s="11"/>
      <c r="C37" s="11"/>
      <c r="D37" s="11"/>
      <c r="E37" s="12"/>
      <c r="F37" s="12"/>
      <c r="G37" s="13"/>
      <c r="H37" s="213"/>
      <c r="I37" s="213"/>
      <c r="J37" s="213"/>
      <c r="K37" s="213"/>
      <c r="L37" s="213"/>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6"/>
    </row>
    <row r="38" spans="1:48" ht="15" customHeight="1">
      <c r="A38" s="14" t="s">
        <v>23</v>
      </c>
      <c r="B38" s="15"/>
      <c r="C38" s="15"/>
      <c r="D38" s="15"/>
      <c r="E38" s="15"/>
      <c r="F38" s="15"/>
      <c r="G38" s="16"/>
      <c r="H38" s="211">
        <f>SUM(H33:L37)</f>
        <v>0</v>
      </c>
      <c r="I38" s="211"/>
      <c r="J38" s="211"/>
      <c r="K38" s="211"/>
      <c r="L38" s="212"/>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s="38" customFormat="1" ht="6" customHeight="1">
      <c r="A39" s="58"/>
      <c r="B39" s="58"/>
      <c r="C39" s="58"/>
      <c r="D39" s="58"/>
      <c r="E39" s="59"/>
      <c r="F39" s="59"/>
      <c r="G39" s="59"/>
      <c r="H39" s="59"/>
      <c r="I39" s="59"/>
      <c r="J39" s="60"/>
      <c r="K39" s="60"/>
      <c r="L39" s="60"/>
      <c r="M39" s="60"/>
      <c r="N39" s="60"/>
      <c r="AH39" s="61"/>
    </row>
    <row r="40" spans="1:48" s="38" customFormat="1">
      <c r="A40" s="36" t="s">
        <v>100</v>
      </c>
    </row>
    <row r="42" spans="1:48">
      <c r="AI42" s="276"/>
      <c r="AJ42" s="276"/>
      <c r="AK42" s="276"/>
      <c r="AL42" s="276"/>
      <c r="AM42" s="276"/>
    </row>
  </sheetData>
  <sheetProtection formatCells="0" formatColumns="0" formatRows="0" insertColumns="0" insertRows="0" autoFilter="0"/>
  <mergeCells count="69">
    <mergeCell ref="AI42:AM42"/>
    <mergeCell ref="AP10:AU10"/>
    <mergeCell ref="AG10:AI10"/>
    <mergeCell ref="AJ10:AK10"/>
    <mergeCell ref="AL10:AM10"/>
    <mergeCell ref="AI31:AK31"/>
    <mergeCell ref="M29:AM29"/>
    <mergeCell ref="M25:AM25"/>
    <mergeCell ref="M26:AM26"/>
    <mergeCell ref="M27:AM27"/>
    <mergeCell ref="L10:AF10"/>
    <mergeCell ref="A14:AM14"/>
    <mergeCell ref="X16:Z16"/>
    <mergeCell ref="A10:K10"/>
    <mergeCell ref="H24:L24"/>
    <mergeCell ref="H23:L23"/>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L21:AM22"/>
    <mergeCell ref="AI21:AK22"/>
    <mergeCell ref="AI20:AM20"/>
    <mergeCell ref="A11:H11"/>
    <mergeCell ref="AD20:AH20"/>
    <mergeCell ref="AC20:AC22"/>
    <mergeCell ref="AD21:AF22"/>
    <mergeCell ref="AG21:AH22"/>
    <mergeCell ref="A16:W16"/>
    <mergeCell ref="A18:AM18"/>
    <mergeCell ref="H38:L38"/>
    <mergeCell ref="M38:AM38"/>
    <mergeCell ref="AI30:AK30"/>
    <mergeCell ref="AL30:AM30"/>
    <mergeCell ref="H36:L36"/>
    <mergeCell ref="M36:AM36"/>
    <mergeCell ref="H37:L37"/>
    <mergeCell ref="M37:AM37"/>
    <mergeCell ref="H33:L33"/>
    <mergeCell ref="M33:AM33"/>
    <mergeCell ref="H34:L34"/>
    <mergeCell ref="M34:AM34"/>
    <mergeCell ref="H35:L35"/>
    <mergeCell ref="M35:AM35"/>
    <mergeCell ref="AL31:AM31"/>
    <mergeCell ref="A32:G32"/>
    <mergeCell ref="H32:L32"/>
    <mergeCell ref="M32:AM32"/>
    <mergeCell ref="M24:AM24"/>
    <mergeCell ref="M23:AM23"/>
    <mergeCell ref="H29:L29"/>
    <mergeCell ref="H28:L28"/>
    <mergeCell ref="M28:AM28"/>
    <mergeCell ref="H25:L25"/>
    <mergeCell ref="H26:L26"/>
    <mergeCell ref="H27:L27"/>
    <mergeCell ref="A23:G23"/>
  </mergeCells>
  <phoneticPr fontId="3"/>
  <dataValidations count="2">
    <dataValidation imeMode="halfAlpha" allowBlank="1" showInputMessage="1" showErrorMessage="1" sqref="S20:V22 J20:N22 S31:V31 J31:N31" xr:uid="{00000000-0002-0000-0300-000000000000}"/>
    <dataValidation type="list" allowBlank="1" showInputMessage="1" showErrorMessage="1" sqref="X16:Z16"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リスト!$B$31:$B$77</xm:f>
          </x14:formula1>
          <xm:sqref>D9:G9</xm:sqref>
        </x14:dataValidation>
        <x14:dataValidation type="list" allowBlank="1" xr:uid="{85762360-DB52-4AF9-9CF5-A3799B62ED02}">
          <x14:formula1>
            <xm:f>リスト!$B$2:$B$29</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21910-CF0F-4643-9147-A4AC450EF730}">
  <dimension ref="A1:AV42"/>
  <sheetViews>
    <sheetView showGridLines="0" showZeros="0" topLeftCell="A34" zoomScale="150" zoomScaleNormal="150" zoomScaleSheetLayoutView="100" workbookViewId="0">
      <selection activeCell="AW53" sqref="AW53"/>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224</v>
      </c>
    </row>
    <row r="2" spans="1:48" ht="7.5" customHeight="1"/>
    <row r="3" spans="1:48">
      <c r="A3" s="248"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45" t="s">
        <v>26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7"/>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04" t="s">
        <v>105</v>
      </c>
      <c r="B7" s="205"/>
      <c r="C7" s="205"/>
      <c r="D7" s="205"/>
      <c r="E7" s="205"/>
      <c r="F7" s="205"/>
      <c r="G7" s="206"/>
      <c r="H7" s="270"/>
      <c r="I7" s="271"/>
      <c r="J7" s="271"/>
      <c r="K7" s="271"/>
      <c r="L7" s="271"/>
      <c r="M7" s="271"/>
      <c r="N7" s="272"/>
      <c r="O7" s="204" t="s">
        <v>27</v>
      </c>
      <c r="P7" s="205"/>
      <c r="Q7" s="205"/>
      <c r="R7" s="205"/>
      <c r="S7" s="206"/>
      <c r="T7" s="273"/>
      <c r="U7" s="274"/>
      <c r="V7" s="274"/>
      <c r="W7" s="274"/>
      <c r="X7" s="274"/>
      <c r="Y7" s="274"/>
      <c r="Z7" s="274"/>
      <c r="AA7" s="274"/>
      <c r="AB7" s="274"/>
      <c r="AC7" s="274"/>
      <c r="AD7" s="274"/>
      <c r="AE7" s="274"/>
      <c r="AF7" s="274"/>
      <c r="AG7" s="274"/>
      <c r="AH7" s="274"/>
      <c r="AI7" s="274"/>
      <c r="AJ7" s="274"/>
      <c r="AK7" s="274"/>
      <c r="AL7" s="274"/>
      <c r="AM7" s="275"/>
    </row>
    <row r="8" spans="1:48">
      <c r="A8" s="251" t="s">
        <v>28</v>
      </c>
      <c r="B8" s="252"/>
      <c r="C8" s="253"/>
      <c r="D8" s="204" t="s">
        <v>29</v>
      </c>
      <c r="E8" s="205"/>
      <c r="F8" s="205"/>
      <c r="G8" s="206"/>
      <c r="H8" s="204" t="s">
        <v>20</v>
      </c>
      <c r="I8" s="205"/>
      <c r="J8" s="205"/>
      <c r="K8" s="205"/>
      <c r="L8" s="205"/>
      <c r="M8" s="205"/>
      <c r="N8" s="205"/>
      <c r="O8" s="205"/>
      <c r="P8" s="205"/>
      <c r="Q8" s="205"/>
      <c r="R8" s="205"/>
      <c r="S8" s="206"/>
      <c r="T8" s="251" t="s">
        <v>30</v>
      </c>
      <c r="U8" s="252"/>
      <c r="V8" s="253"/>
      <c r="W8" s="204" t="s">
        <v>15</v>
      </c>
      <c r="X8" s="205"/>
      <c r="Y8" s="205"/>
      <c r="Z8" s="205"/>
      <c r="AA8" s="205"/>
      <c r="AB8" s="205"/>
      <c r="AC8" s="205"/>
      <c r="AD8" s="205"/>
      <c r="AE8" s="205"/>
      <c r="AF8" s="206"/>
      <c r="AG8" s="258" t="s">
        <v>162</v>
      </c>
      <c r="AH8" s="259"/>
      <c r="AI8" s="259"/>
      <c r="AJ8" s="259"/>
      <c r="AK8" s="259"/>
      <c r="AL8" s="259"/>
      <c r="AM8" s="260"/>
    </row>
    <row r="9" spans="1:48" ht="17.25" customHeight="1">
      <c r="A9" s="254"/>
      <c r="B9" s="210"/>
      <c r="C9" s="196"/>
      <c r="D9" s="255"/>
      <c r="E9" s="256"/>
      <c r="F9" s="256"/>
      <c r="G9" s="257"/>
      <c r="H9" s="261"/>
      <c r="I9" s="262"/>
      <c r="J9" s="262"/>
      <c r="K9" s="262"/>
      <c r="L9" s="262"/>
      <c r="M9" s="262"/>
      <c r="N9" s="262"/>
      <c r="O9" s="262"/>
      <c r="P9" s="262"/>
      <c r="Q9" s="262"/>
      <c r="R9" s="262"/>
      <c r="S9" s="263"/>
      <c r="T9" s="254"/>
      <c r="U9" s="210"/>
      <c r="V9" s="196"/>
      <c r="W9" s="264"/>
      <c r="X9" s="265"/>
      <c r="Y9" s="265"/>
      <c r="Z9" s="265"/>
      <c r="AA9" s="265"/>
      <c r="AB9" s="265"/>
      <c r="AC9" s="265"/>
      <c r="AD9" s="265"/>
      <c r="AE9" s="265"/>
      <c r="AF9" s="266"/>
      <c r="AG9" s="267"/>
      <c r="AH9" s="268"/>
      <c r="AI9" s="268"/>
      <c r="AJ9" s="268"/>
      <c r="AK9" s="268"/>
      <c r="AL9" s="268"/>
      <c r="AM9" s="269"/>
      <c r="AV9" s="3"/>
    </row>
    <row r="10" spans="1:48" s="3" customFormat="1" ht="20.25" customHeight="1">
      <c r="A10" s="204" t="s">
        <v>32</v>
      </c>
      <c r="B10" s="205"/>
      <c r="C10" s="205"/>
      <c r="D10" s="205"/>
      <c r="E10" s="205"/>
      <c r="F10" s="205"/>
      <c r="G10" s="205"/>
      <c r="H10" s="205"/>
      <c r="I10" s="205"/>
      <c r="J10" s="205"/>
      <c r="K10" s="206"/>
      <c r="L10" s="281"/>
      <c r="M10" s="282"/>
      <c r="N10" s="282"/>
      <c r="O10" s="282"/>
      <c r="P10" s="282"/>
      <c r="Q10" s="282"/>
      <c r="R10" s="282"/>
      <c r="S10" s="282"/>
      <c r="T10" s="282"/>
      <c r="U10" s="282"/>
      <c r="V10" s="282"/>
      <c r="W10" s="282"/>
      <c r="X10" s="282"/>
      <c r="Y10" s="282"/>
      <c r="Z10" s="282"/>
      <c r="AA10" s="282"/>
      <c r="AB10" s="282"/>
      <c r="AC10" s="282"/>
      <c r="AD10" s="282"/>
      <c r="AE10" s="282"/>
      <c r="AF10" s="283"/>
      <c r="AG10" s="278" t="s">
        <v>33</v>
      </c>
      <c r="AH10" s="259"/>
      <c r="AI10" s="260"/>
      <c r="AJ10" s="274"/>
      <c r="AK10" s="274"/>
      <c r="AL10" s="279" t="s">
        <v>34</v>
      </c>
      <c r="AM10" s="280"/>
      <c r="AP10" s="277"/>
      <c r="AQ10" s="277"/>
      <c r="AR10" s="277"/>
      <c r="AS10" s="277"/>
      <c r="AT10" s="277"/>
      <c r="AU10" s="277"/>
    </row>
    <row r="11" spans="1:48" s="3" customFormat="1" ht="18" customHeight="1">
      <c r="A11" s="234" t="s">
        <v>35</v>
      </c>
      <c r="B11" s="235"/>
      <c r="C11" s="235"/>
      <c r="D11" s="235"/>
      <c r="E11" s="235"/>
      <c r="F11" s="235"/>
      <c r="G11" s="235"/>
      <c r="H11" s="236"/>
      <c r="I11" s="4"/>
      <c r="J11" s="43" t="s">
        <v>126</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45" t="s">
        <v>99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43" t="s">
        <v>101</v>
      </c>
      <c r="B16" s="244"/>
      <c r="C16" s="244"/>
      <c r="D16" s="244"/>
      <c r="E16" s="244"/>
      <c r="F16" s="244"/>
      <c r="G16" s="244"/>
      <c r="H16" s="244"/>
      <c r="I16" s="244"/>
      <c r="J16" s="244"/>
      <c r="K16" s="244"/>
      <c r="L16" s="244"/>
      <c r="M16" s="244"/>
      <c r="N16" s="244"/>
      <c r="O16" s="244"/>
      <c r="P16" s="244"/>
      <c r="Q16" s="244"/>
      <c r="R16" s="244"/>
      <c r="S16" s="244"/>
      <c r="T16" s="244"/>
      <c r="U16" s="244"/>
      <c r="V16" s="244"/>
      <c r="W16" s="244"/>
      <c r="X16" s="284"/>
      <c r="Y16" s="285"/>
      <c r="Z16" s="28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45" t="s">
        <v>36</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106</v>
      </c>
      <c r="B20" s="37"/>
      <c r="C20" s="36"/>
      <c r="D20" s="37"/>
      <c r="E20" s="54"/>
      <c r="F20" s="37"/>
      <c r="G20" s="37"/>
      <c r="H20" s="37"/>
      <c r="I20" s="37"/>
      <c r="J20" s="55"/>
      <c r="K20" s="55"/>
      <c r="L20" s="55"/>
      <c r="M20" s="55"/>
      <c r="N20" s="55"/>
      <c r="O20" s="56"/>
      <c r="P20" s="36"/>
      <c r="Q20" s="38"/>
      <c r="R20" s="38"/>
      <c r="S20" s="55"/>
      <c r="T20" s="51"/>
      <c r="U20" s="55"/>
      <c r="V20" s="55"/>
      <c r="W20" s="36"/>
      <c r="AC20" s="239"/>
      <c r="AD20" s="237" t="s">
        <v>37</v>
      </c>
      <c r="AE20" s="238"/>
      <c r="AF20" s="238"/>
      <c r="AG20" s="238"/>
      <c r="AH20" s="238"/>
      <c r="AI20" s="231" t="s">
        <v>38</v>
      </c>
      <c r="AJ20" s="232"/>
      <c r="AK20" s="232"/>
      <c r="AL20" s="232"/>
      <c r="AM20" s="233"/>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39"/>
      <c r="AD21" s="240" t="str">
        <f>IFERROR(VLOOKUP(L10,リスト!B2:D16,2,FALSE),IFERROR(VLOOKUP(L10,リスト!B17:D19,2,FALSE)*AJ10,""))</f>
        <v/>
      </c>
      <c r="AE21" s="241"/>
      <c r="AF21" s="241"/>
      <c r="AG21" s="242" t="s">
        <v>7</v>
      </c>
      <c r="AH21" s="242"/>
      <c r="AI21" s="227">
        <f>MIN(AD21,ROUNDDOWN((H29+H38)/1000,0))</f>
        <v>0</v>
      </c>
      <c r="AJ21" s="228"/>
      <c r="AK21" s="228"/>
      <c r="AL21" s="223" t="s">
        <v>7</v>
      </c>
      <c r="AM21" s="224"/>
    </row>
    <row r="22" spans="1:48" ht="13.5" thickBot="1">
      <c r="A22" s="36" t="s">
        <v>107</v>
      </c>
      <c r="B22" s="37"/>
      <c r="C22" s="36"/>
      <c r="D22" s="37"/>
      <c r="E22" s="54"/>
      <c r="F22" s="37"/>
      <c r="G22" s="37"/>
      <c r="H22" s="37"/>
      <c r="I22" s="37"/>
      <c r="J22" s="55"/>
      <c r="K22" s="55"/>
      <c r="L22" s="55"/>
      <c r="M22" s="55"/>
      <c r="N22" s="55"/>
      <c r="O22" s="56"/>
      <c r="P22" s="36"/>
      <c r="Q22" s="38"/>
      <c r="R22" s="38"/>
      <c r="S22" s="55"/>
      <c r="T22" s="51"/>
      <c r="U22" s="55"/>
      <c r="V22" s="55"/>
      <c r="W22" s="57"/>
      <c r="AC22" s="239"/>
      <c r="AD22" s="240"/>
      <c r="AE22" s="241"/>
      <c r="AF22" s="241"/>
      <c r="AG22" s="242"/>
      <c r="AH22" s="242"/>
      <c r="AI22" s="229"/>
      <c r="AJ22" s="230"/>
      <c r="AK22" s="230"/>
      <c r="AL22" s="225"/>
      <c r="AM22" s="226"/>
    </row>
    <row r="23" spans="1:48" ht="15" customHeight="1">
      <c r="A23" s="204" t="s">
        <v>39</v>
      </c>
      <c r="B23" s="205"/>
      <c r="C23" s="205"/>
      <c r="D23" s="205"/>
      <c r="E23" s="205"/>
      <c r="F23" s="205"/>
      <c r="G23" s="206"/>
      <c r="H23" s="205" t="s">
        <v>40</v>
      </c>
      <c r="I23" s="205"/>
      <c r="J23" s="205"/>
      <c r="K23" s="205"/>
      <c r="L23" s="205"/>
      <c r="M23" s="204" t="s">
        <v>41</v>
      </c>
      <c r="N23" s="205"/>
      <c r="O23" s="205"/>
      <c r="P23" s="205"/>
      <c r="Q23" s="205"/>
      <c r="R23" s="205"/>
      <c r="S23" s="205"/>
      <c r="T23" s="205"/>
      <c r="U23" s="205"/>
      <c r="V23" s="205"/>
      <c r="W23" s="205"/>
      <c r="X23" s="205"/>
      <c r="Y23" s="205"/>
      <c r="Z23" s="205"/>
      <c r="AA23" s="205"/>
      <c r="AB23" s="205"/>
      <c r="AC23" s="205"/>
      <c r="AD23" s="205"/>
      <c r="AE23" s="205"/>
      <c r="AF23" s="205"/>
      <c r="AG23" s="205"/>
      <c r="AH23" s="205"/>
      <c r="AI23" s="210"/>
      <c r="AJ23" s="210"/>
      <c r="AK23" s="210"/>
      <c r="AL23" s="210"/>
      <c r="AM23" s="196"/>
    </row>
    <row r="24" spans="1:48" ht="15" customHeight="1">
      <c r="A24" s="29" t="s">
        <v>42</v>
      </c>
      <c r="B24" s="30"/>
      <c r="C24" s="30"/>
      <c r="D24" s="30"/>
      <c r="E24" s="31"/>
      <c r="F24" s="31"/>
      <c r="G24" s="32"/>
      <c r="H24" s="222"/>
      <c r="I24" s="222"/>
      <c r="J24" s="222"/>
      <c r="K24" s="222"/>
      <c r="L24" s="222"/>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ht="15" customHeight="1">
      <c r="A25" s="10" t="s">
        <v>43</v>
      </c>
      <c r="B25" s="11"/>
      <c r="C25" s="11"/>
      <c r="D25" s="11"/>
      <c r="E25" s="12"/>
      <c r="F25" s="12"/>
      <c r="G25" s="13"/>
      <c r="H25" s="213"/>
      <c r="I25" s="213"/>
      <c r="J25" s="213"/>
      <c r="K25" s="213"/>
      <c r="L25" s="213"/>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15" customHeight="1">
      <c r="A26" s="10" t="s">
        <v>44</v>
      </c>
      <c r="B26" s="11"/>
      <c r="C26" s="11"/>
      <c r="D26" s="11"/>
      <c r="E26" s="12"/>
      <c r="F26" s="12"/>
      <c r="G26" s="13"/>
      <c r="H26" s="213"/>
      <c r="I26" s="213"/>
      <c r="J26" s="213"/>
      <c r="K26" s="213"/>
      <c r="L26" s="213"/>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row>
    <row r="27" spans="1:48" ht="15" customHeight="1">
      <c r="A27" s="10" t="s">
        <v>45</v>
      </c>
      <c r="B27" s="11"/>
      <c r="C27" s="11"/>
      <c r="D27" s="11"/>
      <c r="E27" s="12"/>
      <c r="F27" s="12"/>
      <c r="G27" s="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6"/>
      <c r="AV27" s="3"/>
    </row>
    <row r="28" spans="1:48" ht="15" customHeight="1">
      <c r="A28" s="10" t="s">
        <v>46</v>
      </c>
      <c r="B28" s="11"/>
      <c r="C28" s="11"/>
      <c r="D28" s="11"/>
      <c r="E28" s="12"/>
      <c r="F28" s="12"/>
      <c r="G28" s="13"/>
      <c r="H28" s="213"/>
      <c r="I28" s="213"/>
      <c r="J28" s="213"/>
      <c r="K28" s="213"/>
      <c r="L28" s="213"/>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6"/>
    </row>
    <row r="29" spans="1:48" ht="15" customHeight="1">
      <c r="A29" s="14" t="s">
        <v>23</v>
      </c>
      <c r="B29" s="15"/>
      <c r="C29" s="15"/>
      <c r="D29" s="15"/>
      <c r="E29" s="15"/>
      <c r="F29" s="15"/>
      <c r="G29" s="16"/>
      <c r="H29" s="211">
        <f>SUM(H24:L28)</f>
        <v>0</v>
      </c>
      <c r="I29" s="211"/>
      <c r="J29" s="211"/>
      <c r="K29" s="211"/>
      <c r="L29" s="212"/>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9"/>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20"/>
      <c r="AJ30" s="220"/>
      <c r="AK30" s="220"/>
      <c r="AL30" s="221"/>
      <c r="AM30" s="221"/>
    </row>
    <row r="31" spans="1:48" s="38" customFormat="1">
      <c r="A31" s="36" t="s">
        <v>78</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20"/>
      <c r="AJ31" s="220"/>
      <c r="AK31" s="220"/>
      <c r="AL31" s="221"/>
      <c r="AM31" s="221"/>
    </row>
    <row r="32" spans="1:48" ht="15" customHeight="1">
      <c r="A32" s="204" t="s">
        <v>39</v>
      </c>
      <c r="B32" s="205"/>
      <c r="C32" s="205"/>
      <c r="D32" s="205"/>
      <c r="E32" s="205"/>
      <c r="F32" s="205"/>
      <c r="G32" s="206"/>
      <c r="H32" s="205" t="s">
        <v>40</v>
      </c>
      <c r="I32" s="205"/>
      <c r="J32" s="205"/>
      <c r="K32" s="205"/>
      <c r="L32" s="205"/>
      <c r="M32" s="204" t="s">
        <v>41</v>
      </c>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29" t="s">
        <v>42</v>
      </c>
      <c r="B33" s="30"/>
      <c r="C33" s="30"/>
      <c r="D33" s="30"/>
      <c r="E33" s="31"/>
      <c r="F33" s="31"/>
      <c r="G33" s="32"/>
      <c r="H33" s="222"/>
      <c r="I33" s="222"/>
      <c r="J33" s="222"/>
      <c r="K33" s="222"/>
      <c r="L33" s="222"/>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row>
    <row r="34" spans="1:48" ht="15" customHeight="1">
      <c r="A34" s="10" t="s">
        <v>43</v>
      </c>
      <c r="B34" s="11"/>
      <c r="C34" s="11"/>
      <c r="D34" s="11"/>
      <c r="E34" s="12"/>
      <c r="F34" s="12"/>
      <c r="G34" s="13"/>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15" customHeight="1">
      <c r="A35" s="10" t="s">
        <v>44</v>
      </c>
      <c r="B35" s="11"/>
      <c r="C35" s="11"/>
      <c r="D35" s="11"/>
      <c r="E35" s="12"/>
      <c r="F35" s="12"/>
      <c r="G35" s="13"/>
      <c r="H35" s="213"/>
      <c r="I35" s="213"/>
      <c r="J35" s="213"/>
      <c r="K35" s="213"/>
      <c r="L35" s="213"/>
      <c r="M35" s="214"/>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6"/>
    </row>
    <row r="36" spans="1:48" ht="15" customHeight="1">
      <c r="A36" s="10" t="s">
        <v>45</v>
      </c>
      <c r="B36" s="11"/>
      <c r="C36" s="11"/>
      <c r="D36" s="11"/>
      <c r="E36" s="12"/>
      <c r="F36" s="12"/>
      <c r="G36" s="13"/>
      <c r="H36" s="213"/>
      <c r="I36" s="213"/>
      <c r="J36" s="213"/>
      <c r="K36" s="213"/>
      <c r="L36" s="213"/>
      <c r="M36" s="214"/>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6"/>
      <c r="AV36" s="3"/>
    </row>
    <row r="37" spans="1:48" ht="15" customHeight="1">
      <c r="A37" s="10" t="s">
        <v>46</v>
      </c>
      <c r="B37" s="11"/>
      <c r="C37" s="11"/>
      <c r="D37" s="11"/>
      <c r="E37" s="12"/>
      <c r="F37" s="12"/>
      <c r="G37" s="13"/>
      <c r="H37" s="213"/>
      <c r="I37" s="213"/>
      <c r="J37" s="213"/>
      <c r="K37" s="213"/>
      <c r="L37" s="213"/>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6"/>
    </row>
    <row r="38" spans="1:48" ht="15" customHeight="1">
      <c r="A38" s="14" t="s">
        <v>23</v>
      </c>
      <c r="B38" s="15"/>
      <c r="C38" s="15"/>
      <c r="D38" s="15"/>
      <c r="E38" s="15"/>
      <c r="F38" s="15"/>
      <c r="G38" s="16"/>
      <c r="H38" s="211">
        <f>SUM(H33:L37)</f>
        <v>0</v>
      </c>
      <c r="I38" s="211"/>
      <c r="J38" s="211"/>
      <c r="K38" s="211"/>
      <c r="L38" s="212"/>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s="38" customFormat="1" ht="6" customHeight="1">
      <c r="A39" s="58"/>
      <c r="B39" s="58"/>
      <c r="C39" s="58"/>
      <c r="D39" s="58"/>
      <c r="E39" s="59"/>
      <c r="F39" s="59"/>
      <c r="G39" s="59"/>
      <c r="H39" s="59"/>
      <c r="I39" s="59"/>
      <c r="J39" s="60"/>
      <c r="K39" s="60"/>
      <c r="L39" s="60"/>
      <c r="M39" s="60"/>
      <c r="N39" s="60"/>
      <c r="AH39" s="61"/>
    </row>
    <row r="40" spans="1:48" s="38" customFormat="1">
      <c r="A40" s="36" t="s">
        <v>100</v>
      </c>
    </row>
    <row r="42" spans="1:48">
      <c r="AI42" s="276"/>
      <c r="AJ42" s="276"/>
      <c r="AK42" s="276"/>
      <c r="AL42" s="276"/>
      <c r="AM42" s="276"/>
    </row>
  </sheetData>
  <sheetProtection formatCells="0" formatColumns="0" formatRows="0" insertColumns="0" insertRows="0" autoFilter="0"/>
  <mergeCells count="69">
    <mergeCell ref="AJ10:AK10"/>
    <mergeCell ref="AL10:AM10"/>
    <mergeCell ref="A3:AM3"/>
    <mergeCell ref="A5:AM5"/>
    <mergeCell ref="A7:G7"/>
    <mergeCell ref="H7:N7"/>
    <mergeCell ref="O7:S7"/>
    <mergeCell ref="T7:AM7"/>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C20:AC22"/>
    <mergeCell ref="AD20:AH20"/>
    <mergeCell ref="AI20:AM20"/>
    <mergeCell ref="AD21:AF22"/>
    <mergeCell ref="AG21:AH22"/>
    <mergeCell ref="AI21:AK22"/>
    <mergeCell ref="AL21:AM22"/>
    <mergeCell ref="A11:H11"/>
    <mergeCell ref="A14:AM14"/>
    <mergeCell ref="A16:W16"/>
    <mergeCell ref="X16:Z16"/>
    <mergeCell ref="A18:AM18"/>
    <mergeCell ref="M23:AM23"/>
    <mergeCell ref="H25:L25"/>
    <mergeCell ref="M25:AM25"/>
    <mergeCell ref="H26:L26"/>
    <mergeCell ref="M26:AM26"/>
    <mergeCell ref="H24:L24"/>
    <mergeCell ref="M24:AM24"/>
    <mergeCell ref="H27:L27"/>
    <mergeCell ref="M27:AM27"/>
    <mergeCell ref="H33:L33"/>
    <mergeCell ref="M33:AM33"/>
    <mergeCell ref="H28:L28"/>
    <mergeCell ref="M28:AM28"/>
    <mergeCell ref="H29:L29"/>
    <mergeCell ref="M29:AM29"/>
    <mergeCell ref="AI30:AK30"/>
    <mergeCell ref="AL30:AM30"/>
    <mergeCell ref="AI31:AK31"/>
    <mergeCell ref="AL31:AM31"/>
    <mergeCell ref="A32:G32"/>
    <mergeCell ref="H32:L32"/>
    <mergeCell ref="M32:AM32"/>
    <mergeCell ref="H34:L34"/>
    <mergeCell ref="M34:AM34"/>
    <mergeCell ref="H38:L38"/>
    <mergeCell ref="M38:AM38"/>
    <mergeCell ref="AI42:AM42"/>
    <mergeCell ref="H35:L35"/>
    <mergeCell ref="M35:AM35"/>
    <mergeCell ref="H36:L36"/>
    <mergeCell ref="M36:AM36"/>
    <mergeCell ref="H37:L37"/>
    <mergeCell ref="M37:AM37"/>
  </mergeCells>
  <phoneticPr fontId="3"/>
  <dataValidations count="2">
    <dataValidation type="list" allowBlank="1" showInputMessage="1" showErrorMessage="1" sqref="X16:Z16" xr:uid="{C57D9930-1F93-4CC3-88B4-5D916C13FDA3}">
      <formula1>"✔"</formula1>
    </dataValidation>
    <dataValidation imeMode="halfAlpha" allowBlank="1" showInputMessage="1" showErrorMessage="1" sqref="S20:V22 J20:N22 S31:V31 J31:N31" xr:uid="{EB75DFA1-0B82-4A0A-81B9-B8D6D04E714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2D33579E-BAD1-4C09-B2C9-651D82CFFD38}">
          <x14:formula1>
            <xm:f>リスト!$B$2:$B$29</xm:f>
          </x14:formula1>
          <xm:sqref>L10</xm:sqref>
        </x14:dataValidation>
        <x14:dataValidation type="list" allowBlank="1" xr:uid="{D1DD340B-3C66-4516-B6B8-FE611F2E5068}">
          <x14:formula1>
            <xm:f>リスト!$B$31:$B$77</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C908B-C0C5-4BC0-829D-509FAEE6F550}">
  <dimension ref="A1:AV42"/>
  <sheetViews>
    <sheetView showGridLines="0" showZeros="0" topLeftCell="A34"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224</v>
      </c>
    </row>
    <row r="2" spans="1:48" ht="7.5" customHeight="1"/>
    <row r="3" spans="1:48">
      <c r="A3" s="248"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45" t="s">
        <v>26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7"/>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04" t="s">
        <v>105</v>
      </c>
      <c r="B7" s="205"/>
      <c r="C7" s="205"/>
      <c r="D7" s="205"/>
      <c r="E7" s="205"/>
      <c r="F7" s="205"/>
      <c r="G7" s="206"/>
      <c r="H7" s="270"/>
      <c r="I7" s="271"/>
      <c r="J7" s="271"/>
      <c r="K7" s="271"/>
      <c r="L7" s="271"/>
      <c r="M7" s="271"/>
      <c r="N7" s="272"/>
      <c r="O7" s="204" t="s">
        <v>27</v>
      </c>
      <c r="P7" s="205"/>
      <c r="Q7" s="205"/>
      <c r="R7" s="205"/>
      <c r="S7" s="206"/>
      <c r="T7" s="273"/>
      <c r="U7" s="274"/>
      <c r="V7" s="274"/>
      <c r="W7" s="274"/>
      <c r="X7" s="274"/>
      <c r="Y7" s="274"/>
      <c r="Z7" s="274"/>
      <c r="AA7" s="274"/>
      <c r="AB7" s="274"/>
      <c r="AC7" s="274"/>
      <c r="AD7" s="274"/>
      <c r="AE7" s="274"/>
      <c r="AF7" s="274"/>
      <c r="AG7" s="274"/>
      <c r="AH7" s="274"/>
      <c r="AI7" s="274"/>
      <c r="AJ7" s="274"/>
      <c r="AK7" s="274"/>
      <c r="AL7" s="274"/>
      <c r="AM7" s="275"/>
    </row>
    <row r="8" spans="1:48">
      <c r="A8" s="251" t="s">
        <v>28</v>
      </c>
      <c r="B8" s="252"/>
      <c r="C8" s="253"/>
      <c r="D8" s="204" t="s">
        <v>29</v>
      </c>
      <c r="E8" s="205"/>
      <c r="F8" s="205"/>
      <c r="G8" s="206"/>
      <c r="H8" s="204" t="s">
        <v>20</v>
      </c>
      <c r="I8" s="205"/>
      <c r="J8" s="205"/>
      <c r="K8" s="205"/>
      <c r="L8" s="205"/>
      <c r="M8" s="205"/>
      <c r="N8" s="205"/>
      <c r="O8" s="205"/>
      <c r="P8" s="205"/>
      <c r="Q8" s="205"/>
      <c r="R8" s="205"/>
      <c r="S8" s="206"/>
      <c r="T8" s="251" t="s">
        <v>30</v>
      </c>
      <c r="U8" s="252"/>
      <c r="V8" s="253"/>
      <c r="W8" s="204" t="s">
        <v>15</v>
      </c>
      <c r="X8" s="205"/>
      <c r="Y8" s="205"/>
      <c r="Z8" s="205"/>
      <c r="AA8" s="205"/>
      <c r="AB8" s="205"/>
      <c r="AC8" s="205"/>
      <c r="AD8" s="205"/>
      <c r="AE8" s="205"/>
      <c r="AF8" s="206"/>
      <c r="AG8" s="258" t="s">
        <v>162</v>
      </c>
      <c r="AH8" s="259"/>
      <c r="AI8" s="259"/>
      <c r="AJ8" s="259"/>
      <c r="AK8" s="259"/>
      <c r="AL8" s="259"/>
      <c r="AM8" s="260"/>
    </row>
    <row r="9" spans="1:48" ht="17.25" customHeight="1">
      <c r="A9" s="254"/>
      <c r="B9" s="210"/>
      <c r="C9" s="196"/>
      <c r="D9" s="255"/>
      <c r="E9" s="256"/>
      <c r="F9" s="256"/>
      <c r="G9" s="257"/>
      <c r="H9" s="261"/>
      <c r="I9" s="262"/>
      <c r="J9" s="262"/>
      <c r="K9" s="262"/>
      <c r="L9" s="262"/>
      <c r="M9" s="262"/>
      <c r="N9" s="262"/>
      <c r="O9" s="262"/>
      <c r="P9" s="262"/>
      <c r="Q9" s="262"/>
      <c r="R9" s="262"/>
      <c r="S9" s="263"/>
      <c r="T9" s="254"/>
      <c r="U9" s="210"/>
      <c r="V9" s="196"/>
      <c r="W9" s="264"/>
      <c r="X9" s="265"/>
      <c r="Y9" s="265"/>
      <c r="Z9" s="265"/>
      <c r="AA9" s="265"/>
      <c r="AB9" s="265"/>
      <c r="AC9" s="265"/>
      <c r="AD9" s="265"/>
      <c r="AE9" s="265"/>
      <c r="AF9" s="266"/>
      <c r="AG9" s="267"/>
      <c r="AH9" s="268"/>
      <c r="AI9" s="268"/>
      <c r="AJ9" s="268"/>
      <c r="AK9" s="268"/>
      <c r="AL9" s="268"/>
      <c r="AM9" s="269"/>
      <c r="AV9" s="3"/>
    </row>
    <row r="10" spans="1:48" s="3" customFormat="1" ht="20.25" customHeight="1">
      <c r="A10" s="204" t="s">
        <v>32</v>
      </c>
      <c r="B10" s="205"/>
      <c r="C10" s="205"/>
      <c r="D10" s="205"/>
      <c r="E10" s="205"/>
      <c r="F10" s="205"/>
      <c r="G10" s="205"/>
      <c r="H10" s="205"/>
      <c r="I10" s="205"/>
      <c r="J10" s="205"/>
      <c r="K10" s="206"/>
      <c r="L10" s="281"/>
      <c r="M10" s="282"/>
      <c r="N10" s="282"/>
      <c r="O10" s="282"/>
      <c r="P10" s="282"/>
      <c r="Q10" s="282"/>
      <c r="R10" s="282"/>
      <c r="S10" s="282"/>
      <c r="T10" s="282"/>
      <c r="U10" s="282"/>
      <c r="V10" s="282"/>
      <c r="W10" s="282"/>
      <c r="X10" s="282"/>
      <c r="Y10" s="282"/>
      <c r="Z10" s="282"/>
      <c r="AA10" s="282"/>
      <c r="AB10" s="282"/>
      <c r="AC10" s="282"/>
      <c r="AD10" s="282"/>
      <c r="AE10" s="282"/>
      <c r="AF10" s="283"/>
      <c r="AG10" s="278" t="s">
        <v>33</v>
      </c>
      <c r="AH10" s="259"/>
      <c r="AI10" s="260"/>
      <c r="AJ10" s="274"/>
      <c r="AK10" s="274"/>
      <c r="AL10" s="279" t="s">
        <v>34</v>
      </c>
      <c r="AM10" s="280"/>
      <c r="AP10" s="277"/>
      <c r="AQ10" s="277"/>
      <c r="AR10" s="277"/>
      <c r="AS10" s="277"/>
      <c r="AT10" s="277"/>
      <c r="AU10" s="277"/>
    </row>
    <row r="11" spans="1:48" s="3" customFormat="1" ht="18" customHeight="1">
      <c r="A11" s="234" t="s">
        <v>35</v>
      </c>
      <c r="B11" s="235"/>
      <c r="C11" s="235"/>
      <c r="D11" s="235"/>
      <c r="E11" s="235"/>
      <c r="F11" s="235"/>
      <c r="G11" s="235"/>
      <c r="H11" s="236"/>
      <c r="I11" s="4"/>
      <c r="J11" s="43" t="s">
        <v>126</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45" t="s">
        <v>99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43" t="s">
        <v>101</v>
      </c>
      <c r="B16" s="244"/>
      <c r="C16" s="244"/>
      <c r="D16" s="244"/>
      <c r="E16" s="244"/>
      <c r="F16" s="244"/>
      <c r="G16" s="244"/>
      <c r="H16" s="244"/>
      <c r="I16" s="244"/>
      <c r="J16" s="244"/>
      <c r="K16" s="244"/>
      <c r="L16" s="244"/>
      <c r="M16" s="244"/>
      <c r="N16" s="244"/>
      <c r="O16" s="244"/>
      <c r="P16" s="244"/>
      <c r="Q16" s="244"/>
      <c r="R16" s="244"/>
      <c r="S16" s="244"/>
      <c r="T16" s="244"/>
      <c r="U16" s="244"/>
      <c r="V16" s="244"/>
      <c r="W16" s="244"/>
      <c r="X16" s="284"/>
      <c r="Y16" s="285"/>
      <c r="Z16" s="28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45" t="s">
        <v>36</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106</v>
      </c>
      <c r="B20" s="37"/>
      <c r="C20" s="36"/>
      <c r="D20" s="37"/>
      <c r="E20" s="54"/>
      <c r="F20" s="37"/>
      <c r="G20" s="37"/>
      <c r="H20" s="37"/>
      <c r="I20" s="37"/>
      <c r="J20" s="55"/>
      <c r="K20" s="55"/>
      <c r="L20" s="55"/>
      <c r="M20" s="55"/>
      <c r="N20" s="55"/>
      <c r="O20" s="56"/>
      <c r="P20" s="36"/>
      <c r="Q20" s="38"/>
      <c r="R20" s="38"/>
      <c r="S20" s="55"/>
      <c r="T20" s="51"/>
      <c r="U20" s="55"/>
      <c r="V20" s="55"/>
      <c r="W20" s="36"/>
      <c r="AC20" s="239"/>
      <c r="AD20" s="237" t="s">
        <v>37</v>
      </c>
      <c r="AE20" s="238"/>
      <c r="AF20" s="238"/>
      <c r="AG20" s="238"/>
      <c r="AH20" s="238"/>
      <c r="AI20" s="231" t="s">
        <v>38</v>
      </c>
      <c r="AJ20" s="232"/>
      <c r="AK20" s="232"/>
      <c r="AL20" s="232"/>
      <c r="AM20" s="233"/>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39"/>
      <c r="AD21" s="240" t="str">
        <f>IFERROR(VLOOKUP(L10,リスト!B2:D16,2,FALSE),IFERROR(VLOOKUP(L10,リスト!B17:D19,2,FALSE)*AJ10,""))</f>
        <v/>
      </c>
      <c r="AE21" s="241"/>
      <c r="AF21" s="241"/>
      <c r="AG21" s="242" t="s">
        <v>7</v>
      </c>
      <c r="AH21" s="242"/>
      <c r="AI21" s="227">
        <f>MIN(AD21,ROUNDDOWN((H29+H38)/1000,0))</f>
        <v>0</v>
      </c>
      <c r="AJ21" s="228"/>
      <c r="AK21" s="228"/>
      <c r="AL21" s="223" t="s">
        <v>7</v>
      </c>
      <c r="AM21" s="224"/>
    </row>
    <row r="22" spans="1:48" ht="13.5" thickBot="1">
      <c r="A22" s="36" t="s">
        <v>107</v>
      </c>
      <c r="B22" s="37"/>
      <c r="C22" s="36"/>
      <c r="D22" s="37"/>
      <c r="E22" s="54"/>
      <c r="F22" s="37"/>
      <c r="G22" s="37"/>
      <c r="H22" s="37"/>
      <c r="I22" s="37"/>
      <c r="J22" s="55"/>
      <c r="K22" s="55"/>
      <c r="L22" s="55"/>
      <c r="M22" s="55"/>
      <c r="N22" s="55"/>
      <c r="O22" s="56"/>
      <c r="P22" s="36"/>
      <c r="Q22" s="38"/>
      <c r="R22" s="38"/>
      <c r="S22" s="55"/>
      <c r="T22" s="51"/>
      <c r="U22" s="55"/>
      <c r="V22" s="55"/>
      <c r="W22" s="57"/>
      <c r="AC22" s="239"/>
      <c r="AD22" s="240"/>
      <c r="AE22" s="241"/>
      <c r="AF22" s="241"/>
      <c r="AG22" s="242"/>
      <c r="AH22" s="242"/>
      <c r="AI22" s="229"/>
      <c r="AJ22" s="230"/>
      <c r="AK22" s="230"/>
      <c r="AL22" s="225"/>
      <c r="AM22" s="226"/>
    </row>
    <row r="23" spans="1:48" ht="15" customHeight="1">
      <c r="A23" s="204" t="s">
        <v>39</v>
      </c>
      <c r="B23" s="205"/>
      <c r="C23" s="205"/>
      <c r="D23" s="205"/>
      <c r="E23" s="205"/>
      <c r="F23" s="205"/>
      <c r="G23" s="206"/>
      <c r="H23" s="205" t="s">
        <v>40</v>
      </c>
      <c r="I23" s="205"/>
      <c r="J23" s="205"/>
      <c r="K23" s="205"/>
      <c r="L23" s="205"/>
      <c r="M23" s="204" t="s">
        <v>41</v>
      </c>
      <c r="N23" s="205"/>
      <c r="O23" s="205"/>
      <c r="P23" s="205"/>
      <c r="Q23" s="205"/>
      <c r="R23" s="205"/>
      <c r="S23" s="205"/>
      <c r="T23" s="205"/>
      <c r="U23" s="205"/>
      <c r="V23" s="205"/>
      <c r="W23" s="205"/>
      <c r="X23" s="205"/>
      <c r="Y23" s="205"/>
      <c r="Z23" s="205"/>
      <c r="AA23" s="205"/>
      <c r="AB23" s="205"/>
      <c r="AC23" s="205"/>
      <c r="AD23" s="205"/>
      <c r="AE23" s="205"/>
      <c r="AF23" s="205"/>
      <c r="AG23" s="205"/>
      <c r="AH23" s="205"/>
      <c r="AI23" s="210"/>
      <c r="AJ23" s="210"/>
      <c r="AK23" s="210"/>
      <c r="AL23" s="210"/>
      <c r="AM23" s="196"/>
    </row>
    <row r="24" spans="1:48" ht="15" customHeight="1">
      <c r="A24" s="29" t="s">
        <v>42</v>
      </c>
      <c r="B24" s="30"/>
      <c r="C24" s="30"/>
      <c r="D24" s="30"/>
      <c r="E24" s="31"/>
      <c r="F24" s="31"/>
      <c r="G24" s="32"/>
      <c r="H24" s="222"/>
      <c r="I24" s="222"/>
      <c r="J24" s="222"/>
      <c r="K24" s="222"/>
      <c r="L24" s="222"/>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ht="15" customHeight="1">
      <c r="A25" s="10" t="s">
        <v>43</v>
      </c>
      <c r="B25" s="11"/>
      <c r="C25" s="11"/>
      <c r="D25" s="11"/>
      <c r="E25" s="12"/>
      <c r="F25" s="12"/>
      <c r="G25" s="13"/>
      <c r="H25" s="213"/>
      <c r="I25" s="213"/>
      <c r="J25" s="213"/>
      <c r="K25" s="213"/>
      <c r="L25" s="213"/>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15" customHeight="1">
      <c r="A26" s="10" t="s">
        <v>44</v>
      </c>
      <c r="B26" s="11"/>
      <c r="C26" s="11"/>
      <c r="D26" s="11"/>
      <c r="E26" s="12"/>
      <c r="F26" s="12"/>
      <c r="G26" s="13"/>
      <c r="H26" s="213"/>
      <c r="I26" s="213"/>
      <c r="J26" s="213"/>
      <c r="K26" s="213"/>
      <c r="L26" s="213"/>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row>
    <row r="27" spans="1:48" ht="15" customHeight="1">
      <c r="A27" s="10" t="s">
        <v>45</v>
      </c>
      <c r="B27" s="11"/>
      <c r="C27" s="11"/>
      <c r="D27" s="11"/>
      <c r="E27" s="12"/>
      <c r="F27" s="12"/>
      <c r="G27" s="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6"/>
      <c r="AV27" s="3"/>
    </row>
    <row r="28" spans="1:48" ht="15" customHeight="1">
      <c r="A28" s="10" t="s">
        <v>46</v>
      </c>
      <c r="B28" s="11"/>
      <c r="C28" s="11"/>
      <c r="D28" s="11"/>
      <c r="E28" s="12"/>
      <c r="F28" s="12"/>
      <c r="G28" s="13"/>
      <c r="H28" s="213"/>
      <c r="I28" s="213"/>
      <c r="J28" s="213"/>
      <c r="K28" s="213"/>
      <c r="L28" s="213"/>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6"/>
    </row>
    <row r="29" spans="1:48" ht="15" customHeight="1">
      <c r="A29" s="14" t="s">
        <v>23</v>
      </c>
      <c r="B29" s="15"/>
      <c r="C29" s="15"/>
      <c r="D29" s="15"/>
      <c r="E29" s="15"/>
      <c r="F29" s="15"/>
      <c r="G29" s="16"/>
      <c r="H29" s="211">
        <f>SUM(H24:L28)</f>
        <v>0</v>
      </c>
      <c r="I29" s="211"/>
      <c r="J29" s="211"/>
      <c r="K29" s="211"/>
      <c r="L29" s="212"/>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9"/>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20"/>
      <c r="AJ30" s="220"/>
      <c r="AK30" s="220"/>
      <c r="AL30" s="221"/>
      <c r="AM30" s="221"/>
    </row>
    <row r="31" spans="1:48" s="38" customFormat="1">
      <c r="A31" s="36" t="s">
        <v>78</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20"/>
      <c r="AJ31" s="220"/>
      <c r="AK31" s="220"/>
      <c r="AL31" s="221"/>
      <c r="AM31" s="221"/>
    </row>
    <row r="32" spans="1:48" ht="15" customHeight="1">
      <c r="A32" s="204" t="s">
        <v>39</v>
      </c>
      <c r="B32" s="205"/>
      <c r="C32" s="205"/>
      <c r="D32" s="205"/>
      <c r="E32" s="205"/>
      <c r="F32" s="205"/>
      <c r="G32" s="206"/>
      <c r="H32" s="205" t="s">
        <v>40</v>
      </c>
      <c r="I32" s="205"/>
      <c r="J32" s="205"/>
      <c r="K32" s="205"/>
      <c r="L32" s="205"/>
      <c r="M32" s="204" t="s">
        <v>41</v>
      </c>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29" t="s">
        <v>42</v>
      </c>
      <c r="B33" s="30"/>
      <c r="C33" s="30"/>
      <c r="D33" s="30"/>
      <c r="E33" s="31"/>
      <c r="F33" s="31"/>
      <c r="G33" s="32"/>
      <c r="H33" s="222"/>
      <c r="I33" s="222"/>
      <c r="J33" s="222"/>
      <c r="K33" s="222"/>
      <c r="L33" s="222"/>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row>
    <row r="34" spans="1:48" ht="15" customHeight="1">
      <c r="A34" s="10" t="s">
        <v>43</v>
      </c>
      <c r="B34" s="11"/>
      <c r="C34" s="11"/>
      <c r="D34" s="11"/>
      <c r="E34" s="12"/>
      <c r="F34" s="12"/>
      <c r="G34" s="13"/>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15" customHeight="1">
      <c r="A35" s="10" t="s">
        <v>44</v>
      </c>
      <c r="B35" s="11"/>
      <c r="C35" s="11"/>
      <c r="D35" s="11"/>
      <c r="E35" s="12"/>
      <c r="F35" s="12"/>
      <c r="G35" s="13"/>
      <c r="H35" s="213"/>
      <c r="I35" s="213"/>
      <c r="J35" s="213"/>
      <c r="K35" s="213"/>
      <c r="L35" s="213"/>
      <c r="M35" s="214"/>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6"/>
    </row>
    <row r="36" spans="1:48" ht="15" customHeight="1">
      <c r="A36" s="10" t="s">
        <v>45</v>
      </c>
      <c r="B36" s="11"/>
      <c r="C36" s="11"/>
      <c r="D36" s="11"/>
      <c r="E36" s="12"/>
      <c r="F36" s="12"/>
      <c r="G36" s="13"/>
      <c r="H36" s="213"/>
      <c r="I36" s="213"/>
      <c r="J36" s="213"/>
      <c r="K36" s="213"/>
      <c r="L36" s="213"/>
      <c r="M36" s="214"/>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6"/>
      <c r="AV36" s="3"/>
    </row>
    <row r="37" spans="1:48" ht="15" customHeight="1">
      <c r="A37" s="10" t="s">
        <v>46</v>
      </c>
      <c r="B37" s="11"/>
      <c r="C37" s="11"/>
      <c r="D37" s="11"/>
      <c r="E37" s="12"/>
      <c r="F37" s="12"/>
      <c r="G37" s="13"/>
      <c r="H37" s="213"/>
      <c r="I37" s="213"/>
      <c r="J37" s="213"/>
      <c r="K37" s="213"/>
      <c r="L37" s="213"/>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6"/>
    </row>
    <row r="38" spans="1:48" ht="15" customHeight="1">
      <c r="A38" s="14" t="s">
        <v>23</v>
      </c>
      <c r="B38" s="15"/>
      <c r="C38" s="15"/>
      <c r="D38" s="15"/>
      <c r="E38" s="15"/>
      <c r="F38" s="15"/>
      <c r="G38" s="16"/>
      <c r="H38" s="211">
        <f>SUM(H33:L37)</f>
        <v>0</v>
      </c>
      <c r="I38" s="211"/>
      <c r="J38" s="211"/>
      <c r="K38" s="211"/>
      <c r="L38" s="212"/>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s="38" customFormat="1" ht="6" customHeight="1">
      <c r="A39" s="58"/>
      <c r="B39" s="58"/>
      <c r="C39" s="58"/>
      <c r="D39" s="58"/>
      <c r="E39" s="59"/>
      <c r="F39" s="59"/>
      <c r="G39" s="59"/>
      <c r="H39" s="59"/>
      <c r="I39" s="59"/>
      <c r="J39" s="60"/>
      <c r="K39" s="60"/>
      <c r="L39" s="60"/>
      <c r="M39" s="60"/>
      <c r="N39" s="60"/>
      <c r="AH39" s="61"/>
    </row>
    <row r="40" spans="1:48" s="38" customFormat="1">
      <c r="A40" s="36" t="s">
        <v>100</v>
      </c>
    </row>
    <row r="42" spans="1:48">
      <c r="AI42" s="276"/>
      <c r="AJ42" s="276"/>
      <c r="AK42" s="276"/>
      <c r="AL42" s="276"/>
      <c r="AM42" s="276"/>
    </row>
  </sheetData>
  <sheetProtection formatCells="0" formatColumns="0" formatRows="0" insertColumns="0" insertRows="0" autoFilter="0"/>
  <mergeCells count="69">
    <mergeCell ref="AJ10:AK10"/>
    <mergeCell ref="AL10:AM10"/>
    <mergeCell ref="A3:AM3"/>
    <mergeCell ref="A5:AM5"/>
    <mergeCell ref="A7:G7"/>
    <mergeCell ref="H7:N7"/>
    <mergeCell ref="O7:S7"/>
    <mergeCell ref="T7:AM7"/>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C20:AC22"/>
    <mergeCell ref="AD20:AH20"/>
    <mergeCell ref="AI20:AM20"/>
    <mergeCell ref="AD21:AF22"/>
    <mergeCell ref="AG21:AH22"/>
    <mergeCell ref="AI21:AK22"/>
    <mergeCell ref="AL21:AM22"/>
    <mergeCell ref="A11:H11"/>
    <mergeCell ref="A14:AM14"/>
    <mergeCell ref="A16:W16"/>
    <mergeCell ref="X16:Z16"/>
    <mergeCell ref="A18:AM18"/>
    <mergeCell ref="M23:AM23"/>
    <mergeCell ref="H25:L25"/>
    <mergeCell ref="M25:AM25"/>
    <mergeCell ref="H26:L26"/>
    <mergeCell ref="M26:AM26"/>
    <mergeCell ref="H24:L24"/>
    <mergeCell ref="M24:AM24"/>
    <mergeCell ref="H27:L27"/>
    <mergeCell ref="M27:AM27"/>
    <mergeCell ref="H33:L33"/>
    <mergeCell ref="M33:AM33"/>
    <mergeCell ref="H28:L28"/>
    <mergeCell ref="M28:AM28"/>
    <mergeCell ref="H29:L29"/>
    <mergeCell ref="M29:AM29"/>
    <mergeCell ref="AI30:AK30"/>
    <mergeCell ref="AL30:AM30"/>
    <mergeCell ref="AI31:AK31"/>
    <mergeCell ref="AL31:AM31"/>
    <mergeCell ref="A32:G32"/>
    <mergeCell ref="H32:L32"/>
    <mergeCell ref="M32:AM32"/>
    <mergeCell ref="H34:L34"/>
    <mergeCell ref="M34:AM34"/>
    <mergeCell ref="H38:L38"/>
    <mergeCell ref="M38:AM38"/>
    <mergeCell ref="AI42:AM42"/>
    <mergeCell ref="H35:L35"/>
    <mergeCell ref="M35:AM35"/>
    <mergeCell ref="H36:L36"/>
    <mergeCell ref="M36:AM36"/>
    <mergeCell ref="H37:L37"/>
    <mergeCell ref="M37:AM37"/>
  </mergeCells>
  <phoneticPr fontId="3"/>
  <dataValidations count="2">
    <dataValidation imeMode="halfAlpha" allowBlank="1" showInputMessage="1" showErrorMessage="1" sqref="S20:V22 J20:N22 S31:V31 J31:N31" xr:uid="{21EA08A2-9CEF-4F8A-9899-22120537489E}"/>
    <dataValidation type="list" allowBlank="1" showInputMessage="1" showErrorMessage="1" sqref="X16:Z16" xr:uid="{8E03C917-DDBD-42F9-8A22-74CC313DA20C}">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F6BE049E-6C1E-4F57-9CCC-04EB29688BB0}">
          <x14:formula1>
            <xm:f>リスト!$B$31:$B$77</xm:f>
          </x14:formula1>
          <xm:sqref>D9:G9</xm:sqref>
        </x14:dataValidation>
        <x14:dataValidation type="list" allowBlank="1" xr:uid="{C990DE8A-B3ED-4BE7-A5AF-16B9626C025A}">
          <x14:formula1>
            <xm:f>リスト!$B$2:$B$29</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8B84F-90D5-48BE-9D59-0554C91B4068}">
  <dimension ref="A1:AV42"/>
  <sheetViews>
    <sheetView showGridLines="0" showZeros="0" topLeftCell="A34" zoomScale="150" zoomScaleNormal="150" zoomScaleSheetLayoutView="100" workbookViewId="0">
      <selection activeCell="AX55" sqref="AX55"/>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224</v>
      </c>
    </row>
    <row r="2" spans="1:48" ht="7.5" customHeight="1"/>
    <row r="3" spans="1:48">
      <c r="A3" s="248"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45" t="s">
        <v>26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7"/>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04" t="s">
        <v>105</v>
      </c>
      <c r="B7" s="205"/>
      <c r="C7" s="205"/>
      <c r="D7" s="205"/>
      <c r="E7" s="205"/>
      <c r="F7" s="205"/>
      <c r="G7" s="206"/>
      <c r="H7" s="270"/>
      <c r="I7" s="271"/>
      <c r="J7" s="271"/>
      <c r="K7" s="271"/>
      <c r="L7" s="271"/>
      <c r="M7" s="271"/>
      <c r="N7" s="272"/>
      <c r="O7" s="204" t="s">
        <v>27</v>
      </c>
      <c r="P7" s="205"/>
      <c r="Q7" s="205"/>
      <c r="R7" s="205"/>
      <c r="S7" s="206"/>
      <c r="T7" s="273"/>
      <c r="U7" s="274"/>
      <c r="V7" s="274"/>
      <c r="W7" s="274"/>
      <c r="X7" s="274"/>
      <c r="Y7" s="274"/>
      <c r="Z7" s="274"/>
      <c r="AA7" s="274"/>
      <c r="AB7" s="274"/>
      <c r="AC7" s="274"/>
      <c r="AD7" s="274"/>
      <c r="AE7" s="274"/>
      <c r="AF7" s="274"/>
      <c r="AG7" s="274"/>
      <c r="AH7" s="274"/>
      <c r="AI7" s="274"/>
      <c r="AJ7" s="274"/>
      <c r="AK7" s="274"/>
      <c r="AL7" s="274"/>
      <c r="AM7" s="275"/>
    </row>
    <row r="8" spans="1:48">
      <c r="A8" s="251" t="s">
        <v>28</v>
      </c>
      <c r="B8" s="252"/>
      <c r="C8" s="253"/>
      <c r="D8" s="204" t="s">
        <v>29</v>
      </c>
      <c r="E8" s="205"/>
      <c r="F8" s="205"/>
      <c r="G8" s="206"/>
      <c r="H8" s="204" t="s">
        <v>20</v>
      </c>
      <c r="I8" s="205"/>
      <c r="J8" s="205"/>
      <c r="K8" s="205"/>
      <c r="L8" s="205"/>
      <c r="M8" s="205"/>
      <c r="N8" s="205"/>
      <c r="O8" s="205"/>
      <c r="P8" s="205"/>
      <c r="Q8" s="205"/>
      <c r="R8" s="205"/>
      <c r="S8" s="206"/>
      <c r="T8" s="251" t="s">
        <v>30</v>
      </c>
      <c r="U8" s="252"/>
      <c r="V8" s="253"/>
      <c r="W8" s="204" t="s">
        <v>15</v>
      </c>
      <c r="X8" s="205"/>
      <c r="Y8" s="205"/>
      <c r="Z8" s="205"/>
      <c r="AA8" s="205"/>
      <c r="AB8" s="205"/>
      <c r="AC8" s="205"/>
      <c r="AD8" s="205"/>
      <c r="AE8" s="205"/>
      <c r="AF8" s="206"/>
      <c r="AG8" s="258" t="s">
        <v>162</v>
      </c>
      <c r="AH8" s="259"/>
      <c r="AI8" s="259"/>
      <c r="AJ8" s="259"/>
      <c r="AK8" s="259"/>
      <c r="AL8" s="259"/>
      <c r="AM8" s="260"/>
    </row>
    <row r="9" spans="1:48" ht="17.25" customHeight="1">
      <c r="A9" s="254"/>
      <c r="B9" s="210"/>
      <c r="C9" s="196"/>
      <c r="D9" s="255"/>
      <c r="E9" s="256"/>
      <c r="F9" s="256"/>
      <c r="G9" s="257"/>
      <c r="H9" s="261"/>
      <c r="I9" s="262"/>
      <c r="J9" s="262"/>
      <c r="K9" s="262"/>
      <c r="L9" s="262"/>
      <c r="M9" s="262"/>
      <c r="N9" s="262"/>
      <c r="O9" s="262"/>
      <c r="P9" s="262"/>
      <c r="Q9" s="262"/>
      <c r="R9" s="262"/>
      <c r="S9" s="263"/>
      <c r="T9" s="254"/>
      <c r="U9" s="210"/>
      <c r="V9" s="196"/>
      <c r="W9" s="264"/>
      <c r="X9" s="265"/>
      <c r="Y9" s="265"/>
      <c r="Z9" s="265"/>
      <c r="AA9" s="265"/>
      <c r="AB9" s="265"/>
      <c r="AC9" s="265"/>
      <c r="AD9" s="265"/>
      <c r="AE9" s="265"/>
      <c r="AF9" s="266"/>
      <c r="AG9" s="267"/>
      <c r="AH9" s="268"/>
      <c r="AI9" s="268"/>
      <c r="AJ9" s="268"/>
      <c r="AK9" s="268"/>
      <c r="AL9" s="268"/>
      <c r="AM9" s="269"/>
      <c r="AV9" s="3"/>
    </row>
    <row r="10" spans="1:48" s="3" customFormat="1" ht="20.25" customHeight="1">
      <c r="A10" s="204" t="s">
        <v>32</v>
      </c>
      <c r="B10" s="205"/>
      <c r="C10" s="205"/>
      <c r="D10" s="205"/>
      <c r="E10" s="205"/>
      <c r="F10" s="205"/>
      <c r="G10" s="205"/>
      <c r="H10" s="205"/>
      <c r="I10" s="205"/>
      <c r="J10" s="205"/>
      <c r="K10" s="206"/>
      <c r="L10" s="281"/>
      <c r="M10" s="282"/>
      <c r="N10" s="282"/>
      <c r="O10" s="282"/>
      <c r="P10" s="282"/>
      <c r="Q10" s="282"/>
      <c r="R10" s="282"/>
      <c r="S10" s="282"/>
      <c r="T10" s="282"/>
      <c r="U10" s="282"/>
      <c r="V10" s="282"/>
      <c r="W10" s="282"/>
      <c r="X10" s="282"/>
      <c r="Y10" s="282"/>
      <c r="Z10" s="282"/>
      <c r="AA10" s="282"/>
      <c r="AB10" s="282"/>
      <c r="AC10" s="282"/>
      <c r="AD10" s="282"/>
      <c r="AE10" s="282"/>
      <c r="AF10" s="283"/>
      <c r="AG10" s="278" t="s">
        <v>33</v>
      </c>
      <c r="AH10" s="259"/>
      <c r="AI10" s="260"/>
      <c r="AJ10" s="274"/>
      <c r="AK10" s="274"/>
      <c r="AL10" s="279" t="s">
        <v>34</v>
      </c>
      <c r="AM10" s="280"/>
      <c r="AP10" s="277"/>
      <c r="AQ10" s="277"/>
      <c r="AR10" s="277"/>
      <c r="AS10" s="277"/>
      <c r="AT10" s="277"/>
      <c r="AU10" s="277"/>
    </row>
    <row r="11" spans="1:48" s="3" customFormat="1" ht="18" customHeight="1">
      <c r="A11" s="234" t="s">
        <v>35</v>
      </c>
      <c r="B11" s="235"/>
      <c r="C11" s="235"/>
      <c r="D11" s="235"/>
      <c r="E11" s="235"/>
      <c r="F11" s="235"/>
      <c r="G11" s="235"/>
      <c r="H11" s="236"/>
      <c r="I11" s="4"/>
      <c r="J11" s="43" t="s">
        <v>126</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45" t="s">
        <v>99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43" t="s">
        <v>101</v>
      </c>
      <c r="B16" s="244"/>
      <c r="C16" s="244"/>
      <c r="D16" s="244"/>
      <c r="E16" s="244"/>
      <c r="F16" s="244"/>
      <c r="G16" s="244"/>
      <c r="H16" s="244"/>
      <c r="I16" s="244"/>
      <c r="J16" s="244"/>
      <c r="K16" s="244"/>
      <c r="L16" s="244"/>
      <c r="M16" s="244"/>
      <c r="N16" s="244"/>
      <c r="O16" s="244"/>
      <c r="P16" s="244"/>
      <c r="Q16" s="244"/>
      <c r="R16" s="244"/>
      <c r="S16" s="244"/>
      <c r="T16" s="244"/>
      <c r="U16" s="244"/>
      <c r="V16" s="244"/>
      <c r="W16" s="244"/>
      <c r="X16" s="284"/>
      <c r="Y16" s="285"/>
      <c r="Z16" s="28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45" t="s">
        <v>36</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106</v>
      </c>
      <c r="B20" s="37"/>
      <c r="C20" s="36"/>
      <c r="D20" s="37"/>
      <c r="E20" s="54"/>
      <c r="F20" s="37"/>
      <c r="G20" s="37"/>
      <c r="H20" s="37"/>
      <c r="I20" s="37"/>
      <c r="J20" s="55"/>
      <c r="K20" s="55"/>
      <c r="L20" s="55"/>
      <c r="M20" s="55"/>
      <c r="N20" s="55"/>
      <c r="O20" s="56"/>
      <c r="P20" s="36"/>
      <c r="Q20" s="38"/>
      <c r="R20" s="38"/>
      <c r="S20" s="55"/>
      <c r="T20" s="51"/>
      <c r="U20" s="55"/>
      <c r="V20" s="55"/>
      <c r="W20" s="36"/>
      <c r="AC20" s="239"/>
      <c r="AD20" s="237" t="s">
        <v>37</v>
      </c>
      <c r="AE20" s="238"/>
      <c r="AF20" s="238"/>
      <c r="AG20" s="238"/>
      <c r="AH20" s="238"/>
      <c r="AI20" s="231" t="s">
        <v>38</v>
      </c>
      <c r="AJ20" s="232"/>
      <c r="AK20" s="232"/>
      <c r="AL20" s="232"/>
      <c r="AM20" s="233"/>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39"/>
      <c r="AD21" s="240" t="str">
        <f>IFERROR(VLOOKUP(L10,リスト!B2:D16,2,FALSE),IFERROR(VLOOKUP(L10,リスト!B17:D19,2,FALSE)*AJ10,""))</f>
        <v/>
      </c>
      <c r="AE21" s="241"/>
      <c r="AF21" s="241"/>
      <c r="AG21" s="242" t="s">
        <v>7</v>
      </c>
      <c r="AH21" s="242"/>
      <c r="AI21" s="227">
        <f>MIN(AD21,ROUNDDOWN((H29+H38)/1000,0))</f>
        <v>0</v>
      </c>
      <c r="AJ21" s="228"/>
      <c r="AK21" s="228"/>
      <c r="AL21" s="223" t="s">
        <v>7</v>
      </c>
      <c r="AM21" s="224"/>
    </row>
    <row r="22" spans="1:48" ht="13.5" thickBot="1">
      <c r="A22" s="36" t="s">
        <v>107</v>
      </c>
      <c r="B22" s="37"/>
      <c r="C22" s="36"/>
      <c r="D22" s="37"/>
      <c r="E22" s="54"/>
      <c r="F22" s="37"/>
      <c r="G22" s="37"/>
      <c r="H22" s="37"/>
      <c r="I22" s="37"/>
      <c r="J22" s="55"/>
      <c r="K22" s="55"/>
      <c r="L22" s="55"/>
      <c r="M22" s="55"/>
      <c r="N22" s="55"/>
      <c r="O22" s="56"/>
      <c r="P22" s="36"/>
      <c r="Q22" s="38"/>
      <c r="R22" s="38"/>
      <c r="S22" s="55"/>
      <c r="T22" s="51"/>
      <c r="U22" s="55"/>
      <c r="V22" s="55"/>
      <c r="W22" s="57"/>
      <c r="AC22" s="239"/>
      <c r="AD22" s="240"/>
      <c r="AE22" s="241"/>
      <c r="AF22" s="241"/>
      <c r="AG22" s="242"/>
      <c r="AH22" s="242"/>
      <c r="AI22" s="229"/>
      <c r="AJ22" s="230"/>
      <c r="AK22" s="230"/>
      <c r="AL22" s="225"/>
      <c r="AM22" s="226"/>
    </row>
    <row r="23" spans="1:48" ht="15" customHeight="1">
      <c r="A23" s="204" t="s">
        <v>39</v>
      </c>
      <c r="B23" s="205"/>
      <c r="C23" s="205"/>
      <c r="D23" s="205"/>
      <c r="E23" s="205"/>
      <c r="F23" s="205"/>
      <c r="G23" s="206"/>
      <c r="H23" s="205" t="s">
        <v>40</v>
      </c>
      <c r="I23" s="205"/>
      <c r="J23" s="205"/>
      <c r="K23" s="205"/>
      <c r="L23" s="205"/>
      <c r="M23" s="204" t="s">
        <v>41</v>
      </c>
      <c r="N23" s="205"/>
      <c r="O23" s="205"/>
      <c r="P23" s="205"/>
      <c r="Q23" s="205"/>
      <c r="R23" s="205"/>
      <c r="S23" s="205"/>
      <c r="T23" s="205"/>
      <c r="U23" s="205"/>
      <c r="V23" s="205"/>
      <c r="W23" s="205"/>
      <c r="X23" s="205"/>
      <c r="Y23" s="205"/>
      <c r="Z23" s="205"/>
      <c r="AA23" s="205"/>
      <c r="AB23" s="205"/>
      <c r="AC23" s="205"/>
      <c r="AD23" s="205"/>
      <c r="AE23" s="205"/>
      <c r="AF23" s="205"/>
      <c r="AG23" s="205"/>
      <c r="AH23" s="205"/>
      <c r="AI23" s="210"/>
      <c r="AJ23" s="210"/>
      <c r="AK23" s="210"/>
      <c r="AL23" s="210"/>
      <c r="AM23" s="196"/>
    </row>
    <row r="24" spans="1:48" ht="15" customHeight="1">
      <c r="A24" s="29" t="s">
        <v>42</v>
      </c>
      <c r="B24" s="30"/>
      <c r="C24" s="30"/>
      <c r="D24" s="30"/>
      <c r="E24" s="31"/>
      <c r="F24" s="31"/>
      <c r="G24" s="32"/>
      <c r="H24" s="222"/>
      <c r="I24" s="222"/>
      <c r="J24" s="222"/>
      <c r="K24" s="222"/>
      <c r="L24" s="222"/>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ht="15" customHeight="1">
      <c r="A25" s="10" t="s">
        <v>43</v>
      </c>
      <c r="B25" s="11"/>
      <c r="C25" s="11"/>
      <c r="D25" s="11"/>
      <c r="E25" s="12"/>
      <c r="F25" s="12"/>
      <c r="G25" s="13"/>
      <c r="H25" s="213"/>
      <c r="I25" s="213"/>
      <c r="J25" s="213"/>
      <c r="K25" s="213"/>
      <c r="L25" s="213"/>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15" customHeight="1">
      <c r="A26" s="10" t="s">
        <v>44</v>
      </c>
      <c r="B26" s="11"/>
      <c r="C26" s="11"/>
      <c r="D26" s="11"/>
      <c r="E26" s="12"/>
      <c r="F26" s="12"/>
      <c r="G26" s="13"/>
      <c r="H26" s="213"/>
      <c r="I26" s="213"/>
      <c r="J26" s="213"/>
      <c r="K26" s="213"/>
      <c r="L26" s="213"/>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row>
    <row r="27" spans="1:48" ht="15" customHeight="1">
      <c r="A27" s="10" t="s">
        <v>45</v>
      </c>
      <c r="B27" s="11"/>
      <c r="C27" s="11"/>
      <c r="D27" s="11"/>
      <c r="E27" s="12"/>
      <c r="F27" s="12"/>
      <c r="G27" s="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6"/>
      <c r="AV27" s="3"/>
    </row>
    <row r="28" spans="1:48" ht="15" customHeight="1">
      <c r="A28" s="10" t="s">
        <v>46</v>
      </c>
      <c r="B28" s="11"/>
      <c r="C28" s="11"/>
      <c r="D28" s="11"/>
      <c r="E28" s="12"/>
      <c r="F28" s="12"/>
      <c r="G28" s="13"/>
      <c r="H28" s="213"/>
      <c r="I28" s="213"/>
      <c r="J28" s="213"/>
      <c r="K28" s="213"/>
      <c r="L28" s="213"/>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6"/>
    </row>
    <row r="29" spans="1:48" ht="15" customHeight="1">
      <c r="A29" s="14" t="s">
        <v>23</v>
      </c>
      <c r="B29" s="15"/>
      <c r="C29" s="15"/>
      <c r="D29" s="15"/>
      <c r="E29" s="15"/>
      <c r="F29" s="15"/>
      <c r="G29" s="16"/>
      <c r="H29" s="211">
        <f>SUM(H24:L28)</f>
        <v>0</v>
      </c>
      <c r="I29" s="211"/>
      <c r="J29" s="211"/>
      <c r="K29" s="211"/>
      <c r="L29" s="212"/>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9"/>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20"/>
      <c r="AJ30" s="220"/>
      <c r="AK30" s="220"/>
      <c r="AL30" s="221"/>
      <c r="AM30" s="221"/>
    </row>
    <row r="31" spans="1:48" s="38" customFormat="1">
      <c r="A31" s="36" t="s">
        <v>78</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20"/>
      <c r="AJ31" s="220"/>
      <c r="AK31" s="220"/>
      <c r="AL31" s="221"/>
      <c r="AM31" s="221"/>
    </row>
    <row r="32" spans="1:48" ht="15" customHeight="1">
      <c r="A32" s="204" t="s">
        <v>39</v>
      </c>
      <c r="B32" s="205"/>
      <c r="C32" s="205"/>
      <c r="D32" s="205"/>
      <c r="E32" s="205"/>
      <c r="F32" s="205"/>
      <c r="G32" s="206"/>
      <c r="H32" s="205" t="s">
        <v>40</v>
      </c>
      <c r="I32" s="205"/>
      <c r="J32" s="205"/>
      <c r="K32" s="205"/>
      <c r="L32" s="205"/>
      <c r="M32" s="204" t="s">
        <v>41</v>
      </c>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29" t="s">
        <v>42</v>
      </c>
      <c r="B33" s="30"/>
      <c r="C33" s="30"/>
      <c r="D33" s="30"/>
      <c r="E33" s="31"/>
      <c r="F33" s="31"/>
      <c r="G33" s="32"/>
      <c r="H33" s="222"/>
      <c r="I33" s="222"/>
      <c r="J33" s="222"/>
      <c r="K33" s="222"/>
      <c r="L33" s="222"/>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row>
    <row r="34" spans="1:48" ht="15" customHeight="1">
      <c r="A34" s="10" t="s">
        <v>43</v>
      </c>
      <c r="B34" s="11"/>
      <c r="C34" s="11"/>
      <c r="D34" s="11"/>
      <c r="E34" s="12"/>
      <c r="F34" s="12"/>
      <c r="G34" s="13"/>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15" customHeight="1">
      <c r="A35" s="10" t="s">
        <v>44</v>
      </c>
      <c r="B35" s="11"/>
      <c r="C35" s="11"/>
      <c r="D35" s="11"/>
      <c r="E35" s="12"/>
      <c r="F35" s="12"/>
      <c r="G35" s="13"/>
      <c r="H35" s="213"/>
      <c r="I35" s="213"/>
      <c r="J35" s="213"/>
      <c r="K35" s="213"/>
      <c r="L35" s="213"/>
      <c r="M35" s="214"/>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6"/>
    </row>
    <row r="36" spans="1:48" ht="15" customHeight="1">
      <c r="A36" s="10" t="s">
        <v>45</v>
      </c>
      <c r="B36" s="11"/>
      <c r="C36" s="11"/>
      <c r="D36" s="11"/>
      <c r="E36" s="12"/>
      <c r="F36" s="12"/>
      <c r="G36" s="13"/>
      <c r="H36" s="213"/>
      <c r="I36" s="213"/>
      <c r="J36" s="213"/>
      <c r="K36" s="213"/>
      <c r="L36" s="213"/>
      <c r="M36" s="214"/>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6"/>
      <c r="AV36" s="3"/>
    </row>
    <row r="37" spans="1:48" ht="15" customHeight="1">
      <c r="A37" s="10" t="s">
        <v>46</v>
      </c>
      <c r="B37" s="11"/>
      <c r="C37" s="11"/>
      <c r="D37" s="11"/>
      <c r="E37" s="12"/>
      <c r="F37" s="12"/>
      <c r="G37" s="13"/>
      <c r="H37" s="213"/>
      <c r="I37" s="213"/>
      <c r="J37" s="213"/>
      <c r="K37" s="213"/>
      <c r="L37" s="213"/>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6"/>
    </row>
    <row r="38" spans="1:48" ht="15" customHeight="1">
      <c r="A38" s="14" t="s">
        <v>23</v>
      </c>
      <c r="B38" s="15"/>
      <c r="C38" s="15"/>
      <c r="D38" s="15"/>
      <c r="E38" s="15"/>
      <c r="F38" s="15"/>
      <c r="G38" s="16"/>
      <c r="H38" s="211">
        <f>SUM(H33:L37)</f>
        <v>0</v>
      </c>
      <c r="I38" s="211"/>
      <c r="J38" s="211"/>
      <c r="K38" s="211"/>
      <c r="L38" s="212"/>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s="38" customFormat="1" ht="6" customHeight="1">
      <c r="A39" s="58"/>
      <c r="B39" s="58"/>
      <c r="C39" s="58"/>
      <c r="D39" s="58"/>
      <c r="E39" s="59"/>
      <c r="F39" s="59"/>
      <c r="G39" s="59"/>
      <c r="H39" s="59"/>
      <c r="I39" s="59"/>
      <c r="J39" s="60"/>
      <c r="K39" s="60"/>
      <c r="L39" s="60"/>
      <c r="M39" s="60"/>
      <c r="N39" s="60"/>
      <c r="AH39" s="61"/>
    </row>
    <row r="40" spans="1:48" s="38" customFormat="1">
      <c r="A40" s="36" t="s">
        <v>100</v>
      </c>
    </row>
    <row r="42" spans="1:48">
      <c r="AI42" s="276"/>
      <c r="AJ42" s="276"/>
      <c r="AK42" s="276"/>
      <c r="AL42" s="276"/>
      <c r="AM42" s="276"/>
    </row>
  </sheetData>
  <sheetProtection formatCells="0" formatColumns="0" formatRows="0" insertColumns="0" insertRows="0" autoFilter="0"/>
  <mergeCells count="69">
    <mergeCell ref="AJ10:AK10"/>
    <mergeCell ref="AL10:AM10"/>
    <mergeCell ref="A3:AM3"/>
    <mergeCell ref="A5:AM5"/>
    <mergeCell ref="A7:G7"/>
    <mergeCell ref="H7:N7"/>
    <mergeCell ref="O7:S7"/>
    <mergeCell ref="T7:AM7"/>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C20:AC22"/>
    <mergeCell ref="AD20:AH20"/>
    <mergeCell ref="AI20:AM20"/>
    <mergeCell ref="AD21:AF22"/>
    <mergeCell ref="AG21:AH22"/>
    <mergeCell ref="AI21:AK22"/>
    <mergeCell ref="AL21:AM22"/>
    <mergeCell ref="A11:H11"/>
    <mergeCell ref="A14:AM14"/>
    <mergeCell ref="A16:W16"/>
    <mergeCell ref="X16:Z16"/>
    <mergeCell ref="A18:AM18"/>
    <mergeCell ref="M23:AM23"/>
    <mergeCell ref="H25:L25"/>
    <mergeCell ref="M25:AM25"/>
    <mergeCell ref="H26:L26"/>
    <mergeCell ref="M26:AM26"/>
    <mergeCell ref="H24:L24"/>
    <mergeCell ref="M24:AM24"/>
    <mergeCell ref="H27:L27"/>
    <mergeCell ref="M27:AM27"/>
    <mergeCell ref="H33:L33"/>
    <mergeCell ref="M33:AM33"/>
    <mergeCell ref="H28:L28"/>
    <mergeCell ref="M28:AM28"/>
    <mergeCell ref="H29:L29"/>
    <mergeCell ref="M29:AM29"/>
    <mergeCell ref="AI30:AK30"/>
    <mergeCell ref="AL30:AM30"/>
    <mergeCell ref="AI31:AK31"/>
    <mergeCell ref="AL31:AM31"/>
    <mergeCell ref="A32:G32"/>
    <mergeCell ref="H32:L32"/>
    <mergeCell ref="M32:AM32"/>
    <mergeCell ref="H34:L34"/>
    <mergeCell ref="M34:AM34"/>
    <mergeCell ref="H38:L38"/>
    <mergeCell ref="M38:AM38"/>
    <mergeCell ref="AI42:AM42"/>
    <mergeCell ref="H35:L35"/>
    <mergeCell ref="M35:AM35"/>
    <mergeCell ref="H36:L36"/>
    <mergeCell ref="M36:AM36"/>
    <mergeCell ref="H37:L37"/>
    <mergeCell ref="M37:AM37"/>
  </mergeCells>
  <phoneticPr fontId="3"/>
  <dataValidations count="2">
    <dataValidation type="list" allowBlank="1" showInputMessage="1" showErrorMessage="1" sqref="X16:Z16" xr:uid="{9C039142-7EDF-426F-9209-CF501B340CCC}">
      <formula1>"✔"</formula1>
    </dataValidation>
    <dataValidation imeMode="halfAlpha" allowBlank="1" showInputMessage="1" showErrorMessage="1" sqref="S20:V22 J20:N22 S31:V31 J31:N31" xr:uid="{5622BD63-AE73-4A05-9AF9-5E71F359E36E}"/>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A6C4B973-22DE-4B94-B9DC-8B177BA042DD}">
          <x14:formula1>
            <xm:f>リスト!$B$2:$B$29</xm:f>
          </x14:formula1>
          <xm:sqref>L10</xm:sqref>
        </x14:dataValidation>
        <x14:dataValidation type="list" allowBlank="1" xr:uid="{0EBC8F48-B328-48CC-A305-D79CB9CD6427}">
          <x14:formula1>
            <xm:f>リスト!$B$31:$B$77</xm:f>
          </x14:formula1>
          <xm:sqref>D9:G9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6A1FD-9772-464E-AEA0-E3B5709D4903}">
  <dimension ref="A1:AV42"/>
  <sheetViews>
    <sheetView showGridLines="0" showZeros="0" topLeftCell="A34"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224</v>
      </c>
    </row>
    <row r="2" spans="1:48" ht="7.5" customHeight="1"/>
    <row r="3" spans="1:48">
      <c r="A3" s="248"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45" t="s">
        <v>26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7"/>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04" t="s">
        <v>105</v>
      </c>
      <c r="B7" s="205"/>
      <c r="C7" s="205"/>
      <c r="D7" s="205"/>
      <c r="E7" s="205"/>
      <c r="F7" s="205"/>
      <c r="G7" s="206"/>
      <c r="H7" s="270"/>
      <c r="I7" s="271"/>
      <c r="J7" s="271"/>
      <c r="K7" s="271"/>
      <c r="L7" s="271"/>
      <c r="M7" s="271"/>
      <c r="N7" s="272"/>
      <c r="O7" s="204" t="s">
        <v>27</v>
      </c>
      <c r="P7" s="205"/>
      <c r="Q7" s="205"/>
      <c r="R7" s="205"/>
      <c r="S7" s="206"/>
      <c r="T7" s="273"/>
      <c r="U7" s="274"/>
      <c r="V7" s="274"/>
      <c r="W7" s="274"/>
      <c r="X7" s="274"/>
      <c r="Y7" s="274"/>
      <c r="Z7" s="274"/>
      <c r="AA7" s="274"/>
      <c r="AB7" s="274"/>
      <c r="AC7" s="274"/>
      <c r="AD7" s="274"/>
      <c r="AE7" s="274"/>
      <c r="AF7" s="274"/>
      <c r="AG7" s="274"/>
      <c r="AH7" s="274"/>
      <c r="AI7" s="274"/>
      <c r="AJ7" s="274"/>
      <c r="AK7" s="274"/>
      <c r="AL7" s="274"/>
      <c r="AM7" s="275"/>
    </row>
    <row r="8" spans="1:48">
      <c r="A8" s="251" t="s">
        <v>28</v>
      </c>
      <c r="B8" s="252"/>
      <c r="C8" s="253"/>
      <c r="D8" s="204" t="s">
        <v>29</v>
      </c>
      <c r="E8" s="205"/>
      <c r="F8" s="205"/>
      <c r="G8" s="206"/>
      <c r="H8" s="204" t="s">
        <v>20</v>
      </c>
      <c r="I8" s="205"/>
      <c r="J8" s="205"/>
      <c r="K8" s="205"/>
      <c r="L8" s="205"/>
      <c r="M8" s="205"/>
      <c r="N8" s="205"/>
      <c r="O8" s="205"/>
      <c r="P8" s="205"/>
      <c r="Q8" s="205"/>
      <c r="R8" s="205"/>
      <c r="S8" s="206"/>
      <c r="T8" s="251" t="s">
        <v>30</v>
      </c>
      <c r="U8" s="252"/>
      <c r="V8" s="253"/>
      <c r="W8" s="204" t="s">
        <v>15</v>
      </c>
      <c r="X8" s="205"/>
      <c r="Y8" s="205"/>
      <c r="Z8" s="205"/>
      <c r="AA8" s="205"/>
      <c r="AB8" s="205"/>
      <c r="AC8" s="205"/>
      <c r="AD8" s="205"/>
      <c r="AE8" s="205"/>
      <c r="AF8" s="206"/>
      <c r="AG8" s="258" t="s">
        <v>162</v>
      </c>
      <c r="AH8" s="259"/>
      <c r="AI8" s="259"/>
      <c r="AJ8" s="259"/>
      <c r="AK8" s="259"/>
      <c r="AL8" s="259"/>
      <c r="AM8" s="260"/>
    </row>
    <row r="9" spans="1:48" ht="17.25" customHeight="1">
      <c r="A9" s="254"/>
      <c r="B9" s="210"/>
      <c r="C9" s="196"/>
      <c r="D9" s="255"/>
      <c r="E9" s="256"/>
      <c r="F9" s="256"/>
      <c r="G9" s="257"/>
      <c r="H9" s="261"/>
      <c r="I9" s="262"/>
      <c r="J9" s="262"/>
      <c r="K9" s="262"/>
      <c r="L9" s="262"/>
      <c r="M9" s="262"/>
      <c r="N9" s="262"/>
      <c r="O9" s="262"/>
      <c r="P9" s="262"/>
      <c r="Q9" s="262"/>
      <c r="R9" s="262"/>
      <c r="S9" s="263"/>
      <c r="T9" s="254"/>
      <c r="U9" s="210"/>
      <c r="V9" s="196"/>
      <c r="W9" s="264"/>
      <c r="X9" s="265"/>
      <c r="Y9" s="265"/>
      <c r="Z9" s="265"/>
      <c r="AA9" s="265"/>
      <c r="AB9" s="265"/>
      <c r="AC9" s="265"/>
      <c r="AD9" s="265"/>
      <c r="AE9" s="265"/>
      <c r="AF9" s="266"/>
      <c r="AG9" s="267"/>
      <c r="AH9" s="268"/>
      <c r="AI9" s="268"/>
      <c r="AJ9" s="268"/>
      <c r="AK9" s="268"/>
      <c r="AL9" s="268"/>
      <c r="AM9" s="269"/>
      <c r="AV9" s="3"/>
    </row>
    <row r="10" spans="1:48" s="3" customFormat="1" ht="20.25" customHeight="1">
      <c r="A10" s="204" t="s">
        <v>32</v>
      </c>
      <c r="B10" s="205"/>
      <c r="C10" s="205"/>
      <c r="D10" s="205"/>
      <c r="E10" s="205"/>
      <c r="F10" s="205"/>
      <c r="G10" s="205"/>
      <c r="H10" s="205"/>
      <c r="I10" s="205"/>
      <c r="J10" s="205"/>
      <c r="K10" s="206"/>
      <c r="L10" s="281"/>
      <c r="M10" s="282"/>
      <c r="N10" s="282"/>
      <c r="O10" s="282"/>
      <c r="P10" s="282"/>
      <c r="Q10" s="282"/>
      <c r="R10" s="282"/>
      <c r="S10" s="282"/>
      <c r="T10" s="282"/>
      <c r="U10" s="282"/>
      <c r="V10" s="282"/>
      <c r="W10" s="282"/>
      <c r="X10" s="282"/>
      <c r="Y10" s="282"/>
      <c r="Z10" s="282"/>
      <c r="AA10" s="282"/>
      <c r="AB10" s="282"/>
      <c r="AC10" s="282"/>
      <c r="AD10" s="282"/>
      <c r="AE10" s="282"/>
      <c r="AF10" s="283"/>
      <c r="AG10" s="278" t="s">
        <v>33</v>
      </c>
      <c r="AH10" s="259"/>
      <c r="AI10" s="260"/>
      <c r="AJ10" s="274"/>
      <c r="AK10" s="274"/>
      <c r="AL10" s="279" t="s">
        <v>34</v>
      </c>
      <c r="AM10" s="280"/>
      <c r="AP10" s="277"/>
      <c r="AQ10" s="277"/>
      <c r="AR10" s="277"/>
      <c r="AS10" s="277"/>
      <c r="AT10" s="277"/>
      <c r="AU10" s="277"/>
    </row>
    <row r="11" spans="1:48" s="3" customFormat="1" ht="18" customHeight="1">
      <c r="A11" s="234" t="s">
        <v>35</v>
      </c>
      <c r="B11" s="235"/>
      <c r="C11" s="235"/>
      <c r="D11" s="235"/>
      <c r="E11" s="235"/>
      <c r="F11" s="235"/>
      <c r="G11" s="235"/>
      <c r="H11" s="236"/>
      <c r="I11" s="4"/>
      <c r="J11" s="43" t="s">
        <v>126</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45" t="s">
        <v>99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43" t="s">
        <v>101</v>
      </c>
      <c r="B16" s="244"/>
      <c r="C16" s="244"/>
      <c r="D16" s="244"/>
      <c r="E16" s="244"/>
      <c r="F16" s="244"/>
      <c r="G16" s="244"/>
      <c r="H16" s="244"/>
      <c r="I16" s="244"/>
      <c r="J16" s="244"/>
      <c r="K16" s="244"/>
      <c r="L16" s="244"/>
      <c r="M16" s="244"/>
      <c r="N16" s="244"/>
      <c r="O16" s="244"/>
      <c r="P16" s="244"/>
      <c r="Q16" s="244"/>
      <c r="R16" s="244"/>
      <c r="S16" s="244"/>
      <c r="T16" s="244"/>
      <c r="U16" s="244"/>
      <c r="V16" s="244"/>
      <c r="W16" s="244"/>
      <c r="X16" s="284"/>
      <c r="Y16" s="285"/>
      <c r="Z16" s="28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45" t="s">
        <v>36</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106</v>
      </c>
      <c r="B20" s="37"/>
      <c r="C20" s="36"/>
      <c r="D20" s="37"/>
      <c r="E20" s="54"/>
      <c r="F20" s="37"/>
      <c r="G20" s="37"/>
      <c r="H20" s="37"/>
      <c r="I20" s="37"/>
      <c r="J20" s="55"/>
      <c r="K20" s="55"/>
      <c r="L20" s="55"/>
      <c r="M20" s="55"/>
      <c r="N20" s="55"/>
      <c r="O20" s="56"/>
      <c r="P20" s="36"/>
      <c r="Q20" s="38"/>
      <c r="R20" s="38"/>
      <c r="S20" s="55"/>
      <c r="T20" s="51"/>
      <c r="U20" s="55"/>
      <c r="V20" s="55"/>
      <c r="W20" s="36"/>
      <c r="AC20" s="239"/>
      <c r="AD20" s="237" t="s">
        <v>37</v>
      </c>
      <c r="AE20" s="238"/>
      <c r="AF20" s="238"/>
      <c r="AG20" s="238"/>
      <c r="AH20" s="238"/>
      <c r="AI20" s="231" t="s">
        <v>38</v>
      </c>
      <c r="AJ20" s="232"/>
      <c r="AK20" s="232"/>
      <c r="AL20" s="232"/>
      <c r="AM20" s="233"/>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39"/>
      <c r="AD21" s="240" t="str">
        <f>IFERROR(VLOOKUP(L10,リスト!B2:D16,2,FALSE),IFERROR(VLOOKUP(L10,リスト!B17:D19,2,FALSE)*AJ10,""))</f>
        <v/>
      </c>
      <c r="AE21" s="241"/>
      <c r="AF21" s="241"/>
      <c r="AG21" s="242" t="s">
        <v>7</v>
      </c>
      <c r="AH21" s="242"/>
      <c r="AI21" s="227">
        <f>MIN(AD21,ROUNDDOWN((H29+H38)/1000,0))</f>
        <v>0</v>
      </c>
      <c r="AJ21" s="228"/>
      <c r="AK21" s="228"/>
      <c r="AL21" s="223" t="s">
        <v>7</v>
      </c>
      <c r="AM21" s="224"/>
    </row>
    <row r="22" spans="1:48" ht="13.5" thickBot="1">
      <c r="A22" s="36" t="s">
        <v>107</v>
      </c>
      <c r="B22" s="37"/>
      <c r="C22" s="36"/>
      <c r="D22" s="37"/>
      <c r="E22" s="54"/>
      <c r="F22" s="37"/>
      <c r="G22" s="37"/>
      <c r="H22" s="37"/>
      <c r="I22" s="37"/>
      <c r="J22" s="55"/>
      <c r="K22" s="55"/>
      <c r="L22" s="55"/>
      <c r="M22" s="55"/>
      <c r="N22" s="55"/>
      <c r="O22" s="56"/>
      <c r="P22" s="36"/>
      <c r="Q22" s="38"/>
      <c r="R22" s="38"/>
      <c r="S22" s="55"/>
      <c r="T22" s="51"/>
      <c r="U22" s="55"/>
      <c r="V22" s="55"/>
      <c r="W22" s="57"/>
      <c r="AC22" s="239"/>
      <c r="AD22" s="240"/>
      <c r="AE22" s="241"/>
      <c r="AF22" s="241"/>
      <c r="AG22" s="242"/>
      <c r="AH22" s="242"/>
      <c r="AI22" s="229"/>
      <c r="AJ22" s="230"/>
      <c r="AK22" s="230"/>
      <c r="AL22" s="225"/>
      <c r="AM22" s="226"/>
    </row>
    <row r="23" spans="1:48" ht="15" customHeight="1">
      <c r="A23" s="204" t="s">
        <v>39</v>
      </c>
      <c r="B23" s="205"/>
      <c r="C23" s="205"/>
      <c r="D23" s="205"/>
      <c r="E23" s="205"/>
      <c r="F23" s="205"/>
      <c r="G23" s="206"/>
      <c r="H23" s="205" t="s">
        <v>40</v>
      </c>
      <c r="I23" s="205"/>
      <c r="J23" s="205"/>
      <c r="K23" s="205"/>
      <c r="L23" s="205"/>
      <c r="M23" s="204" t="s">
        <v>41</v>
      </c>
      <c r="N23" s="205"/>
      <c r="O23" s="205"/>
      <c r="P23" s="205"/>
      <c r="Q23" s="205"/>
      <c r="R23" s="205"/>
      <c r="S23" s="205"/>
      <c r="T23" s="205"/>
      <c r="U23" s="205"/>
      <c r="V23" s="205"/>
      <c r="W23" s="205"/>
      <c r="X23" s="205"/>
      <c r="Y23" s="205"/>
      <c r="Z23" s="205"/>
      <c r="AA23" s="205"/>
      <c r="AB23" s="205"/>
      <c r="AC23" s="205"/>
      <c r="AD23" s="205"/>
      <c r="AE23" s="205"/>
      <c r="AF23" s="205"/>
      <c r="AG23" s="205"/>
      <c r="AH23" s="205"/>
      <c r="AI23" s="210"/>
      <c r="AJ23" s="210"/>
      <c r="AK23" s="210"/>
      <c r="AL23" s="210"/>
      <c r="AM23" s="196"/>
    </row>
    <row r="24" spans="1:48" ht="15" customHeight="1">
      <c r="A24" s="29" t="s">
        <v>42</v>
      </c>
      <c r="B24" s="30"/>
      <c r="C24" s="30"/>
      <c r="D24" s="30"/>
      <c r="E24" s="31"/>
      <c r="F24" s="31"/>
      <c r="G24" s="32"/>
      <c r="H24" s="222"/>
      <c r="I24" s="222"/>
      <c r="J24" s="222"/>
      <c r="K24" s="222"/>
      <c r="L24" s="222"/>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ht="15" customHeight="1">
      <c r="A25" s="10" t="s">
        <v>43</v>
      </c>
      <c r="B25" s="11"/>
      <c r="C25" s="11"/>
      <c r="D25" s="11"/>
      <c r="E25" s="12"/>
      <c r="F25" s="12"/>
      <c r="G25" s="13"/>
      <c r="H25" s="213"/>
      <c r="I25" s="213"/>
      <c r="J25" s="213"/>
      <c r="K25" s="213"/>
      <c r="L25" s="213"/>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15" customHeight="1">
      <c r="A26" s="10" t="s">
        <v>44</v>
      </c>
      <c r="B26" s="11"/>
      <c r="C26" s="11"/>
      <c r="D26" s="11"/>
      <c r="E26" s="12"/>
      <c r="F26" s="12"/>
      <c r="G26" s="13"/>
      <c r="H26" s="213"/>
      <c r="I26" s="213"/>
      <c r="J26" s="213"/>
      <c r="K26" s="213"/>
      <c r="L26" s="213"/>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row>
    <row r="27" spans="1:48" ht="15" customHeight="1">
      <c r="A27" s="10" t="s">
        <v>45</v>
      </c>
      <c r="B27" s="11"/>
      <c r="C27" s="11"/>
      <c r="D27" s="11"/>
      <c r="E27" s="12"/>
      <c r="F27" s="12"/>
      <c r="G27" s="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6"/>
      <c r="AV27" s="3"/>
    </row>
    <row r="28" spans="1:48" ht="15" customHeight="1">
      <c r="A28" s="10" t="s">
        <v>46</v>
      </c>
      <c r="B28" s="11"/>
      <c r="C28" s="11"/>
      <c r="D28" s="11"/>
      <c r="E28" s="12"/>
      <c r="F28" s="12"/>
      <c r="G28" s="13"/>
      <c r="H28" s="213"/>
      <c r="I28" s="213"/>
      <c r="J28" s="213"/>
      <c r="K28" s="213"/>
      <c r="L28" s="213"/>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6"/>
    </row>
    <row r="29" spans="1:48" ht="15" customHeight="1">
      <c r="A29" s="14" t="s">
        <v>23</v>
      </c>
      <c r="B29" s="15"/>
      <c r="C29" s="15"/>
      <c r="D29" s="15"/>
      <c r="E29" s="15"/>
      <c r="F29" s="15"/>
      <c r="G29" s="16"/>
      <c r="H29" s="211">
        <f>SUM(H24:L28)</f>
        <v>0</v>
      </c>
      <c r="I29" s="211"/>
      <c r="J29" s="211"/>
      <c r="K29" s="211"/>
      <c r="L29" s="212"/>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9"/>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20"/>
      <c r="AJ30" s="220"/>
      <c r="AK30" s="220"/>
      <c r="AL30" s="221"/>
      <c r="AM30" s="221"/>
    </row>
    <row r="31" spans="1:48" s="38" customFormat="1">
      <c r="A31" s="36" t="s">
        <v>78</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20"/>
      <c r="AJ31" s="220"/>
      <c r="AK31" s="220"/>
      <c r="AL31" s="221"/>
      <c r="AM31" s="221"/>
    </row>
    <row r="32" spans="1:48" ht="15" customHeight="1">
      <c r="A32" s="204" t="s">
        <v>39</v>
      </c>
      <c r="B32" s="205"/>
      <c r="C32" s="205"/>
      <c r="D32" s="205"/>
      <c r="E32" s="205"/>
      <c r="F32" s="205"/>
      <c r="G32" s="206"/>
      <c r="H32" s="205" t="s">
        <v>40</v>
      </c>
      <c r="I32" s="205"/>
      <c r="J32" s="205"/>
      <c r="K32" s="205"/>
      <c r="L32" s="205"/>
      <c r="M32" s="204" t="s">
        <v>41</v>
      </c>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29" t="s">
        <v>42</v>
      </c>
      <c r="B33" s="30"/>
      <c r="C33" s="30"/>
      <c r="D33" s="30"/>
      <c r="E33" s="31"/>
      <c r="F33" s="31"/>
      <c r="G33" s="32"/>
      <c r="H33" s="222"/>
      <c r="I33" s="222"/>
      <c r="J33" s="222"/>
      <c r="K33" s="222"/>
      <c r="L33" s="222"/>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row>
    <row r="34" spans="1:48" ht="15" customHeight="1">
      <c r="A34" s="10" t="s">
        <v>43</v>
      </c>
      <c r="B34" s="11"/>
      <c r="C34" s="11"/>
      <c r="D34" s="11"/>
      <c r="E34" s="12"/>
      <c r="F34" s="12"/>
      <c r="G34" s="13"/>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15" customHeight="1">
      <c r="A35" s="10" t="s">
        <v>44</v>
      </c>
      <c r="B35" s="11"/>
      <c r="C35" s="11"/>
      <c r="D35" s="11"/>
      <c r="E35" s="12"/>
      <c r="F35" s="12"/>
      <c r="G35" s="13"/>
      <c r="H35" s="213"/>
      <c r="I35" s="213"/>
      <c r="J35" s="213"/>
      <c r="K35" s="213"/>
      <c r="L35" s="213"/>
      <c r="M35" s="214"/>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6"/>
    </row>
    <row r="36" spans="1:48" ht="15" customHeight="1">
      <c r="A36" s="10" t="s">
        <v>45</v>
      </c>
      <c r="B36" s="11"/>
      <c r="C36" s="11"/>
      <c r="D36" s="11"/>
      <c r="E36" s="12"/>
      <c r="F36" s="12"/>
      <c r="G36" s="13"/>
      <c r="H36" s="213"/>
      <c r="I36" s="213"/>
      <c r="J36" s="213"/>
      <c r="K36" s="213"/>
      <c r="L36" s="213"/>
      <c r="M36" s="214"/>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6"/>
      <c r="AV36" s="3"/>
    </row>
    <row r="37" spans="1:48" ht="15" customHeight="1">
      <c r="A37" s="10" t="s">
        <v>46</v>
      </c>
      <c r="B37" s="11"/>
      <c r="C37" s="11"/>
      <c r="D37" s="11"/>
      <c r="E37" s="12"/>
      <c r="F37" s="12"/>
      <c r="G37" s="13"/>
      <c r="H37" s="213"/>
      <c r="I37" s="213"/>
      <c r="J37" s="213"/>
      <c r="K37" s="213"/>
      <c r="L37" s="213"/>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6"/>
    </row>
    <row r="38" spans="1:48" ht="15" customHeight="1">
      <c r="A38" s="14" t="s">
        <v>23</v>
      </c>
      <c r="B38" s="15"/>
      <c r="C38" s="15"/>
      <c r="D38" s="15"/>
      <c r="E38" s="15"/>
      <c r="F38" s="15"/>
      <c r="G38" s="16"/>
      <c r="H38" s="211">
        <f>SUM(H33:L37)</f>
        <v>0</v>
      </c>
      <c r="I38" s="211"/>
      <c r="J38" s="211"/>
      <c r="K38" s="211"/>
      <c r="L38" s="212"/>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s="38" customFormat="1" ht="6" customHeight="1">
      <c r="A39" s="58"/>
      <c r="B39" s="58"/>
      <c r="C39" s="58"/>
      <c r="D39" s="58"/>
      <c r="E39" s="59"/>
      <c r="F39" s="59"/>
      <c r="G39" s="59"/>
      <c r="H39" s="59"/>
      <c r="I39" s="59"/>
      <c r="J39" s="60"/>
      <c r="K39" s="60"/>
      <c r="L39" s="60"/>
      <c r="M39" s="60"/>
      <c r="N39" s="60"/>
      <c r="AH39" s="61"/>
    </row>
    <row r="40" spans="1:48" s="38" customFormat="1">
      <c r="A40" s="36" t="s">
        <v>100</v>
      </c>
    </row>
    <row r="42" spans="1:48">
      <c r="AI42" s="276"/>
      <c r="AJ42" s="276"/>
      <c r="AK42" s="276"/>
      <c r="AL42" s="276"/>
      <c r="AM42" s="276"/>
    </row>
  </sheetData>
  <sheetProtection formatCells="0" formatColumns="0" formatRows="0" insertColumns="0" insertRows="0" autoFilter="0"/>
  <mergeCells count="69">
    <mergeCell ref="AJ10:AK10"/>
    <mergeCell ref="AL10:AM10"/>
    <mergeCell ref="A3:AM3"/>
    <mergeCell ref="A5:AM5"/>
    <mergeCell ref="A7:G7"/>
    <mergeCell ref="H7:N7"/>
    <mergeCell ref="O7:S7"/>
    <mergeCell ref="T7:AM7"/>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C20:AC22"/>
    <mergeCell ref="AD20:AH20"/>
    <mergeCell ref="AI20:AM20"/>
    <mergeCell ref="AD21:AF22"/>
    <mergeCell ref="AG21:AH22"/>
    <mergeCell ref="AI21:AK22"/>
    <mergeCell ref="AL21:AM22"/>
    <mergeCell ref="A11:H11"/>
    <mergeCell ref="A14:AM14"/>
    <mergeCell ref="A16:W16"/>
    <mergeCell ref="X16:Z16"/>
    <mergeCell ref="A18:AM18"/>
    <mergeCell ref="M23:AM23"/>
    <mergeCell ref="H25:L25"/>
    <mergeCell ref="M25:AM25"/>
    <mergeCell ref="H26:L26"/>
    <mergeCell ref="M26:AM26"/>
    <mergeCell ref="H24:L24"/>
    <mergeCell ref="M24:AM24"/>
    <mergeCell ref="H27:L27"/>
    <mergeCell ref="M27:AM27"/>
    <mergeCell ref="H33:L33"/>
    <mergeCell ref="M33:AM33"/>
    <mergeCell ref="H28:L28"/>
    <mergeCell ref="M28:AM28"/>
    <mergeCell ref="H29:L29"/>
    <mergeCell ref="M29:AM29"/>
    <mergeCell ref="AI30:AK30"/>
    <mergeCell ref="AL30:AM30"/>
    <mergeCell ref="AI31:AK31"/>
    <mergeCell ref="AL31:AM31"/>
    <mergeCell ref="A32:G32"/>
    <mergeCell ref="H32:L32"/>
    <mergeCell ref="M32:AM32"/>
    <mergeCell ref="H34:L34"/>
    <mergeCell ref="M34:AM34"/>
    <mergeCell ref="H38:L38"/>
    <mergeCell ref="M38:AM38"/>
    <mergeCell ref="AI42:AM42"/>
    <mergeCell ref="H35:L35"/>
    <mergeCell ref="M35:AM35"/>
    <mergeCell ref="H36:L36"/>
    <mergeCell ref="M36:AM36"/>
    <mergeCell ref="H37:L37"/>
    <mergeCell ref="M37:AM37"/>
  </mergeCells>
  <phoneticPr fontId="3"/>
  <dataValidations count="2">
    <dataValidation imeMode="halfAlpha" allowBlank="1" showInputMessage="1" showErrorMessage="1" sqref="S20:V22 J20:N22 S31:V31 J31:N31" xr:uid="{35DAEC3D-877B-449C-8D30-A3CBAEF8CF14}"/>
    <dataValidation type="list" allowBlank="1" showInputMessage="1" showErrorMessage="1" sqref="X16:Z16" xr:uid="{84A8D601-21C9-4313-A5A8-87DF23E118A5}">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2D93D3AC-1AD2-4A23-B496-5491F282A7F1}">
          <x14:formula1>
            <xm:f>リスト!$B$31:$B$77</xm:f>
          </x14:formula1>
          <xm:sqref>D9:G9</xm:sqref>
        </x14:dataValidation>
        <x14:dataValidation type="list" allowBlank="1" xr:uid="{C2D5DDCD-489B-4352-8DB3-10ABCA5C2C37}">
          <x14:formula1>
            <xm:f>リスト!$B$2:$B$29</xm:f>
          </x14:formula1>
          <xm:sqref>L10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6A66D-573C-486C-9D4D-9F15565F9C6D}">
  <dimension ref="A1:AV42"/>
  <sheetViews>
    <sheetView showGridLines="0" showZeros="0" topLeftCell="A32"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224</v>
      </c>
    </row>
    <row r="2" spans="1:48" ht="7.5" customHeight="1"/>
    <row r="3" spans="1:48">
      <c r="A3" s="248"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45" t="s">
        <v>26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7"/>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04" t="s">
        <v>105</v>
      </c>
      <c r="B7" s="205"/>
      <c r="C7" s="205"/>
      <c r="D7" s="205"/>
      <c r="E7" s="205"/>
      <c r="F7" s="205"/>
      <c r="G7" s="206"/>
      <c r="H7" s="270"/>
      <c r="I7" s="271"/>
      <c r="J7" s="271"/>
      <c r="K7" s="271"/>
      <c r="L7" s="271"/>
      <c r="M7" s="271"/>
      <c r="N7" s="272"/>
      <c r="O7" s="204" t="s">
        <v>27</v>
      </c>
      <c r="P7" s="205"/>
      <c r="Q7" s="205"/>
      <c r="R7" s="205"/>
      <c r="S7" s="206"/>
      <c r="T7" s="273"/>
      <c r="U7" s="274"/>
      <c r="V7" s="274"/>
      <c r="W7" s="274"/>
      <c r="X7" s="274"/>
      <c r="Y7" s="274"/>
      <c r="Z7" s="274"/>
      <c r="AA7" s="274"/>
      <c r="AB7" s="274"/>
      <c r="AC7" s="274"/>
      <c r="AD7" s="274"/>
      <c r="AE7" s="274"/>
      <c r="AF7" s="274"/>
      <c r="AG7" s="274"/>
      <c r="AH7" s="274"/>
      <c r="AI7" s="274"/>
      <c r="AJ7" s="274"/>
      <c r="AK7" s="274"/>
      <c r="AL7" s="274"/>
      <c r="AM7" s="275"/>
    </row>
    <row r="8" spans="1:48">
      <c r="A8" s="251" t="s">
        <v>28</v>
      </c>
      <c r="B8" s="252"/>
      <c r="C8" s="253"/>
      <c r="D8" s="204" t="s">
        <v>29</v>
      </c>
      <c r="E8" s="205"/>
      <c r="F8" s="205"/>
      <c r="G8" s="206"/>
      <c r="H8" s="204" t="s">
        <v>20</v>
      </c>
      <c r="I8" s="205"/>
      <c r="J8" s="205"/>
      <c r="K8" s="205"/>
      <c r="L8" s="205"/>
      <c r="M8" s="205"/>
      <c r="N8" s="205"/>
      <c r="O8" s="205"/>
      <c r="P8" s="205"/>
      <c r="Q8" s="205"/>
      <c r="R8" s="205"/>
      <c r="S8" s="206"/>
      <c r="T8" s="251" t="s">
        <v>30</v>
      </c>
      <c r="U8" s="252"/>
      <c r="V8" s="253"/>
      <c r="W8" s="204" t="s">
        <v>15</v>
      </c>
      <c r="X8" s="205"/>
      <c r="Y8" s="205"/>
      <c r="Z8" s="205"/>
      <c r="AA8" s="205"/>
      <c r="AB8" s="205"/>
      <c r="AC8" s="205"/>
      <c r="AD8" s="205"/>
      <c r="AE8" s="205"/>
      <c r="AF8" s="206"/>
      <c r="AG8" s="258" t="s">
        <v>162</v>
      </c>
      <c r="AH8" s="259"/>
      <c r="AI8" s="259"/>
      <c r="AJ8" s="259"/>
      <c r="AK8" s="259"/>
      <c r="AL8" s="259"/>
      <c r="AM8" s="260"/>
    </row>
    <row r="9" spans="1:48" ht="17.25" customHeight="1">
      <c r="A9" s="254"/>
      <c r="B9" s="210"/>
      <c r="C9" s="196"/>
      <c r="D9" s="255"/>
      <c r="E9" s="256"/>
      <c r="F9" s="256"/>
      <c r="G9" s="257"/>
      <c r="H9" s="261"/>
      <c r="I9" s="262"/>
      <c r="J9" s="262"/>
      <c r="K9" s="262"/>
      <c r="L9" s="262"/>
      <c r="M9" s="262"/>
      <c r="N9" s="262"/>
      <c r="O9" s="262"/>
      <c r="P9" s="262"/>
      <c r="Q9" s="262"/>
      <c r="R9" s="262"/>
      <c r="S9" s="263"/>
      <c r="T9" s="254"/>
      <c r="U9" s="210"/>
      <c r="V9" s="196"/>
      <c r="W9" s="264"/>
      <c r="X9" s="265"/>
      <c r="Y9" s="265"/>
      <c r="Z9" s="265"/>
      <c r="AA9" s="265"/>
      <c r="AB9" s="265"/>
      <c r="AC9" s="265"/>
      <c r="AD9" s="265"/>
      <c r="AE9" s="265"/>
      <c r="AF9" s="266"/>
      <c r="AG9" s="267"/>
      <c r="AH9" s="268"/>
      <c r="AI9" s="268"/>
      <c r="AJ9" s="268"/>
      <c r="AK9" s="268"/>
      <c r="AL9" s="268"/>
      <c r="AM9" s="269"/>
      <c r="AV9" s="3"/>
    </row>
    <row r="10" spans="1:48" s="3" customFormat="1" ht="20.25" customHeight="1">
      <c r="A10" s="204" t="s">
        <v>32</v>
      </c>
      <c r="B10" s="205"/>
      <c r="C10" s="205"/>
      <c r="D10" s="205"/>
      <c r="E10" s="205"/>
      <c r="F10" s="205"/>
      <c r="G10" s="205"/>
      <c r="H10" s="205"/>
      <c r="I10" s="205"/>
      <c r="J10" s="205"/>
      <c r="K10" s="206"/>
      <c r="L10" s="281"/>
      <c r="M10" s="282"/>
      <c r="N10" s="282"/>
      <c r="O10" s="282"/>
      <c r="P10" s="282"/>
      <c r="Q10" s="282"/>
      <c r="R10" s="282"/>
      <c r="S10" s="282"/>
      <c r="T10" s="282"/>
      <c r="U10" s="282"/>
      <c r="V10" s="282"/>
      <c r="W10" s="282"/>
      <c r="X10" s="282"/>
      <c r="Y10" s="282"/>
      <c r="Z10" s="282"/>
      <c r="AA10" s="282"/>
      <c r="AB10" s="282"/>
      <c r="AC10" s="282"/>
      <c r="AD10" s="282"/>
      <c r="AE10" s="282"/>
      <c r="AF10" s="283"/>
      <c r="AG10" s="278" t="s">
        <v>33</v>
      </c>
      <c r="AH10" s="259"/>
      <c r="AI10" s="260"/>
      <c r="AJ10" s="274"/>
      <c r="AK10" s="274"/>
      <c r="AL10" s="279" t="s">
        <v>34</v>
      </c>
      <c r="AM10" s="280"/>
      <c r="AP10" s="277"/>
      <c r="AQ10" s="277"/>
      <c r="AR10" s="277"/>
      <c r="AS10" s="277"/>
      <c r="AT10" s="277"/>
      <c r="AU10" s="277"/>
    </row>
    <row r="11" spans="1:48" s="3" customFormat="1" ht="18" customHeight="1">
      <c r="A11" s="234" t="s">
        <v>35</v>
      </c>
      <c r="B11" s="235"/>
      <c r="C11" s="235"/>
      <c r="D11" s="235"/>
      <c r="E11" s="235"/>
      <c r="F11" s="235"/>
      <c r="G11" s="235"/>
      <c r="H11" s="236"/>
      <c r="I11" s="4"/>
      <c r="J11" s="43" t="s">
        <v>126</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45" t="s">
        <v>99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43" t="s">
        <v>101</v>
      </c>
      <c r="B16" s="244"/>
      <c r="C16" s="244"/>
      <c r="D16" s="244"/>
      <c r="E16" s="244"/>
      <c r="F16" s="244"/>
      <c r="G16" s="244"/>
      <c r="H16" s="244"/>
      <c r="I16" s="244"/>
      <c r="J16" s="244"/>
      <c r="K16" s="244"/>
      <c r="L16" s="244"/>
      <c r="M16" s="244"/>
      <c r="N16" s="244"/>
      <c r="O16" s="244"/>
      <c r="P16" s="244"/>
      <c r="Q16" s="244"/>
      <c r="R16" s="244"/>
      <c r="S16" s="244"/>
      <c r="T16" s="244"/>
      <c r="U16" s="244"/>
      <c r="V16" s="244"/>
      <c r="W16" s="244"/>
      <c r="X16" s="284"/>
      <c r="Y16" s="285"/>
      <c r="Z16" s="28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45" t="s">
        <v>36</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106</v>
      </c>
      <c r="B20" s="37"/>
      <c r="C20" s="36"/>
      <c r="D20" s="37"/>
      <c r="E20" s="54"/>
      <c r="F20" s="37"/>
      <c r="G20" s="37"/>
      <c r="H20" s="37"/>
      <c r="I20" s="37"/>
      <c r="J20" s="55"/>
      <c r="K20" s="55"/>
      <c r="L20" s="55"/>
      <c r="M20" s="55"/>
      <c r="N20" s="55"/>
      <c r="O20" s="56"/>
      <c r="P20" s="36"/>
      <c r="Q20" s="38"/>
      <c r="R20" s="38"/>
      <c r="S20" s="55"/>
      <c r="T20" s="51"/>
      <c r="U20" s="55"/>
      <c r="V20" s="55"/>
      <c r="W20" s="36"/>
      <c r="AC20" s="239"/>
      <c r="AD20" s="237" t="s">
        <v>37</v>
      </c>
      <c r="AE20" s="238"/>
      <c r="AF20" s="238"/>
      <c r="AG20" s="238"/>
      <c r="AH20" s="238"/>
      <c r="AI20" s="231" t="s">
        <v>38</v>
      </c>
      <c r="AJ20" s="232"/>
      <c r="AK20" s="232"/>
      <c r="AL20" s="232"/>
      <c r="AM20" s="233"/>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39"/>
      <c r="AD21" s="240" t="str">
        <f>IFERROR(VLOOKUP(L10,リスト!B2:D16,2,FALSE),IFERROR(VLOOKUP(L10,リスト!B17:D19,2,FALSE)*AJ10,""))</f>
        <v/>
      </c>
      <c r="AE21" s="241"/>
      <c r="AF21" s="241"/>
      <c r="AG21" s="242" t="s">
        <v>7</v>
      </c>
      <c r="AH21" s="242"/>
      <c r="AI21" s="227">
        <f>MIN(AD21,ROUNDDOWN((H29+H38)/1000,0))</f>
        <v>0</v>
      </c>
      <c r="AJ21" s="228"/>
      <c r="AK21" s="228"/>
      <c r="AL21" s="223" t="s">
        <v>7</v>
      </c>
      <c r="AM21" s="224"/>
    </row>
    <row r="22" spans="1:48" ht="13.5" thickBot="1">
      <c r="A22" s="36" t="s">
        <v>107</v>
      </c>
      <c r="B22" s="37"/>
      <c r="C22" s="36"/>
      <c r="D22" s="37"/>
      <c r="E22" s="54"/>
      <c r="F22" s="37"/>
      <c r="G22" s="37"/>
      <c r="H22" s="37"/>
      <c r="I22" s="37"/>
      <c r="J22" s="55"/>
      <c r="K22" s="55"/>
      <c r="L22" s="55"/>
      <c r="M22" s="55"/>
      <c r="N22" s="55"/>
      <c r="O22" s="56"/>
      <c r="P22" s="36"/>
      <c r="Q22" s="38"/>
      <c r="R22" s="38"/>
      <c r="S22" s="55"/>
      <c r="T22" s="51"/>
      <c r="U22" s="55"/>
      <c r="V22" s="55"/>
      <c r="W22" s="57"/>
      <c r="AC22" s="239"/>
      <c r="AD22" s="240"/>
      <c r="AE22" s="241"/>
      <c r="AF22" s="241"/>
      <c r="AG22" s="242"/>
      <c r="AH22" s="242"/>
      <c r="AI22" s="229"/>
      <c r="AJ22" s="230"/>
      <c r="AK22" s="230"/>
      <c r="AL22" s="225"/>
      <c r="AM22" s="226"/>
    </row>
    <row r="23" spans="1:48" ht="15" customHeight="1">
      <c r="A23" s="204" t="s">
        <v>39</v>
      </c>
      <c r="B23" s="205"/>
      <c r="C23" s="205"/>
      <c r="D23" s="205"/>
      <c r="E23" s="205"/>
      <c r="F23" s="205"/>
      <c r="G23" s="206"/>
      <c r="H23" s="205" t="s">
        <v>40</v>
      </c>
      <c r="I23" s="205"/>
      <c r="J23" s="205"/>
      <c r="K23" s="205"/>
      <c r="L23" s="205"/>
      <c r="M23" s="204" t="s">
        <v>41</v>
      </c>
      <c r="N23" s="205"/>
      <c r="O23" s="205"/>
      <c r="P23" s="205"/>
      <c r="Q23" s="205"/>
      <c r="R23" s="205"/>
      <c r="S23" s="205"/>
      <c r="T23" s="205"/>
      <c r="U23" s="205"/>
      <c r="V23" s="205"/>
      <c r="W23" s="205"/>
      <c r="X23" s="205"/>
      <c r="Y23" s="205"/>
      <c r="Z23" s="205"/>
      <c r="AA23" s="205"/>
      <c r="AB23" s="205"/>
      <c r="AC23" s="205"/>
      <c r="AD23" s="205"/>
      <c r="AE23" s="205"/>
      <c r="AF23" s="205"/>
      <c r="AG23" s="205"/>
      <c r="AH23" s="205"/>
      <c r="AI23" s="210"/>
      <c r="AJ23" s="210"/>
      <c r="AK23" s="210"/>
      <c r="AL23" s="210"/>
      <c r="AM23" s="196"/>
    </row>
    <row r="24" spans="1:48" ht="15" customHeight="1">
      <c r="A24" s="29" t="s">
        <v>42</v>
      </c>
      <c r="B24" s="30"/>
      <c r="C24" s="30"/>
      <c r="D24" s="30"/>
      <c r="E24" s="31"/>
      <c r="F24" s="31"/>
      <c r="G24" s="32"/>
      <c r="H24" s="222"/>
      <c r="I24" s="222"/>
      <c r="J24" s="222"/>
      <c r="K24" s="222"/>
      <c r="L24" s="222"/>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ht="15" customHeight="1">
      <c r="A25" s="10" t="s">
        <v>43</v>
      </c>
      <c r="B25" s="11"/>
      <c r="C25" s="11"/>
      <c r="D25" s="11"/>
      <c r="E25" s="12"/>
      <c r="F25" s="12"/>
      <c r="G25" s="13"/>
      <c r="H25" s="213"/>
      <c r="I25" s="213"/>
      <c r="J25" s="213"/>
      <c r="K25" s="213"/>
      <c r="L25" s="213"/>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15" customHeight="1">
      <c r="A26" s="10" t="s">
        <v>44</v>
      </c>
      <c r="B26" s="11"/>
      <c r="C26" s="11"/>
      <c r="D26" s="11"/>
      <c r="E26" s="12"/>
      <c r="F26" s="12"/>
      <c r="G26" s="13"/>
      <c r="H26" s="213"/>
      <c r="I26" s="213"/>
      <c r="J26" s="213"/>
      <c r="K26" s="213"/>
      <c r="L26" s="213"/>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row>
    <row r="27" spans="1:48" ht="15" customHeight="1">
      <c r="A27" s="10" t="s">
        <v>45</v>
      </c>
      <c r="B27" s="11"/>
      <c r="C27" s="11"/>
      <c r="D27" s="11"/>
      <c r="E27" s="12"/>
      <c r="F27" s="12"/>
      <c r="G27" s="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6"/>
      <c r="AV27" s="3"/>
    </row>
    <row r="28" spans="1:48" ht="15" customHeight="1">
      <c r="A28" s="10" t="s">
        <v>46</v>
      </c>
      <c r="B28" s="11"/>
      <c r="C28" s="11"/>
      <c r="D28" s="11"/>
      <c r="E28" s="12"/>
      <c r="F28" s="12"/>
      <c r="G28" s="13"/>
      <c r="H28" s="213"/>
      <c r="I28" s="213"/>
      <c r="J28" s="213"/>
      <c r="K28" s="213"/>
      <c r="L28" s="213"/>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6"/>
    </row>
    <row r="29" spans="1:48" ht="15" customHeight="1">
      <c r="A29" s="14" t="s">
        <v>23</v>
      </c>
      <c r="B29" s="15"/>
      <c r="C29" s="15"/>
      <c r="D29" s="15"/>
      <c r="E29" s="15"/>
      <c r="F29" s="15"/>
      <c r="G29" s="16"/>
      <c r="H29" s="211">
        <f>SUM(H24:L28)</f>
        <v>0</v>
      </c>
      <c r="I29" s="211"/>
      <c r="J29" s="211"/>
      <c r="K29" s="211"/>
      <c r="L29" s="212"/>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9"/>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20"/>
      <c r="AJ30" s="220"/>
      <c r="AK30" s="220"/>
      <c r="AL30" s="221"/>
      <c r="AM30" s="221"/>
    </row>
    <row r="31" spans="1:48" s="38" customFormat="1">
      <c r="A31" s="36" t="s">
        <v>78</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20"/>
      <c r="AJ31" s="220"/>
      <c r="AK31" s="220"/>
      <c r="AL31" s="221"/>
      <c r="AM31" s="221"/>
    </row>
    <row r="32" spans="1:48" ht="15" customHeight="1">
      <c r="A32" s="204" t="s">
        <v>39</v>
      </c>
      <c r="B32" s="205"/>
      <c r="C32" s="205"/>
      <c r="D32" s="205"/>
      <c r="E32" s="205"/>
      <c r="F32" s="205"/>
      <c r="G32" s="206"/>
      <c r="H32" s="205" t="s">
        <v>40</v>
      </c>
      <c r="I32" s="205"/>
      <c r="J32" s="205"/>
      <c r="K32" s="205"/>
      <c r="L32" s="205"/>
      <c r="M32" s="204" t="s">
        <v>41</v>
      </c>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29" t="s">
        <v>42</v>
      </c>
      <c r="B33" s="30"/>
      <c r="C33" s="30"/>
      <c r="D33" s="30"/>
      <c r="E33" s="31"/>
      <c r="F33" s="31"/>
      <c r="G33" s="32"/>
      <c r="H33" s="222"/>
      <c r="I33" s="222"/>
      <c r="J33" s="222"/>
      <c r="K33" s="222"/>
      <c r="L33" s="222"/>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row>
    <row r="34" spans="1:48" ht="15" customHeight="1">
      <c r="A34" s="10" t="s">
        <v>43</v>
      </c>
      <c r="B34" s="11"/>
      <c r="C34" s="11"/>
      <c r="D34" s="11"/>
      <c r="E34" s="12"/>
      <c r="F34" s="12"/>
      <c r="G34" s="13"/>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15" customHeight="1">
      <c r="A35" s="10" t="s">
        <v>44</v>
      </c>
      <c r="B35" s="11"/>
      <c r="C35" s="11"/>
      <c r="D35" s="11"/>
      <c r="E35" s="12"/>
      <c r="F35" s="12"/>
      <c r="G35" s="13"/>
      <c r="H35" s="213"/>
      <c r="I35" s="213"/>
      <c r="J35" s="213"/>
      <c r="K35" s="213"/>
      <c r="L35" s="213"/>
      <c r="M35" s="214"/>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6"/>
    </row>
    <row r="36" spans="1:48" ht="15" customHeight="1">
      <c r="A36" s="10" t="s">
        <v>45</v>
      </c>
      <c r="B36" s="11"/>
      <c r="C36" s="11"/>
      <c r="D36" s="11"/>
      <c r="E36" s="12"/>
      <c r="F36" s="12"/>
      <c r="G36" s="13"/>
      <c r="H36" s="213"/>
      <c r="I36" s="213"/>
      <c r="J36" s="213"/>
      <c r="K36" s="213"/>
      <c r="L36" s="213"/>
      <c r="M36" s="214"/>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6"/>
      <c r="AV36" s="3"/>
    </row>
    <row r="37" spans="1:48" ht="15" customHeight="1">
      <c r="A37" s="10" t="s">
        <v>46</v>
      </c>
      <c r="B37" s="11"/>
      <c r="C37" s="11"/>
      <c r="D37" s="11"/>
      <c r="E37" s="12"/>
      <c r="F37" s="12"/>
      <c r="G37" s="13"/>
      <c r="H37" s="213"/>
      <c r="I37" s="213"/>
      <c r="J37" s="213"/>
      <c r="K37" s="213"/>
      <c r="L37" s="213"/>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6"/>
    </row>
    <row r="38" spans="1:48" ht="15" customHeight="1">
      <c r="A38" s="14" t="s">
        <v>23</v>
      </c>
      <c r="B38" s="15"/>
      <c r="C38" s="15"/>
      <c r="D38" s="15"/>
      <c r="E38" s="15"/>
      <c r="F38" s="15"/>
      <c r="G38" s="16"/>
      <c r="H38" s="211">
        <f>SUM(H33:L37)</f>
        <v>0</v>
      </c>
      <c r="I38" s="211"/>
      <c r="J38" s="211"/>
      <c r="K38" s="211"/>
      <c r="L38" s="212"/>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s="38" customFormat="1" ht="6" customHeight="1">
      <c r="A39" s="58"/>
      <c r="B39" s="58"/>
      <c r="C39" s="58"/>
      <c r="D39" s="58"/>
      <c r="E39" s="59"/>
      <c r="F39" s="59"/>
      <c r="G39" s="59"/>
      <c r="H39" s="59"/>
      <c r="I39" s="59"/>
      <c r="J39" s="60"/>
      <c r="K39" s="60"/>
      <c r="L39" s="60"/>
      <c r="M39" s="60"/>
      <c r="N39" s="60"/>
      <c r="AH39" s="61"/>
    </row>
    <row r="40" spans="1:48" s="38" customFormat="1">
      <c r="A40" s="36" t="s">
        <v>100</v>
      </c>
    </row>
    <row r="42" spans="1:48">
      <c r="AI42" s="276"/>
      <c r="AJ42" s="276"/>
      <c r="AK42" s="276"/>
      <c r="AL42" s="276"/>
      <c r="AM42" s="276"/>
    </row>
  </sheetData>
  <sheetProtection formatCells="0" formatColumns="0" formatRows="0" insertColumns="0" insertRows="0" autoFilter="0"/>
  <mergeCells count="69">
    <mergeCell ref="AJ10:AK10"/>
    <mergeCell ref="AL10:AM10"/>
    <mergeCell ref="A3:AM3"/>
    <mergeCell ref="A5:AM5"/>
    <mergeCell ref="A7:G7"/>
    <mergeCell ref="H7:N7"/>
    <mergeCell ref="O7:S7"/>
    <mergeCell ref="T7:AM7"/>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C20:AC22"/>
    <mergeCell ref="AD20:AH20"/>
    <mergeCell ref="AI20:AM20"/>
    <mergeCell ref="AD21:AF22"/>
    <mergeCell ref="AG21:AH22"/>
    <mergeCell ref="AI21:AK22"/>
    <mergeCell ref="AL21:AM22"/>
    <mergeCell ref="A11:H11"/>
    <mergeCell ref="A14:AM14"/>
    <mergeCell ref="A16:W16"/>
    <mergeCell ref="X16:Z16"/>
    <mergeCell ref="A18:AM18"/>
    <mergeCell ref="M23:AM23"/>
    <mergeCell ref="H25:L25"/>
    <mergeCell ref="M25:AM25"/>
    <mergeCell ref="H26:L26"/>
    <mergeCell ref="M26:AM26"/>
    <mergeCell ref="H24:L24"/>
    <mergeCell ref="M24:AM24"/>
    <mergeCell ref="H27:L27"/>
    <mergeCell ref="M27:AM27"/>
    <mergeCell ref="H33:L33"/>
    <mergeCell ref="M33:AM33"/>
    <mergeCell ref="H28:L28"/>
    <mergeCell ref="M28:AM28"/>
    <mergeCell ref="H29:L29"/>
    <mergeCell ref="M29:AM29"/>
    <mergeCell ref="AI30:AK30"/>
    <mergeCell ref="AL30:AM30"/>
    <mergeCell ref="AI31:AK31"/>
    <mergeCell ref="AL31:AM31"/>
    <mergeCell ref="A32:G32"/>
    <mergeCell ref="H32:L32"/>
    <mergeCell ref="M32:AM32"/>
    <mergeCell ref="H34:L34"/>
    <mergeCell ref="M34:AM34"/>
    <mergeCell ref="H38:L38"/>
    <mergeCell ref="M38:AM38"/>
    <mergeCell ref="AI42:AM42"/>
    <mergeCell ref="H35:L35"/>
    <mergeCell ref="M35:AM35"/>
    <mergeCell ref="H36:L36"/>
    <mergeCell ref="M36:AM36"/>
    <mergeCell ref="H37:L37"/>
    <mergeCell ref="M37:AM37"/>
  </mergeCells>
  <phoneticPr fontId="3"/>
  <dataValidations count="2">
    <dataValidation type="list" allowBlank="1" showInputMessage="1" showErrorMessage="1" sqref="X16:Z16" xr:uid="{75041790-03B2-4D0B-A896-48EEC52EFF67}">
      <formula1>"✔"</formula1>
    </dataValidation>
    <dataValidation imeMode="halfAlpha" allowBlank="1" showInputMessage="1" showErrorMessage="1" sqref="S20:V22 J20:N22 S31:V31 J31:N31" xr:uid="{1D1CEDE1-F888-4504-A05D-6FAC8195D991}"/>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A2FED1E-1A52-4699-963C-0C28AAB3D54B}">
          <x14:formula1>
            <xm:f>リスト!$B$2:$B$29</xm:f>
          </x14:formula1>
          <xm:sqref>L10</xm:sqref>
        </x14:dataValidation>
        <x14:dataValidation type="list" allowBlank="1" xr:uid="{1B007DF2-C8C3-4A0B-AF0A-DB42E6D2AC09}">
          <x14:formula1>
            <xm:f>リスト!$B$31:$B$77</xm:f>
          </x14:formula1>
          <xm:sqref>D9:G9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24</vt:i4>
      </vt:variant>
    </vt:vector>
  </HeadingPairs>
  <TitlesOfParts>
    <vt:vector size="50" baseType="lpstr">
      <vt:lpstr>(はじめにお読み下さい)申請書の使い方</vt:lpstr>
      <vt:lpstr>申請書</vt:lpstr>
      <vt:lpstr>申請額一覧</vt:lpstr>
      <vt:lpstr>個票1</vt:lpstr>
      <vt:lpstr>個票2</vt:lpstr>
      <vt:lpstr>個票3</vt:lpstr>
      <vt:lpstr>個票4</vt:lpstr>
      <vt:lpstr>個票5</vt:lpstr>
      <vt:lpstr>個票6</vt:lpstr>
      <vt:lpstr>個票7</vt:lpstr>
      <vt:lpstr>個票8</vt:lpstr>
      <vt:lpstr>個票9</vt:lpstr>
      <vt:lpstr>個票10</vt:lpstr>
      <vt:lpstr>個票11</vt:lpstr>
      <vt:lpstr>個票12</vt:lpstr>
      <vt:lpstr>個票13</vt:lpstr>
      <vt:lpstr>個票14</vt:lpstr>
      <vt:lpstr>個票15</vt:lpstr>
      <vt:lpstr>個票16</vt:lpstr>
      <vt:lpstr>個票17</vt:lpstr>
      <vt:lpstr>個票18</vt:lpstr>
      <vt:lpstr>個票19</vt:lpstr>
      <vt:lpstr>個票20</vt:lpstr>
      <vt:lpstr>訪問回数等算出表</vt:lpstr>
      <vt:lpstr>振込口座</vt:lpstr>
      <vt:lpstr>リスト</vt:lpstr>
      <vt:lpstr>個票1!Print_Area</vt:lpstr>
      <vt:lpstr>個票10!Print_Area</vt:lpstr>
      <vt:lpstr>個票11!Print_Area</vt:lpstr>
      <vt:lpstr>個票12!Print_Area</vt:lpstr>
      <vt:lpstr>個票13!Print_Area</vt:lpstr>
      <vt:lpstr>個票14!Print_Area</vt:lpstr>
      <vt:lpstr>個票15!Print_Area</vt:lpstr>
      <vt:lpstr>個票16!Print_Area</vt:lpstr>
      <vt:lpstr>個票17!Print_Area</vt:lpstr>
      <vt:lpstr>個票18!Print_Area</vt:lpstr>
      <vt:lpstr>個票19!Print_Area</vt:lpstr>
      <vt:lpstr>個票2!Print_Area</vt:lpstr>
      <vt:lpstr>個票20!Print_Area</vt:lpstr>
      <vt:lpstr>個票3!Print_Area</vt:lpstr>
      <vt:lpstr>個票4!Print_Area</vt:lpstr>
      <vt:lpstr>個票5!Print_Area</vt:lpstr>
      <vt:lpstr>個票6!Print_Area</vt:lpstr>
      <vt:lpstr>個票7!Print_Area</vt:lpstr>
      <vt:lpstr>個票8!Print_Area</vt:lpstr>
      <vt:lpstr>個票9!Print_Area</vt:lpstr>
      <vt:lpstr>振込口座!Print_Area</vt:lpstr>
      <vt:lpstr>申請額一覧!Print_Area</vt:lpstr>
      <vt:lpstr>申請書!Print_Area</vt:lpstr>
      <vt:lpstr>訪問回数等算出表!Print_Area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島根県大谷　倫広</cp:lastModifiedBy>
  <cp:revision/>
  <cp:lastPrinted>2026-02-03T06:15:41Z</cp:lastPrinted>
  <dcterms:created xsi:type="dcterms:W3CDTF">2018-06-19T01:27:02Z</dcterms:created>
  <dcterms:modified xsi:type="dcterms:W3CDTF">2026-04-07T12:09:57Z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