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高齢者福祉課\9_介護サービス指導Gフォルダ\新型コロナウイルス感染症対策\05　サービス継続に関する支援事業\R6\R3～R5仕入控除\ホームページ\"/>
    </mc:Choice>
  </mc:AlternateContent>
  <bookViews>
    <workbookView xWindow="0" yWindow="0" windowWidth="28800" windowHeight="12370"/>
  </bookViews>
  <sheets>
    <sheet name="別紙" sheetId="3" r:id="rId1"/>
    <sheet name="返還額計算シート" sheetId="6" r:id="rId2"/>
    <sheet name="記入例１" sheetId="7" r:id="rId3"/>
    <sheet name="記入例２" sheetId="8" r:id="rId4"/>
    <sheet name="様式５（返還額０円用）" sheetId="5" r:id="rId5"/>
    <sheet name="Sheet1" sheetId="4" r:id="rId6"/>
  </sheets>
  <definedNames>
    <definedName name="A" localSheetId="2">#REF!</definedName>
    <definedName name="A" localSheetId="3">#REF!</definedName>
    <definedName name="A" localSheetId="0">#REF!</definedName>
    <definedName name="A" localSheetId="4">#REF!</definedName>
    <definedName name="A">#REF!</definedName>
    <definedName name="AAA" localSheetId="2">#REF!</definedName>
    <definedName name="AAA" localSheetId="3">#REF!</definedName>
    <definedName name="AAA" localSheetId="0">#REF!</definedName>
    <definedName name="AAA" localSheetId="4">#REF!</definedName>
    <definedName name="AAA">#REF!</definedName>
    <definedName name="B" localSheetId="2">#REF!</definedName>
    <definedName name="B" localSheetId="3">#REF!</definedName>
    <definedName name="B" localSheetId="0">#REF!</definedName>
    <definedName name="B" localSheetId="4">#REF!</definedName>
    <definedName name="B">#REF!</definedName>
    <definedName name="dd" localSheetId="2">#REF!</definedName>
    <definedName name="dd" localSheetId="3">#REF!</definedName>
    <definedName name="dd">#REF!</definedName>
    <definedName name="KEY_NAME" localSheetId="2">#REF!</definedName>
    <definedName name="KEY_NAME" localSheetId="3">#REF!</definedName>
    <definedName name="KEY_NAME" localSheetId="0">#REF!</definedName>
    <definedName name="KEY_NAME">#REF!</definedName>
    <definedName name="LAST_DATA" localSheetId="2">#REF!</definedName>
    <definedName name="LAST_DATA" localSheetId="3">#REF!</definedName>
    <definedName name="LAST_DATA" localSheetId="0">#REF!</definedName>
    <definedName name="LAST_DATA">#REF!</definedName>
    <definedName name="_xlnm.Print_Area" localSheetId="2">記入例１!$B$2:$K$45,記入例１!$M$2:$U$45</definedName>
    <definedName name="_xlnm.Print_Area" localSheetId="3">記入例２!$B$2:$K$45,記入例２!$M$2:$U$45</definedName>
    <definedName name="_xlnm.Print_Area" localSheetId="0">別紙!$B$2:$P$37</definedName>
    <definedName name="_xlnm.Print_Area" localSheetId="1">返還額計算シート!$B$2:$K$45,返還額計算シート!$M$2:$T$45</definedName>
    <definedName name="_xlnm.Print_Area" localSheetId="4">'様式５（返還額０円用）'!$A$1:$H$32</definedName>
    <definedName name="_xlnm.Print_Area">#REF!</definedName>
    <definedName name="t_名簿_福祉事業所" localSheetId="2">#REF!</definedName>
    <definedName name="t_名簿_福祉事業所" localSheetId="3">#REF!</definedName>
    <definedName name="t_名簿_福祉事業所" localSheetId="0">#REF!</definedName>
    <definedName name="t_名簿_福祉事業所" localSheetId="4">#REF!</definedName>
    <definedName name="t_名簿_福祉事業所">#REF!</definedName>
    <definedName name="全リストテーブル" localSheetId="2">#REF!</definedName>
    <definedName name="全リストテーブル" localSheetId="3">#REF!</definedName>
    <definedName name="全リストテーブル" localSheetId="0">#REF!</definedName>
    <definedName name="全リストテーブル" localSheetId="4">#REF!</definedName>
    <definedName name="全リストテーブ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 i="8" l="1"/>
  <c r="B13" i="5" l="1"/>
  <c r="O14" i="3"/>
  <c r="C11" i="6" l="1"/>
  <c r="G6" i="5"/>
  <c r="R32" i="8" l="1"/>
  <c r="G32" i="8"/>
  <c r="S29" i="8"/>
  <c r="Q29" i="8"/>
  <c r="P29" i="8"/>
  <c r="O29" i="8"/>
  <c r="H29" i="8"/>
  <c r="F29" i="8"/>
  <c r="E29" i="8"/>
  <c r="D29" i="8"/>
  <c r="R28" i="8"/>
  <c r="T28" i="8" s="1"/>
  <c r="G28" i="8"/>
  <c r="I28" i="8" s="1"/>
  <c r="R27" i="8"/>
  <c r="T27" i="8" s="1"/>
  <c r="G27" i="8"/>
  <c r="I27" i="8" s="1"/>
  <c r="R26" i="8"/>
  <c r="T26" i="8" s="1"/>
  <c r="G26" i="8"/>
  <c r="I26" i="8" s="1"/>
  <c r="R25" i="8"/>
  <c r="T25" i="8" s="1"/>
  <c r="G25" i="8"/>
  <c r="I25" i="8" s="1"/>
  <c r="R24" i="8"/>
  <c r="T24" i="8" s="1"/>
  <c r="G24" i="8"/>
  <c r="I24" i="8" s="1"/>
  <c r="R23" i="8"/>
  <c r="T23" i="8" s="1"/>
  <c r="G23" i="8"/>
  <c r="I23" i="8" s="1"/>
  <c r="R22" i="8"/>
  <c r="R29" i="8" s="1"/>
  <c r="N36" i="8" s="1"/>
  <c r="C41" i="8" s="1"/>
  <c r="G22" i="8"/>
  <c r="I22" i="8" s="1"/>
  <c r="F18" i="8"/>
  <c r="T17" i="8"/>
  <c r="S17" i="8" s="1"/>
  <c r="N17" i="8"/>
  <c r="I17" i="8"/>
  <c r="H17" i="8"/>
  <c r="N15" i="8"/>
  <c r="N13" i="8"/>
  <c r="N7" i="8"/>
  <c r="I29" i="8" l="1"/>
  <c r="T22" i="8"/>
  <c r="T29" i="8" s="1"/>
  <c r="G29" i="8"/>
  <c r="C36" i="8" s="1"/>
  <c r="G41" i="8" s="1"/>
  <c r="R32" i="7" l="1"/>
  <c r="G32" i="7"/>
  <c r="S29" i="7"/>
  <c r="Q29" i="7"/>
  <c r="P29" i="7"/>
  <c r="O29" i="7"/>
  <c r="H29" i="7"/>
  <c r="I17" i="7" s="1"/>
  <c r="H17" i="7" s="1"/>
  <c r="F29" i="7"/>
  <c r="E29" i="7"/>
  <c r="D29" i="7"/>
  <c r="R28" i="7"/>
  <c r="T28" i="7" s="1"/>
  <c r="G28" i="7"/>
  <c r="I28" i="7" s="1"/>
  <c r="R27" i="7"/>
  <c r="T27" i="7" s="1"/>
  <c r="G27" i="7"/>
  <c r="I27" i="7" s="1"/>
  <c r="R26" i="7"/>
  <c r="T26" i="7" s="1"/>
  <c r="G26" i="7"/>
  <c r="I26" i="7" s="1"/>
  <c r="R25" i="7"/>
  <c r="T25" i="7" s="1"/>
  <c r="I25" i="7"/>
  <c r="G25" i="7"/>
  <c r="R24" i="7"/>
  <c r="T24" i="7" s="1"/>
  <c r="I24" i="7"/>
  <c r="G24" i="7"/>
  <c r="R23" i="7"/>
  <c r="T23" i="7" s="1"/>
  <c r="G23" i="7"/>
  <c r="I23" i="7" s="1"/>
  <c r="R22" i="7"/>
  <c r="R29" i="7" s="1"/>
  <c r="N36" i="7" s="1"/>
  <c r="C41" i="7" s="1"/>
  <c r="I22" i="7"/>
  <c r="G22" i="7"/>
  <c r="T17" i="7"/>
  <c r="S17" i="7" s="1"/>
  <c r="N17" i="7"/>
  <c r="N15" i="7"/>
  <c r="N13" i="7"/>
  <c r="N7" i="7"/>
  <c r="M2" i="7"/>
  <c r="G29" i="7" l="1"/>
  <c r="C36" i="7" s="1"/>
  <c r="G41" i="7" s="1"/>
  <c r="I29" i="7"/>
  <c r="F18" i="7"/>
  <c r="T22" i="7"/>
  <c r="T29" i="7" s="1"/>
  <c r="C9" i="6" l="1"/>
  <c r="C7" i="6"/>
  <c r="G4" i="6" l="1"/>
  <c r="C17" i="6"/>
  <c r="N17" i="6" s="1"/>
  <c r="C15" i="6"/>
  <c r="N15" i="6" s="1"/>
  <c r="C13" i="6"/>
  <c r="N13" i="6" s="1"/>
  <c r="N7" i="6"/>
  <c r="M2" i="6"/>
  <c r="G22" i="6"/>
  <c r="I22" i="6"/>
  <c r="R22" i="6"/>
  <c r="T22" i="6"/>
  <c r="G23" i="6"/>
  <c r="I23" i="6" s="1"/>
  <c r="I29" i="6" s="1"/>
  <c r="R23" i="6"/>
  <c r="T23" i="6" s="1"/>
  <c r="T29" i="6" s="1"/>
  <c r="G24" i="6"/>
  <c r="I24" i="6"/>
  <c r="R24" i="6"/>
  <c r="T24" i="6"/>
  <c r="G25" i="6"/>
  <c r="I25" i="6"/>
  <c r="R25" i="6"/>
  <c r="T25" i="6"/>
  <c r="G26" i="6"/>
  <c r="I26" i="6"/>
  <c r="R26" i="6"/>
  <c r="T26" i="6"/>
  <c r="G27" i="6"/>
  <c r="I27" i="6"/>
  <c r="R27" i="6"/>
  <c r="T27" i="6"/>
  <c r="G28" i="6"/>
  <c r="I28" i="6"/>
  <c r="R28" i="6"/>
  <c r="T28" i="6"/>
  <c r="D29" i="6"/>
  <c r="E29" i="6"/>
  <c r="F29" i="6"/>
  <c r="H29" i="6"/>
  <c r="I17" i="6" s="1"/>
  <c r="H17" i="6" s="1"/>
  <c r="O29" i="6"/>
  <c r="P29" i="6"/>
  <c r="Q29" i="6"/>
  <c r="R29" i="6"/>
  <c r="N36" i="6" s="1"/>
  <c r="C41" i="6" s="1"/>
  <c r="S29" i="6"/>
  <c r="T17" i="6" s="1"/>
  <c r="S17" i="6" s="1"/>
  <c r="G32" i="6"/>
  <c r="R32" i="6"/>
  <c r="G29" i="6" l="1"/>
  <c r="C36" i="6" s="1"/>
  <c r="G41" i="6" s="1"/>
  <c r="F18" i="6"/>
  <c r="F23" i="5" l="1"/>
  <c r="F27" i="5"/>
  <c r="G3" i="5" l="1"/>
  <c r="G9" i="5" l="1"/>
  <c r="G7" i="5"/>
</calcChain>
</file>

<file path=xl/sharedStrings.xml><?xml version="1.0" encoding="utf-8"?>
<sst xmlns="http://schemas.openxmlformats.org/spreadsheetml/2006/main" count="364" uniqueCount="132">
  <si>
    <t>　上記事項に相違ありません。</t>
    <rPh sb="1" eb="3">
      <t>ジョウキ</t>
    </rPh>
    <rPh sb="3" eb="5">
      <t>ジコウ</t>
    </rPh>
    <rPh sb="6" eb="8">
      <t>ソウイ</t>
    </rPh>
    <phoneticPr fontId="1"/>
  </si>
  <si>
    <t>＜公益法人等に該当する法人＞</t>
    <rPh sb="1" eb="3">
      <t>コウエキ</t>
    </rPh>
    <rPh sb="3" eb="5">
      <t>ホウジン</t>
    </rPh>
    <rPh sb="5" eb="6">
      <t>トウ</t>
    </rPh>
    <rPh sb="7" eb="9">
      <t>ガイトウ</t>
    </rPh>
    <rPh sb="11" eb="13">
      <t>ホウジン</t>
    </rPh>
    <phoneticPr fontId="2"/>
  </si>
  <si>
    <t>（例示）</t>
    <rPh sb="1" eb="3">
      <t>レイジ</t>
    </rPh>
    <phoneticPr fontId="2"/>
  </si>
  <si>
    <t>・特定非営利活動法人</t>
    <rPh sb="1" eb="3">
      <t>トクテイ</t>
    </rPh>
    <rPh sb="3" eb="6">
      <t>ヒエイリ</t>
    </rPh>
    <rPh sb="6" eb="8">
      <t>カツドウ</t>
    </rPh>
    <rPh sb="8" eb="10">
      <t>ホウジン</t>
    </rPh>
    <phoneticPr fontId="2"/>
  </si>
  <si>
    <t>・一般財団法人</t>
    <rPh sb="1" eb="3">
      <t>イッパン</t>
    </rPh>
    <rPh sb="3" eb="7">
      <t>ザイダンホウジン</t>
    </rPh>
    <phoneticPr fontId="2"/>
  </si>
  <si>
    <t>電話番号</t>
    <rPh sb="0" eb="2">
      <t>デンワ</t>
    </rPh>
    <rPh sb="2" eb="4">
      <t>バンゴウ</t>
    </rPh>
    <phoneticPr fontId="1"/>
  </si>
  <si>
    <t>代表者職・氏名</t>
    <phoneticPr fontId="2"/>
  </si>
  <si>
    <t>担当者名</t>
    <rPh sb="0" eb="4">
      <t>タントウシャメイ</t>
    </rPh>
    <phoneticPr fontId="1"/>
  </si>
  <si>
    <t>事業者名（法人名）</t>
    <phoneticPr fontId="2"/>
  </si>
  <si>
    <t>イ　特定収入割合が５％を超える公益法人等に該当しない</t>
    <rPh sb="2" eb="4">
      <t>トクテイ</t>
    </rPh>
    <rPh sb="4" eb="6">
      <t>シュウニュウ</t>
    </rPh>
    <rPh sb="6" eb="8">
      <t>ワリアイ</t>
    </rPh>
    <rPh sb="12" eb="13">
      <t>コ</t>
    </rPh>
    <rPh sb="15" eb="17">
      <t>コウエキ</t>
    </rPh>
    <rPh sb="17" eb="19">
      <t>ホウジン</t>
    </rPh>
    <rPh sb="19" eb="20">
      <t>トウ</t>
    </rPh>
    <rPh sb="21" eb="23">
      <t>ガイトウ</t>
    </rPh>
    <phoneticPr fontId="2"/>
  </si>
  <si>
    <t>□</t>
  </si>
  <si>
    <r>
      <t>ア　</t>
    </r>
    <r>
      <rPr>
        <u/>
        <sz val="11"/>
        <rFont val="ＭＳ ゴシック"/>
        <family val="3"/>
        <charset val="128"/>
      </rPr>
      <t>特定収入割合が５％を超える公益法人等に該当する</t>
    </r>
    <rPh sb="2" eb="4">
      <t>トクテイ</t>
    </rPh>
    <rPh sb="4" eb="6">
      <t>シュウニュウ</t>
    </rPh>
    <rPh sb="6" eb="8">
      <t>ワリアイ</t>
    </rPh>
    <rPh sb="12" eb="13">
      <t>コ</t>
    </rPh>
    <rPh sb="21" eb="23">
      <t>ガイトウ</t>
    </rPh>
    <phoneticPr fontId="1"/>
  </si>
  <si>
    <t>　　　→３へ進む</t>
    <phoneticPr fontId="2"/>
  </si>
  <si>
    <t>イ　「簡易課税」ではない</t>
    <rPh sb="3" eb="5">
      <t>カンイ</t>
    </rPh>
    <rPh sb="5" eb="7">
      <t>カゼイ</t>
    </rPh>
    <phoneticPr fontId="2"/>
  </si>
  <si>
    <r>
      <t>ア　</t>
    </r>
    <r>
      <rPr>
        <u/>
        <sz val="11"/>
        <rFont val="ＭＳ ゴシック"/>
        <family val="3"/>
        <charset val="128"/>
      </rPr>
      <t>「簡易課税」である</t>
    </r>
    <rPh sb="3" eb="5">
      <t>カンイ</t>
    </rPh>
    <rPh sb="5" eb="7">
      <t>カゼイ</t>
    </rPh>
    <phoneticPr fontId="2"/>
  </si>
  <si>
    <t>イ　消費税の納税義務がある</t>
    <rPh sb="2" eb="5">
      <t>ショウヒゼイ</t>
    </rPh>
    <rPh sb="6" eb="8">
      <t>ノウゼイ</t>
    </rPh>
    <rPh sb="8" eb="10">
      <t>ギム</t>
    </rPh>
    <phoneticPr fontId="1"/>
  </si>
  <si>
    <r>
      <t>ア　</t>
    </r>
    <r>
      <rPr>
        <u/>
        <sz val="11"/>
        <color theme="1"/>
        <rFont val="ＭＳ ゴシック"/>
        <family val="3"/>
        <charset val="128"/>
      </rPr>
      <t>消費税の納税義務がない</t>
    </r>
    <phoneticPr fontId="2"/>
  </si>
  <si>
    <t>※該当する□の部分に✔を記入してください。</t>
    <rPh sb="1" eb="3">
      <t>ガイトウ</t>
    </rPh>
    <rPh sb="7" eb="9">
      <t>ブブン</t>
    </rPh>
    <rPh sb="12" eb="14">
      <t>キニュウ</t>
    </rPh>
    <phoneticPr fontId="2"/>
  </si>
  <si>
    <t>・一般社団法人</t>
    <phoneticPr fontId="2"/>
  </si>
  <si>
    <t>・社会医療法人</t>
    <phoneticPr fontId="2"/>
  </si>
  <si>
    <t>・公益財団法人</t>
    <phoneticPr fontId="2"/>
  </si>
  <si>
    <t>・公益社団法人</t>
    <phoneticPr fontId="2"/>
  </si>
  <si>
    <t>・社会福祉法人</t>
    <phoneticPr fontId="2"/>
  </si>
  <si>
    <t>□</t>
    <phoneticPr fontId="2"/>
  </si>
  <si>
    <t>✔</t>
    <phoneticPr fontId="2"/>
  </si>
  <si>
    <t>円</t>
    <rPh sb="0" eb="1">
      <t>エン</t>
    </rPh>
    <phoneticPr fontId="10"/>
  </si>
  <si>
    <t>記</t>
    <rPh sb="0" eb="1">
      <t>キ</t>
    </rPh>
    <phoneticPr fontId="10"/>
  </si>
  <si>
    <t>島根県知事　様</t>
    <phoneticPr fontId="10"/>
  </si>
  <si>
    <t>第　　　　号</t>
    <rPh sb="0" eb="1">
      <t>ダイ</t>
    </rPh>
    <phoneticPr fontId="10"/>
  </si>
  <si>
    <t>　入控除税額（要補助金返還相当額）</t>
    <rPh sb="7" eb="8">
      <t>ヨウ</t>
    </rPh>
    <rPh sb="13" eb="15">
      <t>ソウトウ</t>
    </rPh>
    <phoneticPr fontId="10"/>
  </si>
  <si>
    <t>日付</t>
    <phoneticPr fontId="2"/>
  </si>
  <si>
    <t>番号</t>
    <phoneticPr fontId="2"/>
  </si>
  <si>
    <t>交付決定通知書の日付・番号</t>
    <rPh sb="0" eb="2">
      <t>コウフ</t>
    </rPh>
    <rPh sb="2" eb="4">
      <t>ケッテイ</t>
    </rPh>
    <rPh sb="4" eb="7">
      <t>ツウチショ</t>
    </rPh>
    <rPh sb="8" eb="10">
      <t>ヒヅケ</t>
    </rPh>
    <rPh sb="11" eb="13">
      <t>バンゴウ</t>
    </rPh>
    <phoneticPr fontId="2"/>
  </si>
  <si>
    <t>確定額</t>
    <rPh sb="0" eb="3">
      <t>カクテイガク</t>
    </rPh>
    <phoneticPr fontId="2"/>
  </si>
  <si>
    <t>金額</t>
    <rPh sb="0" eb="2">
      <t>キンガク</t>
    </rPh>
    <phoneticPr fontId="2"/>
  </si>
  <si>
    <t>（円）</t>
    <rPh sb="1" eb="2">
      <t>エン</t>
    </rPh>
    <phoneticPr fontId="2"/>
  </si>
  <si>
    <r>
      <t>　　　　</t>
    </r>
    <r>
      <rPr>
        <u/>
        <sz val="11"/>
        <color theme="1"/>
        <rFont val="ＭＳ ゴシック"/>
        <family val="3"/>
        <charset val="128"/>
      </rPr>
      <t>②「消費税の確定申告書」（写し）を提出</t>
    </r>
    <r>
      <rPr>
        <sz val="11"/>
        <color theme="1"/>
        <rFont val="ＭＳ 明朝"/>
        <family val="1"/>
        <charset val="128"/>
      </rPr>
      <t>してください。</t>
    </r>
    <rPh sb="21" eb="23">
      <t>テイシュツ</t>
    </rPh>
    <phoneticPr fontId="2"/>
  </si>
  <si>
    <r>
      <t>　　　　</t>
    </r>
    <r>
      <rPr>
        <u/>
        <sz val="11"/>
        <color theme="1"/>
        <rFont val="ＭＳ ゴシック"/>
        <family val="3"/>
        <charset val="128"/>
      </rPr>
      <t>②「消費税の確定申告書」（写し）、③「特定収入割合を計算した書類」を提出</t>
    </r>
    <r>
      <rPr>
        <sz val="11"/>
        <color theme="1"/>
        <rFont val="ＭＳ 明朝"/>
        <family val="1"/>
        <charset val="128"/>
      </rPr>
      <t>してください。</t>
    </r>
    <rPh sb="38" eb="40">
      <t>テイシュツ</t>
    </rPh>
    <phoneticPr fontId="2"/>
  </si>
  <si>
    <t>　(注)</t>
    <phoneticPr fontId="2"/>
  </si>
  <si>
    <r>
      <t>　　　　</t>
    </r>
    <r>
      <rPr>
        <u/>
        <sz val="11"/>
        <color theme="1"/>
        <rFont val="ＭＳ ゴシック"/>
        <family val="3"/>
        <charset val="128"/>
      </rPr>
      <t>提出</t>
    </r>
    <r>
      <rPr>
        <sz val="11"/>
        <color theme="1"/>
        <rFont val="ＭＳ 明朝"/>
        <family val="1"/>
        <charset val="128"/>
      </rPr>
      <t>してください。</t>
    </r>
    <rPh sb="4" eb="6">
      <t>テイシュツ</t>
    </rPh>
    <phoneticPr fontId="2"/>
  </si>
  <si>
    <r>
      <t>　　　→</t>
    </r>
    <r>
      <rPr>
        <u/>
        <sz val="11"/>
        <color theme="1"/>
        <rFont val="ＭＳ ゴシック"/>
        <family val="3"/>
        <charset val="128"/>
      </rPr>
      <t>「返還額計算シート」と（様式５）を作成し、「消費税の確定申告書」（写し）を添付の上、</t>
    </r>
    <rPh sb="16" eb="18">
      <t>ヨウシキ</t>
    </rPh>
    <phoneticPr fontId="2"/>
  </si>
  <si>
    <t>※日付、番号、確定額を記入してください。</t>
    <rPh sb="1" eb="3">
      <t>ヒヅケ</t>
    </rPh>
    <rPh sb="4" eb="6">
      <t>バンゴウ</t>
    </rPh>
    <rPh sb="7" eb="9">
      <t>カクテイ</t>
    </rPh>
    <rPh sb="9" eb="10">
      <t>ガク</t>
    </rPh>
    <rPh sb="11" eb="13">
      <t>キニュウ</t>
    </rPh>
    <phoneticPr fontId="2"/>
  </si>
  <si>
    <t>様式第２号の記２へ記入</t>
    <rPh sb="0" eb="3">
      <t>ヨウシキダイ</t>
    </rPh>
    <rPh sb="4" eb="5">
      <t>ゴウ</t>
    </rPh>
    <rPh sb="6" eb="7">
      <t>キ</t>
    </rPh>
    <rPh sb="9" eb="11">
      <t>キニュウ</t>
    </rPh>
    <phoneticPr fontId="2"/>
  </si>
  <si>
    <t>（＝要返還額）</t>
    <phoneticPr fontId="2"/>
  </si>
  <si>
    <t>円</t>
    <rPh sb="0" eb="1">
      <t>エン</t>
    </rPh>
    <phoneticPr fontId="2"/>
  </si>
  <si>
    <t>⑤ 仕入控除税額（③＋④）</t>
    <rPh sb="2" eb="4">
      <t>シイレ</t>
    </rPh>
    <rPh sb="4" eb="6">
      <t>コウジョ</t>
    </rPh>
    <rPh sb="6" eb="8">
      <t>ゼイガク</t>
    </rPh>
    <phoneticPr fontId="2"/>
  </si>
  <si>
    <r>
      <t xml:space="preserve">④ </t>
    </r>
    <r>
      <rPr>
        <b/>
        <sz val="12"/>
        <color rgb="FFFF0000"/>
        <rFont val="游ゴシック"/>
        <family val="3"/>
        <charset val="128"/>
        <scheme val="minor"/>
      </rPr>
      <t>返還額計算シート（２）</t>
    </r>
    <r>
      <rPr>
        <sz val="12"/>
        <color theme="1"/>
        <rFont val="游ゴシック"/>
        <family val="2"/>
        <charset val="128"/>
        <scheme val="minor"/>
      </rPr>
      <t>による仕入控除税額</t>
    </r>
    <rPh sb="2" eb="5">
      <t>ヘンカンガク</t>
    </rPh>
    <rPh sb="5" eb="7">
      <t>ケイサン</t>
    </rPh>
    <rPh sb="16" eb="18">
      <t>シイレ</t>
    </rPh>
    <rPh sb="18" eb="20">
      <t>コウジョ</t>
    </rPh>
    <rPh sb="20" eb="22">
      <t>ゼイガク</t>
    </rPh>
    <phoneticPr fontId="2"/>
  </si>
  <si>
    <t>　　　作成してください。</t>
    <phoneticPr fontId="2"/>
  </si>
  <si>
    <r>
      <t>円　　</t>
    </r>
    <r>
      <rPr>
        <b/>
        <sz val="12"/>
        <color rgb="FFFF0000"/>
        <rFont val="游ゴシック"/>
        <family val="3"/>
        <charset val="128"/>
        <scheme val="minor"/>
      </rPr>
      <t>返還額計算シート（２）</t>
    </r>
    <r>
      <rPr>
        <sz val="12"/>
        <color theme="1"/>
        <rFont val="游ゴシック"/>
        <family val="2"/>
        <charset val="128"/>
        <scheme val="minor"/>
      </rPr>
      <t>を合わせて</t>
    </r>
    <rPh sb="0" eb="1">
      <t>エン</t>
    </rPh>
    <phoneticPr fontId="2"/>
  </si>
  <si>
    <t>　　※課税期間が２期間にわたる場合は、</t>
    <phoneticPr fontId="2"/>
  </si>
  <si>
    <t>⑧ 仕入控除税額</t>
    <phoneticPr fontId="2"/>
  </si>
  <si>
    <r>
      <t xml:space="preserve">③ </t>
    </r>
    <r>
      <rPr>
        <b/>
        <sz val="12"/>
        <rFont val="游ゴシック"/>
        <family val="3"/>
        <charset val="128"/>
        <scheme val="minor"/>
      </rPr>
      <t>返還額計算シート（１）</t>
    </r>
    <r>
      <rPr>
        <sz val="12"/>
        <rFont val="游ゴシック"/>
        <family val="3"/>
        <charset val="128"/>
        <scheme val="minor"/>
      </rPr>
      <t>による</t>
    </r>
    <r>
      <rPr>
        <sz val="12"/>
        <color theme="1"/>
        <rFont val="游ゴシック"/>
        <family val="2"/>
        <charset val="128"/>
        <scheme val="minor"/>
      </rPr>
      <t>仕入控除税額</t>
    </r>
    <rPh sb="2" eb="5">
      <t>ヘンカンガク</t>
    </rPh>
    <rPh sb="5" eb="7">
      <t>ケイサン</t>
    </rPh>
    <phoneticPr fontId="2"/>
  </si>
  <si>
    <t>＝</t>
    <phoneticPr fontId="2"/>
  </si>
  <si>
    <t>⑦ 課税売上割合</t>
    <phoneticPr fontId="2"/>
  </si>
  <si>
    <t>② 課税売上割合</t>
    <phoneticPr fontId="2"/>
  </si>
  <si>
    <t>合計</t>
    <rPh sb="0" eb="1">
      <t>ゴウ</t>
    </rPh>
    <rPh sb="1" eb="2">
      <t>ケイ</t>
    </rPh>
    <phoneticPr fontId="2"/>
  </si>
  <si>
    <t>対象経費の内訳</t>
    <rPh sb="0" eb="2">
      <t>タイショウ</t>
    </rPh>
    <rPh sb="2" eb="4">
      <t>ケイヒ</t>
    </rPh>
    <rPh sb="5" eb="7">
      <t>ウチワケ</t>
    </rPh>
    <phoneticPr fontId="2"/>
  </si>
  <si>
    <t>不課税仕入れ</t>
  </si>
  <si>
    <t>対　応　分</t>
    <phoneticPr fontId="2"/>
  </si>
  <si>
    <t>対応分</t>
  </si>
  <si>
    <t>非課税仕入れ</t>
    <rPh sb="0" eb="3">
      <t>ヒカゼイ</t>
    </rPh>
    <rPh sb="3" eb="5">
      <t>シイレ</t>
    </rPh>
    <phoneticPr fontId="2"/>
  </si>
  <si>
    <t>小計</t>
    <rPh sb="0" eb="2">
      <t>ショウケイ</t>
    </rPh>
    <phoneticPr fontId="2"/>
  </si>
  <si>
    <t>共　　　通</t>
    <rPh sb="0" eb="1">
      <t>トモ</t>
    </rPh>
    <rPh sb="4" eb="5">
      <t>ツウ</t>
    </rPh>
    <phoneticPr fontId="2"/>
  </si>
  <si>
    <t>非課税売上</t>
    <rPh sb="0" eb="3">
      <t>ヒカゼイ</t>
    </rPh>
    <phoneticPr fontId="2"/>
  </si>
  <si>
    <t>課税売上</t>
    <rPh sb="0" eb="2">
      <t>カゼイ</t>
    </rPh>
    <rPh sb="2" eb="4">
      <t>ウリアゲ</t>
    </rPh>
    <phoneticPr fontId="2"/>
  </si>
  <si>
    <t>区分</t>
    <rPh sb="0" eb="1">
      <t>ク</t>
    </rPh>
    <rPh sb="1" eb="2">
      <t>ブン</t>
    </rPh>
    <phoneticPr fontId="2"/>
  </si>
  <si>
    <t>課税仕入れ</t>
    <rPh sb="0" eb="2">
      <t>カゼイ</t>
    </rPh>
    <rPh sb="2" eb="4">
      <t>シイ</t>
    </rPh>
    <phoneticPr fontId="2"/>
  </si>
  <si>
    <t>⑥</t>
    <phoneticPr fontId="2"/>
  </si>
  <si>
    <t>①</t>
    <phoneticPr fontId="2"/>
  </si>
  <si>
    <t>不課税仕入分</t>
    <rPh sb="5" eb="6">
      <t>ブン</t>
    </rPh>
    <phoneticPr fontId="2"/>
  </si>
  <si>
    <t>確定額</t>
    <phoneticPr fontId="2"/>
  </si>
  <si>
    <t>［補助金確定額］</t>
    <rPh sb="1" eb="4">
      <t>ホジョキン</t>
    </rPh>
    <rPh sb="4" eb="7">
      <t>カクテイガク</t>
    </rPh>
    <phoneticPr fontId="2"/>
  </si>
  <si>
    <t>非課税仕入分</t>
    <rPh sb="0" eb="3">
      <t>ヒカゼイ</t>
    </rPh>
    <rPh sb="3" eb="5">
      <t>シイレ</t>
    </rPh>
    <rPh sb="5" eb="6">
      <t>ブン</t>
    </rPh>
    <phoneticPr fontId="2"/>
  </si>
  <si>
    <t>課税仕入分</t>
    <rPh sb="4" eb="5">
      <t>ブン</t>
    </rPh>
    <phoneticPr fontId="2"/>
  </si>
  <si>
    <t>補助金</t>
    <rPh sb="0" eb="3">
      <t>ホジョキン</t>
    </rPh>
    <phoneticPr fontId="2"/>
  </si>
  <si>
    <t>補助金確定額の内訳</t>
    <rPh sb="0" eb="3">
      <t>ホジョキン</t>
    </rPh>
    <rPh sb="3" eb="6">
      <t>カクテイガク</t>
    </rPh>
    <rPh sb="7" eb="9">
      <t>ウチワケ</t>
    </rPh>
    <phoneticPr fontId="2"/>
  </si>
  <si>
    <t>［上記課税期間の補助対象経費に係る補助金］</t>
    <rPh sb="1" eb="3">
      <t>ジョウキ</t>
    </rPh>
    <rPh sb="8" eb="10">
      <t>ホジョ</t>
    </rPh>
    <rPh sb="10" eb="12">
      <t>タイショウ</t>
    </rPh>
    <rPh sb="12" eb="14">
      <t>ケイヒ</t>
    </rPh>
    <rPh sb="15" eb="16">
      <t>カカ</t>
    </rPh>
    <phoneticPr fontId="2"/>
  </si>
  <si>
    <t>至</t>
    <rPh sb="0" eb="1">
      <t>イタ</t>
    </rPh>
    <phoneticPr fontId="2"/>
  </si>
  <si>
    <t>自</t>
    <rPh sb="0" eb="1">
      <t>ジ</t>
    </rPh>
    <phoneticPr fontId="2"/>
  </si>
  <si>
    <t>［課税期間］（２）</t>
    <phoneticPr fontId="2"/>
  </si>
  <si>
    <t>［課税期間］（１）</t>
    <phoneticPr fontId="2"/>
  </si>
  <si>
    <t>［所在地］</t>
    <rPh sb="1" eb="4">
      <t>ショザイチ</t>
    </rPh>
    <phoneticPr fontId="2"/>
  </si>
  <si>
    <t>一括比例配分方式</t>
  </si>
  <si>
    <t>個別対応方式</t>
  </si>
  <si>
    <t>［代表者職・氏名］</t>
    <rPh sb="1" eb="4">
      <t>ダイヒョウシャ</t>
    </rPh>
    <rPh sb="4" eb="5">
      <t>ショク</t>
    </rPh>
    <rPh sb="6" eb="8">
      <t>シメイ</t>
    </rPh>
    <phoneticPr fontId="2"/>
  </si>
  <si>
    <t>全額控除</t>
  </si>
  <si>
    <t>［控除税額の計算方法］※該当するものに○を記入</t>
    <rPh sb="1" eb="3">
      <t>コウジョ</t>
    </rPh>
    <rPh sb="3" eb="5">
      <t>ゼイガク</t>
    </rPh>
    <rPh sb="6" eb="8">
      <t>ケイサン</t>
    </rPh>
    <rPh sb="8" eb="10">
      <t>ホウホウ</t>
    </rPh>
    <rPh sb="12" eb="14">
      <t>ガイトウ</t>
    </rPh>
    <rPh sb="21" eb="23">
      <t>キニュウ</t>
    </rPh>
    <phoneticPr fontId="2"/>
  </si>
  <si>
    <t>［事業者名（法人名）］</t>
    <rPh sb="1" eb="5">
      <t>ジギョウシャメイ</t>
    </rPh>
    <rPh sb="6" eb="8">
      <t>ホウジン</t>
    </rPh>
    <rPh sb="8" eb="9">
      <t>メイ</t>
    </rPh>
    <phoneticPr fontId="2"/>
  </si>
  <si>
    <t>返還額計算シート（２）</t>
    <phoneticPr fontId="2"/>
  </si>
  <si>
    <t>［作成日］</t>
    <rPh sb="1" eb="4">
      <t>サクセイビ</t>
    </rPh>
    <phoneticPr fontId="2"/>
  </si>
  <si>
    <t>返還額計算シート（１）</t>
    <phoneticPr fontId="2"/>
  </si>
  <si>
    <t>令和　年　月　日</t>
    <rPh sb="0" eb="2">
      <t>レイワ</t>
    </rPh>
    <rPh sb="3" eb="4">
      <t>トシ</t>
    </rPh>
    <rPh sb="5" eb="6">
      <t>ツキ</t>
    </rPh>
    <rPh sb="7" eb="8">
      <t>ヒ</t>
    </rPh>
    <phoneticPr fontId="2"/>
  </si>
  <si>
    <t>要補助金返還相当額</t>
    <rPh sb="0" eb="1">
      <t>ヨウ</t>
    </rPh>
    <rPh sb="1" eb="4">
      <t>ホジョキン</t>
    </rPh>
    <rPh sb="4" eb="6">
      <t>ヘンカン</t>
    </rPh>
    <rPh sb="6" eb="8">
      <t>ソウトウ</t>
    </rPh>
    <rPh sb="8" eb="9">
      <t>ガク</t>
    </rPh>
    <phoneticPr fontId="2"/>
  </si>
  <si>
    <t>○</t>
  </si>
  <si>
    <t>株式会社○○</t>
    <rPh sb="0" eb="2">
      <t>カブシキ</t>
    </rPh>
    <rPh sb="2" eb="4">
      <t>カイシャ</t>
    </rPh>
    <phoneticPr fontId="5"/>
  </si>
  <si>
    <t>代表取締役　島根太郎</t>
    <rPh sb="0" eb="2">
      <t>ダイヒョウ</t>
    </rPh>
    <rPh sb="2" eb="5">
      <t>トリシマリヤク</t>
    </rPh>
    <rPh sb="6" eb="8">
      <t>シマネ</t>
    </rPh>
    <rPh sb="8" eb="10">
      <t>タロウ</t>
    </rPh>
    <phoneticPr fontId="5"/>
  </si>
  <si>
    <t>○○市○○町○○xxxx番地</t>
    <rPh sb="2" eb="3">
      <t>シ</t>
    </rPh>
    <rPh sb="5" eb="6">
      <t>マチ</t>
    </rPh>
    <rPh sb="12" eb="14">
      <t>バンチ</t>
    </rPh>
    <phoneticPr fontId="5"/>
  </si>
  <si>
    <t>指令高第615号の10</t>
    <phoneticPr fontId="2"/>
  </si>
  <si>
    <t>【記入例２】</t>
    <rPh sb="1" eb="3">
      <t>キニュウ</t>
    </rPh>
    <rPh sb="3" eb="4">
      <t>レイ</t>
    </rPh>
    <phoneticPr fontId="2"/>
  </si>
  <si>
    <t>　　※課税期間が２期間にわたる場合</t>
    <phoneticPr fontId="2"/>
  </si>
  <si>
    <t>○</t>
    <phoneticPr fontId="2"/>
  </si>
  <si>
    <t>【記入例１】</t>
    <phoneticPr fontId="2"/>
  </si>
  <si>
    <t>コロナウイルス感染症流行下における介護サービス事業所等のサービス提供体制</t>
    <rPh sb="7" eb="10">
      <t>カンセンショウ</t>
    </rPh>
    <rPh sb="10" eb="13">
      <t>リュウコウカ</t>
    </rPh>
    <rPh sb="17" eb="19">
      <t>カイゴ</t>
    </rPh>
    <rPh sb="23" eb="27">
      <t>ジギョウショトウ</t>
    </rPh>
    <rPh sb="32" eb="34">
      <t>テイキョウ</t>
    </rPh>
    <phoneticPr fontId="10"/>
  </si>
  <si>
    <t>様式第５号（第５条関係）</t>
    <rPh sb="0" eb="2">
      <t>ヨウシキ</t>
    </rPh>
    <rPh sb="2" eb="3">
      <t>ダイ</t>
    </rPh>
    <rPh sb="4" eb="5">
      <t>ゴウ</t>
    </rPh>
    <rPh sb="6" eb="7">
      <t>ダイ</t>
    </rPh>
    <rPh sb="8" eb="9">
      <t>ジョウ</t>
    </rPh>
    <rPh sb="9" eb="11">
      <t>カンケイ</t>
    </rPh>
    <phoneticPr fontId="10"/>
  </si>
  <si>
    <t>確保事業費補助金に係る消費税及び地方消費税に係る仕入控除税額について、</t>
    <rPh sb="9" eb="10">
      <t>カカ</t>
    </rPh>
    <rPh sb="11" eb="14">
      <t>ショウヒゼイ</t>
    </rPh>
    <rPh sb="14" eb="15">
      <t>オヨ</t>
    </rPh>
    <rPh sb="16" eb="21">
      <t>チホウショウヒゼイ</t>
    </rPh>
    <rPh sb="22" eb="23">
      <t>カカ</t>
    </rPh>
    <rPh sb="24" eb="28">
      <t>シイレコウジョ</t>
    </rPh>
    <rPh sb="28" eb="30">
      <t>ゼイガク</t>
    </rPh>
    <phoneticPr fontId="2"/>
  </si>
  <si>
    <t>下記のとおり報告します。</t>
    <phoneticPr fontId="2"/>
  </si>
  <si>
    <t>代表者職・氏名</t>
    <rPh sb="0" eb="3">
      <t>ダイヒョウシャ</t>
    </rPh>
    <rPh sb="3" eb="4">
      <t>ショク</t>
    </rPh>
    <rPh sb="5" eb="6">
      <t>シ</t>
    </rPh>
    <rPh sb="6" eb="7">
      <t>ナ</t>
    </rPh>
    <phoneticPr fontId="10"/>
  </si>
  <si>
    <t>事業実施主体名</t>
    <rPh sb="0" eb="4">
      <t>ジギョウジッシ</t>
    </rPh>
    <rPh sb="4" eb="6">
      <t>シュタイ</t>
    </rPh>
    <rPh sb="6" eb="7">
      <t>メイ</t>
    </rPh>
    <phoneticPr fontId="10"/>
  </si>
  <si>
    <t xml:space="preserve">１　補助金等交付規則（昭和３２年島根県規則第３２号）第１１条の規定による      </t>
    <phoneticPr fontId="10"/>
  </si>
  <si>
    <t>　　確定額</t>
    <phoneticPr fontId="2"/>
  </si>
  <si>
    <t>２　消費税及び地方消費税の申告により確定した消費税及び地方消費税に係る仕</t>
    <phoneticPr fontId="10"/>
  </si>
  <si>
    <t>３　添付書類</t>
    <rPh sb="2" eb="4">
      <t>テンプ</t>
    </rPh>
    <rPh sb="4" eb="6">
      <t>ショルイ</t>
    </rPh>
    <phoneticPr fontId="10"/>
  </si>
  <si>
    <t>所在地</t>
    <rPh sb="0" eb="3">
      <t>ショザイチ</t>
    </rPh>
    <phoneticPr fontId="2"/>
  </si>
  <si>
    <t>所　在　地</t>
    <rPh sb="0" eb="1">
      <t>ショ</t>
    </rPh>
    <rPh sb="2" eb="3">
      <t>ザイ</t>
    </rPh>
    <rPh sb="4" eb="5">
      <t>チ</t>
    </rPh>
    <phoneticPr fontId="2"/>
  </si>
  <si>
    <t>［交付決定日］</t>
    <rPh sb="1" eb="5">
      <t>コウフケッテイ</t>
    </rPh>
    <rPh sb="5" eb="6">
      <t>ヒ</t>
    </rPh>
    <rPh sb="6" eb="7">
      <t>テイジツ</t>
    </rPh>
    <phoneticPr fontId="2"/>
  </si>
  <si>
    <t>［交付決定番号］</t>
    <rPh sb="1" eb="5">
      <t>コウフケッテイ</t>
    </rPh>
    <rPh sb="5" eb="7">
      <t>バンゴウ</t>
    </rPh>
    <rPh sb="6" eb="7">
      <t>テイバン</t>
    </rPh>
    <phoneticPr fontId="2"/>
  </si>
  <si>
    <t>２　上記１のイの場合の課税対象期間について、「簡易課税制度」を選択しているかどうか</t>
    <rPh sb="2" eb="4">
      <t>ジョウキ</t>
    </rPh>
    <rPh sb="8" eb="10">
      <t>バアイ</t>
    </rPh>
    <rPh sb="11" eb="13">
      <t>カゼイ</t>
    </rPh>
    <rPh sb="13" eb="15">
      <t>タイショウ</t>
    </rPh>
    <rPh sb="15" eb="17">
      <t>キマ</t>
    </rPh>
    <rPh sb="23" eb="25">
      <t>カンイ</t>
    </rPh>
    <rPh sb="25" eb="27">
      <t>カゼイ</t>
    </rPh>
    <rPh sb="27" eb="29">
      <t>セイド</t>
    </rPh>
    <rPh sb="31" eb="33">
      <t>センタク</t>
    </rPh>
    <phoneticPr fontId="2"/>
  </si>
  <si>
    <r>
      <t>　　　→（様式５）の記の２（要補助金返還相当額）を「金０円」とし、</t>
    </r>
    <r>
      <rPr>
        <u/>
        <sz val="11"/>
        <color theme="1"/>
        <rFont val="ＭＳ ゴシック"/>
        <family val="3"/>
        <charset val="128"/>
      </rPr>
      <t>この書面と、①（様式５）</t>
    </r>
    <r>
      <rPr>
        <u/>
        <sz val="11"/>
        <rFont val="ＭＳ ゴシック"/>
        <family val="3"/>
        <charset val="128"/>
      </rPr>
      <t>を提出</t>
    </r>
    <r>
      <rPr>
        <sz val="11"/>
        <rFont val="ＭＳ 明朝"/>
        <family val="1"/>
        <charset val="128"/>
      </rPr>
      <t>してください。</t>
    </r>
    <rPh sb="46" eb="48">
      <t>テイシュツ</t>
    </rPh>
    <phoneticPr fontId="2"/>
  </si>
  <si>
    <t>　　　→２へ進む</t>
    <phoneticPr fontId="2"/>
  </si>
  <si>
    <r>
      <t>　　　→（様式５）の記の２（要補助金返還相当額）を「金０円」とし、</t>
    </r>
    <r>
      <rPr>
        <u/>
        <sz val="11"/>
        <color theme="1"/>
        <rFont val="ＭＳ ゴシック"/>
        <family val="3"/>
        <charset val="128"/>
      </rPr>
      <t>この書面と、①（様式５）、</t>
    </r>
    <rPh sb="41" eb="43">
      <t>ヨウシキ</t>
    </rPh>
    <phoneticPr fontId="2"/>
  </si>
  <si>
    <t>３　公益法人等に該当(注)し、かつ、特定収入割合が５％を超えているかどうか</t>
    <rPh sb="11" eb="12">
      <t>ソソ</t>
    </rPh>
    <phoneticPr fontId="2"/>
  </si>
  <si>
    <r>
      <t>　　　→（様式５）の記の２（要補助金返還相当額）を「金０円」とし、</t>
    </r>
    <r>
      <rPr>
        <u/>
        <sz val="11"/>
        <color theme="1"/>
        <rFont val="ＭＳ ゴシック"/>
        <family val="3"/>
        <charset val="128"/>
      </rPr>
      <t>この書面と、①（様式５）、</t>
    </r>
    <rPh sb="35" eb="37">
      <t>ショメン</t>
    </rPh>
    <rPh sb="41" eb="43">
      <t>ヨウシキ</t>
    </rPh>
    <phoneticPr fontId="1"/>
  </si>
  <si>
    <t>令和 年 月 日</t>
    <rPh sb="0" eb="2">
      <t>レイワ</t>
    </rPh>
    <rPh sb="3" eb="4">
      <t>ネン</t>
    </rPh>
    <rPh sb="5" eb="6">
      <t>ガツ</t>
    </rPh>
    <rPh sb="7" eb="8">
      <t>ニチ</t>
    </rPh>
    <phoneticPr fontId="2"/>
  </si>
  <si>
    <t>指令高第   号</t>
    <rPh sb="0" eb="2">
      <t>シレイ</t>
    </rPh>
    <rPh sb="2" eb="3">
      <t>タカ</t>
    </rPh>
    <rPh sb="3" eb="4">
      <t>ダイ</t>
    </rPh>
    <rPh sb="7" eb="8">
      <t>ゴウ</t>
    </rPh>
    <phoneticPr fontId="2"/>
  </si>
  <si>
    <t>消費税及び地方消費税に係る仕入控除税額報告書</t>
    <rPh sb="0" eb="3">
      <t>ショウヒゼイ</t>
    </rPh>
    <phoneticPr fontId="10"/>
  </si>
  <si>
    <t>を受けた令和４年度新型</t>
    <rPh sb="9" eb="11">
      <t>シンガタ</t>
    </rPh>
    <phoneticPr fontId="10"/>
  </si>
  <si>
    <r>
      <t>１　</t>
    </r>
    <r>
      <rPr>
        <u/>
        <sz val="11"/>
        <color theme="1"/>
        <rFont val="ＭＳ ゴシック"/>
        <family val="3"/>
        <charset val="128"/>
      </rPr>
      <t>補助対象事業の実施期間（令和４年度）</t>
    </r>
    <r>
      <rPr>
        <u/>
        <sz val="11"/>
        <rFont val="ＭＳ ゴシック"/>
        <family val="3"/>
        <charset val="128"/>
      </rPr>
      <t>の取引に関して</t>
    </r>
    <r>
      <rPr>
        <sz val="11"/>
        <rFont val="ＭＳ ゴシック"/>
        <family val="3"/>
        <charset val="128"/>
      </rPr>
      <t>、消費税の納税義務があるかどうか</t>
    </r>
    <rPh sb="2" eb="4">
      <t>ホジョ</t>
    </rPh>
    <rPh sb="4" eb="6">
      <t>タイショウ</t>
    </rPh>
    <rPh sb="6" eb="8">
      <t>ジギョウ</t>
    </rPh>
    <rPh sb="9" eb="11">
      <t>ジッシ</t>
    </rPh>
    <rPh sb="11" eb="13">
      <t>キマ</t>
    </rPh>
    <rPh sb="14" eb="16">
      <t>レイワ</t>
    </rPh>
    <rPh sb="17" eb="19">
      <t>ネンド</t>
    </rPh>
    <rPh sb="21" eb="23">
      <t>トリヒキ</t>
    </rPh>
    <rPh sb="32" eb="34">
      <t>ノウゼイ</t>
    </rPh>
    <phoneticPr fontId="2"/>
  </si>
  <si>
    <t>島根県から交付された「令和４年度新型コロナウイルス感染症流行下における介護サービス事業所等の</t>
    <rPh sb="0" eb="3">
      <t>シマネケン</t>
    </rPh>
    <rPh sb="5" eb="7">
      <t>コウフ</t>
    </rPh>
    <rPh sb="11" eb="13">
      <t>レイワ</t>
    </rPh>
    <phoneticPr fontId="2"/>
  </si>
  <si>
    <t>サービス提供体制確保事業費補助金」の消費税及び地方消費税に係る仕入控除税額報告について</t>
    <phoneticPr fontId="2"/>
  </si>
  <si>
    <t>令和４年度新型コロナウイルス感染症流行下における介護サービス事業所等のサービス提供体制確保事業費補助金</t>
    <phoneticPr fontId="2"/>
  </si>
  <si>
    <t>様式第５号の記２へ記入</t>
    <rPh sb="0" eb="3">
      <t>ヨウシキダイ</t>
    </rPh>
    <rPh sb="4" eb="5">
      <t>ゴウ</t>
    </rPh>
    <rPh sb="6" eb="7">
      <t>キ</t>
    </rPh>
    <rPh sb="9" eb="11">
      <t>キニュウ</t>
    </rPh>
    <phoneticPr fontId="2"/>
  </si>
  <si>
    <t>　　２の消費税及び地方消費税に係る仕入控除税額の積算内訳等</t>
    <rPh sb="4" eb="7">
      <t>ショウヒゼイ</t>
    </rPh>
    <rPh sb="7" eb="8">
      <t>オヨ</t>
    </rPh>
    <rPh sb="9" eb="11">
      <t>チホウ</t>
    </rPh>
    <rPh sb="11" eb="14">
      <t>ショウヒゼイ</t>
    </rPh>
    <rPh sb="15" eb="16">
      <t>カカ</t>
    </rPh>
    <rPh sb="17" eb="19">
      <t>シイ</t>
    </rPh>
    <rPh sb="19" eb="21">
      <t>コウジョ</t>
    </rPh>
    <rPh sb="21" eb="23">
      <t>ゼイガク</t>
    </rPh>
    <rPh sb="24" eb="26">
      <t>セキサン</t>
    </rPh>
    <rPh sb="26" eb="28">
      <t>ウチワケ</t>
    </rPh>
    <rPh sb="28" eb="29">
      <t>トウ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</si>
</sst>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quot;金&quot;#,##0;&quot;▲ &quot;#,##0"/>
    <numFmt numFmtId="178" formatCode="#,##0;&quot;▲ &quot;#,##0"/>
    <numFmt numFmtId="179" formatCode="0.000000000%"/>
  </numFmts>
  <fonts count="28" x14ac:knownFonts="1">
    <font>
      <sz val="12"/>
      <color theme="1"/>
      <name val="游ゴシック"/>
      <family val="2"/>
      <charset val="128"/>
      <scheme val="minor"/>
    </font>
    <font>
      <sz val="11"/>
      <name val="ＭＳ Ｐゴシック"/>
      <family val="3"/>
      <charset val="128"/>
    </font>
    <font>
      <sz val="6"/>
      <name val="游ゴシック"/>
      <family val="2"/>
      <charset val="128"/>
      <scheme val="minor"/>
    </font>
    <font>
      <sz val="11"/>
      <color theme="1"/>
      <name val="ＭＳ 明朝"/>
      <family val="1"/>
      <charset val="128"/>
    </font>
    <font>
      <sz val="11"/>
      <color theme="1"/>
      <name val="ＭＳ ゴシック"/>
      <family val="3"/>
      <charset val="128"/>
    </font>
    <font>
      <u/>
      <sz val="11"/>
      <color theme="1"/>
      <name val="ＭＳ ゴシック"/>
      <family val="3"/>
      <charset val="128"/>
    </font>
    <font>
      <u/>
      <sz val="11"/>
      <name val="ＭＳ ゴシック"/>
      <family val="3"/>
      <charset val="128"/>
    </font>
    <font>
      <sz val="11"/>
      <name val="ＭＳ 明朝"/>
      <family val="1"/>
      <charset val="128"/>
    </font>
    <font>
      <sz val="11"/>
      <name val="ＭＳ ゴシック"/>
      <family val="3"/>
      <charset val="128"/>
    </font>
    <font>
      <sz val="12"/>
      <name val="ＭＳ 明朝"/>
      <family val="1"/>
    </font>
    <font>
      <sz val="6"/>
      <name val="ＭＳ Ｐゴシック"/>
      <family val="3"/>
      <charset val="128"/>
    </font>
    <font>
      <sz val="12"/>
      <name val="Arial"/>
      <family val="2"/>
    </font>
    <font>
      <sz val="12"/>
      <name val="ＭＳ Ｐ明朝"/>
      <family val="1"/>
      <charset val="128"/>
    </font>
    <font>
      <sz val="12"/>
      <name val="ＭＳ 明朝"/>
      <family val="1"/>
      <charset val="128"/>
    </font>
    <font>
      <sz val="9"/>
      <name val="ＭＳ 明朝"/>
      <family val="1"/>
    </font>
    <font>
      <sz val="12"/>
      <color theme="1"/>
      <name val="游ゴシック"/>
      <family val="2"/>
      <charset val="128"/>
      <scheme val="minor"/>
    </font>
    <font>
      <sz val="11"/>
      <color theme="1"/>
      <name val="游ゴシック"/>
      <family val="2"/>
      <charset val="128"/>
      <scheme val="minor"/>
    </font>
    <font>
      <b/>
      <sz val="12"/>
      <color rgb="FFFF0000"/>
      <name val="游ゴシック"/>
      <family val="3"/>
      <charset val="128"/>
      <scheme val="minor"/>
    </font>
    <font>
      <b/>
      <sz val="12"/>
      <name val="游ゴシック"/>
      <family val="3"/>
      <charset val="128"/>
      <scheme val="minor"/>
    </font>
    <font>
      <sz val="12"/>
      <name val="游ゴシック"/>
      <family val="3"/>
      <charset val="128"/>
      <scheme val="minor"/>
    </font>
    <font>
      <b/>
      <sz val="14"/>
      <color rgb="FFFF0000"/>
      <name val="游ゴシック"/>
      <family val="3"/>
      <charset val="128"/>
      <scheme val="minor"/>
    </font>
    <font>
      <b/>
      <sz val="14"/>
      <color theme="1"/>
      <name val="游ゴシック"/>
      <family val="3"/>
      <charset val="128"/>
      <scheme val="minor"/>
    </font>
    <font>
      <sz val="12"/>
      <color rgb="FF0070C0"/>
      <name val="游ゴシック"/>
      <family val="2"/>
      <charset val="128"/>
      <scheme val="minor"/>
    </font>
    <font>
      <sz val="12"/>
      <color rgb="FF0070C0"/>
      <name val="游ゴシック"/>
      <family val="3"/>
      <charset val="128"/>
      <scheme val="minor"/>
    </font>
    <font>
      <sz val="11"/>
      <color rgb="FF0070C0"/>
      <name val="游ゴシック"/>
      <family val="2"/>
      <charset val="128"/>
      <scheme val="minor"/>
    </font>
    <font>
      <sz val="9"/>
      <color theme="1"/>
      <name val="游ゴシック"/>
      <family val="2"/>
      <charset val="128"/>
      <scheme val="minor"/>
    </font>
    <font>
      <sz val="9"/>
      <name val="ＭＳ 明朝"/>
      <family val="1"/>
      <charset val="128"/>
    </font>
    <font>
      <sz val="14"/>
      <color theme="1"/>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rgb="FFFFFF66"/>
        <bgColor indexed="64"/>
      </patternFill>
    </fill>
  </fills>
  <borders count="68">
    <border>
      <left/>
      <right/>
      <top/>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style="medium">
        <color indexed="64"/>
      </left>
      <right style="medium">
        <color indexed="64"/>
      </right>
      <top style="hair">
        <color indexed="64"/>
      </top>
      <bottom style="medium">
        <color indexed="64"/>
      </bottom>
      <diagonal/>
    </border>
    <border>
      <left/>
      <right/>
      <top style="hair">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auto="1"/>
      </left>
      <right style="medium">
        <color indexed="64"/>
      </right>
      <top style="hair">
        <color auto="1"/>
      </top>
      <bottom style="thin">
        <color auto="1"/>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auto="1"/>
      </left>
      <right style="medium">
        <color indexed="64"/>
      </right>
      <top style="thin">
        <color auto="1"/>
      </top>
      <bottom style="hair">
        <color auto="1"/>
      </bottom>
      <diagonal/>
    </border>
    <border>
      <left/>
      <right/>
      <top style="medium">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diagonalUp="1">
      <left style="medium">
        <color indexed="64"/>
      </left>
      <right style="thin">
        <color indexed="64"/>
      </right>
      <top style="medium">
        <color indexed="64"/>
      </top>
      <bottom style="hair">
        <color indexed="64"/>
      </bottom>
      <diagonal style="hair">
        <color indexed="64"/>
      </diagonal>
    </border>
    <border diagonalUp="1">
      <left style="medium">
        <color indexed="64"/>
      </left>
      <right style="thin">
        <color indexed="64"/>
      </right>
      <top style="hair">
        <color indexed="64"/>
      </top>
      <bottom style="hair">
        <color indexed="64"/>
      </bottom>
      <diagonal style="hair">
        <color indexed="64"/>
      </diagonal>
    </border>
    <border diagonalUp="1">
      <left style="medium">
        <color indexed="64"/>
      </left>
      <right style="thin">
        <color indexed="64"/>
      </right>
      <top style="hair">
        <color indexed="64"/>
      </top>
      <bottom style="medium">
        <color indexed="64"/>
      </bottom>
      <diagonal style="hair">
        <color indexed="64"/>
      </diagonal>
    </border>
  </borders>
  <cellStyleXfs count="8">
    <xf numFmtId="0" fontId="0" fillId="0" borderId="0">
      <alignment vertical="center"/>
    </xf>
    <xf numFmtId="0" fontId="1" fillId="0" borderId="0"/>
    <xf numFmtId="0" fontId="1" fillId="0" borderId="0">
      <alignment vertical="center"/>
    </xf>
    <xf numFmtId="0" fontId="11" fillId="0" borderId="0"/>
    <xf numFmtId="0" fontId="11" fillId="0" borderId="0"/>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6" fillId="0" borderId="0">
      <alignment vertical="center"/>
    </xf>
  </cellStyleXfs>
  <cellXfs count="203">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3" fillId="3" borderId="0" xfId="0" applyFont="1" applyFill="1" applyBorder="1">
      <alignment vertical="center"/>
    </xf>
    <xf numFmtId="0" fontId="3" fillId="3" borderId="6"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0" fontId="0" fillId="0" borderId="10" xfId="0" applyBorder="1" applyAlignment="1">
      <alignment horizontal="center" vertical="center"/>
    </xf>
    <xf numFmtId="0" fontId="7" fillId="3" borderId="5" xfId="1" applyFont="1" applyFill="1" applyBorder="1" applyAlignment="1">
      <alignment vertical="center"/>
    </xf>
    <xf numFmtId="0" fontId="7" fillId="3" borderId="7" xfId="1" applyFont="1" applyFill="1" applyBorder="1" applyAlignment="1">
      <alignment vertical="center"/>
    </xf>
    <xf numFmtId="0" fontId="7" fillId="3" borderId="2" xfId="1" applyFont="1" applyFill="1" applyBorder="1" applyAlignment="1">
      <alignment horizontal="centerContinuous" vertical="center"/>
    </xf>
    <xf numFmtId="0" fontId="3" fillId="3" borderId="3" xfId="0" applyFont="1" applyFill="1" applyBorder="1" applyAlignment="1">
      <alignment horizontal="centerContinuous" vertical="center"/>
    </xf>
    <xf numFmtId="0" fontId="3" fillId="3" borderId="4" xfId="0" applyFont="1" applyFill="1" applyBorder="1" applyAlignment="1">
      <alignment horizontal="centerContinuous" vertical="center"/>
    </xf>
    <xf numFmtId="0" fontId="4" fillId="0" borderId="0" xfId="0" applyFont="1" applyAlignment="1">
      <alignment horizontal="distributed" vertical="center"/>
    </xf>
    <xf numFmtId="0" fontId="3" fillId="2" borderId="0" xfId="0" applyFont="1" applyFill="1" applyAlignment="1" applyProtection="1">
      <alignment horizontal="center" vertical="center"/>
      <protection locked="0"/>
    </xf>
    <xf numFmtId="0" fontId="9" fillId="0" borderId="0" xfId="2" applyFont="1" applyAlignment="1">
      <alignment vertical="center"/>
    </xf>
    <xf numFmtId="0" fontId="9" fillId="0" borderId="0" xfId="2" applyFont="1" applyAlignment="1">
      <alignment horizontal="right" vertical="center"/>
    </xf>
    <xf numFmtId="0" fontId="9" fillId="0" borderId="0" xfId="2" applyFont="1" applyAlignment="1">
      <alignment vertical="center" wrapText="1"/>
    </xf>
    <xf numFmtId="0" fontId="11" fillId="0" borderId="0" xfId="3" applyAlignment="1">
      <alignment vertical="center" wrapText="1"/>
    </xf>
    <xf numFmtId="0" fontId="12" fillId="0" borderId="0" xfId="3" applyFont="1" applyAlignment="1">
      <alignment vertical="center"/>
    </xf>
    <xf numFmtId="0" fontId="9" fillId="0" borderId="0" xfId="3" applyFont="1" applyAlignment="1">
      <alignment vertical="center" wrapText="1"/>
    </xf>
    <xf numFmtId="0" fontId="13" fillId="0" borderId="0" xfId="4" applyFont="1" applyAlignment="1">
      <alignment vertical="center"/>
    </xf>
    <xf numFmtId="176" fontId="13" fillId="0" borderId="0" xfId="4" applyNumberFormat="1" applyFont="1" applyAlignment="1">
      <alignment horizontal="distributed" vertical="center" shrinkToFit="1"/>
    </xf>
    <xf numFmtId="0" fontId="9" fillId="2" borderId="0" xfId="4" applyFont="1" applyFill="1" applyAlignment="1">
      <alignment horizontal="right" vertical="center" shrinkToFit="1"/>
    </xf>
    <xf numFmtId="0" fontId="13" fillId="0" borderId="0" xfId="2" applyFont="1" applyAlignment="1">
      <alignment vertical="center"/>
    </xf>
    <xf numFmtId="0" fontId="4" fillId="0" borderId="0" xfId="0" applyFont="1" applyAlignment="1">
      <alignment vertical="center"/>
    </xf>
    <xf numFmtId="0" fontId="3" fillId="0" borderId="0" xfId="0" applyFont="1" applyAlignment="1">
      <alignment vertical="center"/>
    </xf>
    <xf numFmtId="0" fontId="4" fillId="0" borderId="11" xfId="0" applyFont="1" applyBorder="1" applyAlignment="1">
      <alignment horizontal="centerContinuous" vertical="center" shrinkToFit="1"/>
    </xf>
    <xf numFmtId="0" fontId="4" fillId="0" borderId="12" xfId="0" applyFont="1" applyBorder="1" applyAlignment="1">
      <alignment horizontal="centerContinuous" vertical="center" shrinkToFit="1"/>
    </xf>
    <xf numFmtId="0" fontId="4" fillId="0" borderId="13" xfId="0" applyFont="1" applyBorder="1" applyAlignment="1">
      <alignment horizontal="centerContinuous" vertical="center" shrinkToFi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right" vertical="center"/>
    </xf>
    <xf numFmtId="177" fontId="9" fillId="0" borderId="0" xfId="2" applyNumberFormat="1" applyFont="1" applyAlignment="1">
      <alignment horizontal="right" vertical="center" shrinkToFit="1"/>
    </xf>
    <xf numFmtId="0" fontId="0" fillId="0" borderId="0" xfId="0" applyProtection="1">
      <alignment vertical="center"/>
    </xf>
    <xf numFmtId="0" fontId="0" fillId="0" borderId="0" xfId="0" applyAlignment="1" applyProtection="1">
      <alignment horizontal="right" vertical="center"/>
    </xf>
    <xf numFmtId="0" fontId="0" fillId="0" borderId="0" xfId="0" applyBorder="1" applyProtection="1">
      <alignment vertical="center"/>
    </xf>
    <xf numFmtId="178" fontId="0" fillId="0" borderId="10" xfId="0" applyNumberFormat="1" applyBorder="1" applyAlignment="1" applyProtection="1">
      <alignment vertical="center" shrinkToFit="1"/>
    </xf>
    <xf numFmtId="178" fontId="0" fillId="0" borderId="28" xfId="0" applyNumberFormat="1" applyBorder="1" applyAlignment="1" applyProtection="1">
      <alignment vertical="center" shrinkToFit="1"/>
    </xf>
    <xf numFmtId="0" fontId="0" fillId="0" borderId="28" xfId="0" applyBorder="1" applyAlignment="1" applyProtection="1">
      <alignment horizontal="center" vertical="center" shrinkToFit="1"/>
    </xf>
    <xf numFmtId="178" fontId="0" fillId="0" borderId="0" xfId="0" applyNumberFormat="1" applyBorder="1" applyAlignment="1" applyProtection="1">
      <alignment vertical="center" shrinkToFit="1"/>
    </xf>
    <xf numFmtId="178" fontId="0" fillId="0" borderId="29" xfId="0" applyNumberFormat="1" applyBorder="1" applyAlignment="1" applyProtection="1">
      <alignment vertical="center" shrinkToFit="1"/>
    </xf>
    <xf numFmtId="178" fontId="0" fillId="4" borderId="30" xfId="0" applyNumberFormat="1" applyFill="1" applyBorder="1" applyAlignment="1" applyProtection="1">
      <alignment vertical="center" shrinkToFit="1"/>
      <protection locked="0"/>
    </xf>
    <xf numFmtId="178" fontId="0" fillId="0" borderId="31" xfId="0" applyNumberFormat="1" applyBorder="1" applyAlignment="1" applyProtection="1">
      <alignment vertical="center" shrinkToFit="1"/>
    </xf>
    <xf numFmtId="178" fontId="0" fillId="4" borderId="32" xfId="0" applyNumberFormat="1" applyFill="1" applyBorder="1" applyAlignment="1" applyProtection="1">
      <alignment vertical="center" shrinkToFit="1"/>
      <protection locked="0"/>
    </xf>
    <xf numFmtId="178" fontId="0" fillId="4" borderId="33" xfId="0" applyNumberFormat="1" applyFill="1" applyBorder="1" applyAlignment="1" applyProtection="1">
      <alignment vertical="center" shrinkToFit="1"/>
      <protection locked="0"/>
    </xf>
    <xf numFmtId="178" fontId="0" fillId="0" borderId="35" xfId="0" applyNumberFormat="1" applyBorder="1" applyAlignment="1" applyProtection="1">
      <alignment vertical="center" shrinkToFit="1"/>
    </xf>
    <xf numFmtId="178" fontId="0" fillId="4" borderId="36" xfId="0" applyNumberFormat="1" applyFill="1" applyBorder="1" applyAlignment="1" applyProtection="1">
      <alignment vertical="center" shrinkToFit="1"/>
      <protection locked="0"/>
    </xf>
    <xf numFmtId="178" fontId="0" fillId="0" borderId="37" xfId="0" applyNumberFormat="1" applyBorder="1" applyAlignment="1" applyProtection="1">
      <alignment vertical="center" shrinkToFit="1"/>
    </xf>
    <xf numFmtId="178" fontId="0" fillId="4" borderId="38" xfId="0" applyNumberFormat="1" applyFill="1" applyBorder="1" applyAlignment="1" applyProtection="1">
      <alignment vertical="center" shrinkToFit="1"/>
      <protection locked="0"/>
    </xf>
    <xf numFmtId="178" fontId="0" fillId="4" borderId="39" xfId="0" applyNumberFormat="1" applyFill="1" applyBorder="1" applyAlignment="1" applyProtection="1">
      <alignment vertical="center" shrinkToFit="1"/>
      <protection locked="0"/>
    </xf>
    <xf numFmtId="178" fontId="0" fillId="0" borderId="40" xfId="0" applyNumberFormat="1" applyBorder="1" applyAlignment="1" applyProtection="1">
      <alignment vertical="center" shrinkToFit="1"/>
    </xf>
    <xf numFmtId="178" fontId="0" fillId="4" borderId="41" xfId="0" applyNumberFormat="1" applyFill="1" applyBorder="1" applyAlignment="1" applyProtection="1">
      <alignment vertical="center" shrinkToFit="1"/>
      <protection locked="0"/>
    </xf>
    <xf numFmtId="178" fontId="0" fillId="0" borderId="42" xfId="0" applyNumberFormat="1" applyBorder="1" applyAlignment="1" applyProtection="1">
      <alignment vertical="center" shrinkToFit="1"/>
    </xf>
    <xf numFmtId="178" fontId="0" fillId="4" borderId="43" xfId="0" applyNumberFormat="1" applyFill="1" applyBorder="1" applyAlignment="1" applyProtection="1">
      <alignment vertical="center" shrinkToFit="1"/>
      <protection locked="0"/>
    </xf>
    <xf numFmtId="178" fontId="0" fillId="4" borderId="44" xfId="0" applyNumberFormat="1" applyFill="1" applyBorder="1" applyAlignment="1" applyProtection="1">
      <alignment vertical="center" shrinkToFit="1"/>
      <protection locked="0"/>
    </xf>
    <xf numFmtId="0" fontId="0" fillId="0" borderId="45" xfId="0" applyBorder="1" applyAlignment="1" applyProtection="1">
      <alignment horizontal="center" vertical="center" shrinkToFit="1"/>
    </xf>
    <xf numFmtId="0" fontId="0" fillId="0" borderId="45" xfId="0" applyBorder="1" applyAlignment="1" applyProtection="1">
      <alignment horizontal="distributed" vertical="center"/>
    </xf>
    <xf numFmtId="0" fontId="0" fillId="0" borderId="0" xfId="0" applyBorder="1" applyAlignment="1" applyProtection="1">
      <alignment horizontal="center" vertical="center"/>
    </xf>
    <xf numFmtId="0" fontId="0" fillId="0" borderId="47" xfId="0" applyBorder="1" applyAlignment="1" applyProtection="1">
      <alignment horizontal="distributed" vertical="center"/>
    </xf>
    <xf numFmtId="0" fontId="0" fillId="0" borderId="47" xfId="0" applyBorder="1" applyAlignment="1" applyProtection="1">
      <alignment horizontal="center" vertical="center" shrinkToFit="1"/>
    </xf>
    <xf numFmtId="0" fontId="0" fillId="0" borderId="24" xfId="0"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0" xfId="0" applyBorder="1" applyAlignment="1" applyProtection="1">
      <alignment horizontal="center" vertical="center" shrinkToFit="1"/>
    </xf>
    <xf numFmtId="0" fontId="16" fillId="0" borderId="0" xfId="7" applyFont="1" applyAlignment="1" applyProtection="1">
      <alignment vertical="center"/>
    </xf>
    <xf numFmtId="178" fontId="0" fillId="0" borderId="13" xfId="0" applyNumberFormat="1" applyBorder="1" applyAlignment="1" applyProtection="1">
      <alignment vertical="center" shrinkToFit="1"/>
    </xf>
    <xf numFmtId="178" fontId="0" fillId="0" borderId="48" xfId="0" applyNumberFormat="1" applyBorder="1" applyAlignment="1" applyProtection="1">
      <alignment vertical="center" shrinkToFit="1"/>
    </xf>
    <xf numFmtId="178" fontId="0" fillId="4" borderId="49" xfId="0" applyNumberFormat="1" applyFill="1" applyBorder="1" applyAlignment="1" applyProtection="1">
      <alignment vertical="center" shrinkToFit="1"/>
      <protection locked="0"/>
    </xf>
    <xf numFmtId="178" fontId="0" fillId="0" borderId="10" xfId="0" applyNumberFormat="1" applyFill="1" applyBorder="1" applyAlignment="1" applyProtection="1">
      <alignment vertical="center" shrinkToFit="1"/>
    </xf>
    <xf numFmtId="0" fontId="0" fillId="0" borderId="19" xfId="0" applyBorder="1" applyAlignment="1" applyProtection="1">
      <alignment horizontal="center" vertical="center" shrinkToFit="1"/>
    </xf>
    <xf numFmtId="0" fontId="0" fillId="0" borderId="34"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0" fillId="0" borderId="13" xfId="0" applyBorder="1" applyAlignment="1" applyProtection="1">
      <alignment horizontal="center" vertical="center"/>
    </xf>
    <xf numFmtId="0" fontId="0" fillId="0" borderId="11" xfId="0" applyBorder="1" applyAlignment="1" applyProtection="1">
      <alignment horizontal="center" vertical="center"/>
    </xf>
    <xf numFmtId="0" fontId="0" fillId="0" borderId="26" xfId="0" applyBorder="1" applyAlignment="1" applyProtection="1">
      <alignment horizontal="center" vertical="center" shrinkToFit="1"/>
    </xf>
    <xf numFmtId="0" fontId="0" fillId="0" borderId="56" xfId="0" applyBorder="1" applyAlignment="1" applyProtection="1">
      <alignment horizontal="center" vertical="center"/>
    </xf>
    <xf numFmtId="0" fontId="0" fillId="0" borderId="59" xfId="0" applyBorder="1" applyAlignment="1" applyProtection="1">
      <alignment horizontal="center" vertical="center"/>
    </xf>
    <xf numFmtId="0" fontId="17" fillId="0" borderId="0" xfId="0" applyFont="1" applyProtection="1">
      <alignment vertical="center"/>
    </xf>
    <xf numFmtId="0" fontId="0" fillId="4" borderId="30" xfId="0" applyFill="1" applyBorder="1" applyAlignment="1" applyProtection="1">
      <alignment horizontal="center" vertical="center"/>
      <protection locked="0"/>
    </xf>
    <xf numFmtId="0" fontId="0" fillId="4" borderId="36" xfId="0" applyFill="1" applyBorder="1" applyAlignment="1" applyProtection="1">
      <alignment horizontal="center" vertical="center"/>
      <protection locked="0"/>
    </xf>
    <xf numFmtId="0" fontId="0" fillId="4" borderId="41" xfId="0" applyFill="1" applyBorder="1" applyAlignment="1" applyProtection="1">
      <alignment horizontal="center" vertical="center"/>
      <protection locked="0"/>
    </xf>
    <xf numFmtId="178" fontId="0" fillId="0" borderId="49" xfId="0" applyNumberFormat="1" applyFill="1" applyBorder="1" applyAlignment="1" applyProtection="1">
      <alignment vertical="center" shrinkToFit="1"/>
      <protection locked="0"/>
    </xf>
    <xf numFmtId="0" fontId="22" fillId="0" borderId="0" xfId="0" applyFont="1" applyProtection="1">
      <alignment vertical="center"/>
    </xf>
    <xf numFmtId="0" fontId="22" fillId="4" borderId="36" xfId="0" applyFont="1" applyFill="1" applyBorder="1" applyAlignment="1" applyProtection="1">
      <alignment horizontal="center" vertical="center"/>
      <protection locked="0"/>
    </xf>
    <xf numFmtId="178" fontId="23" fillId="4" borderId="44" xfId="0" applyNumberFormat="1" applyFont="1" applyFill="1" applyBorder="1" applyAlignment="1" applyProtection="1">
      <alignment vertical="center" shrinkToFit="1"/>
      <protection locked="0"/>
    </xf>
    <xf numFmtId="178" fontId="23" fillId="4" borderId="43" xfId="0" applyNumberFormat="1" applyFont="1" applyFill="1" applyBorder="1" applyAlignment="1" applyProtection="1">
      <alignment vertical="center" shrinkToFit="1"/>
      <protection locked="0"/>
    </xf>
    <xf numFmtId="178" fontId="23" fillId="4" borderId="39" xfId="0" applyNumberFormat="1" applyFont="1" applyFill="1" applyBorder="1" applyAlignment="1" applyProtection="1">
      <alignment vertical="center" shrinkToFit="1"/>
      <protection locked="0"/>
    </xf>
    <xf numFmtId="178" fontId="23" fillId="4" borderId="38" xfId="0" applyNumberFormat="1" applyFont="1" applyFill="1" applyBorder="1" applyAlignment="1" applyProtection="1">
      <alignment vertical="center" shrinkToFit="1"/>
      <protection locked="0"/>
    </xf>
    <xf numFmtId="178" fontId="23" fillId="4" borderId="33" xfId="0" applyNumberFormat="1" applyFont="1" applyFill="1" applyBorder="1" applyAlignment="1" applyProtection="1">
      <alignment vertical="center" shrinkToFit="1"/>
      <protection locked="0"/>
    </xf>
    <xf numFmtId="178" fontId="23" fillId="4" borderId="32" xfId="0" applyNumberFormat="1" applyFont="1" applyFill="1" applyBorder="1" applyAlignment="1" applyProtection="1">
      <alignment vertical="center" shrinkToFit="1"/>
      <protection locked="0"/>
    </xf>
    <xf numFmtId="178" fontId="22" fillId="4" borderId="41" xfId="0" applyNumberFormat="1" applyFont="1" applyFill="1" applyBorder="1" applyAlignment="1" applyProtection="1">
      <alignment vertical="center" shrinkToFit="1"/>
      <protection locked="0"/>
    </xf>
    <xf numFmtId="178" fontId="22" fillId="4" borderId="36" xfId="0" applyNumberFormat="1" applyFont="1" applyFill="1" applyBorder="1" applyAlignment="1" applyProtection="1">
      <alignment vertical="center" shrinkToFit="1"/>
      <protection locked="0"/>
    </xf>
    <xf numFmtId="178" fontId="22" fillId="4" borderId="30" xfId="0" applyNumberFormat="1" applyFont="1" applyFill="1" applyBorder="1" applyAlignment="1" applyProtection="1">
      <alignment vertical="center" shrinkToFit="1"/>
      <protection locked="0"/>
    </xf>
    <xf numFmtId="178" fontId="22" fillId="4" borderId="49" xfId="0" applyNumberFormat="1" applyFont="1" applyFill="1" applyBorder="1" applyAlignment="1" applyProtection="1">
      <alignment vertical="center" shrinkToFit="1"/>
      <protection locked="0"/>
    </xf>
    <xf numFmtId="0" fontId="22" fillId="0" borderId="0" xfId="0" applyFont="1" applyAlignment="1" applyProtection="1">
      <alignment horizontal="right" vertical="center"/>
    </xf>
    <xf numFmtId="0" fontId="22" fillId="4" borderId="41" xfId="0" applyFont="1" applyFill="1" applyBorder="1" applyAlignment="1" applyProtection="1">
      <alignment horizontal="center" vertical="center"/>
      <protection locked="0"/>
    </xf>
    <xf numFmtId="0" fontId="23" fillId="4" borderId="30" xfId="0" applyFont="1" applyFill="1" applyBorder="1" applyAlignment="1" applyProtection="1">
      <alignment horizontal="center" vertical="center"/>
      <protection locked="0"/>
    </xf>
    <xf numFmtId="0" fontId="4" fillId="0" borderId="0" xfId="0" applyFont="1" applyAlignment="1">
      <alignment vertical="center" wrapText="1"/>
    </xf>
    <xf numFmtId="0" fontId="25" fillId="0" borderId="0" xfId="0" applyFont="1" applyProtection="1">
      <alignment vertical="center"/>
    </xf>
    <xf numFmtId="0" fontId="22" fillId="0" borderId="0" xfId="0" applyFont="1" applyBorder="1" applyAlignment="1" applyProtection="1">
      <alignment horizontal="right" vertical="center"/>
    </xf>
    <xf numFmtId="0" fontId="22" fillId="0" borderId="65" xfId="0" applyFont="1" applyFill="1" applyBorder="1" applyAlignment="1" applyProtection="1">
      <alignment vertical="center" shrinkToFit="1"/>
      <protection locked="0"/>
    </xf>
    <xf numFmtId="0" fontId="23" fillId="0" borderId="66" xfId="0" applyFont="1" applyFill="1" applyBorder="1" applyAlignment="1" applyProtection="1">
      <alignment vertical="center" shrinkToFit="1"/>
      <protection locked="0"/>
    </xf>
    <xf numFmtId="0" fontId="23" fillId="0" borderId="67" xfId="0" applyFont="1" applyFill="1" applyBorder="1" applyAlignment="1" applyProtection="1">
      <alignment vertical="center" shrinkToFit="1"/>
      <protection locked="0"/>
    </xf>
    <xf numFmtId="0" fontId="0" fillId="0" borderId="65" xfId="0" applyFill="1" applyBorder="1" applyAlignment="1" applyProtection="1">
      <alignment vertical="center" shrinkToFit="1"/>
      <protection locked="0"/>
    </xf>
    <xf numFmtId="0" fontId="0" fillId="0" borderId="66" xfId="0" applyFill="1" applyBorder="1" applyAlignment="1" applyProtection="1">
      <alignment vertical="center" shrinkToFit="1"/>
      <protection locked="0"/>
    </xf>
    <xf numFmtId="0" fontId="0" fillId="0" borderId="67" xfId="0" applyFill="1" applyBorder="1" applyAlignment="1" applyProtection="1">
      <alignment vertical="center" shrinkToFit="1"/>
      <protection locked="0"/>
    </xf>
    <xf numFmtId="176" fontId="4" fillId="2" borderId="0" xfId="0" applyNumberFormat="1" applyFont="1" applyFill="1" applyAlignment="1" applyProtection="1">
      <alignment horizontal="left" vertical="center"/>
      <protection locked="0"/>
    </xf>
    <xf numFmtId="0" fontId="27" fillId="0" borderId="0" xfId="0" applyFont="1" applyAlignment="1">
      <alignment vertical="center"/>
    </xf>
    <xf numFmtId="0" fontId="3" fillId="0" borderId="0" xfId="0" applyFont="1" applyFill="1" applyAlignment="1">
      <alignment vertical="center"/>
    </xf>
    <xf numFmtId="176" fontId="4" fillId="0" borderId="0" xfId="0" applyNumberFormat="1" applyFont="1" applyFill="1" applyAlignment="1" applyProtection="1">
      <alignment horizontal="left" vertical="center"/>
      <protection locked="0"/>
    </xf>
    <xf numFmtId="0" fontId="3" fillId="2" borderId="0" xfId="0" applyFont="1" applyFill="1">
      <alignment vertical="center"/>
    </xf>
    <xf numFmtId="0" fontId="3" fillId="2" borderId="0" xfId="0" applyFont="1" applyFill="1" applyAlignment="1">
      <alignment vertical="center" shrinkToFit="1"/>
    </xf>
    <xf numFmtId="0" fontId="3" fillId="2" borderId="0" xfId="0" applyFont="1" applyFill="1" applyBorder="1" applyAlignment="1">
      <alignment vertical="center" shrinkToFit="1"/>
    </xf>
    <xf numFmtId="3" fontId="4" fillId="2" borderId="11" xfId="0" applyNumberFormat="1" applyFont="1" applyFill="1" applyBorder="1">
      <alignment vertical="center"/>
    </xf>
    <xf numFmtId="3" fontId="4" fillId="2" borderId="13" xfId="0" applyNumberFormat="1" applyFont="1" applyFill="1" applyBorder="1">
      <alignment vertical="center"/>
    </xf>
    <xf numFmtId="3" fontId="4" fillId="0" borderId="11" xfId="0" applyNumberFormat="1" applyFont="1" applyFill="1" applyBorder="1" applyAlignment="1">
      <alignment horizontal="right" vertical="center" shrinkToFit="1"/>
    </xf>
    <xf numFmtId="3" fontId="4" fillId="0" borderId="13" xfId="0" applyNumberFormat="1" applyFont="1" applyFill="1" applyBorder="1" applyAlignment="1">
      <alignment horizontal="right" vertical="center" shrinkToFit="1"/>
    </xf>
    <xf numFmtId="0" fontId="4" fillId="0" borderId="0" xfId="0" applyFont="1" applyAlignment="1">
      <alignment horizontal="distributed" vertical="center"/>
    </xf>
    <xf numFmtId="0" fontId="4" fillId="2" borderId="1" xfId="0" applyFont="1" applyFill="1" applyBorder="1" applyAlignment="1" applyProtection="1">
      <alignment horizontal="left" vertical="center" shrinkToFit="1"/>
      <protection locked="0"/>
    </xf>
    <xf numFmtId="49" fontId="4" fillId="2" borderId="14" xfId="0" applyNumberFormat="1" applyFont="1" applyFill="1" applyBorder="1" applyAlignment="1">
      <alignment horizontal="center" vertical="center" shrinkToFit="1"/>
    </xf>
    <xf numFmtId="0" fontId="4" fillId="2" borderId="15" xfId="0" applyFont="1" applyFill="1" applyBorder="1" applyAlignment="1">
      <alignment horizontal="center" vertical="center" shrinkToFit="1"/>
    </xf>
    <xf numFmtId="176" fontId="0" fillId="0" borderId="11" xfId="0" applyNumberFormat="1" applyFill="1" applyBorder="1" applyAlignment="1" applyProtection="1">
      <alignment horizontal="left" vertical="center" shrinkToFit="1"/>
      <protection locked="0"/>
    </xf>
    <xf numFmtId="176" fontId="0" fillId="0" borderId="13" xfId="0" applyNumberFormat="1" applyFill="1" applyBorder="1" applyAlignment="1" applyProtection="1">
      <alignment horizontal="left" vertical="center" shrinkToFit="1"/>
      <protection locked="0"/>
    </xf>
    <xf numFmtId="0" fontId="21" fillId="0" borderId="0" xfId="0" applyFont="1" applyAlignment="1" applyProtection="1">
      <alignment vertical="top"/>
    </xf>
    <xf numFmtId="178" fontId="16" fillId="0" borderId="26" xfId="5" quotePrefix="1" applyNumberFormat="1" applyFont="1" applyBorder="1" applyAlignment="1" applyProtection="1">
      <alignment horizontal="center" vertical="center" shrinkToFit="1"/>
    </xf>
    <xf numFmtId="178" fontId="16" fillId="0" borderId="25" xfId="5" quotePrefix="1" applyNumberFormat="1" applyFont="1" applyBorder="1" applyAlignment="1" applyProtection="1">
      <alignment horizontal="center" vertical="center" shrinkToFit="1"/>
    </xf>
    <xf numFmtId="178" fontId="16" fillId="0" borderId="24" xfId="5" quotePrefix="1" applyNumberFormat="1" applyFont="1" applyBorder="1" applyAlignment="1" applyProtection="1">
      <alignment horizontal="center" vertical="center" shrinkToFit="1"/>
    </xf>
    <xf numFmtId="178" fontId="16" fillId="0" borderId="20" xfId="5" quotePrefix="1" applyNumberFormat="1" applyFont="1" applyBorder="1" applyAlignment="1" applyProtection="1">
      <alignment horizontal="center" vertical="center" shrinkToFit="1"/>
    </xf>
    <xf numFmtId="178" fontId="16" fillId="0" borderId="1" xfId="5" quotePrefix="1" applyNumberFormat="1" applyFont="1" applyBorder="1" applyAlignment="1" applyProtection="1">
      <alignment horizontal="center" vertical="center" shrinkToFit="1"/>
    </xf>
    <xf numFmtId="178" fontId="16" fillId="0" borderId="19" xfId="5" quotePrefix="1" applyNumberFormat="1" applyFont="1" applyBorder="1" applyAlignment="1" applyProtection="1">
      <alignment horizontal="center" vertical="center" shrinkToFit="1"/>
    </xf>
    <xf numFmtId="176" fontId="0" fillId="4" borderId="58" xfId="0" applyNumberFormat="1" applyFill="1" applyBorder="1" applyAlignment="1" applyProtection="1">
      <alignment horizontal="left" vertical="center" indent="1" shrinkToFit="1"/>
      <protection locked="0"/>
    </xf>
    <xf numFmtId="176" fontId="0" fillId="4" borderId="57" xfId="0" applyNumberFormat="1" applyFill="1" applyBorder="1" applyAlignment="1" applyProtection="1">
      <alignment horizontal="left" vertical="center" indent="1" shrinkToFit="1"/>
      <protection locked="0"/>
    </xf>
    <xf numFmtId="176" fontId="0" fillId="4" borderId="55" xfId="0" applyNumberFormat="1" applyFill="1" applyBorder="1" applyAlignment="1" applyProtection="1">
      <alignment horizontal="left" vertical="center" indent="1" shrinkToFit="1"/>
      <protection locked="0"/>
    </xf>
    <xf numFmtId="176" fontId="0" fillId="4" borderId="54" xfId="0" applyNumberFormat="1" applyFill="1" applyBorder="1" applyAlignment="1" applyProtection="1">
      <alignment horizontal="left" vertical="center" indent="1" shrinkToFit="1"/>
      <protection locked="0"/>
    </xf>
    <xf numFmtId="0" fontId="0" fillId="0" borderId="51" xfId="0" applyBorder="1" applyAlignment="1" applyProtection="1">
      <alignment horizontal="center" vertical="center"/>
    </xf>
    <xf numFmtId="0" fontId="0" fillId="0" borderId="50" xfId="0" applyBorder="1" applyAlignment="1" applyProtection="1">
      <alignment horizontal="center" vertical="center"/>
    </xf>
    <xf numFmtId="176" fontId="0" fillId="0" borderId="53" xfId="0" applyNumberFormat="1" applyFill="1" applyBorder="1" applyAlignment="1" applyProtection="1">
      <alignment horizontal="left" vertical="center" shrinkToFit="1"/>
      <protection locked="0"/>
    </xf>
    <xf numFmtId="176" fontId="0" fillId="0" borderId="52" xfId="0" applyNumberFormat="1" applyFill="1" applyBorder="1" applyAlignment="1" applyProtection="1">
      <alignment horizontal="left" vertical="center" shrinkToFit="1"/>
      <protection locked="0"/>
    </xf>
    <xf numFmtId="0" fontId="0" fillId="0" borderId="26" xfId="0" applyBorder="1" applyAlignment="1" applyProtection="1">
      <alignment horizontal="center" vertical="center" textRotation="255"/>
    </xf>
    <xf numFmtId="0" fontId="0" fillId="0" borderId="34" xfId="0" applyBorder="1" applyAlignment="1" applyProtection="1">
      <alignment horizontal="center" vertical="center" textRotation="255"/>
    </xf>
    <xf numFmtId="0" fontId="0" fillId="0" borderId="20" xfId="0" applyBorder="1" applyAlignment="1" applyProtection="1">
      <alignment horizontal="center" vertical="center" textRotation="255"/>
    </xf>
    <xf numFmtId="178" fontId="16" fillId="4" borderId="8" xfId="5" applyNumberFormat="1" applyFont="1" applyFill="1" applyBorder="1" applyAlignment="1" applyProtection="1">
      <alignment horizontal="center" vertical="center" shrinkToFit="1"/>
      <protection locked="0"/>
    </xf>
    <xf numFmtId="0" fontId="16" fillId="0" borderId="27" xfId="7" applyBorder="1" applyAlignment="1" applyProtection="1">
      <alignment horizontal="center" vertical="center"/>
    </xf>
    <xf numFmtId="0" fontId="0" fillId="0" borderId="53" xfId="0" applyNumberFormat="1" applyFill="1" applyBorder="1" applyAlignment="1" applyProtection="1">
      <alignment horizontal="left" vertical="center" shrinkToFit="1"/>
      <protection locked="0"/>
    </xf>
    <xf numFmtId="0" fontId="0" fillId="0" borderId="52" xfId="0" applyNumberFormat="1" applyFill="1" applyBorder="1" applyAlignment="1" applyProtection="1">
      <alignment horizontal="left" vertical="center" shrinkToFit="1"/>
      <protection locked="0"/>
    </xf>
    <xf numFmtId="0" fontId="0" fillId="0" borderId="45" xfId="0" applyBorder="1" applyAlignment="1" applyProtection="1">
      <alignment horizontal="center" vertical="center"/>
    </xf>
    <xf numFmtId="0" fontId="0" fillId="0" borderId="46" xfId="0" applyBorder="1" applyAlignment="1" applyProtection="1">
      <alignment horizontal="center" vertical="center"/>
    </xf>
    <xf numFmtId="0" fontId="0" fillId="0" borderId="64" xfId="0" applyBorder="1" applyProtection="1">
      <alignment vertical="center"/>
    </xf>
    <xf numFmtId="0" fontId="0" fillId="0" borderId="40" xfId="0" applyBorder="1" applyProtection="1">
      <alignment vertical="center"/>
    </xf>
    <xf numFmtId="0" fontId="0" fillId="0" borderId="53" xfId="0" applyFill="1" applyBorder="1" applyAlignment="1" applyProtection="1">
      <alignment horizontal="left" vertical="center" shrinkToFit="1"/>
      <protection locked="0"/>
    </xf>
    <xf numFmtId="0" fontId="0" fillId="0" borderId="60" xfId="0" applyFill="1" applyBorder="1" applyAlignment="1" applyProtection="1">
      <alignment horizontal="left" vertical="center" shrinkToFit="1"/>
      <protection locked="0"/>
    </xf>
    <xf numFmtId="0" fontId="0" fillId="0" borderId="52" xfId="0" applyFill="1" applyBorder="1" applyAlignment="1" applyProtection="1">
      <alignment horizontal="left" vertical="center" shrinkToFit="1"/>
      <protection locked="0"/>
    </xf>
    <xf numFmtId="0" fontId="0" fillId="0" borderId="63" xfId="0" applyBorder="1" applyProtection="1">
      <alignment vertical="center"/>
    </xf>
    <xf numFmtId="0" fontId="0" fillId="0" borderId="35" xfId="0" applyBorder="1" applyProtection="1">
      <alignment vertical="center"/>
    </xf>
    <xf numFmtId="0" fontId="0" fillId="0" borderId="62" xfId="0" applyBorder="1" applyProtection="1">
      <alignment vertical="center"/>
    </xf>
    <xf numFmtId="0" fontId="0" fillId="0" borderId="61" xfId="0" applyBorder="1" applyProtection="1">
      <alignment vertical="center"/>
    </xf>
    <xf numFmtId="179" fontId="16" fillId="0" borderId="26" xfId="6" applyNumberFormat="1" applyFont="1" applyBorder="1" applyAlignment="1" applyProtection="1">
      <alignment horizontal="center" vertical="center" shrinkToFit="1"/>
    </xf>
    <xf numFmtId="179" fontId="16" fillId="0" borderId="24" xfId="6" applyNumberFormat="1" applyFont="1" applyBorder="1" applyAlignment="1" applyProtection="1">
      <alignment horizontal="center" vertical="center" shrinkToFit="1"/>
    </xf>
    <xf numFmtId="179" fontId="16" fillId="0" borderId="20" xfId="6" applyNumberFormat="1" applyFont="1" applyBorder="1" applyAlignment="1" applyProtection="1">
      <alignment horizontal="center" vertical="center" shrinkToFit="1"/>
    </xf>
    <xf numFmtId="179" fontId="16" fillId="0" borderId="19" xfId="6" applyNumberFormat="1" applyFont="1" applyBorder="1" applyAlignment="1" applyProtection="1">
      <alignment horizontal="center" vertical="center" shrinkToFit="1"/>
    </xf>
    <xf numFmtId="178" fontId="16" fillId="4" borderId="3" xfId="5" applyNumberFormat="1" applyFont="1" applyFill="1" applyBorder="1" applyAlignment="1" applyProtection="1">
      <alignment horizontal="center" vertical="center" shrinkToFit="1"/>
      <protection locked="0"/>
    </xf>
    <xf numFmtId="0" fontId="20" fillId="0" borderId="0" xfId="0" applyFont="1" applyAlignment="1" applyProtection="1">
      <alignment vertical="top"/>
    </xf>
    <xf numFmtId="176" fontId="0" fillId="0" borderId="11" xfId="0" applyNumberFormat="1" applyFill="1" applyBorder="1" applyAlignment="1" applyProtection="1">
      <alignment horizontal="left" vertical="center" shrinkToFit="1"/>
    </xf>
    <xf numFmtId="176" fontId="0" fillId="0" borderId="13" xfId="0" applyNumberFormat="1" applyFill="1" applyBorder="1" applyAlignment="1" applyProtection="1">
      <alignment horizontal="left" vertical="center" shrinkToFit="1"/>
    </xf>
    <xf numFmtId="0" fontId="0" fillId="0" borderId="11" xfId="0" applyNumberFormat="1" applyFill="1" applyBorder="1" applyAlignment="1" applyProtection="1">
      <alignment horizontal="left" vertical="center" shrinkToFit="1"/>
    </xf>
    <xf numFmtId="0" fontId="0" fillId="0" borderId="13" xfId="0" applyNumberFormat="1" applyFill="1" applyBorder="1" applyAlignment="1" applyProtection="1">
      <alignment horizontal="left" vertical="center" shrinkToFit="1"/>
    </xf>
    <xf numFmtId="0" fontId="0" fillId="0" borderId="28" xfId="0" applyBorder="1" applyAlignment="1" applyProtection="1">
      <alignment horizontal="center" vertical="center"/>
    </xf>
    <xf numFmtId="0" fontId="0" fillId="0" borderId="11" xfId="0" applyFill="1" applyBorder="1" applyAlignment="1" applyProtection="1">
      <alignment horizontal="left" vertical="center" shrinkToFit="1"/>
    </xf>
    <xf numFmtId="0" fontId="0" fillId="0" borderId="12" xfId="0" applyFill="1" applyBorder="1" applyAlignment="1" applyProtection="1">
      <alignment horizontal="left" vertical="center" shrinkToFit="1"/>
    </xf>
    <xf numFmtId="0" fontId="0" fillId="0" borderId="13" xfId="0" applyFill="1" applyBorder="1" applyAlignment="1" applyProtection="1">
      <alignment horizontal="left" vertical="center" shrinkToFit="1"/>
    </xf>
    <xf numFmtId="178" fontId="16" fillId="0" borderId="23" xfId="5" quotePrefix="1" applyNumberFormat="1" applyFont="1" applyBorder="1" applyAlignment="1" applyProtection="1">
      <alignment horizontal="center" vertical="center" shrinkToFit="1"/>
    </xf>
    <xf numFmtId="178" fontId="16" fillId="0" borderId="22" xfId="5" quotePrefix="1" applyNumberFormat="1" applyFont="1" applyBorder="1" applyAlignment="1" applyProtection="1">
      <alignment horizontal="center" vertical="center" shrinkToFit="1"/>
    </xf>
    <xf numFmtId="178" fontId="16" fillId="0" borderId="21" xfId="5" quotePrefix="1" applyNumberFormat="1" applyFont="1" applyBorder="1" applyAlignment="1" applyProtection="1">
      <alignment horizontal="center" vertical="center" shrinkToFit="1"/>
    </xf>
    <xf numFmtId="178" fontId="16" fillId="0" borderId="18" xfId="5" quotePrefix="1" applyNumberFormat="1" applyFont="1" applyBorder="1" applyAlignment="1" applyProtection="1">
      <alignment horizontal="center" vertical="center" shrinkToFit="1"/>
    </xf>
    <xf numFmtId="178" fontId="16" fillId="0" borderId="17" xfId="5" quotePrefix="1" applyNumberFormat="1" applyFont="1" applyBorder="1" applyAlignment="1" applyProtection="1">
      <alignment horizontal="center" vertical="center" shrinkToFit="1"/>
    </xf>
    <xf numFmtId="178" fontId="16" fillId="0" borderId="16" xfId="5" quotePrefix="1" applyNumberFormat="1" applyFont="1" applyBorder="1" applyAlignment="1" applyProtection="1">
      <alignment horizontal="center" vertical="center" shrinkToFit="1"/>
    </xf>
    <xf numFmtId="178" fontId="24" fillId="4" borderId="8" xfId="5" applyNumberFormat="1" applyFont="1" applyFill="1" applyBorder="1" applyAlignment="1" applyProtection="1">
      <alignment horizontal="center" vertical="center" shrinkToFit="1"/>
      <protection locked="0"/>
    </xf>
    <xf numFmtId="178" fontId="24" fillId="4" borderId="3" xfId="5" applyNumberFormat="1" applyFont="1" applyFill="1" applyBorder="1" applyAlignment="1" applyProtection="1">
      <alignment horizontal="center" vertical="center" shrinkToFit="1"/>
      <protection locked="0"/>
    </xf>
    <xf numFmtId="0" fontId="22" fillId="0" borderId="53" xfId="0" applyNumberFormat="1" applyFont="1" applyFill="1" applyBorder="1" applyAlignment="1" applyProtection="1">
      <alignment horizontal="left" vertical="center" shrinkToFit="1"/>
      <protection locked="0"/>
    </xf>
    <xf numFmtId="0" fontId="23" fillId="0" borderId="52" xfId="0" applyNumberFormat="1" applyFont="1" applyFill="1" applyBorder="1" applyAlignment="1" applyProtection="1">
      <alignment horizontal="left" vertical="center" shrinkToFit="1"/>
      <protection locked="0"/>
    </xf>
    <xf numFmtId="176" fontId="22" fillId="0" borderId="53" xfId="0" applyNumberFormat="1" applyFont="1" applyFill="1" applyBorder="1" applyAlignment="1" applyProtection="1">
      <alignment horizontal="left" vertical="center" shrinkToFit="1"/>
      <protection locked="0"/>
    </xf>
    <xf numFmtId="176" fontId="22" fillId="0" borderId="52" xfId="0" applyNumberFormat="1" applyFont="1" applyFill="1" applyBorder="1" applyAlignment="1" applyProtection="1">
      <alignment horizontal="left" vertical="center" shrinkToFit="1"/>
      <protection locked="0"/>
    </xf>
    <xf numFmtId="0" fontId="22" fillId="0" borderId="53" xfId="0" applyFont="1" applyFill="1" applyBorder="1" applyAlignment="1" applyProtection="1">
      <alignment horizontal="left" vertical="center" shrinkToFit="1"/>
      <protection locked="0"/>
    </xf>
    <xf numFmtId="0" fontId="23" fillId="0" borderId="60" xfId="0" applyFont="1" applyFill="1" applyBorder="1" applyAlignment="1" applyProtection="1">
      <alignment horizontal="left" vertical="center" shrinkToFit="1"/>
      <protection locked="0"/>
    </xf>
    <xf numFmtId="0" fontId="23" fillId="0" borderId="52" xfId="0" applyFont="1" applyFill="1" applyBorder="1" applyAlignment="1" applyProtection="1">
      <alignment horizontal="left" vertical="center" shrinkToFit="1"/>
      <protection locked="0"/>
    </xf>
    <xf numFmtId="176" fontId="22" fillId="4" borderId="58" xfId="0" applyNumberFormat="1" applyFont="1" applyFill="1" applyBorder="1" applyAlignment="1" applyProtection="1">
      <alignment horizontal="left" vertical="center" indent="1" shrinkToFit="1"/>
      <protection locked="0"/>
    </xf>
    <xf numFmtId="176" fontId="22" fillId="4" borderId="57" xfId="0" applyNumberFormat="1" applyFont="1" applyFill="1" applyBorder="1" applyAlignment="1" applyProtection="1">
      <alignment horizontal="left" vertical="center" indent="1" shrinkToFit="1"/>
      <protection locked="0"/>
    </xf>
    <xf numFmtId="176" fontId="22" fillId="4" borderId="55" xfId="0" applyNumberFormat="1" applyFont="1" applyFill="1" applyBorder="1" applyAlignment="1" applyProtection="1">
      <alignment horizontal="left" vertical="center" indent="1" shrinkToFit="1"/>
      <protection locked="0"/>
    </xf>
    <xf numFmtId="176" fontId="22" fillId="4" borderId="54" xfId="0" applyNumberFormat="1" applyFont="1" applyFill="1" applyBorder="1" applyAlignment="1" applyProtection="1">
      <alignment horizontal="left" vertical="center" indent="1" shrinkToFit="1"/>
      <protection locked="0"/>
    </xf>
    <xf numFmtId="176" fontId="22" fillId="0" borderId="11" xfId="0" applyNumberFormat="1" applyFont="1" applyFill="1" applyBorder="1" applyAlignment="1" applyProtection="1">
      <alignment horizontal="left" vertical="center" shrinkToFit="1"/>
      <protection locked="0"/>
    </xf>
    <xf numFmtId="176" fontId="22" fillId="0" borderId="13" xfId="0" applyNumberFormat="1" applyFont="1" applyFill="1" applyBorder="1" applyAlignment="1" applyProtection="1">
      <alignment horizontal="left" vertical="center" shrinkToFit="1"/>
      <protection locked="0"/>
    </xf>
    <xf numFmtId="178" fontId="24" fillId="4" borderId="0" xfId="5" applyNumberFormat="1" applyFont="1" applyFill="1" applyBorder="1" applyAlignment="1" applyProtection="1">
      <alignment horizontal="center" vertical="center" shrinkToFit="1"/>
      <protection locked="0"/>
    </xf>
    <xf numFmtId="0" fontId="26" fillId="0" borderId="0" xfId="4" applyFont="1" applyAlignment="1">
      <alignment horizontal="left" vertical="center"/>
    </xf>
    <xf numFmtId="0" fontId="9" fillId="0" borderId="0" xfId="2" applyFont="1" applyAlignment="1">
      <alignment horizontal="left" vertical="center" shrinkToFit="1"/>
    </xf>
    <xf numFmtId="0" fontId="9" fillId="0" borderId="0" xfId="2" applyFont="1" applyAlignment="1">
      <alignment horizontal="center" vertical="center"/>
    </xf>
    <xf numFmtId="0" fontId="9" fillId="0" borderId="0" xfId="2" applyFont="1" applyFill="1" applyAlignment="1">
      <alignment horizontal="left" vertical="center" wrapText="1"/>
    </xf>
    <xf numFmtId="0" fontId="9" fillId="0" borderId="0" xfId="2" applyFont="1" applyFill="1" applyAlignment="1">
      <alignment horizontal="center" vertical="center"/>
    </xf>
    <xf numFmtId="0" fontId="9" fillId="0" borderId="0" xfId="2" applyFont="1" applyFill="1" applyAlignment="1">
      <alignment horizontal="distributed" vertical="center"/>
    </xf>
    <xf numFmtId="0" fontId="14" fillId="0" borderId="0" xfId="4" applyFont="1" applyAlignment="1">
      <alignment horizontal="center" vertical="top" wrapText="1"/>
    </xf>
    <xf numFmtId="0" fontId="14" fillId="0" borderId="0" xfId="4" applyFont="1" applyAlignment="1">
      <alignment horizontal="center" vertical="center" shrinkToFit="1"/>
    </xf>
  </cellXfs>
  <cellStyles count="8">
    <cellStyle name="パーセント" xfId="6" builtinId="5"/>
    <cellStyle name="桁区切り" xfId="5" builtinId="6"/>
    <cellStyle name="標準" xfId="0" builtinId="0"/>
    <cellStyle name="標準 2" xfId="7"/>
    <cellStyle name="標準 2 2" xfId="2"/>
    <cellStyle name="標準 3" xfId="1"/>
    <cellStyle name="標準 3 2" xfId="4"/>
    <cellStyle name="標準 4" xfId="3"/>
  </cellStyles>
  <dxfs count="6">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704850</xdr:colOff>
      <xdr:row>0</xdr:row>
      <xdr:rowOff>142875</xdr:rowOff>
    </xdr:from>
    <xdr:ext cx="2466894" cy="425758"/>
    <xdr:sp macro="" textlink="">
      <xdr:nvSpPr>
        <xdr:cNvPr id="2" name="正方形/長方形 1"/>
        <xdr:cNvSpPr/>
      </xdr:nvSpPr>
      <xdr:spPr>
        <a:xfrm>
          <a:off x="2228850" y="142875"/>
          <a:ext cx="2466894" cy="425758"/>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貴法人の文書管理上の番号がない場合は</a:t>
          </a:r>
          <a:endParaRPr kumimoji="1" lang="en-US" altLang="ja-JP" sz="900" u="none">
            <a:solidFill>
              <a:schemeClr val="bg1"/>
            </a:solidFill>
            <a:latin typeface="ＭＳ Ｐゴシック" panose="020B0600070205080204" pitchFamily="50" charset="-128"/>
            <a:ea typeface="ＭＳ Ｐゴシック" panose="020B0600070205080204" pitchFamily="50" charset="-128"/>
          </a:endParaRPr>
        </a:p>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特に記載していただく必要はありません　　</a:t>
          </a:r>
          <a:r>
            <a:rPr kumimoji="1" lang="ja-JP" altLang="ja-JP" sz="1100">
              <a:solidFill>
                <a:schemeClr val="lt1"/>
              </a:solidFill>
              <a:effectLst/>
              <a:latin typeface="ＭＳ Ｐゴシック" panose="020B0600070205080204" pitchFamily="50" charset="-128"/>
              <a:ea typeface="ＭＳ Ｐゴシック" panose="020B0600070205080204" pitchFamily="50" charset="-128"/>
              <a:cs typeface="+mn-cs"/>
            </a:rPr>
            <a:t>　→</a:t>
          </a:r>
          <a:endParaRPr kumimoji="1" lang="en-US" altLang="ja-JP" sz="900" u="none">
            <a:solidFill>
              <a:schemeClr val="bg1"/>
            </a:solidFill>
            <a:latin typeface="ＭＳ Ｐゴシック" panose="020B0600070205080204" pitchFamily="50" charset="-128"/>
            <a:ea typeface="ＭＳ Ｐゴシック" panose="020B0600070205080204" pitchFamily="50" charset="-128"/>
          </a:endParaRPr>
        </a:p>
      </xdr:txBody>
    </xdr:sp>
    <xdr:clientData fPrintsWithSheet="0"/>
  </xdr:oneCellAnchor>
  <xdr:oneCellAnchor>
    <xdr:from>
      <xdr:col>6</xdr:col>
      <xdr:colOff>0</xdr:colOff>
      <xdr:row>9</xdr:row>
      <xdr:rowOff>0</xdr:rowOff>
    </xdr:from>
    <xdr:ext cx="1053430" cy="242374"/>
    <xdr:sp macro="" textlink="">
      <xdr:nvSpPr>
        <xdr:cNvPr id="3" name="正方形/長方形 2"/>
        <xdr:cNvSpPr/>
      </xdr:nvSpPr>
      <xdr:spPr>
        <a:xfrm>
          <a:off x="4572000" y="2724150"/>
          <a:ext cx="1053430"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押印は不要です。</a:t>
          </a:r>
          <a:endParaRPr kumimoji="1" lang="en-US" altLang="ja-JP" sz="900" u="none">
            <a:solidFill>
              <a:schemeClr val="bg1"/>
            </a:solidFill>
            <a:latin typeface="ＭＳ Ｐゴシック" panose="020B0600070205080204" pitchFamily="50" charset="-128"/>
            <a:ea typeface="ＭＳ Ｐゴシック" panose="020B0600070205080204" pitchFamily="50" charset="-128"/>
          </a:endParaRPr>
        </a:p>
      </xdr:txBody>
    </xdr:sp>
    <xdr:clientData fPrintsWithSheet="0"/>
  </xdr:oneCellAnchor>
  <xdr:oneCellAnchor>
    <xdr:from>
      <xdr:col>7</xdr:col>
      <xdr:colOff>9525</xdr:colOff>
      <xdr:row>8</xdr:row>
      <xdr:rowOff>9525</xdr:rowOff>
    </xdr:from>
    <xdr:ext cx="1200842" cy="242374"/>
    <xdr:sp macro="" textlink="">
      <xdr:nvSpPr>
        <xdr:cNvPr id="4" name="正方形/長方形 3"/>
        <xdr:cNvSpPr/>
      </xdr:nvSpPr>
      <xdr:spPr>
        <a:xfrm>
          <a:off x="5343525" y="2486025"/>
          <a:ext cx="1200842"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←別紙から自動転記</a:t>
          </a:r>
        </a:p>
      </xdr:txBody>
    </xdr:sp>
    <xdr:clientData fPrintsWithSheet="0"/>
  </xdr:oneCellAnchor>
  <xdr:oneCellAnchor>
    <xdr:from>
      <xdr:col>7</xdr:col>
      <xdr:colOff>0</xdr:colOff>
      <xdr:row>6</xdr:row>
      <xdr:rowOff>0</xdr:rowOff>
    </xdr:from>
    <xdr:ext cx="1200842" cy="242374"/>
    <xdr:sp macro="" textlink="">
      <xdr:nvSpPr>
        <xdr:cNvPr id="6" name="正方形/長方形 5"/>
        <xdr:cNvSpPr/>
      </xdr:nvSpPr>
      <xdr:spPr>
        <a:xfrm>
          <a:off x="5334000" y="1981200"/>
          <a:ext cx="1200842"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←別紙から自動転記</a:t>
          </a:r>
        </a:p>
      </xdr:txBody>
    </xdr:sp>
    <xdr:clientData fPrintsWithSheet="0"/>
  </xdr:oneCellAnchor>
  <xdr:oneCellAnchor>
    <xdr:from>
      <xdr:col>7</xdr:col>
      <xdr:colOff>0</xdr:colOff>
      <xdr:row>2</xdr:row>
      <xdr:rowOff>0</xdr:rowOff>
    </xdr:from>
    <xdr:ext cx="1200842" cy="242374"/>
    <xdr:sp macro="" textlink="">
      <xdr:nvSpPr>
        <xdr:cNvPr id="7" name="正方形/長方形 6"/>
        <xdr:cNvSpPr/>
      </xdr:nvSpPr>
      <xdr:spPr>
        <a:xfrm>
          <a:off x="5334000" y="495300"/>
          <a:ext cx="1200842"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←別紙から自動転記</a:t>
          </a:r>
        </a:p>
      </xdr:txBody>
    </xdr:sp>
    <xdr:clientData fPrintsWithSheet="0"/>
  </xdr:oneCellAnchor>
  <xdr:oneCellAnchor>
    <xdr:from>
      <xdr:col>1</xdr:col>
      <xdr:colOff>400050</xdr:colOff>
      <xdr:row>11</xdr:row>
      <xdr:rowOff>47625</xdr:rowOff>
    </xdr:from>
    <xdr:ext cx="1200842" cy="242374"/>
    <xdr:sp macro="" textlink="">
      <xdr:nvSpPr>
        <xdr:cNvPr id="8" name="正方形/長方形 7"/>
        <xdr:cNvSpPr/>
      </xdr:nvSpPr>
      <xdr:spPr>
        <a:xfrm>
          <a:off x="638175" y="3190875"/>
          <a:ext cx="1200842"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↓別紙から自動転記</a:t>
          </a:r>
        </a:p>
      </xdr:txBody>
    </xdr:sp>
    <xdr:clientData fPrintsWithSheet="0"/>
  </xdr:oneCellAnchor>
  <xdr:oneCellAnchor>
    <xdr:from>
      <xdr:col>5</xdr:col>
      <xdr:colOff>1152525</xdr:colOff>
      <xdr:row>23</xdr:row>
      <xdr:rowOff>0</xdr:rowOff>
    </xdr:from>
    <xdr:ext cx="1200842" cy="242374"/>
    <xdr:sp macro="" textlink="">
      <xdr:nvSpPr>
        <xdr:cNvPr id="9" name="正方形/長方形 8"/>
        <xdr:cNvSpPr/>
      </xdr:nvSpPr>
      <xdr:spPr>
        <a:xfrm>
          <a:off x="3629025" y="6858000"/>
          <a:ext cx="1200842" cy="242374"/>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chemeClr val="bg1"/>
              </a:solidFill>
              <a:latin typeface="ＭＳ Ｐゴシック" panose="020B0600070205080204" pitchFamily="50" charset="-128"/>
              <a:ea typeface="ＭＳ Ｐゴシック" panose="020B0600070205080204" pitchFamily="50" charset="-128"/>
            </a:rPr>
            <a:t>↑別紙から自動転記</a:t>
          </a:r>
        </a:p>
      </xdr:txBody>
    </xdr:sp>
    <xdr:clientData fPrintsWithSheet="0"/>
  </xdr:oneCellAnchor>
  <xdr:oneCellAnchor>
    <xdr:from>
      <xdr:col>5</xdr:col>
      <xdr:colOff>1143000</xdr:colOff>
      <xdr:row>27</xdr:row>
      <xdr:rowOff>0</xdr:rowOff>
    </xdr:from>
    <xdr:ext cx="1095364" cy="242374"/>
    <xdr:sp macro="" textlink="">
      <xdr:nvSpPr>
        <xdr:cNvPr id="10" name="正方形/長方形 9"/>
        <xdr:cNvSpPr/>
      </xdr:nvSpPr>
      <xdr:spPr>
        <a:xfrm>
          <a:off x="4572000" y="6438900"/>
          <a:ext cx="1095364" cy="242374"/>
        </a:xfrm>
        <a:prstGeom prst="rect">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u="none">
              <a:solidFill>
                <a:sysClr val="windowText" lastClr="000000"/>
              </a:solidFill>
              <a:latin typeface="ＭＳ Ｐゴシック" panose="020B0600070205080204" pitchFamily="50" charset="-128"/>
              <a:ea typeface="ＭＳ Ｐゴシック" panose="020B0600070205080204" pitchFamily="50" charset="-128"/>
            </a:rPr>
            <a:t>↑確認してください</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autoPageBreaks="0" fitToPage="1"/>
  </sheetPr>
  <dimension ref="B2:P36"/>
  <sheetViews>
    <sheetView showGridLines="0" tabSelected="1" view="pageBreakPreview" zoomScale="90" zoomScaleNormal="90" zoomScaleSheetLayoutView="90" workbookViewId="0">
      <selection activeCell="B8" sqref="B8"/>
    </sheetView>
  </sheetViews>
  <sheetFormatPr defaultColWidth="8.84375" defaultRowHeight="16.5" customHeight="1" x14ac:dyDescent="0.6"/>
  <cols>
    <col min="1" max="1" width="8.84375" style="1"/>
    <col min="2" max="2" width="3.07421875" style="1" customWidth="1"/>
    <col min="3" max="11" width="8.84375" style="1"/>
    <col min="12" max="12" width="3.07421875" style="1" customWidth="1"/>
    <col min="13" max="16" width="8.84375" style="1"/>
    <col min="17" max="17" width="3.07421875" style="1" customWidth="1"/>
    <col min="18" max="16384" width="8.84375" style="1"/>
  </cols>
  <sheetData>
    <row r="2" spans="2:16" ht="22.5" customHeight="1" x14ac:dyDescent="0.6">
      <c r="B2" s="100"/>
      <c r="C2" s="27"/>
      <c r="D2" s="27" t="s">
        <v>127</v>
      </c>
      <c r="E2" s="27"/>
      <c r="F2" s="110"/>
      <c r="G2" s="27"/>
      <c r="H2" s="27"/>
      <c r="I2" s="27"/>
      <c r="J2" s="27"/>
      <c r="K2" s="27"/>
      <c r="L2" s="27"/>
      <c r="M2" s="27"/>
    </row>
    <row r="3" spans="2:16" ht="16.5" customHeight="1" x14ac:dyDescent="0.6">
      <c r="B3" s="100"/>
      <c r="D3" s="1" t="s">
        <v>128</v>
      </c>
      <c r="G3" s="27"/>
      <c r="H3" s="27"/>
      <c r="I3" s="27"/>
      <c r="J3" s="27"/>
      <c r="K3" s="27"/>
      <c r="L3" s="27"/>
      <c r="M3" s="27"/>
    </row>
    <row r="4" spans="2:16" ht="16.5" customHeight="1" x14ac:dyDescent="0.6">
      <c r="B4" s="26"/>
      <c r="C4" s="27"/>
      <c r="D4" s="27"/>
      <c r="E4" s="27"/>
      <c r="F4" s="27"/>
      <c r="G4" s="27"/>
      <c r="H4" s="27"/>
      <c r="I4" s="27"/>
      <c r="J4" s="27"/>
      <c r="K4" s="27"/>
      <c r="L4" s="27"/>
      <c r="M4" s="27"/>
      <c r="N4" s="115" t="s">
        <v>41</v>
      </c>
      <c r="O4" s="115"/>
      <c r="P4" s="115"/>
    </row>
    <row r="5" spans="2:16" ht="16.5" customHeight="1" x14ac:dyDescent="0.6">
      <c r="B5" s="2"/>
      <c r="C5" s="114" t="s">
        <v>17</v>
      </c>
      <c r="D5" s="114"/>
      <c r="E5" s="114"/>
      <c r="F5" s="114"/>
      <c r="G5" s="27"/>
      <c r="H5" s="27"/>
      <c r="I5" s="27"/>
      <c r="J5" s="27"/>
      <c r="K5" s="27"/>
      <c r="N5" s="28" t="s">
        <v>32</v>
      </c>
      <c r="O5" s="29"/>
      <c r="P5" s="30"/>
    </row>
    <row r="6" spans="2:16" ht="16.5" customHeight="1" x14ac:dyDescent="0.6">
      <c r="D6" s="27"/>
      <c r="E6" s="27"/>
      <c r="F6" s="27"/>
      <c r="G6" s="27"/>
      <c r="H6" s="27"/>
      <c r="I6" s="27"/>
      <c r="J6" s="27"/>
      <c r="K6" s="27"/>
      <c r="N6" s="31" t="s">
        <v>30</v>
      </c>
      <c r="O6" s="122" t="s">
        <v>122</v>
      </c>
      <c r="P6" s="122"/>
    </row>
    <row r="7" spans="2:16" ht="16.5" customHeight="1" x14ac:dyDescent="0.6">
      <c r="B7" s="2" t="s">
        <v>126</v>
      </c>
      <c r="N7" s="32" t="s">
        <v>31</v>
      </c>
      <c r="O7" s="123" t="s">
        <v>123</v>
      </c>
      <c r="P7" s="123"/>
    </row>
    <row r="8" spans="2:16" ht="16.5" customHeight="1" x14ac:dyDescent="0.6">
      <c r="B8" s="15" t="s">
        <v>10</v>
      </c>
      <c r="C8" s="2" t="s">
        <v>16</v>
      </c>
      <c r="D8" s="111"/>
      <c r="E8" s="111"/>
      <c r="F8" s="111"/>
      <c r="N8" s="28" t="s">
        <v>74</v>
      </c>
      <c r="O8" s="29"/>
      <c r="P8" s="30"/>
    </row>
    <row r="9" spans="2:16" ht="16.5" customHeight="1" x14ac:dyDescent="0.6">
      <c r="C9" s="1" t="s">
        <v>117</v>
      </c>
      <c r="N9" s="33" t="s">
        <v>33</v>
      </c>
      <c r="O9" s="116"/>
      <c r="P9" s="117"/>
    </row>
    <row r="10" spans="2:16" ht="16.5" customHeight="1" x14ac:dyDescent="0.6">
      <c r="B10" s="15" t="s">
        <v>10</v>
      </c>
      <c r="C10" s="1" t="s">
        <v>15</v>
      </c>
      <c r="P10" s="34" t="s">
        <v>35</v>
      </c>
    </row>
    <row r="11" spans="2:16" ht="16.5" customHeight="1" x14ac:dyDescent="0.6">
      <c r="B11" s="3"/>
      <c r="C11" s="1" t="s">
        <v>118</v>
      </c>
      <c r="P11" s="34"/>
    </row>
    <row r="13" spans="2:16" ht="16.5" customHeight="1" x14ac:dyDescent="0.6">
      <c r="B13" s="2" t="s">
        <v>116</v>
      </c>
      <c r="N13" s="28" t="s">
        <v>92</v>
      </c>
      <c r="O13" s="29"/>
      <c r="P13" s="30"/>
    </row>
    <row r="14" spans="2:16" ht="16.5" customHeight="1" x14ac:dyDescent="0.6">
      <c r="B14" s="15" t="s">
        <v>10</v>
      </c>
      <c r="C14" s="2" t="s">
        <v>14</v>
      </c>
      <c r="N14" s="33" t="s">
        <v>34</v>
      </c>
      <c r="O14" s="118" t="str">
        <f>IF(OR(B8="✔",B14="✔",B21="✔"),0,"（返還額計算シートによる）")</f>
        <v>（返還額計算シートによる）</v>
      </c>
      <c r="P14" s="119"/>
    </row>
    <row r="15" spans="2:16" ht="16.5" customHeight="1" x14ac:dyDescent="0.6">
      <c r="C15" s="1" t="s">
        <v>119</v>
      </c>
      <c r="P15" s="34" t="s">
        <v>35</v>
      </c>
    </row>
    <row r="16" spans="2:16" ht="16.5" customHeight="1" x14ac:dyDescent="0.6">
      <c r="C16" s="1" t="s">
        <v>36</v>
      </c>
    </row>
    <row r="17" spans="2:16" ht="16.5" customHeight="1" x14ac:dyDescent="0.6">
      <c r="B17" s="15" t="s">
        <v>10</v>
      </c>
      <c r="C17" s="1" t="s">
        <v>13</v>
      </c>
    </row>
    <row r="18" spans="2:16" ht="16.5" customHeight="1" x14ac:dyDescent="0.6">
      <c r="C18" s="1" t="s">
        <v>12</v>
      </c>
    </row>
    <row r="20" spans="2:16" ht="16.5" customHeight="1" thickBot="1" x14ac:dyDescent="0.65">
      <c r="B20" s="2" t="s">
        <v>120</v>
      </c>
      <c r="M20" s="2" t="s">
        <v>38</v>
      </c>
    </row>
    <row r="21" spans="2:16" ht="16.5" customHeight="1" x14ac:dyDescent="0.6">
      <c r="B21" s="15" t="s">
        <v>10</v>
      </c>
      <c r="C21" s="2" t="s">
        <v>11</v>
      </c>
      <c r="M21" s="11" t="s">
        <v>1</v>
      </c>
      <c r="N21" s="12"/>
      <c r="O21" s="12"/>
      <c r="P21" s="13"/>
    </row>
    <row r="22" spans="2:16" ht="16.5" customHeight="1" x14ac:dyDescent="0.6">
      <c r="C22" s="1" t="s">
        <v>121</v>
      </c>
      <c r="M22" s="9" t="s">
        <v>2</v>
      </c>
      <c r="N22" s="4"/>
      <c r="O22" s="4"/>
      <c r="P22" s="5"/>
    </row>
    <row r="23" spans="2:16" ht="16.5" customHeight="1" x14ac:dyDescent="0.6">
      <c r="C23" s="1" t="s">
        <v>37</v>
      </c>
      <c r="M23" s="9" t="s">
        <v>3</v>
      </c>
      <c r="N23" s="4"/>
      <c r="O23" s="4"/>
      <c r="P23" s="5"/>
    </row>
    <row r="24" spans="2:16" ht="16.5" customHeight="1" x14ac:dyDescent="0.6">
      <c r="B24" s="15" t="s">
        <v>10</v>
      </c>
      <c r="C24" s="1" t="s">
        <v>9</v>
      </c>
      <c r="M24" s="9" t="s">
        <v>4</v>
      </c>
      <c r="N24" s="4"/>
      <c r="O24" s="4" t="s">
        <v>18</v>
      </c>
      <c r="P24" s="5"/>
    </row>
    <row r="25" spans="2:16" ht="16.5" customHeight="1" x14ac:dyDescent="0.6">
      <c r="C25" s="1" t="s">
        <v>40</v>
      </c>
      <c r="M25" s="9" t="s">
        <v>19</v>
      </c>
      <c r="N25" s="4"/>
      <c r="O25" s="4" t="s">
        <v>20</v>
      </c>
      <c r="P25" s="5"/>
    </row>
    <row r="26" spans="2:16" ht="16.5" customHeight="1" thickBot="1" x14ac:dyDescent="0.65">
      <c r="C26" s="1" t="s">
        <v>39</v>
      </c>
      <c r="M26" s="10" t="s">
        <v>21</v>
      </c>
      <c r="N26" s="6"/>
      <c r="O26" s="6" t="s">
        <v>22</v>
      </c>
      <c r="P26" s="7"/>
    </row>
    <row r="28" spans="2:16" ht="16.5" customHeight="1" x14ac:dyDescent="0.6">
      <c r="B28" s="2" t="s">
        <v>0</v>
      </c>
    </row>
    <row r="29" spans="2:16" ht="16.5" customHeight="1" x14ac:dyDescent="0.6">
      <c r="C29" s="109" t="s">
        <v>91</v>
      </c>
      <c r="D29" s="113"/>
    </row>
    <row r="30" spans="2:16" ht="16.5" customHeight="1" x14ac:dyDescent="0.6">
      <c r="D30" s="112"/>
      <c r="E30" s="112"/>
    </row>
    <row r="32" spans="2:16" ht="16.5" customHeight="1" x14ac:dyDescent="0.6">
      <c r="D32" s="1" t="s">
        <v>113</v>
      </c>
      <c r="F32" s="121"/>
      <c r="G32" s="121"/>
      <c r="H32" s="121"/>
      <c r="I32" s="121"/>
      <c r="J32" s="121"/>
    </row>
    <row r="33" spans="4:16" ht="16.5" customHeight="1" x14ac:dyDescent="0.6">
      <c r="M33" s="14" t="s">
        <v>7</v>
      </c>
      <c r="N33" s="121"/>
      <c r="O33" s="121"/>
      <c r="P33" s="121"/>
    </row>
    <row r="34" spans="4:16" ht="16.5" customHeight="1" x14ac:dyDescent="0.6">
      <c r="D34" s="120" t="s">
        <v>8</v>
      </c>
      <c r="E34" s="120"/>
      <c r="F34" s="121"/>
      <c r="G34" s="121"/>
      <c r="H34" s="121"/>
      <c r="I34" s="121"/>
      <c r="J34" s="121"/>
    </row>
    <row r="35" spans="4:16" ht="16.5" customHeight="1" x14ac:dyDescent="0.6">
      <c r="M35" s="14" t="s">
        <v>5</v>
      </c>
      <c r="N35" s="121"/>
      <c r="O35" s="121"/>
      <c r="P35" s="121"/>
    </row>
    <row r="36" spans="4:16" ht="16.5" customHeight="1" x14ac:dyDescent="0.6">
      <c r="D36" s="120" t="s">
        <v>6</v>
      </c>
      <c r="E36" s="120"/>
      <c r="F36" s="121"/>
      <c r="G36" s="121"/>
      <c r="H36" s="121"/>
      <c r="I36" s="121"/>
      <c r="J36" s="121"/>
    </row>
  </sheetData>
  <mergeCells count="13">
    <mergeCell ref="C5:F5"/>
    <mergeCell ref="N4:P4"/>
    <mergeCell ref="O9:P9"/>
    <mergeCell ref="O14:P14"/>
    <mergeCell ref="D36:E36"/>
    <mergeCell ref="F36:J36"/>
    <mergeCell ref="N35:P35"/>
    <mergeCell ref="D34:E34"/>
    <mergeCell ref="F34:J34"/>
    <mergeCell ref="N33:P33"/>
    <mergeCell ref="O6:P6"/>
    <mergeCell ref="O7:P7"/>
    <mergeCell ref="F32:J32"/>
  </mergeCells>
  <phoneticPr fontId="2"/>
  <conditionalFormatting sqref="B8">
    <cfRule type="cellIs" dxfId="5" priority="14" operator="equal">
      <formula>"✔"</formula>
    </cfRule>
  </conditionalFormatting>
  <conditionalFormatting sqref="B10">
    <cfRule type="cellIs" dxfId="4" priority="8" operator="equal">
      <formula>"✔"</formula>
    </cfRule>
  </conditionalFormatting>
  <conditionalFormatting sqref="B14">
    <cfRule type="cellIs" dxfId="3" priority="7" operator="equal">
      <formula>"✔"</formula>
    </cfRule>
  </conditionalFormatting>
  <conditionalFormatting sqref="B17">
    <cfRule type="cellIs" dxfId="2" priority="6" operator="equal">
      <formula>"✔"</formula>
    </cfRule>
  </conditionalFormatting>
  <conditionalFormatting sqref="B21">
    <cfRule type="cellIs" dxfId="1" priority="5" operator="equal">
      <formula>"✔"</formula>
    </cfRule>
  </conditionalFormatting>
  <conditionalFormatting sqref="B24">
    <cfRule type="cellIs" dxfId="0" priority="4" operator="equal">
      <formula>"✔"</formula>
    </cfRule>
  </conditionalFormatting>
  <dataValidations count="2">
    <dataValidation imeMode="off" allowBlank="1" showInputMessage="1" showErrorMessage="1" sqref="O14:P14 O9:P9 O6:P7 C29"/>
    <dataValidation imeMode="on" allowBlank="1" showInputMessage="1" showErrorMessage="1" sqref="F34:J34 F36:J36 N33:P33 N35:P35 F32:J32"/>
  </dataValidations>
  <pageMargins left="0.59055118110236227" right="0.39370078740157483" top="0.78740157480314965" bottom="0.39370078740157483" header="0.59055118110236227" footer="0.39370078740157483"/>
  <pageSetup paperSize="9" scale="64" orientation="portrait" r:id="rId1"/>
  <headerFooter>
    <oddHeader>&amp;R&amp;"ＭＳ 明朝,標準"&amp;11（別紙）</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Sheet1!$B$2:$B$3</xm:f>
          </x14:formula1>
          <xm:sqref>B8 B10 B14 B17 B21 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2:T44"/>
  <sheetViews>
    <sheetView showGridLines="0" view="pageBreakPreview" zoomScale="90" zoomScaleNormal="90" zoomScaleSheetLayoutView="90" workbookViewId="0">
      <selection activeCell="I45" sqref="I45"/>
    </sheetView>
  </sheetViews>
  <sheetFormatPr defaultColWidth="8.84375" defaultRowHeight="20" x14ac:dyDescent="0.6"/>
  <cols>
    <col min="1" max="1" width="8.84375" style="36"/>
    <col min="2" max="2" width="5.07421875" style="36" customWidth="1"/>
    <col min="3" max="9" width="10.4609375" style="36" bestFit="1" customWidth="1"/>
    <col min="10" max="12" width="2.53515625" style="36" customWidth="1"/>
    <col min="13" max="13" width="5.07421875" style="36" customWidth="1"/>
    <col min="14" max="20" width="10.4609375" style="36" bestFit="1" customWidth="1"/>
    <col min="21" max="16384" width="8.84375" style="36"/>
  </cols>
  <sheetData>
    <row r="2" spans="2:20" x14ac:dyDescent="0.6">
      <c r="B2" s="101" t="s">
        <v>129</v>
      </c>
      <c r="J2" s="38"/>
      <c r="K2" s="38"/>
      <c r="M2" s="101" t="str">
        <f>B2</f>
        <v>令和４年度新型コロナウイルス感染症流行下における介護サービス事業所等のサービス提供体制確保事業費補助金</v>
      </c>
    </row>
    <row r="3" spans="2:20" x14ac:dyDescent="0.6">
      <c r="J3" s="38"/>
      <c r="K3" s="38"/>
    </row>
    <row r="4" spans="2:20" ht="19.5" customHeight="1" x14ac:dyDescent="0.6">
      <c r="B4" s="126" t="s">
        <v>90</v>
      </c>
      <c r="C4" s="126"/>
      <c r="D4" s="126"/>
      <c r="F4" s="36" t="s">
        <v>89</v>
      </c>
      <c r="G4" s="124" t="str">
        <f>別紙!C29</f>
        <v>令和　年　月　日</v>
      </c>
      <c r="H4" s="125"/>
      <c r="J4" s="38"/>
      <c r="K4" s="38"/>
      <c r="M4" s="164" t="s">
        <v>88</v>
      </c>
      <c r="N4" s="164"/>
      <c r="O4" s="164"/>
    </row>
    <row r="5" spans="2:20" ht="19.5" customHeight="1" x14ac:dyDescent="0.6">
      <c r="B5" s="126"/>
      <c r="C5" s="126"/>
      <c r="D5" s="126"/>
      <c r="J5" s="38"/>
      <c r="K5" s="38"/>
      <c r="M5" s="164"/>
      <c r="N5" s="164"/>
      <c r="O5" s="164"/>
    </row>
    <row r="6" spans="2:20" ht="20.5" thickBot="1" x14ac:dyDescent="0.65">
      <c r="C6" s="36" t="s">
        <v>87</v>
      </c>
      <c r="F6" s="36" t="s">
        <v>86</v>
      </c>
      <c r="J6" s="38"/>
      <c r="K6" s="38"/>
      <c r="N6" s="36" t="s">
        <v>87</v>
      </c>
      <c r="Q6" s="36" t="s">
        <v>86</v>
      </c>
    </row>
    <row r="7" spans="2:20" ht="20.5" thickBot="1" x14ac:dyDescent="0.65">
      <c r="C7" s="152" t="str">
        <f>IF(別紙!F34="","",別紙!F34)</f>
        <v/>
      </c>
      <c r="D7" s="153"/>
      <c r="E7" s="154"/>
      <c r="G7" s="83"/>
      <c r="H7" s="150" t="s">
        <v>85</v>
      </c>
      <c r="I7" s="151"/>
      <c r="J7" s="38"/>
      <c r="K7" s="38"/>
      <c r="N7" s="170" t="str">
        <f>IF(C7="","",C7)</f>
        <v/>
      </c>
      <c r="O7" s="171"/>
      <c r="P7" s="172"/>
      <c r="R7" s="83"/>
      <c r="S7" s="150" t="s">
        <v>85</v>
      </c>
      <c r="T7" s="151"/>
    </row>
    <row r="8" spans="2:20" ht="20.5" thickBot="1" x14ac:dyDescent="0.65">
      <c r="C8" s="36" t="s">
        <v>84</v>
      </c>
      <c r="G8" s="82"/>
      <c r="H8" s="155" t="s">
        <v>83</v>
      </c>
      <c r="I8" s="156"/>
      <c r="J8" s="38"/>
      <c r="K8" s="38"/>
      <c r="R8" s="82"/>
      <c r="S8" s="155" t="s">
        <v>83</v>
      </c>
      <c r="T8" s="156"/>
    </row>
    <row r="9" spans="2:20" ht="20.5" thickBot="1" x14ac:dyDescent="0.65">
      <c r="C9" s="152" t="str">
        <f>IF(別紙!F36="","",別紙!F36)</f>
        <v/>
      </c>
      <c r="D9" s="153"/>
      <c r="E9" s="154"/>
      <c r="G9" s="81"/>
      <c r="H9" s="157" t="s">
        <v>82</v>
      </c>
      <c r="I9" s="158"/>
      <c r="J9" s="38"/>
      <c r="K9" s="38"/>
      <c r="R9" s="81"/>
      <c r="S9" s="157" t="s">
        <v>82</v>
      </c>
      <c r="T9" s="158"/>
    </row>
    <row r="10" spans="2:20" ht="20.5" thickBot="1" x14ac:dyDescent="0.65">
      <c r="C10" s="36" t="s">
        <v>81</v>
      </c>
      <c r="F10" s="36" t="s">
        <v>80</v>
      </c>
      <c r="J10" s="38"/>
      <c r="K10" s="38"/>
      <c r="Q10" s="80" t="s">
        <v>79</v>
      </c>
    </row>
    <row r="11" spans="2:20" ht="20.5" thickBot="1" x14ac:dyDescent="0.65">
      <c r="C11" s="152" t="str">
        <f>IF(別紙!F32="","",別紙!F32)</f>
        <v/>
      </c>
      <c r="D11" s="153"/>
      <c r="E11" s="154"/>
      <c r="G11" s="79" t="s">
        <v>78</v>
      </c>
      <c r="H11" s="133"/>
      <c r="I11" s="134"/>
      <c r="J11" s="38"/>
      <c r="K11" s="38"/>
      <c r="R11" s="79" t="s">
        <v>78</v>
      </c>
      <c r="S11" s="133"/>
      <c r="T11" s="134"/>
    </row>
    <row r="12" spans="2:20" ht="20.5" thickBot="1" x14ac:dyDescent="0.65">
      <c r="C12" s="36" t="s">
        <v>114</v>
      </c>
      <c r="G12" s="78" t="s">
        <v>77</v>
      </c>
      <c r="H12" s="135"/>
      <c r="I12" s="136"/>
      <c r="J12" s="38"/>
      <c r="K12" s="38"/>
      <c r="N12" s="36" t="s">
        <v>114</v>
      </c>
      <c r="R12" s="78" t="s">
        <v>77</v>
      </c>
      <c r="S12" s="135"/>
      <c r="T12" s="136"/>
    </row>
    <row r="13" spans="2:20" ht="20.5" thickBot="1" x14ac:dyDescent="0.65">
      <c r="C13" s="139" t="str">
        <f>別紙!O6</f>
        <v>令和 年 月 日</v>
      </c>
      <c r="D13" s="140"/>
      <c r="F13" s="36" t="s">
        <v>76</v>
      </c>
      <c r="J13" s="38"/>
      <c r="K13" s="38"/>
      <c r="N13" s="165" t="str">
        <f>IF(C13="","",C13)</f>
        <v>令和 年 月 日</v>
      </c>
      <c r="O13" s="166"/>
      <c r="Q13" s="36" t="s">
        <v>76</v>
      </c>
    </row>
    <row r="14" spans="2:20" ht="20.5" thickBot="1" x14ac:dyDescent="0.65">
      <c r="C14" s="36" t="s">
        <v>115</v>
      </c>
      <c r="G14" s="77"/>
      <c r="H14" s="76" t="s">
        <v>75</v>
      </c>
      <c r="I14" s="75"/>
      <c r="J14" s="38"/>
      <c r="K14" s="38"/>
      <c r="N14" s="36" t="s">
        <v>115</v>
      </c>
      <c r="R14" s="77"/>
      <c r="S14" s="76" t="s">
        <v>75</v>
      </c>
      <c r="T14" s="75"/>
    </row>
    <row r="15" spans="2:20" ht="20.5" thickBot="1" x14ac:dyDescent="0.65">
      <c r="C15" s="146" t="str">
        <f>別紙!O7</f>
        <v>指令高第   号</v>
      </c>
      <c r="D15" s="147"/>
      <c r="G15" s="73" t="s">
        <v>74</v>
      </c>
      <c r="H15" s="137" t="s">
        <v>73</v>
      </c>
      <c r="I15" s="74" t="s">
        <v>72</v>
      </c>
      <c r="J15" s="38"/>
      <c r="K15" s="38"/>
      <c r="N15" s="167" t="str">
        <f>C15</f>
        <v>指令高第   号</v>
      </c>
      <c r="O15" s="168"/>
      <c r="R15" s="73" t="s">
        <v>74</v>
      </c>
      <c r="S15" s="137" t="s">
        <v>73</v>
      </c>
      <c r="T15" s="74" t="s">
        <v>72</v>
      </c>
    </row>
    <row r="16" spans="2:20" ht="20.5" thickBot="1" x14ac:dyDescent="0.65">
      <c r="C16" s="36" t="s">
        <v>71</v>
      </c>
      <c r="G16" s="73" t="s">
        <v>70</v>
      </c>
      <c r="H16" s="138"/>
      <c r="I16" s="72" t="s">
        <v>69</v>
      </c>
      <c r="J16" s="38"/>
      <c r="K16" s="38"/>
      <c r="N16" s="36" t="s">
        <v>71</v>
      </c>
      <c r="R16" s="73" t="s">
        <v>70</v>
      </c>
      <c r="S16" s="138"/>
      <c r="T16" s="72" t="s">
        <v>69</v>
      </c>
    </row>
    <row r="17" spans="2:20" ht="20.5" thickBot="1" x14ac:dyDescent="0.65">
      <c r="C17" s="84">
        <f>別紙!O9</f>
        <v>0</v>
      </c>
      <c r="D17" s="36" t="s">
        <v>44</v>
      </c>
      <c r="G17" s="70"/>
      <c r="H17" s="69">
        <f>G17-I17</f>
        <v>0</v>
      </c>
      <c r="I17" s="68">
        <f>H29</f>
        <v>0</v>
      </c>
      <c r="J17" s="38"/>
      <c r="K17" s="38"/>
      <c r="N17" s="71">
        <f>IF(C17="","",C17)</f>
        <v>0</v>
      </c>
      <c r="O17" s="36" t="s">
        <v>44</v>
      </c>
      <c r="R17" s="70"/>
      <c r="S17" s="69">
        <f>R17-T17</f>
        <v>0</v>
      </c>
      <c r="T17" s="68">
        <f>S29</f>
        <v>0</v>
      </c>
    </row>
    <row r="18" spans="2:20" x14ac:dyDescent="0.6">
      <c r="B18" s="67" t="s">
        <v>68</v>
      </c>
      <c r="F18" s="36" t="str">
        <f>IF(C17=SUM(G17,R17),"","ERR")</f>
        <v/>
      </c>
      <c r="J18" s="38"/>
      <c r="K18" s="38"/>
      <c r="M18" s="67" t="s">
        <v>67</v>
      </c>
    </row>
    <row r="19" spans="2:20" x14ac:dyDescent="0.6">
      <c r="B19" s="62"/>
      <c r="C19" s="62"/>
      <c r="D19" s="65" t="s">
        <v>66</v>
      </c>
      <c r="E19" s="64"/>
      <c r="F19" s="64"/>
      <c r="G19" s="63"/>
      <c r="H19" s="62"/>
      <c r="I19" s="62"/>
      <c r="J19" s="66"/>
      <c r="K19" s="66"/>
      <c r="L19" s="66"/>
      <c r="M19" s="62"/>
      <c r="N19" s="62"/>
      <c r="O19" s="65" t="s">
        <v>66</v>
      </c>
      <c r="P19" s="64"/>
      <c r="Q19" s="64"/>
      <c r="R19" s="63"/>
      <c r="S19" s="62"/>
      <c r="T19" s="62"/>
    </row>
    <row r="20" spans="2:20" x14ac:dyDescent="0.6">
      <c r="B20" s="58"/>
      <c r="C20" s="148" t="s">
        <v>65</v>
      </c>
      <c r="D20" s="61" t="s">
        <v>64</v>
      </c>
      <c r="E20" s="61" t="s">
        <v>63</v>
      </c>
      <c r="F20" s="61" t="s">
        <v>62</v>
      </c>
      <c r="G20" s="148" t="s">
        <v>61</v>
      </c>
      <c r="H20" s="58" t="s">
        <v>60</v>
      </c>
      <c r="I20" s="148" t="s">
        <v>55</v>
      </c>
      <c r="J20" s="60"/>
      <c r="K20" s="60"/>
      <c r="L20" s="60"/>
      <c r="M20" s="58"/>
      <c r="N20" s="148" t="s">
        <v>65</v>
      </c>
      <c r="O20" s="61" t="s">
        <v>64</v>
      </c>
      <c r="P20" s="61" t="s">
        <v>63</v>
      </c>
      <c r="Q20" s="61" t="s">
        <v>62</v>
      </c>
      <c r="R20" s="148" t="s">
        <v>61</v>
      </c>
      <c r="S20" s="58" t="s">
        <v>60</v>
      </c>
      <c r="T20" s="148" t="s">
        <v>55</v>
      </c>
    </row>
    <row r="21" spans="2:20" ht="20.5" thickBot="1" x14ac:dyDescent="0.65">
      <c r="B21" s="41"/>
      <c r="C21" s="149"/>
      <c r="D21" s="59" t="s">
        <v>59</v>
      </c>
      <c r="E21" s="59" t="s">
        <v>59</v>
      </c>
      <c r="F21" s="59" t="s">
        <v>58</v>
      </c>
      <c r="G21" s="169"/>
      <c r="H21" s="58" t="s">
        <v>57</v>
      </c>
      <c r="I21" s="169"/>
      <c r="J21" s="60"/>
      <c r="K21" s="60"/>
      <c r="L21" s="60"/>
      <c r="M21" s="41"/>
      <c r="N21" s="149"/>
      <c r="O21" s="59" t="s">
        <v>59</v>
      </c>
      <c r="P21" s="59" t="s">
        <v>59</v>
      </c>
      <c r="Q21" s="59" t="s">
        <v>58</v>
      </c>
      <c r="R21" s="169"/>
      <c r="S21" s="58" t="s">
        <v>57</v>
      </c>
      <c r="T21" s="169"/>
    </row>
    <row r="22" spans="2:20" ht="19.5" customHeight="1" x14ac:dyDescent="0.6">
      <c r="B22" s="141" t="s">
        <v>56</v>
      </c>
      <c r="C22" s="106"/>
      <c r="D22" s="57"/>
      <c r="E22" s="57"/>
      <c r="F22" s="56"/>
      <c r="G22" s="55">
        <f t="shared" ref="G22:G28" si="0">SUM(D22:F22)</f>
        <v>0</v>
      </c>
      <c r="H22" s="54"/>
      <c r="I22" s="53">
        <f t="shared" ref="I22:I28" si="1">SUM(G22:H22)</f>
        <v>0</v>
      </c>
      <c r="J22" s="42"/>
      <c r="K22" s="42"/>
      <c r="L22" s="42"/>
      <c r="M22" s="141" t="s">
        <v>56</v>
      </c>
      <c r="N22" s="106"/>
      <c r="O22" s="57"/>
      <c r="P22" s="57"/>
      <c r="Q22" s="56"/>
      <c r="R22" s="55">
        <f t="shared" ref="R22:R28" si="2">SUM(O22:Q22)</f>
        <v>0</v>
      </c>
      <c r="S22" s="54"/>
      <c r="T22" s="53">
        <f t="shared" ref="T22:T28" si="3">SUM(R22:S22)</f>
        <v>0</v>
      </c>
    </row>
    <row r="23" spans="2:20" x14ac:dyDescent="0.6">
      <c r="B23" s="142"/>
      <c r="C23" s="107"/>
      <c r="D23" s="52"/>
      <c r="E23" s="52"/>
      <c r="F23" s="51"/>
      <c r="G23" s="50">
        <f t="shared" si="0"/>
        <v>0</v>
      </c>
      <c r="H23" s="49"/>
      <c r="I23" s="48">
        <f t="shared" si="1"/>
        <v>0</v>
      </c>
      <c r="J23" s="42"/>
      <c r="K23" s="42"/>
      <c r="L23" s="42"/>
      <c r="M23" s="142"/>
      <c r="N23" s="107"/>
      <c r="O23" s="52"/>
      <c r="P23" s="52"/>
      <c r="Q23" s="51"/>
      <c r="R23" s="50">
        <f t="shared" si="2"/>
        <v>0</v>
      </c>
      <c r="S23" s="49"/>
      <c r="T23" s="48">
        <f t="shared" si="3"/>
        <v>0</v>
      </c>
    </row>
    <row r="24" spans="2:20" x14ac:dyDescent="0.6">
      <c r="B24" s="142"/>
      <c r="C24" s="107"/>
      <c r="D24" s="52"/>
      <c r="E24" s="52"/>
      <c r="F24" s="51"/>
      <c r="G24" s="50">
        <f t="shared" si="0"/>
        <v>0</v>
      </c>
      <c r="H24" s="49"/>
      <c r="I24" s="48">
        <f t="shared" si="1"/>
        <v>0</v>
      </c>
      <c r="J24" s="42"/>
      <c r="K24" s="42"/>
      <c r="L24" s="42"/>
      <c r="M24" s="142"/>
      <c r="N24" s="107"/>
      <c r="O24" s="52"/>
      <c r="P24" s="52"/>
      <c r="Q24" s="51"/>
      <c r="R24" s="50">
        <f t="shared" si="2"/>
        <v>0</v>
      </c>
      <c r="S24" s="49"/>
      <c r="T24" s="48">
        <f t="shared" si="3"/>
        <v>0</v>
      </c>
    </row>
    <row r="25" spans="2:20" x14ac:dyDescent="0.6">
      <c r="B25" s="142"/>
      <c r="C25" s="107"/>
      <c r="D25" s="52"/>
      <c r="E25" s="52"/>
      <c r="F25" s="51"/>
      <c r="G25" s="50">
        <f t="shared" si="0"/>
        <v>0</v>
      </c>
      <c r="H25" s="49"/>
      <c r="I25" s="48">
        <f t="shared" si="1"/>
        <v>0</v>
      </c>
      <c r="J25" s="42"/>
      <c r="K25" s="42"/>
      <c r="L25" s="42"/>
      <c r="M25" s="142"/>
      <c r="N25" s="107"/>
      <c r="O25" s="52"/>
      <c r="P25" s="52"/>
      <c r="Q25" s="51"/>
      <c r="R25" s="50">
        <f t="shared" si="2"/>
        <v>0</v>
      </c>
      <c r="S25" s="49"/>
      <c r="T25" s="48">
        <f t="shared" si="3"/>
        <v>0</v>
      </c>
    </row>
    <row r="26" spans="2:20" x14ac:dyDescent="0.6">
      <c r="B26" s="142"/>
      <c r="C26" s="107"/>
      <c r="D26" s="52"/>
      <c r="E26" s="52"/>
      <c r="F26" s="51"/>
      <c r="G26" s="50">
        <f t="shared" si="0"/>
        <v>0</v>
      </c>
      <c r="H26" s="49"/>
      <c r="I26" s="48">
        <f t="shared" si="1"/>
        <v>0</v>
      </c>
      <c r="J26" s="42"/>
      <c r="K26" s="42"/>
      <c r="L26" s="42"/>
      <c r="M26" s="142"/>
      <c r="N26" s="107"/>
      <c r="O26" s="52"/>
      <c r="P26" s="52"/>
      <c r="Q26" s="51"/>
      <c r="R26" s="50">
        <f t="shared" si="2"/>
        <v>0</v>
      </c>
      <c r="S26" s="49"/>
      <c r="T26" s="48">
        <f t="shared" si="3"/>
        <v>0</v>
      </c>
    </row>
    <row r="27" spans="2:20" x14ac:dyDescent="0.6">
      <c r="B27" s="142"/>
      <c r="C27" s="107"/>
      <c r="D27" s="52"/>
      <c r="E27" s="52"/>
      <c r="F27" s="51"/>
      <c r="G27" s="50">
        <f t="shared" si="0"/>
        <v>0</v>
      </c>
      <c r="H27" s="49"/>
      <c r="I27" s="48">
        <f t="shared" si="1"/>
        <v>0</v>
      </c>
      <c r="J27" s="42"/>
      <c r="K27" s="42"/>
      <c r="L27" s="42"/>
      <c r="M27" s="142"/>
      <c r="N27" s="107"/>
      <c r="O27" s="52"/>
      <c r="P27" s="52"/>
      <c r="Q27" s="51"/>
      <c r="R27" s="50">
        <f t="shared" si="2"/>
        <v>0</v>
      </c>
      <c r="S27" s="49"/>
      <c r="T27" s="48">
        <f t="shared" si="3"/>
        <v>0</v>
      </c>
    </row>
    <row r="28" spans="2:20" ht="20.5" thickBot="1" x14ac:dyDescent="0.65">
      <c r="B28" s="142"/>
      <c r="C28" s="108"/>
      <c r="D28" s="47"/>
      <c r="E28" s="47"/>
      <c r="F28" s="46"/>
      <c r="G28" s="45">
        <f t="shared" si="0"/>
        <v>0</v>
      </c>
      <c r="H28" s="44"/>
      <c r="I28" s="43">
        <f t="shared" si="1"/>
        <v>0</v>
      </c>
      <c r="J28" s="42"/>
      <c r="K28" s="42"/>
      <c r="L28" s="42"/>
      <c r="M28" s="142"/>
      <c r="N28" s="108"/>
      <c r="O28" s="47"/>
      <c r="P28" s="47"/>
      <c r="Q28" s="46"/>
      <c r="R28" s="45">
        <f t="shared" si="2"/>
        <v>0</v>
      </c>
      <c r="S28" s="44"/>
      <c r="T28" s="43">
        <f t="shared" si="3"/>
        <v>0</v>
      </c>
    </row>
    <row r="29" spans="2:20" x14ac:dyDescent="0.6">
      <c r="B29" s="143"/>
      <c r="C29" s="41" t="s">
        <v>55</v>
      </c>
      <c r="D29" s="40">
        <f t="shared" ref="D29:I29" si="4">SUM(D22:D28)</f>
        <v>0</v>
      </c>
      <c r="E29" s="40">
        <f t="shared" si="4"/>
        <v>0</v>
      </c>
      <c r="F29" s="40">
        <f t="shared" si="4"/>
        <v>0</v>
      </c>
      <c r="G29" s="39">
        <f t="shared" si="4"/>
        <v>0</v>
      </c>
      <c r="H29" s="40">
        <f t="shared" si="4"/>
        <v>0</v>
      </c>
      <c r="I29" s="39">
        <f t="shared" si="4"/>
        <v>0</v>
      </c>
      <c r="J29" s="42"/>
      <c r="K29" s="42"/>
      <c r="L29" s="42"/>
      <c r="M29" s="143"/>
      <c r="N29" s="41" t="s">
        <v>55</v>
      </c>
      <c r="O29" s="40">
        <f t="shared" ref="O29:T29" si="5">SUM(O22:O28)</f>
        <v>0</v>
      </c>
      <c r="P29" s="40">
        <f t="shared" si="5"/>
        <v>0</v>
      </c>
      <c r="Q29" s="40">
        <f t="shared" si="5"/>
        <v>0</v>
      </c>
      <c r="R29" s="39">
        <f t="shared" si="5"/>
        <v>0</v>
      </c>
      <c r="S29" s="40">
        <f t="shared" si="5"/>
        <v>0</v>
      </c>
      <c r="T29" s="39">
        <f t="shared" si="5"/>
        <v>0</v>
      </c>
    </row>
    <row r="30" spans="2:20" x14ac:dyDescent="0.6">
      <c r="J30" s="38"/>
      <c r="K30" s="38"/>
    </row>
    <row r="31" spans="2:20" x14ac:dyDescent="0.6">
      <c r="B31" s="36" t="s">
        <v>54</v>
      </c>
      <c r="J31" s="38"/>
      <c r="K31" s="38"/>
      <c r="M31" s="36" t="s">
        <v>53</v>
      </c>
    </row>
    <row r="32" spans="2:20" ht="20.5" thickBot="1" x14ac:dyDescent="0.65">
      <c r="C32" s="144"/>
      <c r="D32" s="144"/>
      <c r="E32" s="144"/>
      <c r="F32" s="145" t="s">
        <v>52</v>
      </c>
      <c r="G32" s="159">
        <f>IF(C33=0,0,C32/C33)</f>
        <v>0</v>
      </c>
      <c r="H32" s="160"/>
      <c r="J32" s="38"/>
      <c r="K32" s="38"/>
      <c r="N32" s="144"/>
      <c r="O32" s="144"/>
      <c r="P32" s="144"/>
      <c r="Q32" s="145" t="s">
        <v>52</v>
      </c>
      <c r="R32" s="159">
        <f>IF(N33=0,0,N32/N33)</f>
        <v>0</v>
      </c>
      <c r="S32" s="160"/>
    </row>
    <row r="33" spans="2:19" x14ac:dyDescent="0.6">
      <c r="C33" s="163"/>
      <c r="D33" s="163"/>
      <c r="E33" s="163"/>
      <c r="F33" s="145"/>
      <c r="G33" s="161"/>
      <c r="H33" s="162"/>
      <c r="J33" s="38"/>
      <c r="K33" s="38"/>
      <c r="N33" s="163"/>
      <c r="O33" s="163"/>
      <c r="P33" s="163"/>
      <c r="Q33" s="145"/>
      <c r="R33" s="161"/>
      <c r="S33" s="162"/>
    </row>
    <row r="34" spans="2:19" x14ac:dyDescent="0.6">
      <c r="J34" s="38"/>
      <c r="K34" s="38"/>
    </row>
    <row r="35" spans="2:19" x14ac:dyDescent="0.6">
      <c r="B35" s="36" t="s">
        <v>51</v>
      </c>
      <c r="J35" s="38"/>
      <c r="K35" s="38"/>
      <c r="M35" s="36" t="s">
        <v>50</v>
      </c>
    </row>
    <row r="36" spans="2:19" x14ac:dyDescent="0.6">
      <c r="C36" s="127">
        <f>IF(G29=0,0,SUM(ROUNDDOWN(H17*10/110*D29/G29,0),ROUNDDOWN(H17*10/110*F29/G29*G32,0)))</f>
        <v>0</v>
      </c>
      <c r="D36" s="128"/>
      <c r="E36" s="129"/>
      <c r="F36" s="36" t="s">
        <v>49</v>
      </c>
      <c r="J36" s="38"/>
      <c r="K36" s="38"/>
      <c r="N36" s="127">
        <f>IF(R29=0,0,SUM(ROUNDDOWN(S17*10/110*O29/R29,0),ROUNDDOWN(S17*10/110*Q29/R29*R32,0)))</f>
        <v>0</v>
      </c>
      <c r="O36" s="128"/>
      <c r="P36" s="129"/>
    </row>
    <row r="37" spans="2:19" x14ac:dyDescent="0.6">
      <c r="C37" s="130"/>
      <c r="D37" s="131"/>
      <c r="E37" s="132"/>
      <c r="F37" s="36" t="s">
        <v>48</v>
      </c>
      <c r="J37" s="38"/>
      <c r="K37" s="38"/>
      <c r="N37" s="130"/>
      <c r="O37" s="131"/>
      <c r="P37" s="132"/>
      <c r="Q37" s="36" t="s">
        <v>44</v>
      </c>
    </row>
    <row r="38" spans="2:19" x14ac:dyDescent="0.6">
      <c r="F38" s="36" t="s">
        <v>47</v>
      </c>
      <c r="J38" s="38"/>
      <c r="K38" s="38"/>
    </row>
    <row r="39" spans="2:19" x14ac:dyDescent="0.6">
      <c r="J39" s="38"/>
      <c r="K39" s="38"/>
    </row>
    <row r="40" spans="2:19" ht="20.5" thickBot="1" x14ac:dyDescent="0.65">
      <c r="B40" s="36" t="s">
        <v>46</v>
      </c>
      <c r="G40" s="36" t="s">
        <v>45</v>
      </c>
      <c r="J40" s="38"/>
      <c r="K40" s="38"/>
    </row>
    <row r="41" spans="2:19" ht="20.5" thickTop="1" x14ac:dyDescent="0.6">
      <c r="C41" s="127">
        <f>$N$36</f>
        <v>0</v>
      </c>
      <c r="D41" s="128"/>
      <c r="E41" s="129"/>
      <c r="G41" s="173">
        <f>SUM(C36,C41)</f>
        <v>0</v>
      </c>
      <c r="H41" s="174"/>
      <c r="I41" s="175"/>
      <c r="J41" s="38"/>
      <c r="K41" s="38"/>
    </row>
    <row r="42" spans="2:19" ht="20.5" thickBot="1" x14ac:dyDescent="0.65">
      <c r="C42" s="130"/>
      <c r="D42" s="131"/>
      <c r="E42" s="132"/>
      <c r="F42" s="36" t="s">
        <v>44</v>
      </c>
      <c r="G42" s="176"/>
      <c r="H42" s="177"/>
      <c r="I42" s="178"/>
      <c r="J42" s="38" t="s">
        <v>44</v>
      </c>
      <c r="K42" s="38"/>
    </row>
    <row r="43" spans="2:19" ht="20.5" thickTop="1" x14ac:dyDescent="0.6">
      <c r="I43" s="37" t="s">
        <v>43</v>
      </c>
      <c r="J43" s="38"/>
      <c r="K43" s="38"/>
    </row>
    <row r="44" spans="2:19" x14ac:dyDescent="0.6">
      <c r="I44" s="37" t="s">
        <v>130</v>
      </c>
    </row>
  </sheetData>
  <mergeCells count="43">
    <mergeCell ref="M22:M29"/>
    <mergeCell ref="N32:P32"/>
    <mergeCell ref="N36:P37"/>
    <mergeCell ref="G32:H33"/>
    <mergeCell ref="C33:E33"/>
    <mergeCell ref="C7:E7"/>
    <mergeCell ref="C9:E9"/>
    <mergeCell ref="C41:E42"/>
    <mergeCell ref="G41:I42"/>
    <mergeCell ref="I20:I21"/>
    <mergeCell ref="G20:G21"/>
    <mergeCell ref="R32:S33"/>
    <mergeCell ref="N33:P33"/>
    <mergeCell ref="M4:O5"/>
    <mergeCell ref="S11:T11"/>
    <mergeCell ref="S12:T12"/>
    <mergeCell ref="S7:T7"/>
    <mergeCell ref="S8:T8"/>
    <mergeCell ref="S9:T9"/>
    <mergeCell ref="N13:O13"/>
    <mergeCell ref="N15:O15"/>
    <mergeCell ref="S15:S16"/>
    <mergeCell ref="N20:N21"/>
    <mergeCell ref="R20:R21"/>
    <mergeCell ref="N7:P7"/>
    <mergeCell ref="T20:T21"/>
    <mergeCell ref="Q32:Q33"/>
    <mergeCell ref="G4:H4"/>
    <mergeCell ref="B4:D5"/>
    <mergeCell ref="C36:E37"/>
    <mergeCell ref="H11:I11"/>
    <mergeCell ref="H12:I12"/>
    <mergeCell ref="H15:H16"/>
    <mergeCell ref="C13:D13"/>
    <mergeCell ref="B22:B29"/>
    <mergeCell ref="C32:E32"/>
    <mergeCell ref="F32:F33"/>
    <mergeCell ref="C15:D15"/>
    <mergeCell ref="C20:C21"/>
    <mergeCell ref="H7:I7"/>
    <mergeCell ref="C11:E11"/>
    <mergeCell ref="H8:I8"/>
    <mergeCell ref="H9:I9"/>
  </mergeCells>
  <phoneticPr fontId="2"/>
  <dataValidations count="2">
    <dataValidation imeMode="off" allowBlank="1" showInputMessage="1" showErrorMessage="1" sqref="G32:H33 D22:L29 C32:E33 C36:E37 F13 C17 G4:H4 R32:S33 O22:T29 N32:P33 N36:P37 Q13 S11:T12 N17 C12:D15 C41:E42 P10:P17 R17:T17 G41:I42 G10:H10 G17:I17 H11:I12 R10:S10 E10 E12:E17 O12:O14 N12:N15"/>
    <dataValidation imeMode="on" allowBlank="1" showInputMessage="1" showErrorMessage="1" sqref="B31 B18:B29 B35 D20 E19:L21 D21:F21 C20:C29 C19:D19 H15:I16 G15 B10:B14 M31 M18:M29 M35 O20 P19:T21 O21:Q21 N20:N29 N19:O19 S15:T16 R15 N7 M10:M14 N10:O10 G11:G12 F10 R11:R12 Q10 C7:E7 C9:E9 C11:E11 G7:G9 R7:R9"/>
  </dataValidations>
  <pageMargins left="0.78740157480314965" right="0.78740157480314965" top="0.19685039370078741" bottom="0.78740157480314965" header="0.39370078740157483" footer="0.39370078740157483"/>
  <pageSetup paperSize="9" scale="86" orientation="portrait" r:id="rId1"/>
  <colBreaks count="1" manualBreakCount="1">
    <brk id="11" min="1"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2:U44"/>
  <sheetViews>
    <sheetView showGridLines="0" view="pageBreakPreview" zoomScale="90" zoomScaleNormal="90" zoomScaleSheetLayoutView="90" workbookViewId="0">
      <selection activeCell="X11" sqref="X11"/>
    </sheetView>
  </sheetViews>
  <sheetFormatPr defaultColWidth="8.84375" defaultRowHeight="20" x14ac:dyDescent="0.6"/>
  <cols>
    <col min="1" max="1" width="8.84375" style="36"/>
    <col min="2" max="2" width="5.07421875" style="36" customWidth="1"/>
    <col min="3" max="9" width="10.4609375" style="36" bestFit="1" customWidth="1"/>
    <col min="10" max="10" width="2.53515625" style="36" customWidth="1"/>
    <col min="11" max="11" width="4.4609375" style="36" customWidth="1"/>
    <col min="12" max="12" width="2.53515625" style="36" customWidth="1"/>
    <col min="13" max="13" width="5.07421875" style="36" customWidth="1"/>
    <col min="14" max="20" width="10.4609375" style="36" bestFit="1" customWidth="1"/>
    <col min="21" max="21" width="6.69140625" style="36" customWidth="1"/>
    <col min="22" max="16384" width="8.84375" style="36"/>
  </cols>
  <sheetData>
    <row r="2" spans="2:21" x14ac:dyDescent="0.6">
      <c r="B2" s="101" t="s">
        <v>129</v>
      </c>
      <c r="I2" s="85"/>
      <c r="J2" s="38"/>
      <c r="K2" s="102" t="s">
        <v>101</v>
      </c>
      <c r="M2" s="101" t="str">
        <f>B2</f>
        <v>令和４年度新型コロナウイルス感染症流行下における介護サービス事業所等のサービス提供体制確保事業費補助金</v>
      </c>
      <c r="U2" s="102" t="s">
        <v>101</v>
      </c>
    </row>
    <row r="3" spans="2:21" x14ac:dyDescent="0.6">
      <c r="J3" s="38"/>
      <c r="K3" s="38"/>
    </row>
    <row r="4" spans="2:21" ht="19.5" customHeight="1" x14ac:dyDescent="0.6">
      <c r="B4" s="126" t="s">
        <v>90</v>
      </c>
      <c r="C4" s="126"/>
      <c r="D4" s="126"/>
      <c r="F4" s="36" t="s">
        <v>89</v>
      </c>
      <c r="G4" s="192">
        <v>45595</v>
      </c>
      <c r="H4" s="193"/>
      <c r="J4" s="38"/>
      <c r="K4" s="38"/>
      <c r="M4" s="164" t="s">
        <v>88</v>
      </c>
      <c r="N4" s="164"/>
      <c r="O4" s="164"/>
    </row>
    <row r="5" spans="2:21" ht="19.5" customHeight="1" x14ac:dyDescent="0.6">
      <c r="B5" s="126"/>
      <c r="C5" s="126"/>
      <c r="D5" s="126"/>
      <c r="J5" s="38"/>
      <c r="K5" s="38"/>
      <c r="M5" s="164"/>
      <c r="N5" s="164"/>
      <c r="O5" s="164"/>
    </row>
    <row r="6" spans="2:21" ht="20.5" thickBot="1" x14ac:dyDescent="0.65">
      <c r="C6" s="36" t="s">
        <v>87</v>
      </c>
      <c r="F6" s="36" t="s">
        <v>86</v>
      </c>
      <c r="J6" s="38"/>
      <c r="K6" s="38"/>
      <c r="N6" s="36" t="s">
        <v>87</v>
      </c>
      <c r="Q6" s="36" t="s">
        <v>86</v>
      </c>
    </row>
    <row r="7" spans="2:21" ht="20.5" thickBot="1" x14ac:dyDescent="0.65">
      <c r="C7" s="185" t="s">
        <v>94</v>
      </c>
      <c r="D7" s="186"/>
      <c r="E7" s="187"/>
      <c r="G7" s="83"/>
      <c r="H7" s="150" t="s">
        <v>85</v>
      </c>
      <c r="I7" s="151"/>
      <c r="J7" s="38"/>
      <c r="K7" s="38"/>
      <c r="N7" s="170" t="str">
        <f>IF(C7="","",C7)</f>
        <v>株式会社○○</v>
      </c>
      <c r="O7" s="171"/>
      <c r="P7" s="172"/>
      <c r="R7" s="83"/>
      <c r="S7" s="150" t="s">
        <v>85</v>
      </c>
      <c r="T7" s="151"/>
    </row>
    <row r="8" spans="2:21" ht="20.5" thickBot="1" x14ac:dyDescent="0.65">
      <c r="C8" s="36" t="s">
        <v>84</v>
      </c>
      <c r="G8" s="86" t="s">
        <v>93</v>
      </c>
      <c r="H8" s="155" t="s">
        <v>83</v>
      </c>
      <c r="I8" s="156"/>
      <c r="J8" s="38"/>
      <c r="K8" s="38"/>
      <c r="R8" s="82"/>
      <c r="S8" s="155" t="s">
        <v>83</v>
      </c>
      <c r="T8" s="156"/>
    </row>
    <row r="9" spans="2:21" ht="20.5" thickBot="1" x14ac:dyDescent="0.65">
      <c r="C9" s="185" t="s">
        <v>95</v>
      </c>
      <c r="D9" s="186"/>
      <c r="E9" s="187"/>
      <c r="G9" s="81"/>
      <c r="H9" s="157" t="s">
        <v>82</v>
      </c>
      <c r="I9" s="158"/>
      <c r="J9" s="38"/>
      <c r="K9" s="38"/>
      <c r="R9" s="81"/>
      <c r="S9" s="157" t="s">
        <v>82</v>
      </c>
      <c r="T9" s="158"/>
    </row>
    <row r="10" spans="2:21" ht="20.5" thickBot="1" x14ac:dyDescent="0.65">
      <c r="C10" s="36" t="s">
        <v>81</v>
      </c>
      <c r="F10" s="36" t="s">
        <v>80</v>
      </c>
      <c r="J10" s="38"/>
      <c r="K10" s="38"/>
      <c r="Q10" s="80" t="s">
        <v>79</v>
      </c>
    </row>
    <row r="11" spans="2:21" ht="20.5" thickBot="1" x14ac:dyDescent="0.65">
      <c r="C11" s="185" t="s">
        <v>96</v>
      </c>
      <c r="D11" s="186"/>
      <c r="E11" s="187"/>
      <c r="G11" s="79" t="s">
        <v>78</v>
      </c>
      <c r="H11" s="188">
        <v>44652</v>
      </c>
      <c r="I11" s="189"/>
      <c r="J11" s="38"/>
      <c r="K11" s="38"/>
      <c r="R11" s="79" t="s">
        <v>78</v>
      </c>
      <c r="S11" s="133"/>
      <c r="T11" s="134"/>
    </row>
    <row r="12" spans="2:21" ht="20.5" thickBot="1" x14ac:dyDescent="0.65">
      <c r="C12" s="36" t="s">
        <v>114</v>
      </c>
      <c r="G12" s="78" t="s">
        <v>77</v>
      </c>
      <c r="H12" s="190">
        <v>45016</v>
      </c>
      <c r="I12" s="191"/>
      <c r="J12" s="38"/>
      <c r="K12" s="38"/>
      <c r="N12" s="36" t="s">
        <v>114</v>
      </c>
      <c r="R12" s="78" t="s">
        <v>77</v>
      </c>
      <c r="S12" s="135"/>
      <c r="T12" s="136"/>
    </row>
    <row r="13" spans="2:21" ht="20.5" thickBot="1" x14ac:dyDescent="0.65">
      <c r="C13" s="183">
        <v>45000</v>
      </c>
      <c r="D13" s="184"/>
      <c r="F13" s="36" t="s">
        <v>76</v>
      </c>
      <c r="J13" s="38"/>
      <c r="K13" s="38"/>
      <c r="N13" s="165">
        <f>IF(C13="","",C13)</f>
        <v>45000</v>
      </c>
      <c r="O13" s="166"/>
      <c r="Q13" s="36" t="s">
        <v>76</v>
      </c>
    </row>
    <row r="14" spans="2:21" ht="20.5" thickBot="1" x14ac:dyDescent="0.65">
      <c r="C14" s="36" t="s">
        <v>115</v>
      </c>
      <c r="G14" s="77"/>
      <c r="H14" s="76" t="s">
        <v>75</v>
      </c>
      <c r="I14" s="75"/>
      <c r="J14" s="38"/>
      <c r="K14" s="38"/>
      <c r="N14" s="36" t="s">
        <v>115</v>
      </c>
      <c r="R14" s="77"/>
      <c r="S14" s="76" t="s">
        <v>75</v>
      </c>
      <c r="T14" s="75"/>
    </row>
    <row r="15" spans="2:21" ht="20.5" thickBot="1" x14ac:dyDescent="0.65">
      <c r="C15" s="181" t="s">
        <v>97</v>
      </c>
      <c r="D15" s="182"/>
      <c r="G15" s="73" t="s">
        <v>74</v>
      </c>
      <c r="H15" s="137" t="s">
        <v>73</v>
      </c>
      <c r="I15" s="74" t="s">
        <v>72</v>
      </c>
      <c r="J15" s="38"/>
      <c r="K15" s="38"/>
      <c r="N15" s="167" t="str">
        <f>C15</f>
        <v>指令高第615号の10</v>
      </c>
      <c r="O15" s="168"/>
      <c r="R15" s="73" t="s">
        <v>74</v>
      </c>
      <c r="S15" s="137" t="s">
        <v>73</v>
      </c>
      <c r="T15" s="74" t="s">
        <v>72</v>
      </c>
    </row>
    <row r="16" spans="2:21" ht="20.5" thickBot="1" x14ac:dyDescent="0.65">
      <c r="C16" s="36" t="s">
        <v>71</v>
      </c>
      <c r="G16" s="73" t="s">
        <v>70</v>
      </c>
      <c r="H16" s="138"/>
      <c r="I16" s="72" t="s">
        <v>69</v>
      </c>
      <c r="J16" s="38"/>
      <c r="K16" s="38"/>
      <c r="N16" s="36" t="s">
        <v>71</v>
      </c>
      <c r="R16" s="73" t="s">
        <v>70</v>
      </c>
      <c r="S16" s="138"/>
      <c r="T16" s="72" t="s">
        <v>69</v>
      </c>
    </row>
    <row r="17" spans="2:20" ht="20.5" thickBot="1" x14ac:dyDescent="0.65">
      <c r="C17" s="84">
        <v>800000</v>
      </c>
      <c r="D17" s="36" t="s">
        <v>44</v>
      </c>
      <c r="G17" s="96">
        <v>800000</v>
      </c>
      <c r="H17" s="69">
        <f>G17-I17</f>
        <v>550000</v>
      </c>
      <c r="I17" s="68">
        <f>H29</f>
        <v>250000</v>
      </c>
      <c r="J17" s="38"/>
      <c r="K17" s="38"/>
      <c r="N17" s="71">
        <f>IF(C17="","",C17)</f>
        <v>800000</v>
      </c>
      <c r="O17" s="36" t="s">
        <v>44</v>
      </c>
      <c r="R17" s="70"/>
      <c r="S17" s="69">
        <f>R17-T17</f>
        <v>0</v>
      </c>
      <c r="T17" s="68">
        <f>S29</f>
        <v>0</v>
      </c>
    </row>
    <row r="18" spans="2:20" x14ac:dyDescent="0.6">
      <c r="B18" s="67" t="s">
        <v>68</v>
      </c>
      <c r="F18" s="36" t="str">
        <f>IF(C17=SUM(G17,R17),"","ERR")</f>
        <v/>
      </c>
      <c r="J18" s="38"/>
      <c r="K18" s="38"/>
      <c r="M18" s="67" t="s">
        <v>67</v>
      </c>
    </row>
    <row r="19" spans="2:20" x14ac:dyDescent="0.6">
      <c r="B19" s="62"/>
      <c r="C19" s="62"/>
      <c r="D19" s="65" t="s">
        <v>66</v>
      </c>
      <c r="E19" s="64"/>
      <c r="F19" s="64"/>
      <c r="G19" s="63"/>
      <c r="H19" s="62"/>
      <c r="I19" s="62"/>
      <c r="J19" s="66"/>
      <c r="K19" s="66"/>
      <c r="L19" s="66"/>
      <c r="M19" s="62"/>
      <c r="N19" s="62"/>
      <c r="O19" s="65" t="s">
        <v>66</v>
      </c>
      <c r="P19" s="64"/>
      <c r="Q19" s="64"/>
      <c r="R19" s="63"/>
      <c r="S19" s="62"/>
      <c r="T19" s="62"/>
    </row>
    <row r="20" spans="2:20" x14ac:dyDescent="0.6">
      <c r="B20" s="58"/>
      <c r="C20" s="148" t="s">
        <v>65</v>
      </c>
      <c r="D20" s="61" t="s">
        <v>64</v>
      </c>
      <c r="E20" s="61" t="s">
        <v>63</v>
      </c>
      <c r="F20" s="61" t="s">
        <v>62</v>
      </c>
      <c r="G20" s="148" t="s">
        <v>61</v>
      </c>
      <c r="H20" s="58" t="s">
        <v>60</v>
      </c>
      <c r="I20" s="148" t="s">
        <v>55</v>
      </c>
      <c r="J20" s="60"/>
      <c r="K20" s="60"/>
      <c r="L20" s="60"/>
      <c r="M20" s="58"/>
      <c r="N20" s="148" t="s">
        <v>65</v>
      </c>
      <c r="O20" s="61" t="s">
        <v>64</v>
      </c>
      <c r="P20" s="61" t="s">
        <v>63</v>
      </c>
      <c r="Q20" s="61" t="s">
        <v>62</v>
      </c>
      <c r="R20" s="148" t="s">
        <v>61</v>
      </c>
      <c r="S20" s="58" t="s">
        <v>60</v>
      </c>
      <c r="T20" s="148" t="s">
        <v>55</v>
      </c>
    </row>
    <row r="21" spans="2:20" ht="20.5" thickBot="1" x14ac:dyDescent="0.65">
      <c r="B21" s="41"/>
      <c r="C21" s="149"/>
      <c r="D21" s="59" t="s">
        <v>59</v>
      </c>
      <c r="E21" s="59" t="s">
        <v>59</v>
      </c>
      <c r="F21" s="59" t="s">
        <v>58</v>
      </c>
      <c r="G21" s="169"/>
      <c r="H21" s="58" t="s">
        <v>57</v>
      </c>
      <c r="I21" s="169"/>
      <c r="J21" s="60"/>
      <c r="K21" s="60"/>
      <c r="L21" s="60"/>
      <c r="M21" s="41"/>
      <c r="N21" s="149"/>
      <c r="O21" s="59" t="s">
        <v>59</v>
      </c>
      <c r="P21" s="59" t="s">
        <v>59</v>
      </c>
      <c r="Q21" s="59" t="s">
        <v>58</v>
      </c>
      <c r="R21" s="169"/>
      <c r="S21" s="58" t="s">
        <v>57</v>
      </c>
      <c r="T21" s="169"/>
    </row>
    <row r="22" spans="2:20" ht="19.5" customHeight="1" x14ac:dyDescent="0.6">
      <c r="B22" s="141" t="s">
        <v>56</v>
      </c>
      <c r="C22" s="103"/>
      <c r="D22" s="87"/>
      <c r="E22" s="87"/>
      <c r="F22" s="88"/>
      <c r="G22" s="55">
        <f t="shared" ref="G22:G28" si="0">SUM(D22:F22)</f>
        <v>0</v>
      </c>
      <c r="H22" s="93">
        <v>250000</v>
      </c>
      <c r="I22" s="53">
        <f t="shared" ref="I22:I28" si="1">SUM(G22:H22)</f>
        <v>250000</v>
      </c>
      <c r="J22" s="42"/>
      <c r="K22" s="42"/>
      <c r="L22" s="42"/>
      <c r="M22" s="141" t="s">
        <v>56</v>
      </c>
      <c r="N22" s="106"/>
      <c r="O22" s="57"/>
      <c r="P22" s="57"/>
      <c r="Q22" s="56"/>
      <c r="R22" s="55">
        <f t="shared" ref="R22:R28" si="2">SUM(O22:Q22)</f>
        <v>0</v>
      </c>
      <c r="S22" s="54"/>
      <c r="T22" s="53">
        <f t="shared" ref="T22:T28" si="3">SUM(R22:S22)</f>
        <v>0</v>
      </c>
    </row>
    <row r="23" spans="2:20" x14ac:dyDescent="0.6">
      <c r="B23" s="142"/>
      <c r="C23" s="104"/>
      <c r="D23" s="89"/>
      <c r="E23" s="89"/>
      <c r="F23" s="90">
        <v>550000</v>
      </c>
      <c r="G23" s="50">
        <f t="shared" si="0"/>
        <v>550000</v>
      </c>
      <c r="H23" s="94"/>
      <c r="I23" s="48">
        <f t="shared" si="1"/>
        <v>550000</v>
      </c>
      <c r="J23" s="42"/>
      <c r="K23" s="42"/>
      <c r="L23" s="42"/>
      <c r="M23" s="142"/>
      <c r="N23" s="107"/>
      <c r="O23" s="52"/>
      <c r="P23" s="52"/>
      <c r="Q23" s="51"/>
      <c r="R23" s="50">
        <f t="shared" si="2"/>
        <v>0</v>
      </c>
      <c r="S23" s="49"/>
      <c r="T23" s="48">
        <f t="shared" si="3"/>
        <v>0</v>
      </c>
    </row>
    <row r="24" spans="2:20" x14ac:dyDescent="0.6">
      <c r="B24" s="142"/>
      <c r="C24" s="104"/>
      <c r="D24" s="89"/>
      <c r="E24" s="89"/>
      <c r="F24" s="90"/>
      <c r="G24" s="50">
        <f t="shared" si="0"/>
        <v>0</v>
      </c>
      <c r="H24" s="94"/>
      <c r="I24" s="48">
        <f t="shared" si="1"/>
        <v>0</v>
      </c>
      <c r="J24" s="42"/>
      <c r="K24" s="42"/>
      <c r="L24" s="42"/>
      <c r="M24" s="142"/>
      <c r="N24" s="107"/>
      <c r="O24" s="52"/>
      <c r="P24" s="52"/>
      <c r="Q24" s="51"/>
      <c r="R24" s="50">
        <f t="shared" si="2"/>
        <v>0</v>
      </c>
      <c r="S24" s="49"/>
      <c r="T24" s="48">
        <f t="shared" si="3"/>
        <v>0</v>
      </c>
    </row>
    <row r="25" spans="2:20" x14ac:dyDescent="0.6">
      <c r="B25" s="142"/>
      <c r="C25" s="104"/>
      <c r="D25" s="89"/>
      <c r="E25" s="89"/>
      <c r="F25" s="90"/>
      <c r="G25" s="50">
        <f t="shared" si="0"/>
        <v>0</v>
      </c>
      <c r="H25" s="94"/>
      <c r="I25" s="48">
        <f t="shared" si="1"/>
        <v>0</v>
      </c>
      <c r="J25" s="42"/>
      <c r="K25" s="42"/>
      <c r="L25" s="42"/>
      <c r="M25" s="142"/>
      <c r="N25" s="107"/>
      <c r="O25" s="52"/>
      <c r="P25" s="52"/>
      <c r="Q25" s="51"/>
      <c r="R25" s="50">
        <f t="shared" si="2"/>
        <v>0</v>
      </c>
      <c r="S25" s="49"/>
      <c r="T25" s="48">
        <f t="shared" si="3"/>
        <v>0</v>
      </c>
    </row>
    <row r="26" spans="2:20" x14ac:dyDescent="0.6">
      <c r="B26" s="142"/>
      <c r="C26" s="104"/>
      <c r="D26" s="89"/>
      <c r="E26" s="89"/>
      <c r="F26" s="90"/>
      <c r="G26" s="50">
        <f t="shared" si="0"/>
        <v>0</v>
      </c>
      <c r="H26" s="94"/>
      <c r="I26" s="48">
        <f t="shared" si="1"/>
        <v>0</v>
      </c>
      <c r="J26" s="42"/>
      <c r="K26" s="42"/>
      <c r="L26" s="42"/>
      <c r="M26" s="142"/>
      <c r="N26" s="107"/>
      <c r="O26" s="52"/>
      <c r="P26" s="52"/>
      <c r="Q26" s="51"/>
      <c r="R26" s="50">
        <f t="shared" si="2"/>
        <v>0</v>
      </c>
      <c r="S26" s="49"/>
      <c r="T26" s="48">
        <f t="shared" si="3"/>
        <v>0</v>
      </c>
    </row>
    <row r="27" spans="2:20" x14ac:dyDescent="0.6">
      <c r="B27" s="142"/>
      <c r="C27" s="104"/>
      <c r="D27" s="89"/>
      <c r="E27" s="89"/>
      <c r="F27" s="90"/>
      <c r="G27" s="50">
        <f t="shared" si="0"/>
        <v>0</v>
      </c>
      <c r="H27" s="94"/>
      <c r="I27" s="48">
        <f t="shared" si="1"/>
        <v>0</v>
      </c>
      <c r="J27" s="42"/>
      <c r="K27" s="42"/>
      <c r="L27" s="42"/>
      <c r="M27" s="142"/>
      <c r="N27" s="107"/>
      <c r="O27" s="52"/>
      <c r="P27" s="52"/>
      <c r="Q27" s="51"/>
      <c r="R27" s="50">
        <f t="shared" si="2"/>
        <v>0</v>
      </c>
      <c r="S27" s="49"/>
      <c r="T27" s="48">
        <f t="shared" si="3"/>
        <v>0</v>
      </c>
    </row>
    <row r="28" spans="2:20" ht="20.5" thickBot="1" x14ac:dyDescent="0.65">
      <c r="B28" s="142"/>
      <c r="C28" s="105"/>
      <c r="D28" s="91"/>
      <c r="E28" s="91"/>
      <c r="F28" s="92"/>
      <c r="G28" s="45">
        <f t="shared" si="0"/>
        <v>0</v>
      </c>
      <c r="H28" s="95"/>
      <c r="I28" s="43">
        <f t="shared" si="1"/>
        <v>0</v>
      </c>
      <c r="J28" s="42"/>
      <c r="K28" s="42"/>
      <c r="L28" s="42"/>
      <c r="M28" s="142"/>
      <c r="N28" s="108"/>
      <c r="O28" s="47"/>
      <c r="P28" s="47"/>
      <c r="Q28" s="46"/>
      <c r="R28" s="45">
        <f t="shared" si="2"/>
        <v>0</v>
      </c>
      <c r="S28" s="44"/>
      <c r="T28" s="43">
        <f t="shared" si="3"/>
        <v>0</v>
      </c>
    </row>
    <row r="29" spans="2:20" x14ac:dyDescent="0.6">
      <c r="B29" s="143"/>
      <c r="C29" s="41" t="s">
        <v>55</v>
      </c>
      <c r="D29" s="40">
        <f t="shared" ref="D29:I29" si="4">SUM(D22:D28)</f>
        <v>0</v>
      </c>
      <c r="E29" s="40">
        <f t="shared" si="4"/>
        <v>0</v>
      </c>
      <c r="F29" s="40">
        <f t="shared" si="4"/>
        <v>550000</v>
      </c>
      <c r="G29" s="39">
        <f t="shared" si="4"/>
        <v>550000</v>
      </c>
      <c r="H29" s="40">
        <f t="shared" si="4"/>
        <v>250000</v>
      </c>
      <c r="I29" s="39">
        <f t="shared" si="4"/>
        <v>800000</v>
      </c>
      <c r="J29" s="42"/>
      <c r="K29" s="42"/>
      <c r="L29" s="42"/>
      <c r="M29" s="143"/>
      <c r="N29" s="41" t="s">
        <v>55</v>
      </c>
      <c r="O29" s="40">
        <f t="shared" ref="O29:T29" si="5">SUM(O22:O28)</f>
        <v>0</v>
      </c>
      <c r="P29" s="40">
        <f t="shared" si="5"/>
        <v>0</v>
      </c>
      <c r="Q29" s="40">
        <f t="shared" si="5"/>
        <v>0</v>
      </c>
      <c r="R29" s="39">
        <f t="shared" si="5"/>
        <v>0</v>
      </c>
      <c r="S29" s="40">
        <f t="shared" si="5"/>
        <v>0</v>
      </c>
      <c r="T29" s="39">
        <f t="shared" si="5"/>
        <v>0</v>
      </c>
    </row>
    <row r="30" spans="2:20" x14ac:dyDescent="0.6">
      <c r="J30" s="38"/>
      <c r="K30" s="38"/>
    </row>
    <row r="31" spans="2:20" x14ac:dyDescent="0.6">
      <c r="B31" s="36" t="s">
        <v>54</v>
      </c>
      <c r="J31" s="38"/>
      <c r="K31" s="38"/>
      <c r="M31" s="36" t="s">
        <v>53</v>
      </c>
    </row>
    <row r="32" spans="2:20" ht="20.5" thickBot="1" x14ac:dyDescent="0.65">
      <c r="C32" s="179">
        <v>1600000</v>
      </c>
      <c r="D32" s="179"/>
      <c r="E32" s="179"/>
      <c r="F32" s="145" t="s">
        <v>52</v>
      </c>
      <c r="G32" s="159">
        <f>IF(C33=0,0,C32/C33)</f>
        <v>0.8</v>
      </c>
      <c r="H32" s="160"/>
      <c r="J32" s="38"/>
      <c r="K32" s="38"/>
      <c r="N32" s="144"/>
      <c r="O32" s="144"/>
      <c r="P32" s="144"/>
      <c r="Q32" s="145" t="s">
        <v>52</v>
      </c>
      <c r="R32" s="159">
        <f>IF(N33=0,0,N32/N33)</f>
        <v>0</v>
      </c>
      <c r="S32" s="160"/>
    </row>
    <row r="33" spans="2:19" x14ac:dyDescent="0.6">
      <c r="C33" s="180">
        <v>2000000</v>
      </c>
      <c r="D33" s="180"/>
      <c r="E33" s="180"/>
      <c r="F33" s="145"/>
      <c r="G33" s="161"/>
      <c r="H33" s="162"/>
      <c r="J33" s="38"/>
      <c r="K33" s="38"/>
      <c r="N33" s="163"/>
      <c r="O33" s="163"/>
      <c r="P33" s="163"/>
      <c r="Q33" s="145"/>
      <c r="R33" s="161"/>
      <c r="S33" s="162"/>
    </row>
    <row r="34" spans="2:19" x14ac:dyDescent="0.6">
      <c r="J34" s="38"/>
      <c r="K34" s="38"/>
    </row>
    <row r="35" spans="2:19" x14ac:dyDescent="0.6">
      <c r="B35" s="36" t="s">
        <v>51</v>
      </c>
      <c r="J35" s="38"/>
      <c r="K35" s="38"/>
      <c r="M35" s="36" t="s">
        <v>50</v>
      </c>
    </row>
    <row r="36" spans="2:19" x14ac:dyDescent="0.6">
      <c r="C36" s="127">
        <f>IF(G29=0,0,SUM(ROUNDDOWN(H17*10/110*D29/G29,0),ROUNDDOWN(H17*10/110*F29/G29*G32,0)))</f>
        <v>40000</v>
      </c>
      <c r="D36" s="128"/>
      <c r="E36" s="129"/>
      <c r="F36" s="36" t="s">
        <v>49</v>
      </c>
      <c r="J36" s="38"/>
      <c r="K36" s="38"/>
      <c r="N36" s="127">
        <f>IF(R29=0,0,SUM(ROUNDDOWN(S17*10/110*O29/R29,0),ROUNDDOWN(S17*10/110*Q29/R29*R32,0)))</f>
        <v>0</v>
      </c>
      <c r="O36" s="128"/>
      <c r="P36" s="129"/>
    </row>
    <row r="37" spans="2:19" x14ac:dyDescent="0.6">
      <c r="C37" s="130"/>
      <c r="D37" s="131"/>
      <c r="E37" s="132"/>
      <c r="F37" s="36" t="s">
        <v>48</v>
      </c>
      <c r="J37" s="38"/>
      <c r="K37" s="38"/>
      <c r="N37" s="130"/>
      <c r="O37" s="131"/>
      <c r="P37" s="132"/>
      <c r="Q37" s="36" t="s">
        <v>44</v>
      </c>
    </row>
    <row r="38" spans="2:19" x14ac:dyDescent="0.6">
      <c r="F38" s="36" t="s">
        <v>47</v>
      </c>
      <c r="J38" s="38"/>
      <c r="K38" s="38"/>
    </row>
    <row r="39" spans="2:19" x14ac:dyDescent="0.6">
      <c r="J39" s="38"/>
      <c r="K39" s="38"/>
    </row>
    <row r="40" spans="2:19" ht="20.5" thickBot="1" x14ac:dyDescent="0.65">
      <c r="B40" s="36" t="s">
        <v>46</v>
      </c>
      <c r="G40" s="36" t="s">
        <v>45</v>
      </c>
      <c r="J40" s="38"/>
      <c r="K40" s="38"/>
    </row>
    <row r="41" spans="2:19" ht="20.5" thickTop="1" x14ac:dyDescent="0.6">
      <c r="C41" s="127">
        <f>$N$36</f>
        <v>0</v>
      </c>
      <c r="D41" s="128"/>
      <c r="E41" s="129"/>
      <c r="G41" s="173">
        <f>SUM(C36,C41)</f>
        <v>40000</v>
      </c>
      <c r="H41" s="174"/>
      <c r="I41" s="175"/>
      <c r="J41" s="38"/>
      <c r="K41" s="38"/>
    </row>
    <row r="42" spans="2:19" ht="20.5" thickBot="1" x14ac:dyDescent="0.65">
      <c r="C42" s="130"/>
      <c r="D42" s="131"/>
      <c r="E42" s="132"/>
      <c r="F42" s="36" t="s">
        <v>44</v>
      </c>
      <c r="G42" s="176"/>
      <c r="H42" s="177"/>
      <c r="I42" s="178"/>
      <c r="J42" s="38" t="s">
        <v>44</v>
      </c>
      <c r="K42" s="38"/>
    </row>
    <row r="43" spans="2:19" ht="20.5" thickTop="1" x14ac:dyDescent="0.6">
      <c r="I43" s="37" t="s">
        <v>43</v>
      </c>
      <c r="J43" s="38"/>
      <c r="K43" s="38"/>
    </row>
    <row r="44" spans="2:19" x14ac:dyDescent="0.6">
      <c r="I44" s="37" t="s">
        <v>42</v>
      </c>
    </row>
  </sheetData>
  <mergeCells count="43">
    <mergeCell ref="B4:D5"/>
    <mergeCell ref="G4:H4"/>
    <mergeCell ref="M4:O5"/>
    <mergeCell ref="C7:E7"/>
    <mergeCell ref="H7:I7"/>
    <mergeCell ref="N7:P7"/>
    <mergeCell ref="C13:D13"/>
    <mergeCell ref="N13:O13"/>
    <mergeCell ref="S7:T7"/>
    <mergeCell ref="H8:I8"/>
    <mergeCell ref="S8:T8"/>
    <mergeCell ref="C9:E9"/>
    <mergeCell ref="H9:I9"/>
    <mergeCell ref="S9:T9"/>
    <mergeCell ref="C11:E11"/>
    <mergeCell ref="H11:I11"/>
    <mergeCell ref="S11:T11"/>
    <mergeCell ref="H12:I12"/>
    <mergeCell ref="S12:T12"/>
    <mergeCell ref="C15:D15"/>
    <mergeCell ref="H15:H16"/>
    <mergeCell ref="N15:O15"/>
    <mergeCell ref="S15:S16"/>
    <mergeCell ref="C20:C21"/>
    <mergeCell ref="G20:G21"/>
    <mergeCell ref="I20:I21"/>
    <mergeCell ref="N20:N21"/>
    <mergeCell ref="R20:R21"/>
    <mergeCell ref="B22:B29"/>
    <mergeCell ref="M22:M29"/>
    <mergeCell ref="C32:E32"/>
    <mergeCell ref="F32:F33"/>
    <mergeCell ref="G32:H33"/>
    <mergeCell ref="C33:E33"/>
    <mergeCell ref="C36:E37"/>
    <mergeCell ref="N36:P37"/>
    <mergeCell ref="C41:E42"/>
    <mergeCell ref="G41:I42"/>
    <mergeCell ref="T20:T21"/>
    <mergeCell ref="N32:P32"/>
    <mergeCell ref="Q32:Q33"/>
    <mergeCell ref="R32:S33"/>
    <mergeCell ref="N33:P33"/>
  </mergeCells>
  <phoneticPr fontId="2"/>
  <dataValidations count="2">
    <dataValidation imeMode="on" allowBlank="1" showInputMessage="1" showErrorMessage="1" sqref="B31 B18:B29 B35 D20 E19:L21 D21:F21 C20:C29 C19:D19 H15:I16 G15 B10:B14 M31 M18:M29 M35 O20 P19:T21 O21:Q21 N20:N29 N19:O19 S15:T16 R15 N7 M10:M14 N10:O10 G11:G12 F10 R11:R12 Q10 C7:E7 C9:E9 C11:E11 G7:G9 R7:R9"/>
    <dataValidation imeMode="off" allowBlank="1" showInputMessage="1" showErrorMessage="1" sqref="G32:H33 D22:L29 C32:E33 C36:E37 F13 C17 G4:H4 R32:S33 O22:T29 N32:P33 N36:P37 Q13 S11:T12 N17 C12:D15 C41:E42 P10:P17 R17:T17 G41:I42 G10:H10 G17:I17 H11:I12 R10:S10 E10 E12:E17 O12:O14 N12:N15"/>
  </dataValidations>
  <pageMargins left="0.78740157480314965" right="0.78740157480314965" top="0.19685039370078741" bottom="0.78740157480314965" header="0.39370078740157483" footer="0.39370078740157483"/>
  <pageSetup paperSize="9" scale="83" orientation="portrait" r:id="rId1"/>
  <colBreaks count="1" manualBreakCount="1">
    <brk id="11" min="1"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2:U44"/>
  <sheetViews>
    <sheetView showGridLines="0" view="pageBreakPreview" zoomScale="90" zoomScaleNormal="90" zoomScaleSheetLayoutView="90" workbookViewId="0">
      <selection activeCell="M3" sqref="M3"/>
    </sheetView>
  </sheetViews>
  <sheetFormatPr defaultColWidth="8.84375" defaultRowHeight="20" x14ac:dyDescent="0.6"/>
  <cols>
    <col min="1" max="1" width="8.84375" style="36"/>
    <col min="2" max="2" width="5.07421875" style="36" customWidth="1"/>
    <col min="3" max="9" width="10.4609375" style="36" bestFit="1" customWidth="1"/>
    <col min="10" max="10" width="2.53515625" style="36" customWidth="1"/>
    <col min="11" max="11" width="4.3828125" style="36" customWidth="1"/>
    <col min="12" max="12" width="2.53515625" style="36" customWidth="1"/>
    <col min="13" max="13" width="5.07421875" style="36" customWidth="1"/>
    <col min="14" max="20" width="10.4609375" style="36" bestFit="1" customWidth="1"/>
    <col min="21" max="21" width="6.53515625" style="36" customWidth="1"/>
    <col min="22" max="16384" width="8.84375" style="36"/>
  </cols>
  <sheetData>
    <row r="2" spans="2:21" x14ac:dyDescent="0.6">
      <c r="B2" s="101" t="s">
        <v>129</v>
      </c>
      <c r="I2" s="85"/>
      <c r="J2" s="38"/>
      <c r="K2" s="97" t="s">
        <v>98</v>
      </c>
      <c r="M2" s="101" t="str">
        <f>B2</f>
        <v>令和４年度新型コロナウイルス感染症流行下における介護サービス事業所等のサービス提供体制確保事業費補助金</v>
      </c>
      <c r="T2" s="85"/>
      <c r="U2" s="97" t="s">
        <v>98</v>
      </c>
    </row>
    <row r="3" spans="2:21" x14ac:dyDescent="0.6">
      <c r="I3" s="97" t="s">
        <v>99</v>
      </c>
      <c r="J3" s="38"/>
      <c r="K3" s="38"/>
    </row>
    <row r="4" spans="2:21" ht="19.5" customHeight="1" x14ac:dyDescent="0.6">
      <c r="B4" s="126" t="s">
        <v>90</v>
      </c>
      <c r="C4" s="126"/>
      <c r="D4" s="126"/>
      <c r="F4" s="36" t="s">
        <v>89</v>
      </c>
      <c r="G4" s="192">
        <v>45595</v>
      </c>
      <c r="H4" s="193"/>
      <c r="J4" s="38"/>
      <c r="K4" s="38"/>
      <c r="M4" s="164" t="s">
        <v>88</v>
      </c>
      <c r="N4" s="164"/>
      <c r="O4" s="164"/>
    </row>
    <row r="5" spans="2:21" ht="19.5" customHeight="1" x14ac:dyDescent="0.6">
      <c r="B5" s="126"/>
      <c r="C5" s="126"/>
      <c r="D5" s="126"/>
      <c r="J5" s="38"/>
      <c r="K5" s="38"/>
      <c r="M5" s="164"/>
      <c r="N5" s="164"/>
      <c r="O5" s="164"/>
    </row>
    <row r="6" spans="2:21" ht="20.5" thickBot="1" x14ac:dyDescent="0.65">
      <c r="C6" s="36" t="s">
        <v>87</v>
      </c>
      <c r="F6" s="36" t="s">
        <v>86</v>
      </c>
      <c r="J6" s="38"/>
      <c r="K6" s="38"/>
      <c r="N6" s="36" t="s">
        <v>87</v>
      </c>
      <c r="Q6" s="36" t="s">
        <v>86</v>
      </c>
    </row>
    <row r="7" spans="2:21" ht="20.5" thickBot="1" x14ac:dyDescent="0.65">
      <c r="C7" s="185" t="s">
        <v>94</v>
      </c>
      <c r="D7" s="186"/>
      <c r="E7" s="187"/>
      <c r="G7" s="83"/>
      <c r="H7" s="150" t="s">
        <v>85</v>
      </c>
      <c r="I7" s="151"/>
      <c r="J7" s="38"/>
      <c r="K7" s="38"/>
      <c r="N7" s="170" t="str">
        <f>IF(C7="","",C7)</f>
        <v>株式会社○○</v>
      </c>
      <c r="O7" s="171"/>
      <c r="P7" s="172"/>
      <c r="R7" s="98"/>
      <c r="S7" s="150" t="s">
        <v>85</v>
      </c>
      <c r="T7" s="151"/>
    </row>
    <row r="8" spans="2:21" ht="20.5" thickBot="1" x14ac:dyDescent="0.65">
      <c r="C8" s="36" t="s">
        <v>84</v>
      </c>
      <c r="G8" s="86" t="s">
        <v>93</v>
      </c>
      <c r="H8" s="155" t="s">
        <v>83</v>
      </c>
      <c r="I8" s="156"/>
      <c r="J8" s="38"/>
      <c r="K8" s="38"/>
      <c r="R8" s="86" t="s">
        <v>100</v>
      </c>
      <c r="S8" s="155" t="s">
        <v>83</v>
      </c>
      <c r="T8" s="156"/>
    </row>
    <row r="9" spans="2:21" ht="20.5" thickBot="1" x14ac:dyDescent="0.65">
      <c r="C9" s="185" t="s">
        <v>95</v>
      </c>
      <c r="D9" s="186"/>
      <c r="E9" s="187"/>
      <c r="G9" s="81"/>
      <c r="H9" s="157" t="s">
        <v>82</v>
      </c>
      <c r="I9" s="158"/>
      <c r="J9" s="38"/>
      <c r="K9" s="38"/>
      <c r="R9" s="99"/>
      <c r="S9" s="157" t="s">
        <v>82</v>
      </c>
      <c r="T9" s="158"/>
    </row>
    <row r="10" spans="2:21" ht="20.5" thickBot="1" x14ac:dyDescent="0.65">
      <c r="C10" s="36" t="s">
        <v>81</v>
      </c>
      <c r="F10" s="36" t="s">
        <v>80</v>
      </c>
      <c r="J10" s="38"/>
      <c r="K10" s="38"/>
      <c r="Q10" s="80" t="s">
        <v>79</v>
      </c>
    </row>
    <row r="11" spans="2:21" ht="20.5" thickBot="1" x14ac:dyDescent="0.65">
      <c r="C11" s="185" t="s">
        <v>96</v>
      </c>
      <c r="D11" s="186"/>
      <c r="E11" s="187"/>
      <c r="G11" s="79" t="s">
        <v>78</v>
      </c>
      <c r="H11" s="188">
        <v>44562</v>
      </c>
      <c r="I11" s="189"/>
      <c r="J11" s="38"/>
      <c r="K11" s="38"/>
      <c r="R11" s="79" t="s">
        <v>78</v>
      </c>
      <c r="S11" s="188">
        <v>44927</v>
      </c>
      <c r="T11" s="189"/>
    </row>
    <row r="12" spans="2:21" ht="20.5" thickBot="1" x14ac:dyDescent="0.65">
      <c r="C12" s="36" t="s">
        <v>114</v>
      </c>
      <c r="G12" s="78" t="s">
        <v>77</v>
      </c>
      <c r="H12" s="190">
        <v>44926</v>
      </c>
      <c r="I12" s="191"/>
      <c r="J12" s="38"/>
      <c r="K12" s="38"/>
      <c r="N12" s="36" t="s">
        <v>114</v>
      </c>
      <c r="R12" s="78" t="s">
        <v>77</v>
      </c>
      <c r="S12" s="190">
        <v>45291</v>
      </c>
      <c r="T12" s="191"/>
    </row>
    <row r="13" spans="2:21" ht="20.5" thickBot="1" x14ac:dyDescent="0.65">
      <c r="C13" s="183">
        <v>45000</v>
      </c>
      <c r="D13" s="184"/>
      <c r="F13" s="36" t="s">
        <v>76</v>
      </c>
      <c r="J13" s="38"/>
      <c r="K13" s="38"/>
      <c r="N13" s="165">
        <f>IF(C13="","",C13)</f>
        <v>45000</v>
      </c>
      <c r="O13" s="166"/>
      <c r="Q13" s="36" t="s">
        <v>76</v>
      </c>
    </row>
    <row r="14" spans="2:21" ht="20.5" thickBot="1" x14ac:dyDescent="0.65">
      <c r="C14" s="36" t="s">
        <v>115</v>
      </c>
      <c r="G14" s="77"/>
      <c r="H14" s="76" t="s">
        <v>75</v>
      </c>
      <c r="I14" s="75"/>
      <c r="J14" s="38"/>
      <c r="K14" s="38"/>
      <c r="N14" s="36" t="s">
        <v>115</v>
      </c>
      <c r="R14" s="77"/>
      <c r="S14" s="76" t="s">
        <v>75</v>
      </c>
      <c r="T14" s="75"/>
    </row>
    <row r="15" spans="2:21" ht="20.5" thickBot="1" x14ac:dyDescent="0.65">
      <c r="C15" s="181" t="s">
        <v>97</v>
      </c>
      <c r="D15" s="182"/>
      <c r="G15" s="73" t="s">
        <v>74</v>
      </c>
      <c r="H15" s="137" t="s">
        <v>73</v>
      </c>
      <c r="I15" s="74" t="s">
        <v>72</v>
      </c>
      <c r="J15" s="38"/>
      <c r="K15" s="38"/>
      <c r="N15" s="167" t="str">
        <f>C15</f>
        <v>指令高第615号の10</v>
      </c>
      <c r="O15" s="168"/>
      <c r="R15" s="73" t="s">
        <v>74</v>
      </c>
      <c r="S15" s="137" t="s">
        <v>73</v>
      </c>
      <c r="T15" s="74" t="s">
        <v>72</v>
      </c>
    </row>
    <row r="16" spans="2:21" ht="20.5" thickBot="1" x14ac:dyDescent="0.65">
      <c r="C16" s="36" t="s">
        <v>71</v>
      </c>
      <c r="G16" s="73" t="s">
        <v>70</v>
      </c>
      <c r="H16" s="138"/>
      <c r="I16" s="72" t="s">
        <v>69</v>
      </c>
      <c r="J16" s="38"/>
      <c r="K16" s="38"/>
      <c r="N16" s="36" t="s">
        <v>71</v>
      </c>
      <c r="R16" s="73" t="s">
        <v>70</v>
      </c>
      <c r="S16" s="138"/>
      <c r="T16" s="72" t="s">
        <v>69</v>
      </c>
    </row>
    <row r="17" spans="2:20" ht="20.5" thickBot="1" x14ac:dyDescent="0.65">
      <c r="C17" s="84">
        <v>800000</v>
      </c>
      <c r="D17" s="36" t="s">
        <v>44</v>
      </c>
      <c r="G17" s="96">
        <v>600000</v>
      </c>
      <c r="H17" s="69">
        <f>G17-I17</f>
        <v>350000</v>
      </c>
      <c r="I17" s="68">
        <f>H29</f>
        <v>250000</v>
      </c>
      <c r="J17" s="38"/>
      <c r="K17" s="38"/>
      <c r="N17" s="71">
        <f>IF(C17="","",C17)</f>
        <v>800000</v>
      </c>
      <c r="O17" s="36" t="s">
        <v>44</v>
      </c>
      <c r="R17" s="96">
        <v>200000</v>
      </c>
      <c r="S17" s="69">
        <f>R17-T17</f>
        <v>200000</v>
      </c>
      <c r="T17" s="68">
        <f>S29</f>
        <v>0</v>
      </c>
    </row>
    <row r="18" spans="2:20" x14ac:dyDescent="0.6">
      <c r="B18" s="67" t="s">
        <v>68</v>
      </c>
      <c r="F18" s="36" t="str">
        <f>IF(C17=SUM(G17,R17),"","ERR")</f>
        <v/>
      </c>
      <c r="J18" s="38"/>
      <c r="K18" s="38"/>
      <c r="M18" s="67" t="s">
        <v>67</v>
      </c>
    </row>
    <row r="19" spans="2:20" x14ac:dyDescent="0.6">
      <c r="B19" s="62"/>
      <c r="C19" s="62"/>
      <c r="D19" s="65" t="s">
        <v>66</v>
      </c>
      <c r="E19" s="64"/>
      <c r="F19" s="64"/>
      <c r="G19" s="63"/>
      <c r="H19" s="62"/>
      <c r="I19" s="62"/>
      <c r="J19" s="66"/>
      <c r="K19" s="66"/>
      <c r="L19" s="66"/>
      <c r="M19" s="62"/>
      <c r="N19" s="62"/>
      <c r="O19" s="65" t="s">
        <v>66</v>
      </c>
      <c r="P19" s="64"/>
      <c r="Q19" s="64"/>
      <c r="R19" s="63"/>
      <c r="S19" s="62"/>
      <c r="T19" s="62"/>
    </row>
    <row r="20" spans="2:20" x14ac:dyDescent="0.6">
      <c r="B20" s="58"/>
      <c r="C20" s="148" t="s">
        <v>65</v>
      </c>
      <c r="D20" s="61" t="s">
        <v>64</v>
      </c>
      <c r="E20" s="61" t="s">
        <v>63</v>
      </c>
      <c r="F20" s="61" t="s">
        <v>62</v>
      </c>
      <c r="G20" s="148" t="s">
        <v>61</v>
      </c>
      <c r="H20" s="58" t="s">
        <v>60</v>
      </c>
      <c r="I20" s="148" t="s">
        <v>55</v>
      </c>
      <c r="J20" s="60"/>
      <c r="K20" s="60"/>
      <c r="L20" s="60"/>
      <c r="M20" s="58"/>
      <c r="N20" s="148" t="s">
        <v>65</v>
      </c>
      <c r="O20" s="61" t="s">
        <v>64</v>
      </c>
      <c r="P20" s="61" t="s">
        <v>63</v>
      </c>
      <c r="Q20" s="61" t="s">
        <v>62</v>
      </c>
      <c r="R20" s="148" t="s">
        <v>61</v>
      </c>
      <c r="S20" s="58" t="s">
        <v>60</v>
      </c>
      <c r="T20" s="148" t="s">
        <v>55</v>
      </c>
    </row>
    <row r="21" spans="2:20" ht="20.5" thickBot="1" x14ac:dyDescent="0.65">
      <c r="B21" s="41"/>
      <c r="C21" s="149"/>
      <c r="D21" s="59" t="s">
        <v>59</v>
      </c>
      <c r="E21" s="59" t="s">
        <v>59</v>
      </c>
      <c r="F21" s="59" t="s">
        <v>58</v>
      </c>
      <c r="G21" s="169"/>
      <c r="H21" s="58" t="s">
        <v>57</v>
      </c>
      <c r="I21" s="169"/>
      <c r="J21" s="60"/>
      <c r="K21" s="60"/>
      <c r="L21" s="60"/>
      <c r="M21" s="41"/>
      <c r="N21" s="149"/>
      <c r="O21" s="59" t="s">
        <v>59</v>
      </c>
      <c r="P21" s="59" t="s">
        <v>59</v>
      </c>
      <c r="Q21" s="59" t="s">
        <v>58</v>
      </c>
      <c r="R21" s="169"/>
      <c r="S21" s="58" t="s">
        <v>57</v>
      </c>
      <c r="T21" s="169"/>
    </row>
    <row r="22" spans="2:20" ht="19.5" customHeight="1" x14ac:dyDescent="0.6">
      <c r="B22" s="141" t="s">
        <v>56</v>
      </c>
      <c r="C22" s="103"/>
      <c r="D22" s="87"/>
      <c r="E22" s="87"/>
      <c r="F22" s="88"/>
      <c r="G22" s="55">
        <f t="shared" ref="G22:G28" si="0">SUM(D22:F22)</f>
        <v>0</v>
      </c>
      <c r="H22" s="93">
        <v>250000</v>
      </c>
      <c r="I22" s="53">
        <f t="shared" ref="I22:I28" si="1">SUM(G22:H22)</f>
        <v>250000</v>
      </c>
      <c r="J22" s="42"/>
      <c r="K22" s="42"/>
      <c r="L22" s="42"/>
      <c r="M22" s="141" t="s">
        <v>56</v>
      </c>
      <c r="N22" s="103"/>
      <c r="O22" s="87"/>
      <c r="P22" s="87"/>
      <c r="Q22" s="88">
        <v>200000</v>
      </c>
      <c r="R22" s="55">
        <f t="shared" ref="R22:R28" si="2">SUM(O22:Q22)</f>
        <v>200000</v>
      </c>
      <c r="S22" s="93"/>
      <c r="T22" s="53">
        <f t="shared" ref="T22:T28" si="3">SUM(R22:S22)</f>
        <v>200000</v>
      </c>
    </row>
    <row r="23" spans="2:20" x14ac:dyDescent="0.6">
      <c r="B23" s="142"/>
      <c r="C23" s="104"/>
      <c r="D23" s="89"/>
      <c r="E23" s="89"/>
      <c r="F23" s="90">
        <v>350000</v>
      </c>
      <c r="G23" s="50">
        <f t="shared" si="0"/>
        <v>350000</v>
      </c>
      <c r="H23" s="94"/>
      <c r="I23" s="48">
        <f t="shared" si="1"/>
        <v>350000</v>
      </c>
      <c r="J23" s="42"/>
      <c r="K23" s="42"/>
      <c r="L23" s="42"/>
      <c r="M23" s="142"/>
      <c r="N23" s="104"/>
      <c r="O23" s="89"/>
      <c r="P23" s="89"/>
      <c r="Q23" s="90"/>
      <c r="R23" s="50">
        <f t="shared" si="2"/>
        <v>0</v>
      </c>
      <c r="S23" s="94"/>
      <c r="T23" s="48">
        <f t="shared" si="3"/>
        <v>0</v>
      </c>
    </row>
    <row r="24" spans="2:20" x14ac:dyDescent="0.6">
      <c r="B24" s="142"/>
      <c r="C24" s="104"/>
      <c r="D24" s="89"/>
      <c r="E24" s="89"/>
      <c r="F24" s="90"/>
      <c r="G24" s="50">
        <f t="shared" si="0"/>
        <v>0</v>
      </c>
      <c r="H24" s="94"/>
      <c r="I24" s="48">
        <f t="shared" si="1"/>
        <v>0</v>
      </c>
      <c r="J24" s="42"/>
      <c r="K24" s="42"/>
      <c r="L24" s="42"/>
      <c r="M24" s="142"/>
      <c r="N24" s="104"/>
      <c r="O24" s="89"/>
      <c r="P24" s="89"/>
      <c r="Q24" s="90"/>
      <c r="R24" s="50">
        <f t="shared" si="2"/>
        <v>0</v>
      </c>
      <c r="S24" s="94"/>
      <c r="T24" s="48">
        <f t="shared" si="3"/>
        <v>0</v>
      </c>
    </row>
    <row r="25" spans="2:20" x14ac:dyDescent="0.6">
      <c r="B25" s="142"/>
      <c r="C25" s="104"/>
      <c r="D25" s="89"/>
      <c r="E25" s="89"/>
      <c r="F25" s="90"/>
      <c r="G25" s="50">
        <f t="shared" si="0"/>
        <v>0</v>
      </c>
      <c r="H25" s="94"/>
      <c r="I25" s="48">
        <f t="shared" si="1"/>
        <v>0</v>
      </c>
      <c r="J25" s="42"/>
      <c r="K25" s="42"/>
      <c r="L25" s="42"/>
      <c r="M25" s="142"/>
      <c r="N25" s="104"/>
      <c r="O25" s="89"/>
      <c r="P25" s="89"/>
      <c r="Q25" s="90"/>
      <c r="R25" s="50">
        <f t="shared" si="2"/>
        <v>0</v>
      </c>
      <c r="S25" s="94"/>
      <c r="T25" s="48">
        <f t="shared" si="3"/>
        <v>0</v>
      </c>
    </row>
    <row r="26" spans="2:20" x14ac:dyDescent="0.6">
      <c r="B26" s="142"/>
      <c r="C26" s="104"/>
      <c r="D26" s="89"/>
      <c r="E26" s="89"/>
      <c r="F26" s="90"/>
      <c r="G26" s="50">
        <f t="shared" si="0"/>
        <v>0</v>
      </c>
      <c r="H26" s="94"/>
      <c r="I26" s="48">
        <f t="shared" si="1"/>
        <v>0</v>
      </c>
      <c r="J26" s="42"/>
      <c r="K26" s="42"/>
      <c r="L26" s="42"/>
      <c r="M26" s="142"/>
      <c r="N26" s="104"/>
      <c r="O26" s="89"/>
      <c r="P26" s="89"/>
      <c r="Q26" s="90"/>
      <c r="R26" s="50">
        <f t="shared" si="2"/>
        <v>0</v>
      </c>
      <c r="S26" s="94"/>
      <c r="T26" s="48">
        <f t="shared" si="3"/>
        <v>0</v>
      </c>
    </row>
    <row r="27" spans="2:20" x14ac:dyDescent="0.6">
      <c r="B27" s="142"/>
      <c r="C27" s="104"/>
      <c r="D27" s="89"/>
      <c r="E27" s="89"/>
      <c r="F27" s="90"/>
      <c r="G27" s="50">
        <f t="shared" si="0"/>
        <v>0</v>
      </c>
      <c r="H27" s="94"/>
      <c r="I27" s="48">
        <f t="shared" si="1"/>
        <v>0</v>
      </c>
      <c r="J27" s="42"/>
      <c r="K27" s="42"/>
      <c r="L27" s="42"/>
      <c r="M27" s="142"/>
      <c r="N27" s="104"/>
      <c r="O27" s="89"/>
      <c r="P27" s="89"/>
      <c r="Q27" s="90"/>
      <c r="R27" s="50">
        <f t="shared" si="2"/>
        <v>0</v>
      </c>
      <c r="S27" s="94"/>
      <c r="T27" s="48">
        <f t="shared" si="3"/>
        <v>0</v>
      </c>
    </row>
    <row r="28" spans="2:20" ht="20.5" thickBot="1" x14ac:dyDescent="0.65">
      <c r="B28" s="142"/>
      <c r="C28" s="105"/>
      <c r="D28" s="91"/>
      <c r="E28" s="91"/>
      <c r="F28" s="92"/>
      <c r="G28" s="45">
        <f t="shared" si="0"/>
        <v>0</v>
      </c>
      <c r="H28" s="95"/>
      <c r="I28" s="43">
        <f t="shared" si="1"/>
        <v>0</v>
      </c>
      <c r="J28" s="42"/>
      <c r="K28" s="42"/>
      <c r="L28" s="42"/>
      <c r="M28" s="142"/>
      <c r="N28" s="105"/>
      <c r="O28" s="91"/>
      <c r="P28" s="91"/>
      <c r="Q28" s="92"/>
      <c r="R28" s="45">
        <f t="shared" si="2"/>
        <v>0</v>
      </c>
      <c r="S28" s="95"/>
      <c r="T28" s="43">
        <f t="shared" si="3"/>
        <v>0</v>
      </c>
    </row>
    <row r="29" spans="2:20" x14ac:dyDescent="0.6">
      <c r="B29" s="143"/>
      <c r="C29" s="41" t="s">
        <v>55</v>
      </c>
      <c r="D29" s="40">
        <f t="shared" ref="D29:I29" si="4">SUM(D22:D28)</f>
        <v>0</v>
      </c>
      <c r="E29" s="40">
        <f t="shared" si="4"/>
        <v>0</v>
      </c>
      <c r="F29" s="40">
        <f t="shared" si="4"/>
        <v>350000</v>
      </c>
      <c r="G29" s="39">
        <f t="shared" si="4"/>
        <v>350000</v>
      </c>
      <c r="H29" s="40">
        <f t="shared" si="4"/>
        <v>250000</v>
      </c>
      <c r="I29" s="39">
        <f t="shared" si="4"/>
        <v>600000</v>
      </c>
      <c r="J29" s="42"/>
      <c r="K29" s="42"/>
      <c r="L29" s="42"/>
      <c r="M29" s="143"/>
      <c r="N29" s="41" t="s">
        <v>55</v>
      </c>
      <c r="O29" s="40">
        <f t="shared" ref="O29:T29" si="5">SUM(O22:O28)</f>
        <v>0</v>
      </c>
      <c r="P29" s="40">
        <f t="shared" si="5"/>
        <v>0</v>
      </c>
      <c r="Q29" s="40">
        <f t="shared" si="5"/>
        <v>200000</v>
      </c>
      <c r="R29" s="39">
        <f t="shared" si="5"/>
        <v>200000</v>
      </c>
      <c r="S29" s="40">
        <f t="shared" si="5"/>
        <v>0</v>
      </c>
      <c r="T29" s="39">
        <f t="shared" si="5"/>
        <v>200000</v>
      </c>
    </row>
    <row r="30" spans="2:20" x14ac:dyDescent="0.6">
      <c r="J30" s="38"/>
      <c r="K30" s="38"/>
    </row>
    <row r="31" spans="2:20" x14ac:dyDescent="0.6">
      <c r="B31" s="36" t="s">
        <v>54</v>
      </c>
      <c r="J31" s="38"/>
      <c r="K31" s="38"/>
      <c r="M31" s="36" t="s">
        <v>53</v>
      </c>
    </row>
    <row r="32" spans="2:20" ht="20.5" thickBot="1" x14ac:dyDescent="0.65">
      <c r="C32" s="179">
        <v>1600000</v>
      </c>
      <c r="D32" s="179"/>
      <c r="E32" s="179"/>
      <c r="F32" s="145" t="s">
        <v>52</v>
      </c>
      <c r="G32" s="159">
        <f>IF(C33=0,0,C32/C33)</f>
        <v>0.8</v>
      </c>
      <c r="H32" s="160"/>
      <c r="J32" s="38"/>
      <c r="K32" s="38"/>
      <c r="N32" s="179">
        <v>1700000</v>
      </c>
      <c r="O32" s="179"/>
      <c r="P32" s="179"/>
      <c r="Q32" s="145" t="s">
        <v>52</v>
      </c>
      <c r="R32" s="159">
        <f>IF(N33=0,0,N32/N33)</f>
        <v>0.85</v>
      </c>
      <c r="S32" s="160"/>
    </row>
    <row r="33" spans="2:19" x14ac:dyDescent="0.6">
      <c r="C33" s="180">
        <v>2000000</v>
      </c>
      <c r="D33" s="180"/>
      <c r="E33" s="180"/>
      <c r="F33" s="145"/>
      <c r="G33" s="161"/>
      <c r="H33" s="162"/>
      <c r="J33" s="38"/>
      <c r="K33" s="38"/>
      <c r="N33" s="194">
        <v>2000000</v>
      </c>
      <c r="O33" s="194"/>
      <c r="P33" s="194"/>
      <c r="Q33" s="145"/>
      <c r="R33" s="161"/>
      <c r="S33" s="162"/>
    </row>
    <row r="34" spans="2:19" x14ac:dyDescent="0.6">
      <c r="J34" s="38"/>
      <c r="K34" s="38"/>
    </row>
    <row r="35" spans="2:19" x14ac:dyDescent="0.6">
      <c r="B35" s="36" t="s">
        <v>51</v>
      </c>
      <c r="J35" s="38"/>
      <c r="K35" s="38"/>
      <c r="M35" s="36" t="s">
        <v>50</v>
      </c>
    </row>
    <row r="36" spans="2:19" x14ac:dyDescent="0.6">
      <c r="C36" s="127">
        <f>IF(G29=0,0,SUM(ROUNDDOWN(H17*10/110*D29/G29,0),ROUNDDOWN(H17*10/110*F29/G29*G32,0)))</f>
        <v>25454</v>
      </c>
      <c r="D36" s="128"/>
      <c r="E36" s="129"/>
      <c r="F36" s="36" t="s">
        <v>49</v>
      </c>
      <c r="J36" s="38"/>
      <c r="K36" s="38"/>
      <c r="N36" s="127">
        <f>IF(R29=0,0,SUM(ROUNDDOWN(S17*10/110*O29/R29,0),ROUNDDOWN(S17*10/110*Q29/R29*R32,0)))</f>
        <v>15454</v>
      </c>
      <c r="O36" s="128"/>
      <c r="P36" s="129"/>
    </row>
    <row r="37" spans="2:19" x14ac:dyDescent="0.6">
      <c r="C37" s="130"/>
      <c r="D37" s="131"/>
      <c r="E37" s="132"/>
      <c r="F37" s="36" t="s">
        <v>48</v>
      </c>
      <c r="J37" s="38"/>
      <c r="K37" s="38"/>
      <c r="N37" s="130"/>
      <c r="O37" s="131"/>
      <c r="P37" s="132"/>
      <c r="Q37" s="36" t="s">
        <v>44</v>
      </c>
    </row>
    <row r="38" spans="2:19" x14ac:dyDescent="0.6">
      <c r="F38" s="36" t="s">
        <v>47</v>
      </c>
      <c r="J38" s="38"/>
      <c r="K38" s="38"/>
    </row>
    <row r="39" spans="2:19" x14ac:dyDescent="0.6">
      <c r="J39" s="38"/>
      <c r="K39" s="38"/>
    </row>
    <row r="40" spans="2:19" ht="20.5" thickBot="1" x14ac:dyDescent="0.65">
      <c r="B40" s="36" t="s">
        <v>46</v>
      </c>
      <c r="G40" s="36" t="s">
        <v>45</v>
      </c>
      <c r="J40" s="38"/>
      <c r="K40" s="38"/>
    </row>
    <row r="41" spans="2:19" ht="20.5" thickTop="1" x14ac:dyDescent="0.6">
      <c r="C41" s="127">
        <f>$N$36</f>
        <v>15454</v>
      </c>
      <c r="D41" s="128"/>
      <c r="E41" s="129"/>
      <c r="G41" s="173">
        <f>SUM(C36,C41)</f>
        <v>40908</v>
      </c>
      <c r="H41" s="174"/>
      <c r="I41" s="175"/>
      <c r="J41" s="38"/>
      <c r="K41" s="38"/>
    </row>
    <row r="42" spans="2:19" ht="20.5" thickBot="1" x14ac:dyDescent="0.65">
      <c r="C42" s="130"/>
      <c r="D42" s="131"/>
      <c r="E42" s="132"/>
      <c r="F42" s="36" t="s">
        <v>44</v>
      </c>
      <c r="G42" s="176"/>
      <c r="H42" s="177"/>
      <c r="I42" s="178"/>
      <c r="J42" s="38" t="s">
        <v>44</v>
      </c>
      <c r="K42" s="38"/>
    </row>
    <row r="43" spans="2:19" ht="20.5" thickTop="1" x14ac:dyDescent="0.6">
      <c r="I43" s="37" t="s">
        <v>43</v>
      </c>
      <c r="J43" s="38"/>
      <c r="K43" s="38"/>
    </row>
    <row r="44" spans="2:19" x14ac:dyDescent="0.6">
      <c r="I44" s="37" t="s">
        <v>130</v>
      </c>
    </row>
  </sheetData>
  <mergeCells count="43">
    <mergeCell ref="B4:D5"/>
    <mergeCell ref="G4:H4"/>
    <mergeCell ref="M4:O5"/>
    <mergeCell ref="C7:E7"/>
    <mergeCell ref="H7:I7"/>
    <mergeCell ref="N7:P7"/>
    <mergeCell ref="C13:D13"/>
    <mergeCell ref="N13:O13"/>
    <mergeCell ref="S7:T7"/>
    <mergeCell ref="H8:I8"/>
    <mergeCell ref="S8:T8"/>
    <mergeCell ref="C9:E9"/>
    <mergeCell ref="H9:I9"/>
    <mergeCell ref="S9:T9"/>
    <mergeCell ref="C11:E11"/>
    <mergeCell ref="H11:I11"/>
    <mergeCell ref="S11:T11"/>
    <mergeCell ref="H12:I12"/>
    <mergeCell ref="S12:T12"/>
    <mergeCell ref="C15:D15"/>
    <mergeCell ref="H15:H16"/>
    <mergeCell ref="N15:O15"/>
    <mergeCell ref="S15:S16"/>
    <mergeCell ref="C20:C21"/>
    <mergeCell ref="G20:G21"/>
    <mergeCell ref="I20:I21"/>
    <mergeCell ref="N20:N21"/>
    <mergeCell ref="R20:R21"/>
    <mergeCell ref="B22:B29"/>
    <mergeCell ref="M22:M29"/>
    <mergeCell ref="C32:E32"/>
    <mergeCell ref="F32:F33"/>
    <mergeCell ref="G32:H33"/>
    <mergeCell ref="C33:E33"/>
    <mergeCell ref="C36:E37"/>
    <mergeCell ref="N36:P37"/>
    <mergeCell ref="C41:E42"/>
    <mergeCell ref="G41:I42"/>
    <mergeCell ref="T20:T21"/>
    <mergeCell ref="N32:P32"/>
    <mergeCell ref="Q32:Q33"/>
    <mergeCell ref="R32:S33"/>
    <mergeCell ref="N33:P33"/>
  </mergeCells>
  <phoneticPr fontId="2"/>
  <dataValidations count="2">
    <dataValidation imeMode="off" allowBlank="1" showInputMessage="1" showErrorMessage="1" sqref="G32:H33 D22:L29 N32:P33 C36:E37 F13 C17 G4:H4 R32:S33 O22:T29 C32:E33 N36:P37 Q13 S11:T12 N17 C12:D15 C41:E42 P10:P17 R17:T17 G41:I42 G10:H10 G17:I17 H11:I12 R10:S10 E10 E12:E17 O12:O14 N12:N15"/>
    <dataValidation imeMode="on" allowBlank="1" showInputMessage="1" showErrorMessage="1" sqref="B31 B18:B29 B35 D20 E19:L21 D21:F21 C20:C29 C19:D19 H15:I16 G15 B10:B14 M31 M18:M29 M35 O20 P19:T21 O21:Q21 N20:N29 N19:O19 S15:T16 R15 N7 M10:M14 N10:O10 G11:G12 F10 R11:R12 Q10 C7:E7 C9:E9 C11:E11 G7:G9 R7:R9"/>
  </dataValidations>
  <pageMargins left="0.78740157480314965" right="0.78740157480314965" top="0.19685039370078741" bottom="0.78740157480314965" header="0.39370078740157483" footer="0.39370078740157483"/>
  <pageSetup paperSize="9" scale="84" orientation="portrait" r:id="rId1"/>
  <colBreaks count="1" manualBreakCount="1">
    <brk id="11" min="1"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H32"/>
  <sheetViews>
    <sheetView view="pageBreakPreview" zoomScaleNormal="100" zoomScaleSheetLayoutView="100" workbookViewId="0">
      <selection activeCell="M30" sqref="M30"/>
    </sheetView>
  </sheetViews>
  <sheetFormatPr defaultColWidth="8.84375" defaultRowHeight="14" x14ac:dyDescent="0.6"/>
  <cols>
    <col min="1" max="1" width="2.765625" style="16" customWidth="1"/>
    <col min="2" max="3" width="8.765625" style="16" customWidth="1"/>
    <col min="4" max="4" width="5.765625" style="16" customWidth="1"/>
    <col min="5" max="5" width="2.765625" style="16" customWidth="1"/>
    <col min="6" max="6" width="19.69140625" style="16" customWidth="1"/>
    <col min="7" max="7" width="17.765625" style="16" customWidth="1"/>
    <col min="8" max="8" width="5.3828125" style="16" customWidth="1"/>
    <col min="9" max="16384" width="8.84375" style="16"/>
  </cols>
  <sheetData>
    <row r="1" spans="1:8" ht="22.5" customHeight="1" x14ac:dyDescent="0.6">
      <c r="A1" s="25" t="s">
        <v>103</v>
      </c>
    </row>
    <row r="2" spans="1:8" ht="22.5" customHeight="1" x14ac:dyDescent="0.6">
      <c r="G2" s="24" t="s">
        <v>28</v>
      </c>
    </row>
    <row r="3" spans="1:8" ht="22.5" customHeight="1" x14ac:dyDescent="0.6">
      <c r="G3" s="23" t="str">
        <f>別紙!C29</f>
        <v>令和　年　月　日</v>
      </c>
    </row>
    <row r="4" spans="1:8" ht="22.5" customHeight="1" x14ac:dyDescent="0.6">
      <c r="G4" s="22"/>
    </row>
    <row r="5" spans="1:8" ht="22.5" customHeight="1" x14ac:dyDescent="0.6">
      <c r="B5" s="16" t="s">
        <v>27</v>
      </c>
      <c r="G5" s="22"/>
    </row>
    <row r="6" spans="1:8" ht="22.5" customHeight="1" x14ac:dyDescent="0.6">
      <c r="F6" s="16" t="s">
        <v>112</v>
      </c>
      <c r="G6" s="195" t="str">
        <f>IF(別紙!F32="","",別紙!F32)</f>
        <v/>
      </c>
      <c r="H6" s="195"/>
    </row>
    <row r="7" spans="1:8" ht="22.5" customHeight="1" x14ac:dyDescent="0.6">
      <c r="F7" s="21" t="s">
        <v>107</v>
      </c>
      <c r="G7" s="201" t="str">
        <f>IF(別紙!F34="","",別紙!F34)</f>
        <v/>
      </c>
      <c r="H7" s="201"/>
    </row>
    <row r="8" spans="1:8" ht="22.5" customHeight="1" x14ac:dyDescent="0.6">
      <c r="F8" s="21"/>
      <c r="G8" s="201"/>
      <c r="H8" s="201"/>
    </row>
    <row r="9" spans="1:8" s="20" customFormat="1" ht="22.5" customHeight="1" x14ac:dyDescent="0.6">
      <c r="F9" s="21" t="s">
        <v>106</v>
      </c>
      <c r="G9" s="202" t="str">
        <f>IF(別紙!F36="","",別紙!F36)</f>
        <v/>
      </c>
      <c r="H9" s="202"/>
    </row>
    <row r="10" spans="1:8" ht="22.5" customHeight="1" x14ac:dyDescent="0.6"/>
    <row r="11" spans="1:8" ht="22.5" customHeight="1" x14ac:dyDescent="0.6">
      <c r="B11" s="199" t="s">
        <v>124</v>
      </c>
      <c r="C11" s="199"/>
      <c r="D11" s="199"/>
      <c r="E11" s="199"/>
      <c r="F11" s="199"/>
      <c r="G11" s="199"/>
    </row>
    <row r="12" spans="1:8" ht="22.5" customHeight="1" x14ac:dyDescent="0.6"/>
    <row r="13" spans="1:8" ht="22.5" customHeight="1" x14ac:dyDescent="0.6">
      <c r="B13" s="200" t="str">
        <f>"　"&amp;別紙!O6&amp;"付け"&amp;別紙!O7&amp;"で交付決定"</f>
        <v>　令和 年 月 日付け指令高第   号で交付決定</v>
      </c>
      <c r="C13" s="200"/>
      <c r="D13" s="200"/>
      <c r="E13" s="200"/>
      <c r="F13" s="200"/>
      <c r="G13" s="196" t="s">
        <v>125</v>
      </c>
      <c r="H13" s="196"/>
    </row>
    <row r="14" spans="1:8" ht="22.5" customHeight="1" x14ac:dyDescent="0.6">
      <c r="A14" s="19"/>
      <c r="B14" s="196" t="s">
        <v>102</v>
      </c>
      <c r="C14" s="196"/>
      <c r="D14" s="196"/>
      <c r="E14" s="196"/>
      <c r="F14" s="196"/>
      <c r="G14" s="196"/>
      <c r="H14" s="196"/>
    </row>
    <row r="15" spans="1:8" ht="22.5" customHeight="1" x14ac:dyDescent="0.6">
      <c r="A15" s="19"/>
      <c r="B15" s="196" t="s">
        <v>104</v>
      </c>
      <c r="C15" s="196"/>
      <c r="D15" s="196"/>
      <c r="E15" s="196"/>
      <c r="F15" s="196"/>
      <c r="G15" s="196"/>
      <c r="H15" s="196"/>
    </row>
    <row r="16" spans="1:8" ht="22.5" customHeight="1" x14ac:dyDescent="0.6">
      <c r="A16" s="19"/>
      <c r="B16" s="196" t="s">
        <v>105</v>
      </c>
      <c r="C16" s="196"/>
      <c r="D16" s="196"/>
      <c r="E16" s="196"/>
      <c r="F16" s="196"/>
      <c r="G16" s="196"/>
      <c r="H16" s="196"/>
    </row>
    <row r="17" spans="1:8" ht="22.5" customHeight="1" x14ac:dyDescent="0.6"/>
    <row r="18" spans="1:8" ht="22.5" customHeight="1" x14ac:dyDescent="0.6">
      <c r="A18" s="197" t="s">
        <v>26</v>
      </c>
      <c r="B18" s="197"/>
      <c r="C18" s="197"/>
      <c r="D18" s="197"/>
      <c r="E18" s="197"/>
      <c r="F18" s="197"/>
      <c r="G18" s="197"/>
    </row>
    <row r="19" spans="1:8" ht="22.5" customHeight="1" x14ac:dyDescent="0.6"/>
    <row r="20" spans="1:8" ht="22.5" customHeight="1" x14ac:dyDescent="0.6"/>
    <row r="21" spans="1:8" ht="22.5" customHeight="1" x14ac:dyDescent="0.6">
      <c r="B21" s="16" t="s">
        <v>108</v>
      </c>
      <c r="C21" s="18"/>
      <c r="D21" s="18"/>
      <c r="E21" s="18"/>
      <c r="F21" s="18"/>
      <c r="G21" s="18"/>
    </row>
    <row r="22" spans="1:8" ht="22.5" customHeight="1" x14ac:dyDescent="0.6">
      <c r="B22" s="16" t="s">
        <v>109</v>
      </c>
      <c r="D22" s="17"/>
      <c r="E22" s="17"/>
      <c r="F22" s="18"/>
      <c r="G22" s="18"/>
    </row>
    <row r="23" spans="1:8" ht="22.5" customHeight="1" x14ac:dyDescent="0.6">
      <c r="F23" s="35">
        <f>別紙!O9</f>
        <v>0</v>
      </c>
      <c r="G23" s="16" t="s">
        <v>25</v>
      </c>
    </row>
    <row r="24" spans="1:8" ht="22.5" customHeight="1" x14ac:dyDescent="0.6"/>
    <row r="25" spans="1:8" ht="22.5" customHeight="1" x14ac:dyDescent="0.6">
      <c r="B25" s="16" t="s">
        <v>110</v>
      </c>
    </row>
    <row r="26" spans="1:8" ht="22.5" customHeight="1" x14ac:dyDescent="0.6">
      <c r="B26" s="16" t="s">
        <v>29</v>
      </c>
    </row>
    <row r="27" spans="1:8" ht="22.5" customHeight="1" x14ac:dyDescent="0.6">
      <c r="E27" s="17"/>
      <c r="F27" s="35">
        <f>IF(別紙!O14="（返還額計算シートによる）",返還額計算シート!G41,別紙!O14)</f>
        <v>0</v>
      </c>
      <c r="G27" s="16" t="s">
        <v>25</v>
      </c>
    </row>
    <row r="28" spans="1:8" ht="22.5" customHeight="1" x14ac:dyDescent="0.6">
      <c r="B28" s="198" t="s">
        <v>111</v>
      </c>
      <c r="C28" s="198"/>
      <c r="D28" s="198"/>
      <c r="E28" s="198"/>
      <c r="F28" s="198"/>
      <c r="G28" s="198"/>
      <c r="H28" s="198"/>
    </row>
    <row r="29" spans="1:8" ht="22.5" customHeight="1" x14ac:dyDescent="0.6">
      <c r="B29" s="198" t="s">
        <v>131</v>
      </c>
      <c r="C29" s="198"/>
      <c r="D29" s="198"/>
      <c r="E29" s="198"/>
      <c r="F29" s="198"/>
      <c r="G29" s="198"/>
      <c r="H29" s="198"/>
    </row>
    <row r="30" spans="1:8" ht="22.5" customHeight="1" x14ac:dyDescent="0.6"/>
    <row r="31" spans="1:8" ht="22.5" customHeight="1" x14ac:dyDescent="0.6"/>
    <row r="32" spans="1:8" ht="22.5" customHeight="1" x14ac:dyDescent="0.6"/>
  </sheetData>
  <mergeCells count="12">
    <mergeCell ref="G6:H6"/>
    <mergeCell ref="B15:H15"/>
    <mergeCell ref="A18:G18"/>
    <mergeCell ref="B28:H28"/>
    <mergeCell ref="B29:H29"/>
    <mergeCell ref="B11:G11"/>
    <mergeCell ref="B13:F13"/>
    <mergeCell ref="G13:H13"/>
    <mergeCell ref="B14:H14"/>
    <mergeCell ref="B16:H16"/>
    <mergeCell ref="G7:H8"/>
    <mergeCell ref="G9:H9"/>
  </mergeCells>
  <phoneticPr fontId="2"/>
  <dataValidations count="2">
    <dataValidation imeMode="off" allowBlank="1" showInputMessage="1" showErrorMessage="1" sqref="B13:F13"/>
    <dataValidation imeMode="on" allowBlank="1" showInputMessage="1" showErrorMessage="1" sqref="G2 F23 F27 G7 G9"/>
  </dataValidations>
  <printOptions horizontalCentered="1"/>
  <pageMargins left="0.78740157480314965" right="0.78740157480314965" top="0.98425196850393704" bottom="0.78740157480314965" header="0.39370078740157483" footer="0.78740157480314965"/>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workbookViewId="0"/>
  </sheetViews>
  <sheetFormatPr defaultRowHeight="20" x14ac:dyDescent="0.6"/>
  <cols>
    <col min="2" max="2" width="3.3046875" bestFit="1" customWidth="1"/>
  </cols>
  <sheetData>
    <row r="2" spans="2:2" x14ac:dyDescent="0.6">
      <c r="B2" s="8" t="s">
        <v>23</v>
      </c>
    </row>
    <row r="3" spans="2:2" x14ac:dyDescent="0.6">
      <c r="B3" s="8" t="s">
        <v>24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vt:lpstr>
      <vt:lpstr>返還額計算シート</vt:lpstr>
      <vt:lpstr>記入例１</vt:lpstr>
      <vt:lpstr>記入例２</vt:lpstr>
      <vt:lpstr>様式５（返還額０円用）</vt:lpstr>
      <vt:lpstr>Sheet1</vt:lpstr>
      <vt:lpstr>記入例１!Print_Area</vt:lpstr>
      <vt:lpstr>記入例２!Print_Area</vt:lpstr>
      <vt:lpstr>別紙!Print_Area</vt:lpstr>
      <vt:lpstr>返還額計算シート!Print_Area</vt:lpstr>
      <vt:lpstr>'様式５（返還額０円用）'!Print_Area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尾添　玲美奈</cp:lastModifiedBy>
  <cp:lastPrinted>2024-11-01T04:21:48Z</cp:lastPrinted>
  <dcterms:created xsi:type="dcterms:W3CDTF">2022-08-08T09:49:04Z</dcterms:created>
  <dcterms:modified xsi:type="dcterms:W3CDTF">2024-11-07T01:10:10Z</dcterms:modified>
</cp:coreProperties>
</file>