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5\★処遇改善支援補助金\05_事業者通知\05_実績報告\"/>
    </mc:Choice>
  </mc:AlternateContent>
  <bookViews>
    <workbookView xWindow="28680" yWindow="-4530" windowWidth="29040" windowHeight="15840" activeTab="1"/>
  </bookViews>
  <sheets>
    <sheet name="基本情報入力シート" sheetId="16" r:id="rId1"/>
    <sheet name="別紙様式3-1（補助金）" sheetId="21" r:id="rId2"/>
    <sheet name="別紙様式3-2（補助金）" sheetId="25" r:id="rId3"/>
    <sheet name="様式第4号" sheetId="26" r:id="rId4"/>
    <sheet name="【参考】数式用" sheetId="13" state="hidden" r:id="rId5"/>
  </sheets>
  <externalReferences>
    <externalReference r:id="rId6"/>
    <externalReference r:id="rId7"/>
    <externalReference r:id="rId8"/>
    <externalReference r:id="rId9"/>
    <externalReference r:id="rId10"/>
  </externalReferences>
  <definedNames>
    <definedName name="_xlnm._FilterDatabase" localSheetId="0" hidden="1">基本情報入力シート!$A$39:$AN$39</definedName>
    <definedName name="_xlnm._FilterDatabase" localSheetId="2" hidden="1">'別紙様式3-2（補助金）'!$A$10:$V$10</definedName>
    <definedName name="_new1" localSheetId="1">[1]数式用!$A$4:$A$27</definedName>
    <definedName name="_new1">【参考】数式用!$A$3:$A$26</definedName>
    <definedName name="erea" localSheetId="4">【参考】数式用!$A$2:$A$26</definedName>
    <definedName name="erea" localSheetId="1">#REF!</definedName>
    <definedName name="erea">#REF!</definedName>
    <definedName name="new" localSheetId="4">【参考】数式用!$A$3:$A$26</definedName>
    <definedName name="new">#REF!</definedName>
    <definedName name="_xlnm.Print_Area" localSheetId="4">【参考】数式用!$A$1:$D$26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Area" localSheetId="3">様式第4号!$A$1:$AM$24</definedName>
    <definedName name="_xlnm.Print_Titles" localSheetId="2">'別紙様式3-2（補助金）'!$8:$10</definedName>
    <definedName name="www" localSheetId="3">#REF!</definedName>
    <definedName name="www">#REF!</definedName>
    <definedName name="wwww">#REF!</definedName>
    <definedName name="サービス" localSheetId="3">#REF!</definedName>
    <definedName name="サービス">#REF!</definedName>
    <definedName name="サービス２">#REF!</definedName>
    <definedName name="サービス種別" localSheetId="3">[2]サービス種類一覧!$B$4:$B$20</definedName>
    <definedName name="サービス種別">[2]サービス種類一覧!$B$4:$B$20</definedName>
    <definedName name="サービス種類">[3]サービス種類一覧!$C$4:$C$20</definedName>
    <definedName name="サービス名" localSheetId="4">【参考】数式用!$A$2:$A$19</definedName>
    <definedName name="サービス名">#REF!</definedName>
    <definedName name="サービス名称">#REF!</definedName>
    <definedName name="愛知県">【参考】数式用!$F$993:$F$1046</definedName>
    <definedName name="愛媛県">【参考】数式用!$F$1422:$F$1441</definedName>
    <definedName name="一覧" localSheetId="3">[4]加算率一覧!$A$4:$A$25</definedName>
    <definedName name="一覧">[4]加算率一覧!$A$4:$A$25</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種類" localSheetId="3">[5]サービス種類一覧!$A$4:$A$20</definedName>
    <definedName name="種類">[5]サービス種類一覧!$A$4:$A$20</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特定" localSheetId="3">#REF!</definedName>
    <definedName name="特定">#REF!</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 i="26" l="1"/>
  <c r="AE10" i="26" l="1"/>
  <c r="Y10" i="26"/>
  <c r="Y8" i="26"/>
  <c r="Y7" i="26"/>
  <c r="M18" i="26"/>
  <c r="M20" i="26"/>
  <c r="R11" i="25" l="1"/>
  <c r="X33" i="21"/>
  <c r="P35" i="21"/>
  <c r="C3" i="25" l="1"/>
  <c r="F5" i="25" l="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U19" i="21" l="1"/>
  <c r="AC19" i="21" s="1"/>
  <c r="AH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J58" i="21" l="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3" i="21" l="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comments4.xml><?xml version="1.0" encoding="utf-8"?>
<comments xmlns="http://schemas.openxmlformats.org/spreadsheetml/2006/main">
  <authors>
    <author>作成者</author>
  </authors>
  <commentList>
    <comment ref="AM1" authorId="0" shapeId="0">
      <text>
        <r>
          <rPr>
            <b/>
            <sz val="14"/>
            <color indexed="10"/>
            <rFont val="MS P ゴシック"/>
            <family val="3"/>
            <charset val="128"/>
          </rPr>
          <t>色付きセルのみ</t>
        </r>
        <r>
          <rPr>
            <b/>
            <sz val="14"/>
            <color indexed="81"/>
            <rFont val="MS P ゴシック"/>
            <family val="3"/>
            <charset val="128"/>
          </rPr>
          <t>に必要事項を入力してください。
無色（白）のセルは自動入力されます。</t>
        </r>
      </text>
    </comment>
    <comment ref="AM3" authorId="0" shapeId="0">
      <text>
        <r>
          <rPr>
            <b/>
            <sz val="14"/>
            <color indexed="81"/>
            <rFont val="MS P ゴシック"/>
            <family val="3"/>
            <charset val="128"/>
          </rPr>
          <t>提出年月日を記載してください。</t>
        </r>
      </text>
    </comment>
    <comment ref="M15" authorId="0" shapeId="0">
      <text>
        <r>
          <rPr>
            <b/>
            <sz val="13"/>
            <color indexed="10"/>
            <rFont val="ＭＳ Ｐゴシック"/>
            <family val="3"/>
            <charset val="128"/>
          </rPr>
          <t>直近で受けた</t>
        </r>
        <r>
          <rPr>
            <b/>
            <sz val="13"/>
            <color indexed="81"/>
            <rFont val="ＭＳ Ｐゴシック"/>
            <family val="3"/>
            <charset val="128"/>
          </rPr>
          <t>交付決定通知の文書番号等を記載してください。</t>
        </r>
        <r>
          <rPr>
            <b/>
            <sz val="14"/>
            <color indexed="81"/>
            <rFont val="ＭＳ Ｐゴシック"/>
            <family val="3"/>
            <charset val="128"/>
          </rPr>
          <t xml:space="preserve">
</t>
        </r>
        <r>
          <rPr>
            <b/>
            <sz val="12"/>
            <color indexed="81"/>
            <rFont val="ＭＳ Ｐゴシック"/>
            <family val="3"/>
            <charset val="128"/>
          </rPr>
          <t>（例１）　当初交付決定（６月）が直近の場合
　　　　　　　　　　　　　　　↓
　　　　　令和6年6月3日付け高第271号</t>
        </r>
        <r>
          <rPr>
            <b/>
            <sz val="14"/>
            <color indexed="81"/>
            <rFont val="ＭＳ Ｐゴシック"/>
            <family val="3"/>
            <charset val="128"/>
          </rPr>
          <t xml:space="preserve">
</t>
        </r>
        <r>
          <rPr>
            <b/>
            <sz val="12"/>
            <color indexed="81"/>
            <rFont val="ＭＳ Ｐゴシック"/>
            <family val="3"/>
            <charset val="128"/>
          </rPr>
          <t>（例２）　変更交付決定が直近の場合（※１）
　　　　　　　　　　　　　　　↓
　　　　　令和6年8月30日付け高第501号
　　　　　※１
　　　　　　・変更交付申請は対象となる法人にのみご案内し、 
              個別に変更交付決定を行っています。
　　　　　　・変更交付決定通知は</t>
        </r>
        <r>
          <rPr>
            <b/>
            <sz val="12"/>
            <color indexed="10"/>
            <rFont val="ＭＳ Ｐゴシック"/>
            <family val="3"/>
            <charset val="128"/>
          </rPr>
          <t>県から郵送でお送りしています</t>
        </r>
        <r>
          <rPr>
            <b/>
            <sz val="12"/>
            <color indexed="81"/>
            <rFont val="ＭＳ Ｐゴシック"/>
            <family val="3"/>
            <charset val="128"/>
          </rPr>
          <t>ので、
　　　　　　　対象となる法人におかれましては通知をご確認ください</t>
        </r>
      </text>
    </comment>
    <comment ref="M19" authorId="0" shapeId="0">
      <text>
        <r>
          <rPr>
            <b/>
            <sz val="13"/>
            <color indexed="10"/>
            <rFont val="ＭＳ Ｐゴシック"/>
            <family val="3"/>
            <charset val="128"/>
            <scheme val="major"/>
          </rPr>
          <t>直近で受けた</t>
        </r>
        <r>
          <rPr>
            <b/>
            <sz val="13"/>
            <color indexed="81"/>
            <rFont val="ＭＳ Ｐゴシック"/>
            <family val="3"/>
            <charset val="128"/>
            <scheme val="major"/>
          </rPr>
          <t>交付決定通知の交付決定額を記載してください。</t>
        </r>
      </text>
    </comment>
  </commentList>
</comments>
</file>

<file path=xl/sharedStrings.xml><?xml version="1.0" encoding="utf-8"?>
<sst xmlns="http://schemas.openxmlformats.org/spreadsheetml/2006/main" count="4466" uniqueCount="1932">
  <si>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</si>
  <si>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</si>
  <si>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</si>
  <si>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</si>
  <si>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</si>
  <si>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</si>
  <si>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</si>
  <si>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</si>
  <si>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</si>
  <si>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</si>
  <si>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</si>
  <si>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</si>
  <si>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</si>
  <si>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</si>
  <si>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</si>
  <si>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</si>
  <si>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</si>
  <si>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</si>
  <si>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</si>
  <si>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</si>
  <si>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</si>
  <si>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</si>
  <si>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</si>
  <si>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</si>
  <si>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</si>
  <si>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</si>
  <si>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</si>
  <si>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</si>
  <si>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</si>
  <si>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</si>
  <si>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</si>
  <si>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</si>
  <si>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</si>
  <si>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</si>
  <si>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</si>
  <si>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</si>
  <si>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</si>
  <si>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</si>
  <si>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</si>
  <si>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</si>
  <si>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</si>
  <si>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</si>
  <si>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</si>
  <si>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</si>
  <si>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</si>
  <si>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</si>
  <si>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</si>
  <si>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</si>
  <si>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</si>
  <si>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</si>
  <si>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</si>
  <si>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</si>
  <si>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</si>
  <si>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</si>
  <si>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</si>
  <si>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</si>
  <si>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</si>
  <si>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</si>
  <si>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</si>
  <si>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</si>
  <si>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</si>
  <si>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</si>
  <si>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</si>
  <si>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</si>
  <si>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</si>
  <si>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</si>
  <si>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</si>
  <si>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</si>
  <si>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</si>
  <si>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</si>
  <si>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</si>
  <si>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</si>
  <si>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</si>
  <si>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</si>
  <si>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</si>
  <si>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</si>
  <si>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</si>
  <si>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</si>
  <si>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</si>
  <si>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</si>
  <si>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</si>
  <si>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</si>
  <si>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</si>
  <si>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</si>
  <si>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</si>
  <si>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</si>
  <si>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</si>
  <si>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</si>
  <si>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</si>
  <si>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</si>
  <si>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</si>
  <si>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</si>
  <si>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</si>
  <si>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</si>
  <si>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</si>
  <si>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</si>
  <si>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</si>
  <si>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</si>
  <si>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</si>
  <si>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</si>
  <si>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</si>
  <si>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</si>
  <si>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</si>
  <si>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</si>
  <si>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</si>
  <si>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</si>
  <si>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</si>
  <si>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</si>
  <si>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</si>
  <si>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</si>
  <si>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</si>
  <si>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</si>
  <si>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</si>
  <si>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</si>
  <si>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</si>
  <si>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</si>
  <si>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</si>
  <si>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</si>
  <si>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</si>
  <si>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</si>
  <si>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</si>
  <si>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</si>
  <si>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</si>
  <si>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</si>
  <si>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</si>
  <si>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</si>
  <si>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</si>
  <si>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</si>
  <si>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</si>
  <si>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</si>
  <si>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</si>
  <si>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</si>
  <si>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</si>
  <si>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</si>
  <si>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</si>
  <si>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</si>
  <si>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</si>
  <si>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</si>
  <si>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</si>
  <si>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</si>
  <si>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</si>
  <si>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</si>
  <si>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</si>
  <si>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</si>
  <si>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</si>
  <si>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</si>
  <si>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</si>
  <si>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</si>
  <si>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</si>
  <si>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</si>
  <si>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</si>
  <si>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</si>
  <si>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</si>
  <si>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</si>
  <si>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</si>
  <si>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</si>
  <si>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</si>
  <si>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</si>
  <si>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</si>
  <si>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</si>
  <si>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</si>
  <si>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</si>
  <si>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</si>
  <si>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</si>
  <si>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</si>
  <si>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</si>
  <si>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</si>
  <si>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</si>
  <si>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</si>
  <si>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</si>
  <si>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</si>
  <si>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</si>
  <si>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</si>
  <si>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</si>
  <si>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</si>
  <si>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</si>
  <si>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</si>
  <si>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</si>
  <si>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</si>
  <si>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</si>
  <si>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</si>
  <si>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</si>
  <si>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</si>
  <si>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</si>
  <si>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</si>
  <si>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</si>
  <si>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</si>
  <si>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</si>
  <si>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</si>
  <si>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</si>
  <si>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</si>
  <si>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</si>
  <si>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</si>
  <si>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</si>
  <si>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</si>
  <si>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</si>
  <si>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</si>
  <si>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</si>
  <si>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</si>
  <si>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</si>
  <si>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</si>
  <si>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</si>
  <si>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</si>
  <si>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</si>
  <si>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</si>
  <si>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</si>
  <si>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</si>
  <si>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</si>
  <si>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</si>
  <si>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</si>
  <si>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</si>
  <si>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</si>
  <si>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</si>
  <si>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</si>
  <si>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</si>
  <si>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</si>
  <si>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</si>
  <si>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</si>
  <si>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</si>
  <si>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</si>
  <si>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</si>
  <si>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</si>
  <si>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</si>
  <si>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</si>
  <si>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</si>
  <si>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</si>
  <si>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</si>
  <si>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</si>
  <si>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</si>
  <si>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</si>
  <si>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</si>
  <si>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</si>
  <si>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</si>
  <si>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</si>
  <si>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</si>
  <si>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</si>
  <si>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</si>
  <si>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</si>
  <si>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</si>
  <si>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</si>
  <si>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</si>
  <si>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</si>
  <si>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</si>
  <si>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</si>
  <si>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</si>
  <si>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</si>
  <si>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</si>
  <si>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</si>
  <si>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</si>
  <si>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</si>
  <si>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</si>
  <si>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</si>
  <si>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</si>
  <si>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</si>
  <si>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</si>
  <si>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</si>
  <si>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</si>
  <si>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</si>
  <si>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</si>
  <si>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</si>
  <si>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</si>
  <si>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</si>
  <si>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</si>
  <si>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</si>
  <si>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</si>
  <si>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</si>
  <si>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</si>
  <si>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</si>
  <si>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</si>
  <si>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</si>
  <si>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</si>
  <si>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</si>
  <si>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</si>
  <si>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</si>
  <si>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</si>
  <si>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</si>
  <si>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</si>
  <si>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</si>
  <si>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</si>
  <si>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</si>
  <si>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</si>
  <si>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</si>
  <si>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</si>
  <si>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</si>
  <si>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</si>
  <si>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</si>
  <si>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</si>
  <si>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</si>
  <si>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</si>
  <si>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</si>
  <si>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</si>
  <si>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</si>
  <si>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</si>
  <si>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</si>
  <si>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</si>
  <si>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</si>
  <si>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</si>
  <si>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</si>
  <si>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</si>
  <si>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</si>
  <si>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</si>
  <si>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</si>
  <si>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</si>
  <si>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</si>
  <si>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</si>
  <si>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</si>
  <si>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</si>
  <si>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</si>
  <si>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</si>
  <si>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</si>
  <si>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</si>
  <si>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</si>
  <si>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</si>
  <si>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</si>
  <si>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</si>
  <si>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</si>
  <si>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</si>
  <si>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</si>
  <si>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</si>
  <si>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</si>
  <si>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</si>
  <si>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</si>
  <si>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</si>
  <si>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</si>
  <si>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</si>
  <si>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</si>
  <si>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</si>
  <si>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</si>
  <si>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</si>
  <si>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</si>
  <si>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</si>
  <si>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</si>
  <si>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</si>
  <si>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</si>
  <si>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</si>
  <si>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</si>
  <si>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</si>
  <si>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</si>
  <si>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</si>
  <si>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</si>
  <si>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</si>
  <si>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</si>
  <si>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</si>
  <si>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</si>
  <si>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</si>
  <si>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</si>
  <si>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</si>
  <si>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</si>
  <si>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</si>
  <si>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</si>
  <si>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</si>
  <si>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</si>
  <si>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</si>
  <si>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</si>
  <si>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</si>
  <si>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</si>
  <si>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</si>
  <si>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</si>
  <si>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</si>
  <si>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</si>
  <si>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</si>
  <si>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</si>
  <si>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</si>
  <si>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</si>
  <si>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</si>
  <si>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</si>
  <si>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</si>
  <si>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</si>
  <si>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</si>
  <si>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</si>
  <si>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</si>
  <si>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</si>
  <si>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</si>
  <si>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</si>
  <si>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</si>
  <si>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</si>
  <si>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</si>
  <si>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</si>
  <si>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</si>
  <si>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</si>
  <si>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</si>
  <si>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</si>
  <si>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</si>
  <si>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</si>
  <si>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</si>
  <si>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</si>
  <si>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</si>
  <si>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</si>
  <si>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</si>
  <si>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</si>
  <si>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</si>
  <si>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</si>
  <si>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</si>
  <si>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</si>
  <si>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</si>
  <si>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</si>
  <si>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</si>
  <si>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</si>
  <si>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</si>
  <si>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</si>
  <si>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</si>
  <si>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</si>
  <si>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</si>
  <si>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</si>
  <si>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</si>
  <si>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</si>
  <si>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</si>
  <si>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</si>
  <si>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</si>
  <si>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</si>
  <si>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</si>
  <si>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</si>
  <si>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</si>
  <si>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</si>
  <si>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</si>
  <si>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</si>
  <si>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</si>
  <si>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</si>
  <si>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</si>
  <si>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</si>
  <si>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</si>
  <si>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</si>
  <si>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</si>
  <si>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</si>
  <si>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</si>
  <si>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</si>
  <si>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</si>
  <si>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</si>
  <si>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</si>
  <si>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</si>
  <si>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</si>
  <si>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</si>
  <si>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</si>
  <si>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</si>
  <si>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</si>
  <si>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</si>
  <si>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</si>
  <si>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</si>
  <si>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</si>
  <si>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</si>
  <si>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</si>
  <si>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</si>
  <si>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</si>
  <si>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</si>
  <si>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</si>
  <si>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</si>
  <si>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</si>
  <si>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</si>
  <si>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</si>
  <si>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</si>
  <si>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</si>
  <si>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</si>
  <si>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</si>
  <si>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</si>
  <si>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</si>
  <si>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</si>
  <si>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</si>
  <si>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</si>
  <si>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</si>
  <si>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</si>
  <si>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</si>
  <si>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</si>
  <si>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</si>
  <si>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</si>
  <si>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</si>
  <si>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</si>
  <si>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</si>
  <si>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</si>
  <si>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</si>
  <si>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</si>
  <si>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</si>
  <si>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</si>
  <si>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</si>
  <si>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</si>
  <si>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</si>
  <si>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</si>
  <si>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</si>
  <si>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</si>
  <si>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</si>
  <si>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</si>
  <si>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</si>
  <si>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</si>
  <si>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</si>
  <si>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</si>
  <si>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</si>
  <si>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</si>
  <si>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</si>
  <si>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</si>
  <si>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</si>
  <si>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</si>
  <si>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</si>
  <si>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</si>
  <si>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</si>
  <si>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</si>
  <si>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</si>
  <si>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</si>
  <si>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</si>
  <si>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</si>
  <si>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</si>
  <si>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</si>
  <si>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</si>
  <si>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</si>
  <si>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</si>
  <si>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</si>
  <si>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</si>
  <si>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</si>
  <si>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</si>
  <si>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</si>
  <si>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</si>
  <si>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</si>
  <si>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</si>
  <si>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</si>
  <si>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</si>
  <si>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</si>
  <si>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</si>
  <si>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</si>
  <si>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</si>
  <si>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</si>
  <si>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</si>
  <si>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</si>
  <si>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</si>
  <si>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</si>
  <si>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</si>
  <si>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</si>
  <si>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</si>
  <si>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</si>
  <si>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</si>
  <si>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</si>
  <si>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</si>
  <si>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</si>
  <si>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</si>
  <si>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</si>
  <si>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</si>
  <si>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</si>
  <si>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</si>
  <si>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</si>
  <si>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</si>
  <si>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</si>
  <si>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</si>
  <si>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</si>
  <si>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</si>
  <si>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</si>
  <si>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</si>
  <si>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</si>
  <si>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</si>
  <si>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</si>
  <si>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</si>
  <si>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</si>
  <si>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</si>
  <si>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</si>
  <si>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</si>
  <si>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</si>
  <si>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</si>
  <si>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</si>
  <si>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</si>
  <si>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</si>
  <si>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</si>
  <si>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</si>
  <si>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</si>
  <si>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</si>
  <si>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</si>
  <si>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</si>
  <si>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</si>
  <si>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</si>
  <si>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</si>
  <si>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</si>
  <si>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</si>
  <si>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</si>
  <si>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</si>
  <si>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</si>
  <si>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</si>
  <si>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</si>
  <si>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</si>
  <si>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</si>
  <si>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</si>
  <si>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</si>
  <si>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</si>
  <si>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</si>
  <si>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</si>
  <si>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</si>
  <si>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</si>
  <si>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</si>
  <si>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</si>
  <si>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</si>
  <si>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</si>
  <si>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</si>
  <si>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</si>
  <si>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</si>
  <si>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</si>
  <si>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</si>
  <si>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</si>
  <si>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</si>
  <si>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</si>
  <si>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</si>
  <si>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</si>
  <si>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</si>
  <si>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</si>
  <si>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</si>
  <si>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</si>
  <si>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</si>
  <si>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</si>
  <si>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</si>
  <si>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</si>
  <si>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</si>
  <si>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</si>
  <si>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</si>
  <si>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</si>
  <si>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</si>
  <si>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</si>
  <si>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</si>
  <si>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</si>
  <si>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</si>
  <si>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</si>
  <si>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</si>
  <si>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</si>
  <si>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</si>
  <si>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</si>
  <si>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</si>
  <si>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</si>
  <si>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</si>
  <si>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</si>
  <si>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</si>
  <si>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</si>
  <si>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</si>
  <si>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</si>
  <si>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</si>
  <si>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</si>
  <si>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</si>
  <si>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</si>
  <si>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</si>
  <si>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</si>
  <si>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</si>
  <si>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</si>
  <si>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</si>
  <si>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</si>
  <si>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</si>
  <si>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</si>
  <si>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</si>
  <si>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</si>
  <si>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</si>
  <si>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</si>
  <si>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</si>
  <si>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</si>
  <si>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</si>
  <si>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</si>
  <si>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</si>
  <si>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</si>
  <si>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</si>
  <si>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</si>
  <si>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</si>
  <si>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</si>
  <si>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</si>
  <si>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</si>
  <si>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</si>
  <si>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</si>
  <si>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</si>
  <si>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</si>
  <si>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</si>
  <si>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</si>
  <si>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</si>
  <si>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</si>
  <si>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</si>
  <si>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</si>
  <si>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</si>
  <si>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</si>
  <si>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</si>
  <si>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</si>
  <si>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</si>
  <si>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</si>
  <si>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</si>
  <si>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</si>
  <si>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</si>
  <si>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</si>
  <si>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</si>
  <si>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</si>
  <si>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</si>
  <si>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</si>
  <si>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</si>
  <si>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</si>
  <si>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</si>
  <si>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</si>
  <si>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</si>
  <si>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</si>
  <si>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</si>
  <si>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</si>
  <si>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</si>
  <si>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</si>
  <si>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</si>
  <si>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</si>
  <si>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</si>
  <si>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</si>
  <si>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</si>
  <si>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</si>
  <si>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</si>
  <si>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</si>
  <si>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</si>
  <si>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</si>
  <si>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</si>
  <si>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</si>
  <si>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</si>
  <si>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</si>
  <si>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</si>
  <si>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</si>
  <si>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</si>
  <si>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</si>
  <si>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</si>
  <si>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</si>
  <si>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</si>
  <si>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</si>
  <si>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</si>
  <si>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</si>
  <si>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</si>
  <si>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</si>
  <si>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</si>
  <si>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</si>
  <si>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</si>
  <si>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</si>
  <si>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</si>
  <si>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</si>
  <si>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</si>
  <si>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</si>
  <si>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</si>
  <si>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</si>
  <si>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</si>
  <si>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</si>
  <si>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</si>
  <si>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</si>
  <si>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</si>
  <si>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</si>
  <si>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</si>
  <si>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</si>
  <si>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</si>
  <si>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</si>
  <si>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</si>
  <si>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</si>
  <si>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</si>
  <si>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</si>
  <si>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</si>
  <si>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</si>
  <si>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</si>
  <si>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</si>
  <si>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</si>
  <si>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</si>
  <si>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</si>
  <si>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</si>
  <si>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</si>
  <si>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</si>
  <si>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</si>
  <si>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</si>
  <si>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</si>
  <si>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</si>
  <si>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</si>
  <si>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</si>
  <si>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</si>
  <si>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</si>
  <si>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</si>
  <si>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</si>
  <si>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</si>
  <si>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</si>
  <si>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</si>
  <si>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</si>
  <si>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</si>
  <si>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</si>
  <si>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</si>
  <si>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</si>
  <si>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</si>
  <si>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</si>
  <si>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</si>
  <si>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</si>
  <si>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</si>
  <si>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</si>
  <si>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</si>
  <si>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</si>
  <si>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</si>
  <si>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</si>
  <si>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</si>
  <si>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</si>
  <si>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</si>
  <si>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</si>
  <si>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</si>
  <si>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</si>
  <si>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</si>
  <si>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</si>
  <si>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</si>
  <si>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</si>
  <si>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</si>
  <si>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</si>
  <si>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</si>
  <si>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</si>
  <si>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</si>
  <si>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</si>
  <si>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</si>
  <si>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</si>
  <si>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</si>
  <si>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</si>
  <si>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</si>
  <si>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</si>
  <si>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</si>
  <si>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</si>
  <si>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</si>
  <si>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</si>
  <si>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</si>
  <si>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</si>
  <si>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</si>
  <si>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</si>
  <si>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</si>
  <si>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</si>
  <si>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</si>
  <si>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</si>
  <si>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</si>
  <si>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</si>
  <si>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</si>
  <si>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</si>
  <si>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</si>
  <si>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</si>
  <si>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</si>
  <si>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</si>
  <si>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</si>
  <si>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</si>
  <si>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</si>
  <si>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</si>
  <si>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</si>
  <si>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</si>
  <si>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</si>
  <si>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</si>
  <si>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</si>
  <si>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</si>
  <si>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</si>
  <si>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</si>
  <si>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</si>
  <si>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</si>
  <si>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</si>
  <si>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</si>
  <si>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</si>
  <si>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</si>
  <si>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</si>
  <si>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</si>
  <si>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</si>
  <si>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</si>
  <si>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</si>
  <si>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</si>
  <si>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</si>
  <si>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</si>
  <si>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</si>
  <si>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</si>
  <si>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</si>
  <si>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</si>
  <si>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</si>
  <si>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</si>
  <si>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</si>
  <si>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</si>
  <si>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</si>
  <si>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</si>
  <si>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</si>
  <si>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</si>
  <si>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</si>
  <si>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</si>
  <si>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</si>
  <si>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</si>
  <si>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</si>
  <si>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</si>
  <si>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</si>
  <si>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</si>
  <si>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</si>
  <si>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</si>
  <si>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</si>
  <si>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</si>
  <si>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</si>
  <si>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</si>
  <si>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</si>
  <si>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</si>
  <si>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</si>
  <si>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</si>
  <si>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</si>
  <si>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</si>
  <si>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</si>
  <si>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</si>
  <si>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</si>
  <si>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</si>
  <si>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</si>
  <si>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</si>
  <si>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</si>
  <si>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</si>
  <si>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</si>
  <si>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</si>
  <si>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</si>
  <si>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</si>
  <si>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</si>
  <si>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</si>
  <si>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</si>
  <si>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</si>
  <si>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</si>
  <si>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</si>
  <si>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</si>
  <si>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</si>
  <si>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</si>
  <si>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</si>
  <si>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</si>
  <si>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</si>
  <si>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</si>
  <si>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</si>
  <si>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</si>
  <si>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</si>
  <si>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</si>
  <si>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</si>
  <si>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</si>
  <si>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</si>
  <si>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</si>
  <si>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</si>
  <si>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</si>
  <si>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</si>
  <si>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</si>
  <si>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</si>
  <si>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</si>
  <si>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</si>
  <si>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</si>
  <si>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</si>
  <si>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</si>
  <si>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</si>
  <si>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</si>
  <si>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</si>
  <si>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</si>
  <si>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</si>
  <si>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</si>
  <si>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</si>
  <si>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</si>
  <si>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</si>
  <si>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</si>
  <si>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</si>
  <si>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</si>
  <si>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</si>
  <si>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</si>
  <si>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</si>
  <si>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</si>
  <si>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</si>
  <si>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</si>
  <si>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</si>
  <si>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</si>
  <si>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</si>
  <si>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</si>
  <si>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</si>
  <si>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</si>
  <si>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</si>
  <si>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</si>
  <si>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</si>
  <si>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</si>
  <si>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</si>
  <si>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</si>
  <si>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</si>
  <si>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</si>
  <si>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</si>
  <si>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</si>
  <si>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</si>
  <si>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</si>
  <si>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</si>
  <si>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</si>
  <si>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</si>
  <si>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</si>
  <si>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</si>
  <si>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</si>
  <si>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</si>
  <si>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</si>
  <si>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</si>
  <si>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</si>
  <si>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</si>
  <si>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</si>
  <si>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</si>
  <si>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</si>
  <si>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</si>
  <si>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</si>
  <si>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</si>
  <si>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</si>
  <si>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</si>
  <si>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</si>
  <si>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</si>
  <si>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</si>
  <si>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</si>
  <si>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</si>
  <si>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</si>
  <si>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</si>
  <si>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</si>
  <si>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</si>
  <si>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</si>
  <si>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</si>
  <si>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</si>
  <si>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</si>
  <si>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</si>
  <si>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</si>
  <si>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</si>
  <si>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</si>
  <si>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</si>
  <si>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</si>
  <si>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</si>
  <si>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</si>
  <si>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</si>
  <si>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</si>
  <si>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</si>
  <si>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</si>
  <si>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</si>
  <si>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</si>
  <si>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</si>
  <si>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</si>
  <si>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</si>
  <si>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</si>
  <si>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</si>
  <si>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</si>
  <si>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</si>
  <si>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</si>
  <si>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</si>
  <si>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</si>
  <si>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</si>
  <si>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</si>
  <si>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</si>
  <si>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</si>
  <si>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</si>
  <si>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</si>
  <si>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</si>
  <si>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</si>
  <si>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</si>
  <si>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</si>
  <si>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</si>
  <si>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</si>
  <si>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</si>
  <si>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</si>
  <si>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</si>
  <si>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</si>
  <si>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</si>
  <si>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</si>
  <si>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</si>
  <si>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</si>
  <si>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</si>
  <si>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</si>
  <si>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</si>
  <si>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</si>
  <si>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</si>
  <si>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</si>
  <si>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</si>
  <si>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</si>
  <si>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</si>
  <si>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</si>
  <si>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</si>
  <si>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</si>
  <si>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</si>
  <si>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</si>
  <si>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</si>
  <si>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</si>
  <si>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</si>
  <si>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</si>
  <si>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</si>
  <si>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</si>
  <si>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</si>
  <si>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</si>
  <si>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</si>
  <si>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</si>
  <si>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</si>
  <si>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</si>
  <si>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</si>
  <si>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</si>
  <si>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</si>
  <si>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</si>
  <si>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</si>
  <si>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</si>
  <si>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</si>
  <si>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</si>
  <si>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</si>
  <si>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</si>
  <si>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</si>
  <si>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</si>
  <si>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</si>
  <si>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</si>
  <si>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</si>
  <si>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</si>
  <si>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</si>
  <si>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</si>
  <si>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</si>
  <si>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</si>
  <si>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</si>
  <si>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</si>
  <si>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</si>
  <si>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</si>
  <si>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</si>
  <si>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</si>
  <si>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</si>
  <si>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</si>
  <si>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</si>
  <si>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</si>
  <si>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</si>
  <si>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</si>
  <si>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</si>
  <si>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</si>
  <si>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</si>
  <si>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</si>
  <si>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</si>
  <si>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</si>
  <si>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</si>
  <si>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</si>
  <si>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</si>
  <si>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</si>
  <si>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</si>
  <si>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</si>
  <si>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</si>
  <si>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</si>
  <si>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</si>
  <si>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</si>
  <si>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</si>
  <si>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</si>
  <si>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</si>
  <si>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</si>
  <si>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</si>
  <si>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</si>
  <si>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</si>
  <si>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</si>
  <si>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</si>
  <si>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</si>
  <si>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</si>
  <si>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</si>
  <si>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</si>
  <si>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</si>
  <si>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</si>
  <si>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</si>
  <si>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</si>
  <si>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</si>
  <si>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</si>
  <si>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</si>
  <si>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</si>
  <si>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</si>
  <si>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</si>
  <si>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</si>
  <si>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</si>
  <si>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</si>
  <si>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</si>
  <si>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</si>
  <si>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</si>
  <si>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</si>
  <si>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</si>
  <si>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</si>
  <si>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</si>
  <si>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</si>
  <si>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</si>
  <si>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</si>
  <si>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</si>
  <si>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</si>
  <si>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</si>
  <si>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</si>
  <si>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</si>
  <si>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</si>
  <si>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</si>
  <si>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</si>
  <si>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</si>
  <si>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</si>
  <si>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</si>
  <si>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</si>
  <si>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</si>
  <si>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</si>
  <si>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</si>
  <si>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</si>
  <si>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</si>
  <si>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</si>
  <si>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</si>
  <si>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</si>
  <si>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</si>
  <si>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</si>
  <si>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</si>
  <si>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</si>
  <si>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</si>
  <si>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</si>
  <si>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</si>
  <si>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</si>
  <si>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</si>
  <si>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</si>
  <si>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</si>
  <si>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</si>
  <si>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</si>
  <si>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</si>
  <si>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</si>
  <si>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</si>
  <si>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</si>
  <si>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</si>
  <si>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</si>
  <si>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</si>
  <si>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</si>
  <si>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</si>
  <si>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</si>
  <si>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</si>
  <si>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</si>
  <si>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</si>
  <si>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</si>
  <si>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</si>
  <si>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</si>
  <si>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</si>
  <si>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</si>
  <si>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</si>
  <si>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</si>
  <si>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</si>
  <si>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</si>
  <si>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</si>
  <si>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</si>
  <si>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</si>
  <si>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</si>
  <si>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</si>
  <si>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</si>
  <si>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</si>
  <si>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</si>
  <si>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</si>
  <si>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</si>
  <si>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</si>
  <si>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</si>
  <si>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</si>
  <si>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</si>
  <si>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</si>
  <si>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</si>
  <si>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</si>
  <si>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</si>
  <si>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</si>
  <si>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</si>
  <si>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</si>
  <si>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</si>
  <si>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</si>
  <si>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</si>
  <si>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</si>
  <si>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</si>
  <si>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</si>
  <si>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</si>
  <si>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</si>
  <si>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</si>
  <si>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</si>
  <si>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</si>
  <si>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</si>
  <si>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</si>
  <si>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</si>
  <si>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</si>
  <si>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</si>
  <si>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</si>
  <si>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</si>
  <si>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</si>
  <si>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</si>
  <si>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</si>
  <si>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</si>
  <si>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</si>
  <si>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</si>
  <si>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</si>
  <si>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</si>
  <si>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</si>
  <si>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</si>
  <si>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</si>
  <si>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</si>
  <si>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</si>
  <si>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</si>
  <si>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</si>
  <si>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</si>
  <si>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</si>
  <si>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</si>
  <si>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</si>
  <si>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</si>
  <si>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</si>
  <si>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</si>
  <si>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</si>
  <si>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</si>
  <si>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</si>
  <si>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</si>
  <si>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</si>
  <si>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</si>
  <si>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</si>
  <si>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</si>
  <si>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</si>
  <si>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</si>
  <si>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</si>
  <si>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</si>
  <si>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</si>
  <si>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</si>
  <si>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</si>
  <si>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</si>
  <si>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</si>
  <si>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</si>
  <si>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</si>
  <si>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</si>
  <si>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</si>
  <si>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</si>
  <si>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</si>
  <si>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</si>
  <si>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</si>
  <si>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</si>
  <si>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</si>
  <si>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</si>
  <si>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</si>
  <si>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</si>
  <si>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</si>
  <si>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</si>
  <si>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</si>
  <si>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</si>
  <si>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</si>
  <si>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</si>
  <si>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</si>
  <si>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</si>
  <si>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</si>
  <si>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</si>
  <si>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</si>
  <si>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</si>
  <si>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</si>
  <si>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</si>
  <si>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</si>
  <si>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</si>
  <si>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</si>
  <si>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</si>
  <si>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</si>
  <si>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</si>
  <si>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</si>
  <si>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</si>
  <si>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</si>
  <si>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</si>
  <si>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</si>
  <si>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</si>
  <si>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</si>
  <si>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</si>
  <si>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</si>
  <si>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</si>
  <si>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</si>
  <si>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</si>
  <si>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</si>
  <si>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</si>
  <si>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</si>
  <si>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</si>
  <si>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</si>
  <si>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</si>
  <si>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</si>
  <si>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</si>
  <si>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</si>
  <si>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</si>
  <si>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</si>
  <si>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</si>
  <si>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</si>
  <si>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</si>
  <si>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</si>
  <si>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</si>
  <si>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</si>
  <si>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</si>
  <si>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</si>
  <si>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</si>
  <si>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</si>
  <si>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</si>
  <si>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</si>
  <si>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</si>
  <si>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</si>
  <si>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</si>
  <si>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</si>
  <si>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</si>
  <si>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</si>
  <si>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</si>
  <si>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</si>
  <si>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</si>
  <si>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</si>
  <si>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</si>
  <si>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</si>
  <si>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</si>
  <si>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</si>
  <si>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</si>
  <si>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</si>
  <si>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</si>
  <si>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</si>
  <si>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</si>
  <si>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</si>
  <si>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</si>
  <si>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</si>
  <si>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</si>
  <si>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</si>
  <si>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</si>
  <si>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</si>
  <si>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</si>
  <si>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</si>
  <si>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</si>
  <si>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</si>
  <si>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</si>
  <si>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</si>
  <si>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</si>
  <si>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</si>
  <si>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</si>
  <si>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</si>
  <si>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</si>
  <si>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</si>
  <si>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</si>
  <si>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</si>
  <si>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</si>
  <si>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</si>
  <si>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</si>
  <si>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</si>
  <si>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</si>
  <si>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</si>
  <si>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</si>
  <si>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</si>
  <si>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</si>
  <si>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</si>
  <si>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</si>
  <si>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</si>
  <si>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</si>
  <si>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</si>
  <si>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</si>
  <si>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</si>
  <si>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</si>
  <si>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</si>
  <si>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</si>
  <si>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</si>
  <si>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</si>
  <si>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</si>
  <si>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</si>
  <si>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</si>
  <si>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</si>
  <si>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</si>
  <si>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</si>
  <si>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</si>
  <si>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</si>
  <si>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</si>
  <si>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</si>
  <si>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</si>
  <si>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</si>
  <si>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</si>
  <si>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</si>
  <si>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</si>
  <si>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</si>
  <si>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</si>
  <si>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</si>
  <si>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</si>
  <si>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</si>
  <si>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</si>
  <si>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</si>
  <si>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</si>
  <si>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</si>
  <si>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</si>
  <si>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</si>
  <si>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</si>
  <si>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</si>
  <si>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</si>
  <si>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</si>
  <si>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</si>
  <si>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</si>
  <si>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</si>
  <si>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</si>
  <si>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</si>
  <si>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</si>
  <si>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</si>
  <si>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</si>
  <si>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</si>
  <si>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</si>
  <si>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</si>
  <si>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</si>
  <si>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</si>
  <si>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</si>
  <si>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</si>
  <si>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</si>
  <si>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</si>
  <si>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</si>
  <si>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</si>
  <si>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</si>
  <si>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</si>
  <si>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</si>
  <si>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</si>
  <si>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</si>
  <si>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</si>
  <si>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</si>
  <si>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</si>
  <si>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</si>
  <si>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</si>
  <si>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</si>
  <si>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</si>
  <si>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</si>
  <si>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</si>
  <si>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</si>
  <si>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</si>
  <si>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</si>
  <si>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</si>
  <si>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</si>
  <si>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</si>
  <si>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</si>
  <si>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</si>
  <si>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</si>
  <si>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</si>
  <si>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</si>
  <si>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</si>
  <si>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</si>
  <si>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</si>
  <si>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</si>
  <si>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</si>
  <si>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</si>
  <si>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</si>
  <si>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</si>
  <si>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</si>
  <si>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</si>
  <si>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</si>
  <si>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</si>
  <si>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</si>
  <si>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</si>
  <si>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</si>
  <si>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</si>
  <si>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</si>
  <si>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</si>
  <si>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</si>
  <si>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</si>
  <si>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</si>
  <si>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</si>
  <si>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</si>
  <si>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</si>
  <si>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</si>
  <si>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</si>
  <si>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</si>
  <si>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</si>
  <si>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</si>
  <si>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</si>
  <si>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</si>
  <si>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</si>
  <si>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</si>
  <si>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</si>
  <si>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</si>
  <si>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</si>
  <si>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</si>
  <si>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</si>
  <si>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</si>
  <si>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</si>
  <si>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</si>
  <si>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</si>
  <si>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</si>
  <si>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</si>
  <si>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</si>
  <si>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</si>
  <si>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</si>
  <si>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</si>
  <si>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</si>
  <si>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</si>
  <si>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</si>
  <si>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</si>
  <si>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</si>
  <si>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</si>
  <si>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</si>
  <si>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</si>
  <si>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</si>
  <si>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</si>
  <si>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</si>
  <si>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</si>
  <si>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</si>
  <si>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</si>
  <si>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</si>
  <si>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</si>
  <si>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</si>
  <si>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</si>
  <si>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</si>
  <si>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</si>
  <si>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</si>
  <si>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</si>
  <si>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</si>
  <si>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</si>
  <si>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</si>
  <si>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</si>
  <si>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</si>
  <si>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</si>
  <si>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</si>
  <si>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</si>
  <si>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</si>
  <si>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</si>
  <si>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</si>
  <si>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</si>
  <si>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</si>
  <si>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</si>
  <si>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</si>
  <si>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</si>
  <si>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</si>
  <si>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</si>
  <si>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</si>
  <si>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</si>
  <si>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</si>
  <si>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</si>
  <si>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</si>
  <si>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</si>
  <si>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</si>
  <si>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</si>
  <si>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</si>
  <si>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</si>
  <si>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</si>
  <si>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</si>
  <si>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</si>
  <si>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</si>
  <si>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</si>
  <si>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</si>
  <si>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</si>
  <si>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</si>
  <si>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</si>
  <si>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</si>
  <si>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</si>
  <si>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</si>
  <si>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</si>
  <si>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</si>
  <si>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</si>
  <si>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</si>
  <si>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</si>
  <si>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</si>
  <si>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</si>
  <si>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</si>
  <si>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</si>
  <si>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</si>
  <si>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</si>
  <si>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</si>
  <si>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</si>
  <si>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</si>
  <si>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</si>
  <si>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</si>
  <si>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</si>
  <si>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</si>
  <si>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</si>
  <si>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</si>
  <si>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</si>
  <si>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</si>
  <si>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</si>
  <si>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</si>
  <si>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</si>
  <si>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</si>
  <si>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</si>
  <si>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</si>
  <si>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</si>
  <si>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</si>
  <si>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</si>
  <si>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</si>
  <si>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</si>
  <si>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</si>
  <si>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</si>
  <si>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</si>
  <si>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</si>
  <si>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</si>
  <si>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</si>
  <si>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</si>
  <si>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</si>
  <si>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</si>
  <si>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</si>
  <si>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</si>
  <si>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</si>
  <si>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</si>
  <si>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</si>
  <si>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</si>
  <si>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</si>
  <si>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</si>
  <si>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</si>
  <si>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</si>
  <si>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</si>
  <si>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</si>
  <si>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</si>
  <si>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</si>
  <si>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</si>
  <si>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</si>
  <si>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</si>
  <si>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</si>
  <si>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</si>
  <si>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</si>
  <si>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</si>
  <si>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</si>
  <si>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</si>
  <si>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</si>
  <si>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</si>
  <si>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</si>
  <si>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</si>
  <si>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</si>
  <si>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</si>
  <si>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</si>
  <si>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</si>
  <si>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</si>
  <si>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</si>
  <si>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</si>
  <si>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</si>
  <si>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</si>
  <si>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</si>
  <si>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</si>
  <si>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</si>
  <si>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</si>
  <si>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</si>
  <si>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</si>
  <si>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</si>
  <si>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</si>
  <si>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</si>
  <si>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</si>
  <si>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</si>
  <si>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</si>
  <si>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</si>
  <si>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</si>
  <si>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</si>
  <si>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</si>
  <si>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</si>
  <si>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</si>
  <si>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</si>
  <si>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</si>
  <si>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</si>
  <si>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</si>
  <si>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</si>
  <si>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</si>
  <si>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</si>
  <si>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</si>
  <si>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</si>
  <si>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</si>
  <si>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</si>
  <si>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</si>
  <si>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</si>
  <si>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</si>
  <si>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</si>
  <si>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</si>
  <si>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</si>
  <si>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</si>
  <si>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</si>
  <si>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</si>
  <si>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</si>
  <si>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</si>
  <si>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</si>
  <si>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</si>
  <si>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</si>
  <si>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</si>
  <si>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</si>
  <si>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</si>
  <si>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</si>
  <si>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</si>
  <si>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</si>
  <si>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</si>
  <si>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</si>
  <si>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</si>
  <si>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</si>
  <si>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</si>
  <si>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</si>
  <si>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</si>
  <si>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</si>
  <si>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</si>
  <si>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</si>
  <si>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</si>
  <si>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</si>
  <si>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</si>
  <si>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</si>
  <si>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</si>
  <si>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</si>
  <si>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</si>
  <si>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</si>
  <si>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</si>
  <si>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</si>
  <si>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</si>
  <si>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</si>
  <si>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</si>
  <si>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</si>
  <si>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</si>
  <si>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</si>
  <si>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</si>
  <si>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</si>
  <si>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</si>
  <si>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</si>
  <si>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</si>
  <si>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</si>
  <si>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</si>
  <si>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</si>
  <si>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</si>
  <si>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</si>
  <si>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</si>
  <si>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</si>
  <si>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</si>
  <si>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</si>
  <si>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</si>
  <si>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</si>
  <si>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</si>
  <si>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</si>
  <si>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</si>
  <si>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</si>
  <si>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</si>
  <si>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</si>
  <si>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</si>
  <si>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</si>
  <si>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</si>
  <si>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</si>
  <si>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</si>
  <si>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</si>
  <si>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</si>
  <si>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</si>
  <si>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</si>
  <si>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</si>
  <si>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</si>
  <si>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</si>
  <si>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</si>
  <si>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</si>
  <si>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</si>
  <si>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</si>
  <si>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</si>
  <si>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</si>
  <si>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</si>
  <si>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</si>
  <si>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</si>
  <si>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</si>
  <si>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</si>
  <si>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</si>
  <si>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</si>
  <si>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</si>
  <si>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</si>
  <si>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</si>
  <si>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</si>
  <si>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</si>
  <si>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</si>
  <si>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</si>
  <si>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</si>
  <si>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</si>
  <si>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</si>
  <si>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</si>
  <si>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</si>
  <si>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</si>
  <si>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</si>
  <si>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</si>
  <si>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</si>
  <si>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</si>
  <si>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</si>
  <si>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</si>
  <si>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</si>
  <si>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</si>
  <si>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</si>
  <si>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</si>
  <si>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</si>
  <si>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</si>
  <si>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</si>
  <si>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</si>
  <si>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</si>
  <si>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</si>
  <si>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</si>
  <si>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</si>
  <si>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</si>
  <si>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</si>
  <si>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</si>
  <si>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</si>
  <si>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</si>
  <si>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</si>
  <si>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</si>
  <si>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</si>
  <si>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</si>
  <si>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</si>
  <si>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</si>
  <si>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</si>
  <si>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</si>
  <si>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</si>
  <si>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</si>
  <si>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</si>
  <si>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</si>
  <si>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</si>
  <si>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</si>
  <si>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</si>
  <si>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</si>
  <si>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</si>
  <si>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</si>
  <si>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</si>
  <si>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</si>
  <si>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</si>
  <si>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</si>
  <si>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</si>
  <si>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</si>
  <si>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</si>
  <si>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</si>
  <si>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</si>
  <si>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</si>
  <si>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</si>
  <si>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</si>
  <si>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</si>
  <si>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</si>
  <si>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</si>
  <si>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</si>
  <si>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</si>
  <si>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</si>
  <si>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</si>
  <si>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</si>
  <si>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</si>
  <si>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</si>
  <si>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</si>
  <si>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</si>
  <si>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</si>
  <si>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</si>
  <si>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</si>
  <si>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</si>
  <si>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</si>
  <si>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</si>
  <si>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</si>
  <si>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</si>
  <si>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</si>
  <si>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</si>
  <si>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</si>
  <si>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</si>
  <si>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</si>
  <si>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</si>
  <si>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</si>
  <si>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</si>
  <si>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</si>
  <si>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</si>
  <si>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</si>
  <si>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</si>
  <si>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</si>
  <si>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</si>
  <si>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</si>
  <si>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</si>
  <si>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</si>
  <si>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</si>
  <si>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</si>
  <si>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</si>
  <si>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</si>
  <si>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</si>
  <si>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</si>
  <si>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</si>
  <si>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</si>
  <si>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</si>
  <si>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</si>
  <si>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</si>
  <si>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</si>
  <si>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</si>
  <si>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</si>
  <si>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</si>
  <si>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</si>
  <si>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</si>
  <si>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</si>
  <si>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</si>
  <si>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</si>
  <si>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</si>
  <si>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</si>
  <si>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</si>
  <si>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</si>
  <si>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</si>
  <si>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様式第４号</t>
    <rPh sb="0" eb="2">
      <t>ヨウシキ</t>
    </rPh>
    <rPh sb="2" eb="3">
      <t>ダイ</t>
    </rPh>
    <rPh sb="4" eb="5">
      <t>ゴウ</t>
    </rPh>
    <phoneticPr fontId="5"/>
  </si>
  <si>
    <t>月</t>
    <rPh sb="0" eb="1">
      <t>ガツ</t>
    </rPh>
    <phoneticPr fontId="5"/>
  </si>
  <si>
    <t>島根県知事　　　様</t>
    <rPh sb="0" eb="2">
      <t>シマネ</t>
    </rPh>
    <rPh sb="2" eb="5">
      <t>ケンチジ</t>
    </rPh>
    <rPh sb="8" eb="9">
      <t>サマ</t>
    </rPh>
    <phoneticPr fontId="5"/>
  </si>
  <si>
    <t>住　　所</t>
    <rPh sb="0" eb="1">
      <t>ジュウ</t>
    </rPh>
    <rPh sb="3" eb="4">
      <t>ショ</t>
    </rPh>
    <phoneticPr fontId="5"/>
  </si>
  <si>
    <t>：</t>
    <phoneticPr fontId="5"/>
  </si>
  <si>
    <t>代表者名</t>
    <rPh sb="0" eb="2">
      <t>ダイヒョウ</t>
    </rPh>
    <rPh sb="2" eb="3">
      <t>シャ</t>
    </rPh>
    <rPh sb="3" eb="4">
      <t>メイ</t>
    </rPh>
    <phoneticPr fontId="5"/>
  </si>
  <si>
    <t>島根県介護職員処遇改善支援補助金実績報告書</t>
    <rPh sb="0" eb="3">
      <t>シマネケン</t>
    </rPh>
    <rPh sb="3" eb="5">
      <t>カイゴ</t>
    </rPh>
    <rPh sb="5" eb="7">
      <t>ショクイン</t>
    </rPh>
    <rPh sb="7" eb="9">
      <t>ショグウ</t>
    </rPh>
    <rPh sb="9" eb="11">
      <t>カイゼン</t>
    </rPh>
    <rPh sb="11" eb="13">
      <t>シエン</t>
    </rPh>
    <rPh sb="13" eb="16">
      <t>ホジョキン</t>
    </rPh>
    <rPh sb="16" eb="18">
      <t>ジッセキ</t>
    </rPh>
    <rPh sb="18" eb="20">
      <t>ホウコク</t>
    </rPh>
    <rPh sb="20" eb="21">
      <t>ショ</t>
    </rPh>
    <phoneticPr fontId="5"/>
  </si>
  <si>
    <t>号で交付決定を受けた標記補助金にかかる事業実績について、次のとおり</t>
    <rPh sb="0" eb="1">
      <t>ゴウ</t>
    </rPh>
    <rPh sb="12" eb="15">
      <t>ホジョキン</t>
    </rPh>
    <phoneticPr fontId="5"/>
  </si>
  <si>
    <t>関係書類を添えて報告します。</t>
    <phoneticPr fontId="5"/>
  </si>
  <si>
    <t>１　実　　績　　額 （①）</t>
    <rPh sb="2" eb="3">
      <t>ジツ</t>
    </rPh>
    <rPh sb="5" eb="6">
      <t>セキ</t>
    </rPh>
    <rPh sb="8" eb="9">
      <t>ガク</t>
    </rPh>
    <phoneticPr fontId="5"/>
  </si>
  <si>
    <t>金</t>
    <rPh sb="0" eb="1">
      <t>キン</t>
    </rPh>
    <phoneticPr fontId="5"/>
  </si>
  <si>
    <t>２　交付決定済額（②）</t>
    <rPh sb="2" eb="4">
      <t>コウフ</t>
    </rPh>
    <rPh sb="4" eb="6">
      <t>ケッテイ</t>
    </rPh>
    <rPh sb="6" eb="7">
      <t>ズミ</t>
    </rPh>
    <rPh sb="7" eb="8">
      <t>ガク</t>
    </rPh>
    <phoneticPr fontId="5"/>
  </si>
  <si>
    <t>３　差　　引　　額 （①ー②）</t>
    <rPh sb="2" eb="3">
      <t>サ</t>
    </rPh>
    <rPh sb="5" eb="6">
      <t>イン</t>
    </rPh>
    <rPh sb="8" eb="9">
      <t>ガク</t>
    </rPh>
    <phoneticPr fontId="5"/>
  </si>
  <si>
    <t>４　添付書類</t>
    <rPh sb="2" eb="4">
      <t>テンプ</t>
    </rPh>
    <rPh sb="4" eb="6">
      <t>ショルイ</t>
    </rPh>
    <phoneticPr fontId="5"/>
  </si>
  <si>
    <t>・</t>
    <phoneticPr fontId="5"/>
  </si>
  <si>
    <t>介護職員処遇改善支援補助金実績報告書【別紙様式3-1（補助金）】</t>
    <rPh sb="13" eb="15">
      <t>ジッセキ</t>
    </rPh>
    <rPh sb="15" eb="18">
      <t>ホウコクショ</t>
    </rPh>
    <rPh sb="19" eb="21">
      <t>ベッシ</t>
    </rPh>
    <rPh sb="21" eb="23">
      <t>ヨウシキ</t>
    </rPh>
    <rPh sb="27" eb="30">
      <t>ホジョキン</t>
    </rPh>
    <phoneticPr fontId="5"/>
  </si>
  <si>
    <t>介護職員処遇改善支援補助金実績報告書（施設・事業所別個表）【別紙様式3-2（補助金）】</t>
    <rPh sb="13" eb="15">
      <t>ジッセキ</t>
    </rPh>
    <rPh sb="15" eb="18">
      <t>ホウコクショ</t>
    </rPh>
    <rPh sb="30" eb="32">
      <t>ベッシ</t>
    </rPh>
    <rPh sb="32" eb="34">
      <t>ヨウシキ</t>
    </rPh>
    <rPh sb="38" eb="41">
      <t>ホジョキン</t>
    </rPh>
    <phoneticPr fontId="5"/>
  </si>
  <si>
    <t>日付け高第</t>
    <rPh sb="0" eb="1">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</si>
</sst>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
    <numFmt numFmtId="178" formatCode="#,##0_);[Red]\(#,##0\)"/>
    <numFmt numFmtId="179" formatCode="#"/>
    <numFmt numFmtId="180" formatCode="#,##0;&quot;▲ &quot;#,##0"/>
    <numFmt numFmtId="181" formatCode="#,##0;&quot;－ &quot;#,##0"/>
    <numFmt numFmtId="182" formatCode="#,###"/>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4"/>
      <color indexed="10"/>
      <name val="MS P ゴシック"/>
      <family val="3"/>
      <charset val="128"/>
    </font>
    <font>
      <b/>
      <sz val="14"/>
      <color indexed="81"/>
      <name val="MS P ゴシック"/>
      <family val="3"/>
      <charset val="128"/>
    </font>
    <font>
      <b/>
      <sz val="14"/>
      <color indexed="81"/>
      <name val="ＭＳ Ｐゴシック"/>
      <family val="3"/>
      <charset val="128"/>
    </font>
    <font>
      <b/>
      <sz val="12"/>
      <color indexed="81"/>
      <name val="ＭＳ Ｐゴシック"/>
      <family val="3"/>
      <charset val="128"/>
    </font>
    <font>
      <b/>
      <sz val="12"/>
      <color indexed="10"/>
      <name val="ＭＳ Ｐゴシック"/>
      <family val="3"/>
      <charset val="128"/>
    </font>
    <font>
      <b/>
      <sz val="13"/>
      <color indexed="10"/>
      <name val="ＭＳ Ｐゴシック"/>
      <family val="3"/>
      <charset val="128"/>
    </font>
    <font>
      <b/>
      <sz val="13"/>
      <color indexed="81"/>
      <name val="ＭＳ Ｐゴシック"/>
      <family val="3"/>
      <charset val="128"/>
    </font>
    <font>
      <b/>
      <sz val="13"/>
      <color indexed="10"/>
      <name val="ＭＳ Ｐゴシック"/>
      <family val="3"/>
      <charset val="128"/>
      <scheme val="major"/>
    </font>
    <font>
      <b/>
      <sz val="13"/>
      <color indexed="81"/>
      <name val="ＭＳ Ｐゴシック"/>
      <family val="3"/>
      <charset val="128"/>
      <scheme val="major"/>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9"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6">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26"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Protection="1">
      <alignment vertical="center"/>
    </xf>
    <xf numFmtId="0" fontId="26" fillId="0" borderId="0" xfId="0" applyFont="1" applyBorder="1" applyAlignment="1" applyProtection="1">
      <alignment horizontal="center" vertical="center"/>
    </xf>
    <xf numFmtId="0" fontId="26" fillId="0" borderId="14" xfId="0" applyFont="1" applyBorder="1" applyProtection="1">
      <alignment vertical="center"/>
    </xf>
    <xf numFmtId="180" fontId="26" fillId="0" borderId="0" xfId="0" applyNumberFormat="1" applyFont="1" applyBorder="1" applyAlignment="1" applyProtection="1">
      <alignment horizontal="center" vertical="center"/>
    </xf>
    <xf numFmtId="179" fontId="26" fillId="31" borderId="0" xfId="0" applyNumberFormat="1" applyFont="1" applyFill="1" applyAlignment="1" applyProtection="1">
      <alignment horizontal="right" vertical="center"/>
      <protection locked="0"/>
    </xf>
    <xf numFmtId="0" fontId="26" fillId="0" borderId="0" xfId="0" applyFont="1" applyAlignment="1" applyProtection="1">
      <alignment horizontal="centerContinuous"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shrinkToFit="1"/>
      <protection locked="0"/>
    </xf>
    <xf numFmtId="10" fontId="17" fillId="4" borderId="87" xfId="55" applyNumberFormat="1" applyFont="1" applyFill="1" applyBorder="1" applyAlignment="1" applyProtection="1">
      <alignment horizontal="center" vertical="center" shrinkToFit="1"/>
      <protection locked="0"/>
    </xf>
    <xf numFmtId="10" fontId="17" fillId="4" borderId="85" xfId="55" applyNumberFormat="1" applyFont="1" applyFill="1" applyBorder="1" applyAlignment="1" applyProtection="1">
      <alignment horizontal="center" vertical="center" shrinkToFit="1"/>
      <protection locked="0"/>
    </xf>
    <xf numFmtId="10" fontId="17" fillId="4" borderId="89" xfId="55" applyNumberFormat="1" applyFont="1" applyFill="1" applyBorder="1" applyAlignment="1" applyProtection="1">
      <alignment horizontal="center" vertical="center" shrinkToFit="1"/>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181" fontId="26" fillId="0" borderId="14" xfId="0" applyNumberFormat="1" applyFont="1" applyBorder="1" applyAlignment="1" applyProtection="1">
      <alignment horizontal="center" vertical="center"/>
    </xf>
    <xf numFmtId="181" fontId="0" fillId="0" borderId="14" xfId="0" applyNumberFormat="1" applyBorder="1" applyAlignment="1" applyProtection="1">
      <alignment horizontal="center" vertical="center"/>
    </xf>
    <xf numFmtId="179" fontId="26" fillId="0" borderId="0" xfId="0" quotePrefix="1" applyNumberFormat="1" applyFont="1" applyBorder="1" applyAlignment="1" applyProtection="1">
      <alignment horizontal="left" vertical="center" shrinkToFit="1"/>
    </xf>
    <xf numFmtId="179" fontId="26" fillId="0" borderId="0" xfId="0" applyNumberFormat="1" applyFont="1" applyBorder="1" applyAlignment="1" applyProtection="1">
      <alignment horizontal="left" vertical="center" shrinkToFit="1"/>
    </xf>
    <xf numFmtId="0" fontId="26" fillId="0" borderId="0" xfId="0" applyFont="1" applyAlignment="1" applyProtection="1">
      <alignment horizontal="center" vertical="center"/>
    </xf>
    <xf numFmtId="179" fontId="26" fillId="31" borderId="0" xfId="0" applyNumberFormat="1" applyFont="1" applyFill="1" applyAlignment="1" applyProtection="1">
      <alignment horizontal="center" vertical="center"/>
      <protection locked="0"/>
    </xf>
    <xf numFmtId="0" fontId="26" fillId="0" borderId="0" xfId="0" applyFont="1" applyAlignment="1" applyProtection="1">
      <alignment horizontal="left" vertical="center"/>
    </xf>
    <xf numFmtId="0" fontId="0" fillId="0" borderId="0" xfId="0" applyAlignment="1" applyProtection="1">
      <alignment horizontal="left" vertical="center"/>
    </xf>
    <xf numFmtId="0" fontId="26" fillId="0" borderId="0" xfId="0" applyFont="1" applyAlignment="1" applyProtection="1">
      <alignment vertical="center"/>
    </xf>
    <xf numFmtId="0" fontId="0" fillId="0" borderId="0" xfId="0" applyAlignment="1" applyProtection="1">
      <alignment vertical="center"/>
    </xf>
    <xf numFmtId="182" fontId="26" fillId="0" borderId="14" xfId="0" applyNumberFormat="1" applyFont="1" applyBorder="1" applyAlignment="1" applyProtection="1">
      <alignment horizontal="center" vertical="center"/>
    </xf>
    <xf numFmtId="182" fontId="0" fillId="0" borderId="14" xfId="0" applyNumberFormat="1" applyBorder="1" applyAlignment="1" applyProtection="1">
      <alignment horizontal="center" vertical="center"/>
    </xf>
    <xf numFmtId="3" fontId="26" fillId="31" borderId="14" xfId="0" applyNumberFormat="1" applyFont="1" applyFill="1" applyBorder="1" applyAlignment="1" applyProtection="1">
      <alignment horizontal="center" vertical="center"/>
      <protection locked="0"/>
    </xf>
    <xf numFmtId="3" fontId="0" fillId="31" borderId="14" xfId="0" applyNumberFormat="1" applyFill="1" applyBorder="1" applyAlignment="1" applyProtection="1">
      <alignment horizontal="center" vertical="center"/>
      <protection locked="0"/>
    </xf>
    <xf numFmtId="0" fontId="19" fillId="4" borderId="2" xfId="0" applyFont="1" applyFill="1" applyBorder="1" applyAlignment="1" applyProtection="1">
      <alignment horizontal="left" vertical="top" wrapText="1"/>
    </xf>
    <xf numFmtId="0" fontId="19" fillId="4" borderId="3" xfId="0" applyFont="1" applyFill="1" applyBorder="1" applyAlignment="1" applyProtection="1">
      <alignment horizontal="left" vertical="top" wrapText="1"/>
    </xf>
    <xf numFmtId="0" fontId="19" fillId="4" borderId="4" xfId="0" applyFont="1" applyFill="1" applyBorder="1" applyAlignment="1" applyProtection="1">
      <alignment horizontal="left" vertical="top" wrapText="1"/>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FFFF"/>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16743" y="742418"/>
          <a:ext cx="423439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557338"/>
          <a:ext cx="80920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133350</xdr:colOff>
      <xdr:row>17</xdr:row>
      <xdr:rowOff>247650</xdr:rowOff>
    </xdr:from>
    <xdr:to>
      <xdr:col>65</xdr:col>
      <xdr:colOff>114300</xdr:colOff>
      <xdr:row>19</xdr:row>
      <xdr:rowOff>158750</xdr:rowOff>
    </xdr:to>
    <xdr:sp macro="" textlink="">
      <xdr:nvSpPr>
        <xdr:cNvPr id="24582" name="Text Box 6"/>
        <xdr:cNvSpPr txBox="1">
          <a:spLocks noChangeArrowheads="1"/>
        </xdr:cNvSpPr>
      </xdr:nvSpPr>
      <xdr:spPr bwMode="auto">
        <a:xfrm>
          <a:off x="7575550" y="5213350"/>
          <a:ext cx="4768850" cy="495300"/>
        </a:xfrm>
        <a:prstGeom prst="rect">
          <a:avLst/>
        </a:prstGeom>
        <a:solidFill>
          <a:srgbClr val="FF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300" b="0" i="0" u="none" strike="noStrike" baseline="0">
              <a:solidFill>
                <a:srgbClr val="FF0000"/>
              </a:solidFill>
              <a:latin typeface="ＭＳ Ｐゴシック"/>
              <a:ea typeface="ＭＳ Ｐゴシック"/>
            </a:rPr>
            <a:t>差引額に0円以下の金額が生じても精算（返還）は原則、生じません</a:t>
          </a: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21</xdr:col>
      <xdr:colOff>38100</xdr:colOff>
      <xdr:row>18</xdr:row>
      <xdr:rowOff>76200</xdr:rowOff>
    </xdr:from>
    <xdr:to>
      <xdr:col>39</xdr:col>
      <xdr:colOff>101600</xdr:colOff>
      <xdr:row>19</xdr:row>
      <xdr:rowOff>107950</xdr:rowOff>
    </xdr:to>
    <xdr:cxnSp macro="">
      <xdr:nvCxnSpPr>
        <xdr:cNvPr id="5" name="直線矢印コネクタ 4"/>
        <xdr:cNvCxnSpPr/>
      </xdr:nvCxnSpPr>
      <xdr:spPr>
        <a:xfrm flipH="1">
          <a:off x="3956050" y="5334000"/>
          <a:ext cx="3587750" cy="323850"/>
        </a:xfrm>
        <a:prstGeom prst="straightConnector1">
          <a:avLst/>
        </a:prstGeom>
        <a:ln>
          <a:no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view="pageBreakPreview" zoomScale="80" zoomScaleNormal="100" zoomScaleSheetLayoutView="80" workbookViewId="0">
      <selection activeCell="M22" sqref="M22:X22"/>
    </sheetView>
  </sheetViews>
  <sheetFormatPr defaultColWidth="9" defaultRowHeight="20.149999999999999" customHeight="1"/>
  <cols>
    <col min="1" max="1" width="4.6328125" style="47" customWidth="1"/>
    <col min="2" max="2" width="11" style="47" customWidth="1"/>
    <col min="3" max="12" width="1.7265625" style="47" customWidth="1"/>
    <col min="13" max="17" width="2.7265625" style="47" customWidth="1"/>
    <col min="18" max="22" width="2.6328125" style="47" customWidth="1"/>
    <col min="23" max="23" width="14.08984375" style="47" customWidth="1"/>
    <col min="24" max="24" width="25" style="47" customWidth="1"/>
    <col min="25" max="25" width="40.6328125" style="47" customWidth="1"/>
    <col min="26" max="26" width="7.08984375" style="47" customWidth="1"/>
    <col min="27" max="27" width="0.36328125" style="47" hidden="1" customWidth="1"/>
    <col min="28" max="28" width="10.36328125" style="47" bestFit="1" customWidth="1"/>
    <col min="29" max="16384" width="9" style="47"/>
  </cols>
  <sheetData>
    <row r="1" spans="1:26" ht="20.149999999999999" customHeight="1">
      <c r="A1" s="46" t="s">
        <v>133</v>
      </c>
    </row>
    <row r="2" spans="1:26" ht="17.25" customHeight="1">
      <c r="A2" s="48"/>
    </row>
    <row r="3" spans="1:26" s="49" customFormat="1" ht="24" customHeight="1">
      <c r="A3" s="232" t="s">
        <v>67</v>
      </c>
      <c r="B3" s="232"/>
      <c r="C3" s="232"/>
      <c r="D3" s="232"/>
      <c r="E3" s="232"/>
      <c r="F3" s="232"/>
      <c r="G3" s="232"/>
      <c r="H3" s="232"/>
      <c r="I3" s="232"/>
      <c r="J3" s="232"/>
      <c r="K3" s="232"/>
      <c r="L3" s="232"/>
      <c r="M3" s="232"/>
      <c r="N3" s="232"/>
      <c r="O3" s="232"/>
      <c r="P3" s="232"/>
      <c r="Q3" s="232"/>
      <c r="R3" s="232"/>
      <c r="S3" s="232"/>
      <c r="T3" s="232"/>
      <c r="U3" s="232"/>
      <c r="V3" s="232"/>
      <c r="W3" s="232"/>
      <c r="X3" s="232"/>
      <c r="Y3" s="232"/>
      <c r="Z3" s="232"/>
    </row>
    <row r="4" spans="1:26" s="49" customFormat="1" ht="30.75" customHeight="1">
      <c r="A4" s="306" t="s">
        <v>68</v>
      </c>
      <c r="B4" s="306"/>
      <c r="C4" s="306"/>
      <c r="D4" s="306"/>
      <c r="E4" s="306"/>
      <c r="F4" s="306"/>
      <c r="G4" s="306"/>
      <c r="H4" s="306"/>
      <c r="I4" s="306"/>
      <c r="J4" s="306"/>
      <c r="K4" s="306"/>
      <c r="L4" s="306"/>
      <c r="M4" s="306"/>
      <c r="N4" s="306"/>
      <c r="O4" s="306"/>
      <c r="P4" s="306"/>
      <c r="Q4" s="306"/>
      <c r="R4" s="306"/>
      <c r="S4" s="306"/>
      <c r="T4" s="306"/>
      <c r="U4" s="306"/>
      <c r="V4" s="306"/>
      <c r="W4" s="306"/>
      <c r="X4" s="306"/>
      <c r="Y4" s="306"/>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
      <c r="A6" s="232" t="s">
        <v>134</v>
      </c>
      <c r="B6" s="232"/>
      <c r="C6" s="232"/>
      <c r="D6" s="232"/>
      <c r="E6" s="232"/>
      <c r="F6" s="232"/>
      <c r="G6" s="232"/>
      <c r="H6" s="232"/>
      <c r="I6" s="232"/>
      <c r="J6" s="232"/>
      <c r="K6" s="232"/>
      <c r="L6" s="232"/>
      <c r="M6" s="232"/>
      <c r="N6" s="232"/>
      <c r="O6" s="232"/>
      <c r="P6" s="232"/>
      <c r="Q6" s="232"/>
      <c r="R6" s="232"/>
      <c r="S6" s="232"/>
      <c r="T6" s="232"/>
      <c r="U6" s="232"/>
      <c r="V6" s="232"/>
      <c r="W6" s="232"/>
      <c r="X6" s="232"/>
      <c r="Y6" s="232"/>
      <c r="Z6" s="52"/>
    </row>
    <row r="7" spans="1:26" ht="20.149999999999999"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49999999999999"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49999999999999"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49999999999999"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49999999999999"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49999999999999"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32" t="s">
        <v>159</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49999999999999"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56" t="s">
        <v>109</v>
      </c>
      <c r="D18" s="257"/>
      <c r="E18" s="257"/>
      <c r="F18" s="257"/>
      <c r="G18" s="257"/>
      <c r="H18" s="257"/>
      <c r="I18" s="257"/>
      <c r="J18" s="257"/>
      <c r="K18" s="257"/>
      <c r="L18" s="258"/>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49999999999999"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49999999999999"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49999999999999" customHeight="1">
      <c r="A22" s="51"/>
      <c r="B22" s="56" t="s">
        <v>30</v>
      </c>
      <c r="C22" s="233" t="s">
        <v>0</v>
      </c>
      <c r="D22" s="233"/>
      <c r="E22" s="233"/>
      <c r="F22" s="233"/>
      <c r="G22" s="233"/>
      <c r="H22" s="233"/>
      <c r="I22" s="233"/>
      <c r="J22" s="233"/>
      <c r="K22" s="233"/>
      <c r="L22" s="234"/>
      <c r="M22" s="259"/>
      <c r="N22" s="260"/>
      <c r="O22" s="260"/>
      <c r="P22" s="260"/>
      <c r="Q22" s="260"/>
      <c r="R22" s="260"/>
      <c r="S22" s="260"/>
      <c r="T22" s="260"/>
      <c r="U22" s="260"/>
      <c r="V22" s="260"/>
      <c r="W22" s="261"/>
      <c r="X22" s="262"/>
      <c r="Y22" s="51"/>
      <c r="Z22" s="51"/>
    </row>
    <row r="23" spans="1:27" ht="20.149999999999999" customHeight="1" thickBot="1">
      <c r="A23" s="51"/>
      <c r="B23" s="57"/>
      <c r="C23" s="233" t="s">
        <v>31</v>
      </c>
      <c r="D23" s="233"/>
      <c r="E23" s="233"/>
      <c r="F23" s="233"/>
      <c r="G23" s="233"/>
      <c r="H23" s="233"/>
      <c r="I23" s="233"/>
      <c r="J23" s="233"/>
      <c r="K23" s="233"/>
      <c r="L23" s="234"/>
      <c r="M23" s="249"/>
      <c r="N23" s="250"/>
      <c r="O23" s="250"/>
      <c r="P23" s="250"/>
      <c r="Q23" s="250"/>
      <c r="R23" s="250"/>
      <c r="S23" s="250"/>
      <c r="T23" s="250"/>
      <c r="U23" s="244"/>
      <c r="V23" s="244"/>
      <c r="W23" s="245"/>
      <c r="X23" s="246"/>
      <c r="Y23" s="51"/>
      <c r="Z23" s="51"/>
      <c r="AA23" s="47" t="s">
        <v>32</v>
      </c>
    </row>
    <row r="24" spans="1:27" ht="20.149999999999999" customHeight="1" thickBot="1">
      <c r="A24" s="51"/>
      <c r="B24" s="56" t="s">
        <v>33</v>
      </c>
      <c r="C24" s="233" t="s">
        <v>34</v>
      </c>
      <c r="D24" s="233"/>
      <c r="E24" s="233"/>
      <c r="F24" s="233"/>
      <c r="G24" s="233"/>
      <c r="H24" s="233"/>
      <c r="I24" s="233"/>
      <c r="J24" s="233"/>
      <c r="K24" s="233"/>
      <c r="L24" s="234"/>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54" t="s">
        <v>35</v>
      </c>
      <c r="D25" s="254"/>
      <c r="E25" s="254"/>
      <c r="F25" s="254"/>
      <c r="G25" s="254"/>
      <c r="H25" s="254"/>
      <c r="I25" s="254"/>
      <c r="J25" s="254"/>
      <c r="K25" s="254"/>
      <c r="L25" s="255"/>
      <c r="M25" s="249"/>
      <c r="N25" s="250"/>
      <c r="O25" s="250"/>
      <c r="P25" s="250"/>
      <c r="Q25" s="250"/>
      <c r="R25" s="250"/>
      <c r="S25" s="250"/>
      <c r="T25" s="250"/>
      <c r="U25" s="236"/>
      <c r="V25" s="236"/>
      <c r="W25" s="237"/>
      <c r="X25" s="238"/>
      <c r="Y25" s="51"/>
      <c r="Z25" s="51"/>
    </row>
    <row r="26" spans="1:27" ht="20.149999999999999" customHeight="1">
      <c r="A26" s="51"/>
      <c r="B26" s="57"/>
      <c r="C26" s="233" t="s">
        <v>36</v>
      </c>
      <c r="D26" s="233"/>
      <c r="E26" s="233"/>
      <c r="F26" s="233"/>
      <c r="G26" s="233"/>
      <c r="H26" s="233"/>
      <c r="I26" s="233"/>
      <c r="J26" s="233"/>
      <c r="K26" s="233"/>
      <c r="L26" s="234"/>
      <c r="M26" s="249"/>
      <c r="N26" s="250"/>
      <c r="O26" s="250"/>
      <c r="P26" s="250"/>
      <c r="Q26" s="250"/>
      <c r="R26" s="250"/>
      <c r="S26" s="250"/>
      <c r="T26" s="250"/>
      <c r="U26" s="250"/>
      <c r="V26" s="250"/>
      <c r="W26" s="251"/>
      <c r="X26" s="252"/>
      <c r="Y26" s="51"/>
      <c r="Z26" s="51"/>
    </row>
    <row r="27" spans="1:27" ht="20.149999999999999" customHeight="1">
      <c r="A27" s="51"/>
      <c r="B27" s="56" t="s">
        <v>37</v>
      </c>
      <c r="C27" s="233" t="s">
        <v>38</v>
      </c>
      <c r="D27" s="233"/>
      <c r="E27" s="233"/>
      <c r="F27" s="233"/>
      <c r="G27" s="233"/>
      <c r="H27" s="233"/>
      <c r="I27" s="233"/>
      <c r="J27" s="233"/>
      <c r="K27" s="233"/>
      <c r="L27" s="234"/>
      <c r="M27" s="249"/>
      <c r="N27" s="250"/>
      <c r="O27" s="250"/>
      <c r="P27" s="250"/>
      <c r="Q27" s="250"/>
      <c r="R27" s="250"/>
      <c r="S27" s="250"/>
      <c r="T27" s="250"/>
      <c r="U27" s="250"/>
      <c r="V27" s="250"/>
      <c r="W27" s="251"/>
      <c r="X27" s="252"/>
      <c r="Y27" s="51"/>
      <c r="Z27" s="51"/>
    </row>
    <row r="28" spans="1:27" ht="20.149999999999999" customHeight="1" thickBot="1">
      <c r="A28" s="51"/>
      <c r="B28" s="57"/>
      <c r="C28" s="233" t="s">
        <v>39</v>
      </c>
      <c r="D28" s="233"/>
      <c r="E28" s="233"/>
      <c r="F28" s="233"/>
      <c r="G28" s="233"/>
      <c r="H28" s="233"/>
      <c r="I28" s="233"/>
      <c r="J28" s="233"/>
      <c r="K28" s="233"/>
      <c r="L28" s="234"/>
      <c r="M28" s="243"/>
      <c r="N28" s="244"/>
      <c r="O28" s="244"/>
      <c r="P28" s="244"/>
      <c r="Q28" s="244"/>
      <c r="R28" s="244"/>
      <c r="S28" s="244"/>
      <c r="T28" s="244"/>
      <c r="U28" s="244"/>
      <c r="V28" s="244"/>
      <c r="W28" s="245"/>
      <c r="X28" s="246"/>
      <c r="Y28" s="51"/>
      <c r="Z28" s="51"/>
    </row>
    <row r="29" spans="1:27" ht="20.149999999999999" customHeight="1" thickBot="1">
      <c r="A29" s="51"/>
      <c r="B29" s="234" t="s">
        <v>1886</v>
      </c>
      <c r="C29" s="284"/>
      <c r="D29" s="284"/>
      <c r="E29" s="284"/>
      <c r="F29" s="284"/>
      <c r="G29" s="284"/>
      <c r="H29" s="284"/>
      <c r="I29" s="284"/>
      <c r="J29" s="284"/>
      <c r="K29" s="284"/>
      <c r="L29" s="285"/>
      <c r="M29" s="286"/>
      <c r="N29" s="287"/>
      <c r="O29" s="287"/>
      <c r="P29" s="287"/>
      <c r="Q29" s="287"/>
      <c r="R29" s="287"/>
      <c r="S29" s="287"/>
      <c r="T29" s="288"/>
      <c r="U29" s="59"/>
      <c r="V29" s="60"/>
      <c r="W29" s="60"/>
      <c r="X29" s="60"/>
      <c r="Y29" s="51"/>
      <c r="Z29" s="51"/>
    </row>
    <row r="30" spans="1:27" ht="20.149999999999999" customHeight="1">
      <c r="A30" s="51"/>
      <c r="B30" s="247" t="s">
        <v>40</v>
      </c>
      <c r="C30" s="233" t="s">
        <v>41</v>
      </c>
      <c r="D30" s="233"/>
      <c r="E30" s="233"/>
      <c r="F30" s="233"/>
      <c r="G30" s="233"/>
      <c r="H30" s="233"/>
      <c r="I30" s="233"/>
      <c r="J30" s="233"/>
      <c r="K30" s="233"/>
      <c r="L30" s="234"/>
      <c r="M30" s="249"/>
      <c r="N30" s="250"/>
      <c r="O30" s="250"/>
      <c r="P30" s="250"/>
      <c r="Q30" s="250"/>
      <c r="R30" s="250"/>
      <c r="S30" s="250"/>
      <c r="T30" s="250"/>
      <c r="U30" s="250"/>
      <c r="V30" s="250"/>
      <c r="W30" s="251"/>
      <c r="X30" s="252"/>
      <c r="Y30" s="51"/>
      <c r="Z30" s="51"/>
    </row>
    <row r="31" spans="1:27" ht="20.149999999999999" customHeight="1">
      <c r="A31" s="51"/>
      <c r="B31" s="248"/>
      <c r="C31" s="253" t="s">
        <v>39</v>
      </c>
      <c r="D31" s="253"/>
      <c r="E31" s="253"/>
      <c r="F31" s="253"/>
      <c r="G31" s="253"/>
      <c r="H31" s="253"/>
      <c r="I31" s="253"/>
      <c r="J31" s="253"/>
      <c r="K31" s="253"/>
      <c r="L31" s="253"/>
      <c r="M31" s="249"/>
      <c r="N31" s="250"/>
      <c r="O31" s="250"/>
      <c r="P31" s="250"/>
      <c r="Q31" s="250"/>
      <c r="R31" s="250"/>
      <c r="S31" s="250"/>
      <c r="T31" s="250"/>
      <c r="U31" s="250"/>
      <c r="V31" s="250"/>
      <c r="W31" s="251"/>
      <c r="X31" s="252"/>
      <c r="Y31" s="51"/>
      <c r="Z31" s="51"/>
    </row>
    <row r="32" spans="1:27" ht="20.149999999999999" customHeight="1">
      <c r="A32" s="51"/>
      <c r="B32" s="56" t="s">
        <v>28</v>
      </c>
      <c r="C32" s="233" t="s">
        <v>19</v>
      </c>
      <c r="D32" s="233"/>
      <c r="E32" s="233"/>
      <c r="F32" s="233"/>
      <c r="G32" s="233"/>
      <c r="H32" s="233"/>
      <c r="I32" s="233"/>
      <c r="J32" s="233"/>
      <c r="K32" s="233"/>
      <c r="L32" s="234"/>
      <c r="M32" s="235"/>
      <c r="N32" s="236"/>
      <c r="O32" s="236"/>
      <c r="P32" s="236"/>
      <c r="Q32" s="236"/>
      <c r="R32" s="236"/>
      <c r="S32" s="236"/>
      <c r="T32" s="236"/>
      <c r="U32" s="236"/>
      <c r="V32" s="236"/>
      <c r="W32" s="237"/>
      <c r="X32" s="238"/>
      <c r="Y32" s="51"/>
      <c r="Z32" s="51"/>
    </row>
    <row r="33" spans="1:40" ht="20.149999999999999" customHeight="1" thickBot="1">
      <c r="A33" s="51"/>
      <c r="B33" s="62"/>
      <c r="C33" s="233" t="s">
        <v>29</v>
      </c>
      <c r="D33" s="233"/>
      <c r="E33" s="233"/>
      <c r="F33" s="233"/>
      <c r="G33" s="233"/>
      <c r="H33" s="233"/>
      <c r="I33" s="233"/>
      <c r="J33" s="233"/>
      <c r="K33" s="233"/>
      <c r="L33" s="234"/>
      <c r="M33" s="239"/>
      <c r="N33" s="240"/>
      <c r="O33" s="240"/>
      <c r="P33" s="240"/>
      <c r="Q33" s="240"/>
      <c r="R33" s="240"/>
      <c r="S33" s="240"/>
      <c r="T33" s="240"/>
      <c r="U33" s="240"/>
      <c r="V33" s="240"/>
      <c r="W33" s="241"/>
      <c r="X33" s="242"/>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49999999999999"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
      <c r="A37" s="51"/>
      <c r="B37" s="64"/>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row>
    <row r="38" spans="1:40" ht="28.5" customHeight="1">
      <c r="A38" s="51"/>
      <c r="B38" s="289" t="s">
        <v>42</v>
      </c>
      <c r="C38" s="290" t="s">
        <v>43</v>
      </c>
      <c r="D38" s="290"/>
      <c r="E38" s="290"/>
      <c r="F38" s="290"/>
      <c r="G38" s="290"/>
      <c r="H38" s="290"/>
      <c r="I38" s="290"/>
      <c r="J38" s="290"/>
      <c r="K38" s="290"/>
      <c r="L38" s="291"/>
      <c r="M38" s="289" t="s">
        <v>44</v>
      </c>
      <c r="N38" s="289"/>
      <c r="O38" s="289"/>
      <c r="P38" s="289"/>
      <c r="Q38" s="289"/>
      <c r="R38" s="275" t="s">
        <v>48</v>
      </c>
      <c r="S38" s="276"/>
      <c r="T38" s="276"/>
      <c r="U38" s="276"/>
      <c r="V38" s="276"/>
      <c r="W38" s="277"/>
      <c r="X38" s="289" t="s">
        <v>45</v>
      </c>
      <c r="Y38" s="268" t="s">
        <v>7</v>
      </c>
      <c r="Z38" s="65"/>
    </row>
    <row r="39" spans="1:40" ht="28.5" customHeight="1" thickBot="1">
      <c r="A39" s="51"/>
      <c r="B39" s="289"/>
      <c r="C39" s="292"/>
      <c r="D39" s="292"/>
      <c r="E39" s="292"/>
      <c r="F39" s="292"/>
      <c r="G39" s="292"/>
      <c r="H39" s="292"/>
      <c r="I39" s="292"/>
      <c r="J39" s="292"/>
      <c r="K39" s="292"/>
      <c r="L39" s="293"/>
      <c r="M39" s="268"/>
      <c r="N39" s="268"/>
      <c r="O39" s="268"/>
      <c r="P39" s="268"/>
      <c r="Q39" s="268"/>
      <c r="R39" s="267" t="s">
        <v>49</v>
      </c>
      <c r="S39" s="268"/>
      <c r="T39" s="268"/>
      <c r="U39" s="268"/>
      <c r="V39" s="268"/>
      <c r="W39" s="66" t="s">
        <v>50</v>
      </c>
      <c r="X39" s="268"/>
      <c r="Y39" s="294"/>
      <c r="Z39" s="63"/>
    </row>
    <row r="40" spans="1:40" ht="38.25" customHeight="1" thickBot="1">
      <c r="A40" s="51"/>
      <c r="B40" s="67">
        <v>1</v>
      </c>
      <c r="C40" s="278"/>
      <c r="D40" s="279"/>
      <c r="E40" s="279"/>
      <c r="F40" s="279"/>
      <c r="G40" s="279"/>
      <c r="H40" s="279"/>
      <c r="I40" s="279"/>
      <c r="J40" s="279"/>
      <c r="K40" s="279"/>
      <c r="L40" s="280"/>
      <c r="M40" s="269"/>
      <c r="N40" s="270"/>
      <c r="O40" s="270"/>
      <c r="P40" s="270"/>
      <c r="Q40" s="271"/>
      <c r="R40" s="272"/>
      <c r="S40" s="273"/>
      <c r="T40" s="273"/>
      <c r="U40" s="273"/>
      <c r="V40" s="274"/>
      <c r="W40" s="4"/>
      <c r="X40" s="25"/>
      <c r="Y40" s="26"/>
      <c r="Z40" s="220" t="str">
        <f>IF(COUNTIF(R40:R254,C18)=COUNTA(C40:C254),"○","×")</f>
        <v>○</v>
      </c>
      <c r="AB40" s="229" t="s">
        <v>1897</v>
      </c>
      <c r="AC40" s="230"/>
      <c r="AD40" s="230"/>
      <c r="AE40" s="230"/>
      <c r="AF40" s="230"/>
      <c r="AG40" s="230"/>
      <c r="AH40" s="230"/>
      <c r="AI40" s="230"/>
      <c r="AJ40" s="230"/>
      <c r="AK40" s="230"/>
      <c r="AL40" s="230"/>
      <c r="AM40" s="230"/>
      <c r="AN40" s="231"/>
    </row>
    <row r="41" spans="1:40" ht="38.25" customHeight="1">
      <c r="A41" s="51"/>
      <c r="B41" s="55">
        <f>B40+1</f>
        <v>2</v>
      </c>
      <c r="C41" s="281"/>
      <c r="D41" s="282"/>
      <c r="E41" s="282"/>
      <c r="F41" s="282"/>
      <c r="G41" s="282"/>
      <c r="H41" s="282"/>
      <c r="I41" s="282"/>
      <c r="J41" s="282"/>
      <c r="K41" s="282"/>
      <c r="L41" s="283"/>
      <c r="M41" s="298"/>
      <c r="N41" s="299"/>
      <c r="O41" s="299"/>
      <c r="P41" s="299"/>
      <c r="Q41" s="300"/>
      <c r="R41" s="263"/>
      <c r="S41" s="264"/>
      <c r="T41" s="264"/>
      <c r="U41" s="264"/>
      <c r="V41" s="265"/>
      <c r="W41" s="36"/>
      <c r="X41" s="5"/>
      <c r="Y41" s="6"/>
      <c r="Z41" s="68"/>
    </row>
    <row r="42" spans="1:40" ht="38.25" customHeight="1">
      <c r="A42" s="51"/>
      <c r="B42" s="55">
        <f t="shared" ref="B42:B105" si="0">B41+1</f>
        <v>3</v>
      </c>
      <c r="C42" s="281"/>
      <c r="D42" s="282"/>
      <c r="E42" s="282"/>
      <c r="F42" s="282"/>
      <c r="G42" s="282"/>
      <c r="H42" s="282"/>
      <c r="I42" s="282"/>
      <c r="J42" s="282"/>
      <c r="K42" s="282"/>
      <c r="L42" s="283"/>
      <c r="M42" s="263"/>
      <c r="N42" s="264"/>
      <c r="O42" s="264"/>
      <c r="P42" s="264"/>
      <c r="Q42" s="265"/>
      <c r="R42" s="263"/>
      <c r="S42" s="264"/>
      <c r="T42" s="264"/>
      <c r="U42" s="264"/>
      <c r="V42" s="265"/>
      <c r="W42" s="36"/>
      <c r="X42" s="5"/>
      <c r="Y42" s="6"/>
      <c r="Z42" s="68"/>
    </row>
    <row r="43" spans="1:40" ht="38.25" customHeight="1">
      <c r="A43" s="51"/>
      <c r="B43" s="55">
        <f t="shared" si="0"/>
        <v>4</v>
      </c>
      <c r="C43" s="281"/>
      <c r="D43" s="282"/>
      <c r="E43" s="282"/>
      <c r="F43" s="282"/>
      <c r="G43" s="282"/>
      <c r="H43" s="282"/>
      <c r="I43" s="282"/>
      <c r="J43" s="282"/>
      <c r="K43" s="282"/>
      <c r="L43" s="283"/>
      <c r="M43" s="263"/>
      <c r="N43" s="264"/>
      <c r="O43" s="264"/>
      <c r="P43" s="264"/>
      <c r="Q43" s="265"/>
      <c r="R43" s="263"/>
      <c r="S43" s="264"/>
      <c r="T43" s="264"/>
      <c r="U43" s="264"/>
      <c r="V43" s="265"/>
      <c r="W43" s="36"/>
      <c r="X43" s="5"/>
      <c r="Y43" s="6"/>
      <c r="Z43" s="68"/>
    </row>
    <row r="44" spans="1:40" ht="38.25" customHeight="1">
      <c r="A44" s="51"/>
      <c r="B44" s="55">
        <f t="shared" si="0"/>
        <v>5</v>
      </c>
      <c r="C44" s="281"/>
      <c r="D44" s="282"/>
      <c r="E44" s="282"/>
      <c r="F44" s="282"/>
      <c r="G44" s="282"/>
      <c r="H44" s="282"/>
      <c r="I44" s="282"/>
      <c r="J44" s="282"/>
      <c r="K44" s="282"/>
      <c r="L44" s="283"/>
      <c r="M44" s="263"/>
      <c r="N44" s="264"/>
      <c r="O44" s="264"/>
      <c r="P44" s="264"/>
      <c r="Q44" s="265"/>
      <c r="R44" s="263"/>
      <c r="S44" s="264"/>
      <c r="T44" s="264"/>
      <c r="U44" s="264"/>
      <c r="V44" s="265"/>
      <c r="W44" s="36"/>
      <c r="X44" s="5"/>
      <c r="Y44" s="6"/>
      <c r="Z44" s="68"/>
    </row>
    <row r="45" spans="1:40" ht="38.25" customHeight="1">
      <c r="A45" s="51"/>
      <c r="B45" s="55">
        <f t="shared" si="0"/>
        <v>6</v>
      </c>
      <c r="C45" s="281"/>
      <c r="D45" s="282"/>
      <c r="E45" s="282"/>
      <c r="F45" s="282"/>
      <c r="G45" s="282"/>
      <c r="H45" s="282"/>
      <c r="I45" s="282"/>
      <c r="J45" s="282"/>
      <c r="K45" s="282"/>
      <c r="L45" s="283"/>
      <c r="M45" s="263"/>
      <c r="N45" s="264"/>
      <c r="O45" s="264"/>
      <c r="P45" s="264"/>
      <c r="Q45" s="265"/>
      <c r="R45" s="263"/>
      <c r="S45" s="264"/>
      <c r="T45" s="264"/>
      <c r="U45" s="264"/>
      <c r="V45" s="265"/>
      <c r="W45" s="36"/>
      <c r="X45" s="5"/>
      <c r="Y45" s="6"/>
      <c r="Z45" s="68"/>
    </row>
    <row r="46" spans="1:40" ht="38.25" customHeight="1">
      <c r="A46" s="51"/>
      <c r="B46" s="55">
        <f t="shared" si="0"/>
        <v>7</v>
      </c>
      <c r="C46" s="295"/>
      <c r="D46" s="296"/>
      <c r="E46" s="296"/>
      <c r="F46" s="296"/>
      <c r="G46" s="296"/>
      <c r="H46" s="296"/>
      <c r="I46" s="296"/>
      <c r="J46" s="296"/>
      <c r="K46" s="296"/>
      <c r="L46" s="297"/>
      <c r="M46" s="301"/>
      <c r="N46" s="301"/>
      <c r="O46" s="301"/>
      <c r="P46" s="301"/>
      <c r="Q46" s="301"/>
      <c r="R46" s="263"/>
      <c r="S46" s="264"/>
      <c r="T46" s="264"/>
      <c r="U46" s="264"/>
      <c r="V46" s="265"/>
      <c r="W46" s="36"/>
      <c r="X46" s="5"/>
      <c r="Y46" s="6"/>
      <c r="Z46" s="68"/>
    </row>
    <row r="47" spans="1:40" ht="38.25" customHeight="1">
      <c r="A47" s="51"/>
      <c r="B47" s="55">
        <f t="shared" si="0"/>
        <v>8</v>
      </c>
      <c r="C47" s="295"/>
      <c r="D47" s="296"/>
      <c r="E47" s="296"/>
      <c r="F47" s="296"/>
      <c r="G47" s="296"/>
      <c r="H47" s="296"/>
      <c r="I47" s="296"/>
      <c r="J47" s="296"/>
      <c r="K47" s="296"/>
      <c r="L47" s="297"/>
      <c r="M47" s="301"/>
      <c r="N47" s="301"/>
      <c r="O47" s="301"/>
      <c r="P47" s="301"/>
      <c r="Q47" s="301"/>
      <c r="R47" s="301"/>
      <c r="S47" s="301"/>
      <c r="T47" s="301"/>
      <c r="U47" s="301"/>
      <c r="V47" s="301"/>
      <c r="W47" s="36"/>
      <c r="X47" s="5"/>
      <c r="Y47" s="6"/>
      <c r="Z47" s="68"/>
    </row>
    <row r="48" spans="1:40" ht="38.25" customHeight="1">
      <c r="A48" s="51"/>
      <c r="B48" s="55">
        <f t="shared" si="0"/>
        <v>9</v>
      </c>
      <c r="C48" s="295"/>
      <c r="D48" s="296"/>
      <c r="E48" s="296"/>
      <c r="F48" s="296"/>
      <c r="G48" s="296"/>
      <c r="H48" s="296"/>
      <c r="I48" s="296"/>
      <c r="J48" s="296"/>
      <c r="K48" s="296"/>
      <c r="L48" s="297"/>
      <c r="M48" s="301"/>
      <c r="N48" s="301"/>
      <c r="O48" s="301"/>
      <c r="P48" s="301"/>
      <c r="Q48" s="301"/>
      <c r="R48" s="301"/>
      <c r="S48" s="301"/>
      <c r="T48" s="301"/>
      <c r="U48" s="301"/>
      <c r="V48" s="301"/>
      <c r="W48" s="36"/>
      <c r="X48" s="5"/>
      <c r="Y48" s="6"/>
      <c r="Z48" s="68"/>
    </row>
    <row r="49" spans="1:26" ht="38.25" customHeight="1">
      <c r="A49" s="51"/>
      <c r="B49" s="55">
        <f t="shared" si="0"/>
        <v>10</v>
      </c>
      <c r="C49" s="295"/>
      <c r="D49" s="296"/>
      <c r="E49" s="296"/>
      <c r="F49" s="296"/>
      <c r="G49" s="296"/>
      <c r="H49" s="296"/>
      <c r="I49" s="296"/>
      <c r="J49" s="296"/>
      <c r="K49" s="296"/>
      <c r="L49" s="297"/>
      <c r="M49" s="301"/>
      <c r="N49" s="301"/>
      <c r="O49" s="301"/>
      <c r="P49" s="301"/>
      <c r="Q49" s="301"/>
      <c r="R49" s="301"/>
      <c r="S49" s="301"/>
      <c r="T49" s="301"/>
      <c r="U49" s="301"/>
      <c r="V49" s="301"/>
      <c r="W49" s="36"/>
      <c r="X49" s="5"/>
      <c r="Y49" s="6"/>
      <c r="Z49" s="68"/>
    </row>
    <row r="50" spans="1:26" ht="38.25" customHeight="1">
      <c r="A50" s="51"/>
      <c r="B50" s="55">
        <f t="shared" si="0"/>
        <v>11</v>
      </c>
      <c r="C50" s="295"/>
      <c r="D50" s="296"/>
      <c r="E50" s="296"/>
      <c r="F50" s="296"/>
      <c r="G50" s="296"/>
      <c r="H50" s="296"/>
      <c r="I50" s="296"/>
      <c r="J50" s="296"/>
      <c r="K50" s="296"/>
      <c r="L50" s="297"/>
      <c r="M50" s="301"/>
      <c r="N50" s="301"/>
      <c r="O50" s="301"/>
      <c r="P50" s="301"/>
      <c r="Q50" s="301"/>
      <c r="R50" s="301"/>
      <c r="S50" s="301"/>
      <c r="T50" s="301"/>
      <c r="U50" s="301"/>
      <c r="V50" s="301"/>
      <c r="W50" s="36"/>
      <c r="X50" s="5"/>
      <c r="Y50" s="6"/>
      <c r="Z50" s="68"/>
    </row>
    <row r="51" spans="1:26" ht="38.25" customHeight="1">
      <c r="A51" s="51"/>
      <c r="B51" s="55">
        <f t="shared" si="0"/>
        <v>12</v>
      </c>
      <c r="C51" s="295"/>
      <c r="D51" s="296"/>
      <c r="E51" s="296"/>
      <c r="F51" s="296"/>
      <c r="G51" s="296"/>
      <c r="H51" s="296"/>
      <c r="I51" s="296"/>
      <c r="J51" s="296"/>
      <c r="K51" s="296"/>
      <c r="L51" s="297"/>
      <c r="M51" s="301"/>
      <c r="N51" s="301"/>
      <c r="O51" s="301"/>
      <c r="P51" s="301"/>
      <c r="Q51" s="301"/>
      <c r="R51" s="301"/>
      <c r="S51" s="301"/>
      <c r="T51" s="301"/>
      <c r="U51" s="301"/>
      <c r="V51" s="301"/>
      <c r="W51" s="36"/>
      <c r="X51" s="5"/>
      <c r="Y51" s="6"/>
      <c r="Z51" s="68"/>
    </row>
    <row r="52" spans="1:26" ht="38.25" customHeight="1">
      <c r="A52" s="51"/>
      <c r="B52" s="55">
        <f t="shared" si="0"/>
        <v>13</v>
      </c>
      <c r="C52" s="295"/>
      <c r="D52" s="296"/>
      <c r="E52" s="296"/>
      <c r="F52" s="296"/>
      <c r="G52" s="296"/>
      <c r="H52" s="296"/>
      <c r="I52" s="296"/>
      <c r="J52" s="296"/>
      <c r="K52" s="296"/>
      <c r="L52" s="297"/>
      <c r="M52" s="301"/>
      <c r="N52" s="301"/>
      <c r="O52" s="301"/>
      <c r="P52" s="301"/>
      <c r="Q52" s="301"/>
      <c r="R52" s="301"/>
      <c r="S52" s="301"/>
      <c r="T52" s="301"/>
      <c r="U52" s="301"/>
      <c r="V52" s="301"/>
      <c r="W52" s="36"/>
      <c r="X52" s="5"/>
      <c r="Y52" s="6"/>
      <c r="Z52" s="68"/>
    </row>
    <row r="53" spans="1:26" ht="38.25" customHeight="1">
      <c r="A53" s="51"/>
      <c r="B53" s="55">
        <f t="shared" si="0"/>
        <v>14</v>
      </c>
      <c r="C53" s="295"/>
      <c r="D53" s="296"/>
      <c r="E53" s="296"/>
      <c r="F53" s="296"/>
      <c r="G53" s="296"/>
      <c r="H53" s="296"/>
      <c r="I53" s="296"/>
      <c r="J53" s="296"/>
      <c r="K53" s="296"/>
      <c r="L53" s="297"/>
      <c r="M53" s="301"/>
      <c r="N53" s="301"/>
      <c r="O53" s="301"/>
      <c r="P53" s="301"/>
      <c r="Q53" s="301"/>
      <c r="R53" s="301"/>
      <c r="S53" s="301"/>
      <c r="T53" s="301"/>
      <c r="U53" s="301"/>
      <c r="V53" s="301"/>
      <c r="W53" s="36"/>
      <c r="X53" s="5"/>
      <c r="Y53" s="6"/>
      <c r="Z53" s="68"/>
    </row>
    <row r="54" spans="1:26" ht="38.25" customHeight="1">
      <c r="A54" s="51"/>
      <c r="B54" s="55">
        <f t="shared" si="0"/>
        <v>15</v>
      </c>
      <c r="C54" s="281"/>
      <c r="D54" s="282"/>
      <c r="E54" s="282"/>
      <c r="F54" s="282"/>
      <c r="G54" s="282"/>
      <c r="H54" s="282"/>
      <c r="I54" s="282"/>
      <c r="J54" s="282"/>
      <c r="K54" s="282"/>
      <c r="L54" s="283"/>
      <c r="M54" s="301"/>
      <c r="N54" s="301"/>
      <c r="O54" s="301"/>
      <c r="P54" s="301"/>
      <c r="Q54" s="301"/>
      <c r="R54" s="301"/>
      <c r="S54" s="301"/>
      <c r="T54" s="301"/>
      <c r="U54" s="301"/>
      <c r="V54" s="301"/>
      <c r="W54" s="36"/>
      <c r="X54" s="5"/>
      <c r="Y54" s="6"/>
      <c r="Z54" s="68"/>
    </row>
    <row r="55" spans="1:26" ht="38.25" customHeight="1">
      <c r="A55" s="51"/>
      <c r="B55" s="55">
        <f t="shared" si="0"/>
        <v>16</v>
      </c>
      <c r="C55" s="295"/>
      <c r="D55" s="296"/>
      <c r="E55" s="296"/>
      <c r="F55" s="296"/>
      <c r="G55" s="296"/>
      <c r="H55" s="296"/>
      <c r="I55" s="296"/>
      <c r="J55" s="296"/>
      <c r="K55" s="296"/>
      <c r="L55" s="297"/>
      <c r="M55" s="301"/>
      <c r="N55" s="301"/>
      <c r="O55" s="301"/>
      <c r="P55" s="301"/>
      <c r="Q55" s="301"/>
      <c r="R55" s="301"/>
      <c r="S55" s="301"/>
      <c r="T55" s="301"/>
      <c r="U55" s="301"/>
      <c r="V55" s="301"/>
      <c r="W55" s="36"/>
      <c r="X55" s="5"/>
      <c r="Y55" s="6"/>
      <c r="Z55" s="68"/>
    </row>
    <row r="56" spans="1:26" ht="38.25" customHeight="1">
      <c r="A56" s="51"/>
      <c r="B56" s="55">
        <f t="shared" si="0"/>
        <v>17</v>
      </c>
      <c r="C56" s="295"/>
      <c r="D56" s="296"/>
      <c r="E56" s="296"/>
      <c r="F56" s="296"/>
      <c r="G56" s="296"/>
      <c r="H56" s="296"/>
      <c r="I56" s="296"/>
      <c r="J56" s="296"/>
      <c r="K56" s="296"/>
      <c r="L56" s="297"/>
      <c r="M56" s="301"/>
      <c r="N56" s="301"/>
      <c r="O56" s="301"/>
      <c r="P56" s="301"/>
      <c r="Q56" s="301"/>
      <c r="R56" s="301"/>
      <c r="S56" s="301"/>
      <c r="T56" s="301"/>
      <c r="U56" s="301"/>
      <c r="V56" s="301"/>
      <c r="W56" s="36"/>
      <c r="X56" s="5"/>
      <c r="Y56" s="6"/>
      <c r="Z56" s="68"/>
    </row>
    <row r="57" spans="1:26" ht="38.25" customHeight="1">
      <c r="A57" s="51"/>
      <c r="B57" s="55">
        <f t="shared" si="0"/>
        <v>18</v>
      </c>
      <c r="C57" s="295"/>
      <c r="D57" s="296"/>
      <c r="E57" s="296"/>
      <c r="F57" s="296"/>
      <c r="G57" s="296"/>
      <c r="H57" s="296"/>
      <c r="I57" s="296"/>
      <c r="J57" s="296"/>
      <c r="K57" s="296"/>
      <c r="L57" s="297"/>
      <c r="M57" s="301"/>
      <c r="N57" s="301"/>
      <c r="O57" s="301"/>
      <c r="P57" s="301"/>
      <c r="Q57" s="301"/>
      <c r="R57" s="301"/>
      <c r="S57" s="301"/>
      <c r="T57" s="301"/>
      <c r="U57" s="301"/>
      <c r="V57" s="301"/>
      <c r="W57" s="36"/>
      <c r="X57" s="5"/>
      <c r="Y57" s="6"/>
      <c r="Z57" s="68"/>
    </row>
    <row r="58" spans="1:26" ht="38.25" customHeight="1">
      <c r="A58" s="51"/>
      <c r="B58" s="55">
        <f t="shared" si="0"/>
        <v>19</v>
      </c>
      <c r="C58" s="295"/>
      <c r="D58" s="296"/>
      <c r="E58" s="296"/>
      <c r="F58" s="296"/>
      <c r="G58" s="296"/>
      <c r="H58" s="296"/>
      <c r="I58" s="296"/>
      <c r="J58" s="296"/>
      <c r="K58" s="296"/>
      <c r="L58" s="297"/>
      <c r="M58" s="301"/>
      <c r="N58" s="301"/>
      <c r="O58" s="301"/>
      <c r="P58" s="301"/>
      <c r="Q58" s="301"/>
      <c r="R58" s="301"/>
      <c r="S58" s="301"/>
      <c r="T58" s="301"/>
      <c r="U58" s="301"/>
      <c r="V58" s="301"/>
      <c r="W58" s="36"/>
      <c r="X58" s="5"/>
      <c r="Y58" s="6"/>
      <c r="Z58" s="68"/>
    </row>
    <row r="59" spans="1:26" ht="38.25" customHeight="1">
      <c r="A59" s="51"/>
      <c r="B59" s="55">
        <f t="shared" si="0"/>
        <v>20</v>
      </c>
      <c r="C59" s="295"/>
      <c r="D59" s="296"/>
      <c r="E59" s="296"/>
      <c r="F59" s="296"/>
      <c r="G59" s="296"/>
      <c r="H59" s="296"/>
      <c r="I59" s="296"/>
      <c r="J59" s="296"/>
      <c r="K59" s="296"/>
      <c r="L59" s="297"/>
      <c r="M59" s="301"/>
      <c r="N59" s="301"/>
      <c r="O59" s="301"/>
      <c r="P59" s="301"/>
      <c r="Q59" s="301"/>
      <c r="R59" s="301"/>
      <c r="S59" s="301"/>
      <c r="T59" s="301"/>
      <c r="U59" s="301"/>
      <c r="V59" s="301"/>
      <c r="W59" s="36"/>
      <c r="X59" s="5"/>
      <c r="Y59" s="6"/>
      <c r="Z59" s="68"/>
    </row>
    <row r="60" spans="1:26" ht="38.25" customHeight="1">
      <c r="A60" s="51"/>
      <c r="B60" s="55">
        <f t="shared" si="0"/>
        <v>21</v>
      </c>
      <c r="C60" s="295"/>
      <c r="D60" s="296"/>
      <c r="E60" s="296"/>
      <c r="F60" s="296"/>
      <c r="G60" s="296"/>
      <c r="H60" s="296"/>
      <c r="I60" s="296"/>
      <c r="J60" s="296"/>
      <c r="K60" s="296"/>
      <c r="L60" s="297"/>
      <c r="M60" s="301"/>
      <c r="N60" s="301"/>
      <c r="O60" s="301"/>
      <c r="P60" s="301"/>
      <c r="Q60" s="301"/>
      <c r="R60" s="301"/>
      <c r="S60" s="301"/>
      <c r="T60" s="301"/>
      <c r="U60" s="301"/>
      <c r="V60" s="301"/>
      <c r="W60" s="36"/>
      <c r="X60" s="5"/>
      <c r="Y60" s="6"/>
      <c r="Z60" s="68"/>
    </row>
    <row r="61" spans="1:26" ht="38.25" customHeight="1">
      <c r="A61" s="51"/>
      <c r="B61" s="55">
        <f t="shared" si="0"/>
        <v>22</v>
      </c>
      <c r="C61" s="295"/>
      <c r="D61" s="296"/>
      <c r="E61" s="296"/>
      <c r="F61" s="296"/>
      <c r="G61" s="296"/>
      <c r="H61" s="296"/>
      <c r="I61" s="296"/>
      <c r="J61" s="296"/>
      <c r="K61" s="296"/>
      <c r="L61" s="297"/>
      <c r="M61" s="301"/>
      <c r="N61" s="301"/>
      <c r="O61" s="301"/>
      <c r="P61" s="301"/>
      <c r="Q61" s="301"/>
      <c r="R61" s="301"/>
      <c r="S61" s="301"/>
      <c r="T61" s="301"/>
      <c r="U61" s="301"/>
      <c r="V61" s="301"/>
      <c r="W61" s="36"/>
      <c r="X61" s="5"/>
      <c r="Y61" s="6"/>
      <c r="Z61" s="68"/>
    </row>
    <row r="62" spans="1:26" ht="38.25" customHeight="1">
      <c r="A62" s="51"/>
      <c r="B62" s="55">
        <f t="shared" si="0"/>
        <v>23</v>
      </c>
      <c r="C62" s="295"/>
      <c r="D62" s="296"/>
      <c r="E62" s="296"/>
      <c r="F62" s="296"/>
      <c r="G62" s="296"/>
      <c r="H62" s="296"/>
      <c r="I62" s="296"/>
      <c r="J62" s="296"/>
      <c r="K62" s="296"/>
      <c r="L62" s="297"/>
      <c r="M62" s="301"/>
      <c r="N62" s="301"/>
      <c r="O62" s="301"/>
      <c r="P62" s="301"/>
      <c r="Q62" s="301"/>
      <c r="R62" s="301"/>
      <c r="S62" s="301"/>
      <c r="T62" s="301"/>
      <c r="U62" s="301"/>
      <c r="V62" s="301"/>
      <c r="W62" s="36"/>
      <c r="X62" s="5"/>
      <c r="Y62" s="6"/>
      <c r="Z62" s="68"/>
    </row>
    <row r="63" spans="1:26" ht="38.25" customHeight="1">
      <c r="A63" s="51"/>
      <c r="B63" s="55">
        <f t="shared" si="0"/>
        <v>24</v>
      </c>
      <c r="C63" s="295"/>
      <c r="D63" s="296"/>
      <c r="E63" s="296"/>
      <c r="F63" s="296"/>
      <c r="G63" s="296"/>
      <c r="H63" s="296"/>
      <c r="I63" s="296"/>
      <c r="J63" s="296"/>
      <c r="K63" s="296"/>
      <c r="L63" s="297"/>
      <c r="M63" s="301"/>
      <c r="N63" s="301"/>
      <c r="O63" s="301"/>
      <c r="P63" s="301"/>
      <c r="Q63" s="301"/>
      <c r="R63" s="301"/>
      <c r="S63" s="301"/>
      <c r="T63" s="301"/>
      <c r="U63" s="301"/>
      <c r="V63" s="301"/>
      <c r="W63" s="36"/>
      <c r="X63" s="5"/>
      <c r="Y63" s="6"/>
      <c r="Z63" s="68"/>
    </row>
    <row r="64" spans="1:26" ht="38.25" customHeight="1">
      <c r="A64" s="51"/>
      <c r="B64" s="55">
        <f t="shared" si="0"/>
        <v>25</v>
      </c>
      <c r="C64" s="295"/>
      <c r="D64" s="296"/>
      <c r="E64" s="296"/>
      <c r="F64" s="296"/>
      <c r="G64" s="296"/>
      <c r="H64" s="296"/>
      <c r="I64" s="296"/>
      <c r="J64" s="296"/>
      <c r="K64" s="296"/>
      <c r="L64" s="297"/>
      <c r="M64" s="301"/>
      <c r="N64" s="301"/>
      <c r="O64" s="301"/>
      <c r="P64" s="301"/>
      <c r="Q64" s="301"/>
      <c r="R64" s="301"/>
      <c r="S64" s="301"/>
      <c r="T64" s="301"/>
      <c r="U64" s="301"/>
      <c r="V64" s="301"/>
      <c r="W64" s="36"/>
      <c r="X64" s="5"/>
      <c r="Y64" s="6"/>
      <c r="Z64" s="68"/>
    </row>
    <row r="65" spans="1:26" ht="38.25" customHeight="1">
      <c r="A65" s="51"/>
      <c r="B65" s="55">
        <f t="shared" si="0"/>
        <v>26</v>
      </c>
      <c r="C65" s="295"/>
      <c r="D65" s="296"/>
      <c r="E65" s="296"/>
      <c r="F65" s="296"/>
      <c r="G65" s="296"/>
      <c r="H65" s="296"/>
      <c r="I65" s="296"/>
      <c r="J65" s="296"/>
      <c r="K65" s="296"/>
      <c r="L65" s="297"/>
      <c r="M65" s="301"/>
      <c r="N65" s="301"/>
      <c r="O65" s="301"/>
      <c r="P65" s="301"/>
      <c r="Q65" s="301"/>
      <c r="R65" s="301"/>
      <c r="S65" s="301"/>
      <c r="T65" s="301"/>
      <c r="U65" s="301"/>
      <c r="V65" s="301"/>
      <c r="W65" s="36"/>
      <c r="X65" s="5"/>
      <c r="Y65" s="6"/>
      <c r="Z65" s="68"/>
    </row>
    <row r="66" spans="1:26" ht="38.25" customHeight="1">
      <c r="A66" s="51"/>
      <c r="B66" s="55">
        <f t="shared" si="0"/>
        <v>27</v>
      </c>
      <c r="C66" s="295"/>
      <c r="D66" s="296"/>
      <c r="E66" s="296"/>
      <c r="F66" s="296"/>
      <c r="G66" s="296"/>
      <c r="H66" s="296"/>
      <c r="I66" s="296"/>
      <c r="J66" s="296"/>
      <c r="K66" s="296"/>
      <c r="L66" s="297"/>
      <c r="M66" s="301"/>
      <c r="N66" s="301"/>
      <c r="O66" s="301"/>
      <c r="P66" s="301"/>
      <c r="Q66" s="301"/>
      <c r="R66" s="301"/>
      <c r="S66" s="301"/>
      <c r="T66" s="301"/>
      <c r="U66" s="301"/>
      <c r="V66" s="301"/>
      <c r="W66" s="36"/>
      <c r="X66" s="5"/>
      <c r="Y66" s="6"/>
      <c r="Z66" s="68"/>
    </row>
    <row r="67" spans="1:26" ht="38.25" customHeight="1">
      <c r="A67" s="51"/>
      <c r="B67" s="55">
        <f t="shared" si="0"/>
        <v>28</v>
      </c>
      <c r="C67" s="295"/>
      <c r="D67" s="296"/>
      <c r="E67" s="296"/>
      <c r="F67" s="296"/>
      <c r="G67" s="296"/>
      <c r="H67" s="296"/>
      <c r="I67" s="296"/>
      <c r="J67" s="296"/>
      <c r="K67" s="296"/>
      <c r="L67" s="297"/>
      <c r="M67" s="301"/>
      <c r="N67" s="301"/>
      <c r="O67" s="301"/>
      <c r="P67" s="301"/>
      <c r="Q67" s="301"/>
      <c r="R67" s="301"/>
      <c r="S67" s="301"/>
      <c r="T67" s="301"/>
      <c r="U67" s="301"/>
      <c r="V67" s="301"/>
      <c r="W67" s="36"/>
      <c r="X67" s="5"/>
      <c r="Y67" s="6"/>
      <c r="Z67" s="68"/>
    </row>
    <row r="68" spans="1:26" ht="38.25" customHeight="1">
      <c r="A68" s="51"/>
      <c r="B68" s="55">
        <f t="shared" si="0"/>
        <v>29</v>
      </c>
      <c r="C68" s="295"/>
      <c r="D68" s="296"/>
      <c r="E68" s="296"/>
      <c r="F68" s="296"/>
      <c r="G68" s="296"/>
      <c r="H68" s="296"/>
      <c r="I68" s="296"/>
      <c r="J68" s="296"/>
      <c r="K68" s="296"/>
      <c r="L68" s="297"/>
      <c r="M68" s="301"/>
      <c r="N68" s="301"/>
      <c r="O68" s="301"/>
      <c r="P68" s="301"/>
      <c r="Q68" s="301"/>
      <c r="R68" s="301"/>
      <c r="S68" s="301"/>
      <c r="T68" s="301"/>
      <c r="U68" s="301"/>
      <c r="V68" s="301"/>
      <c r="W68" s="36"/>
      <c r="X68" s="5"/>
      <c r="Y68" s="6"/>
      <c r="Z68" s="68"/>
    </row>
    <row r="69" spans="1:26" ht="38.25" customHeight="1">
      <c r="A69" s="51"/>
      <c r="B69" s="55">
        <f t="shared" si="0"/>
        <v>30</v>
      </c>
      <c r="C69" s="295"/>
      <c r="D69" s="296"/>
      <c r="E69" s="296"/>
      <c r="F69" s="296"/>
      <c r="G69" s="296"/>
      <c r="H69" s="296"/>
      <c r="I69" s="296"/>
      <c r="J69" s="296"/>
      <c r="K69" s="296"/>
      <c r="L69" s="297"/>
      <c r="M69" s="301"/>
      <c r="N69" s="301"/>
      <c r="O69" s="301"/>
      <c r="P69" s="301"/>
      <c r="Q69" s="301"/>
      <c r="R69" s="301"/>
      <c r="S69" s="301"/>
      <c r="T69" s="301"/>
      <c r="U69" s="301"/>
      <c r="V69" s="301"/>
      <c r="W69" s="36"/>
      <c r="X69" s="5"/>
      <c r="Y69" s="6"/>
      <c r="Z69" s="68"/>
    </row>
    <row r="70" spans="1:26" ht="38.25" customHeight="1">
      <c r="A70" s="51"/>
      <c r="B70" s="55">
        <f t="shared" si="0"/>
        <v>31</v>
      </c>
      <c r="C70" s="295"/>
      <c r="D70" s="296"/>
      <c r="E70" s="296"/>
      <c r="F70" s="296"/>
      <c r="G70" s="296"/>
      <c r="H70" s="296"/>
      <c r="I70" s="296"/>
      <c r="J70" s="296"/>
      <c r="K70" s="296"/>
      <c r="L70" s="297"/>
      <c r="M70" s="301"/>
      <c r="N70" s="301"/>
      <c r="O70" s="301"/>
      <c r="P70" s="301"/>
      <c r="Q70" s="301"/>
      <c r="R70" s="301"/>
      <c r="S70" s="301"/>
      <c r="T70" s="301"/>
      <c r="U70" s="301"/>
      <c r="V70" s="301"/>
      <c r="W70" s="36"/>
      <c r="X70" s="5"/>
      <c r="Y70" s="6"/>
      <c r="Z70" s="68"/>
    </row>
    <row r="71" spans="1:26" ht="38.25" customHeight="1">
      <c r="A71" s="51"/>
      <c r="B71" s="55">
        <f t="shared" si="0"/>
        <v>32</v>
      </c>
      <c r="C71" s="295"/>
      <c r="D71" s="296"/>
      <c r="E71" s="296"/>
      <c r="F71" s="296"/>
      <c r="G71" s="296"/>
      <c r="H71" s="296"/>
      <c r="I71" s="296"/>
      <c r="J71" s="296"/>
      <c r="K71" s="296"/>
      <c r="L71" s="297"/>
      <c r="M71" s="301"/>
      <c r="N71" s="301"/>
      <c r="O71" s="301"/>
      <c r="P71" s="301"/>
      <c r="Q71" s="301"/>
      <c r="R71" s="301"/>
      <c r="S71" s="301"/>
      <c r="T71" s="301"/>
      <c r="U71" s="301"/>
      <c r="V71" s="301"/>
      <c r="W71" s="36"/>
      <c r="X71" s="5"/>
      <c r="Y71" s="6"/>
      <c r="Z71" s="68"/>
    </row>
    <row r="72" spans="1:26" ht="38.25" customHeight="1">
      <c r="A72" s="51"/>
      <c r="B72" s="55">
        <f t="shared" si="0"/>
        <v>33</v>
      </c>
      <c r="C72" s="295"/>
      <c r="D72" s="296"/>
      <c r="E72" s="296"/>
      <c r="F72" s="296"/>
      <c r="G72" s="296"/>
      <c r="H72" s="296"/>
      <c r="I72" s="296"/>
      <c r="J72" s="296"/>
      <c r="K72" s="296"/>
      <c r="L72" s="297"/>
      <c r="M72" s="301"/>
      <c r="N72" s="301"/>
      <c r="O72" s="301"/>
      <c r="P72" s="301"/>
      <c r="Q72" s="301"/>
      <c r="R72" s="301"/>
      <c r="S72" s="301"/>
      <c r="T72" s="301"/>
      <c r="U72" s="301"/>
      <c r="V72" s="301"/>
      <c r="W72" s="36"/>
      <c r="X72" s="5"/>
      <c r="Y72" s="6"/>
      <c r="Z72" s="68"/>
    </row>
    <row r="73" spans="1:26" ht="38.25" customHeight="1">
      <c r="A73" s="51"/>
      <c r="B73" s="55">
        <f t="shared" si="0"/>
        <v>34</v>
      </c>
      <c r="C73" s="295"/>
      <c r="D73" s="296"/>
      <c r="E73" s="296"/>
      <c r="F73" s="296"/>
      <c r="G73" s="296"/>
      <c r="H73" s="296"/>
      <c r="I73" s="296"/>
      <c r="J73" s="296"/>
      <c r="K73" s="296"/>
      <c r="L73" s="297"/>
      <c r="M73" s="301"/>
      <c r="N73" s="301"/>
      <c r="O73" s="301"/>
      <c r="P73" s="301"/>
      <c r="Q73" s="301"/>
      <c r="R73" s="301"/>
      <c r="S73" s="301"/>
      <c r="T73" s="301"/>
      <c r="U73" s="301"/>
      <c r="V73" s="301"/>
      <c r="W73" s="36"/>
      <c r="X73" s="5"/>
      <c r="Y73" s="6"/>
      <c r="Z73" s="68"/>
    </row>
    <row r="74" spans="1:26" ht="38.25" customHeight="1">
      <c r="A74" s="51"/>
      <c r="B74" s="55">
        <f t="shared" si="0"/>
        <v>35</v>
      </c>
      <c r="C74" s="295"/>
      <c r="D74" s="296"/>
      <c r="E74" s="296"/>
      <c r="F74" s="296"/>
      <c r="G74" s="296"/>
      <c r="H74" s="296"/>
      <c r="I74" s="296"/>
      <c r="J74" s="296"/>
      <c r="K74" s="296"/>
      <c r="L74" s="297"/>
      <c r="M74" s="301"/>
      <c r="N74" s="301"/>
      <c r="O74" s="301"/>
      <c r="P74" s="301"/>
      <c r="Q74" s="301"/>
      <c r="R74" s="301"/>
      <c r="S74" s="301"/>
      <c r="T74" s="301"/>
      <c r="U74" s="301"/>
      <c r="V74" s="301"/>
      <c r="W74" s="36"/>
      <c r="X74" s="5"/>
      <c r="Y74" s="6"/>
      <c r="Z74" s="68"/>
    </row>
    <row r="75" spans="1:26" ht="38.25" customHeight="1">
      <c r="A75" s="51"/>
      <c r="B75" s="55">
        <f t="shared" si="0"/>
        <v>36</v>
      </c>
      <c r="C75" s="295"/>
      <c r="D75" s="296"/>
      <c r="E75" s="296"/>
      <c r="F75" s="296"/>
      <c r="G75" s="296"/>
      <c r="H75" s="296"/>
      <c r="I75" s="296"/>
      <c r="J75" s="296"/>
      <c r="K75" s="296"/>
      <c r="L75" s="297"/>
      <c r="M75" s="301"/>
      <c r="N75" s="301"/>
      <c r="O75" s="301"/>
      <c r="P75" s="301"/>
      <c r="Q75" s="301"/>
      <c r="R75" s="301"/>
      <c r="S75" s="301"/>
      <c r="T75" s="301"/>
      <c r="U75" s="301"/>
      <c r="V75" s="301"/>
      <c r="W75" s="36"/>
      <c r="X75" s="5"/>
      <c r="Y75" s="6"/>
      <c r="Z75" s="68"/>
    </row>
    <row r="76" spans="1:26" ht="38.25" customHeight="1">
      <c r="A76" s="51"/>
      <c r="B76" s="55">
        <f t="shared" si="0"/>
        <v>37</v>
      </c>
      <c r="C76" s="295"/>
      <c r="D76" s="296"/>
      <c r="E76" s="296"/>
      <c r="F76" s="296"/>
      <c r="G76" s="296"/>
      <c r="H76" s="296"/>
      <c r="I76" s="296"/>
      <c r="J76" s="296"/>
      <c r="K76" s="296"/>
      <c r="L76" s="297"/>
      <c r="M76" s="301"/>
      <c r="N76" s="301"/>
      <c r="O76" s="301"/>
      <c r="P76" s="301"/>
      <c r="Q76" s="301"/>
      <c r="R76" s="301"/>
      <c r="S76" s="301"/>
      <c r="T76" s="301"/>
      <c r="U76" s="301"/>
      <c r="V76" s="301"/>
      <c r="W76" s="36"/>
      <c r="X76" s="5"/>
      <c r="Y76" s="6"/>
      <c r="Z76" s="68"/>
    </row>
    <row r="77" spans="1:26" ht="38.25" customHeight="1">
      <c r="A77" s="51"/>
      <c r="B77" s="55">
        <f t="shared" si="0"/>
        <v>38</v>
      </c>
      <c r="C77" s="295"/>
      <c r="D77" s="296"/>
      <c r="E77" s="296"/>
      <c r="F77" s="296"/>
      <c r="G77" s="296"/>
      <c r="H77" s="296"/>
      <c r="I77" s="296"/>
      <c r="J77" s="296"/>
      <c r="K77" s="296"/>
      <c r="L77" s="297"/>
      <c r="M77" s="301"/>
      <c r="N77" s="301"/>
      <c r="O77" s="301"/>
      <c r="P77" s="301"/>
      <c r="Q77" s="301"/>
      <c r="R77" s="301"/>
      <c r="S77" s="301"/>
      <c r="T77" s="301"/>
      <c r="U77" s="301"/>
      <c r="V77" s="301"/>
      <c r="W77" s="36"/>
      <c r="X77" s="5"/>
      <c r="Y77" s="6"/>
      <c r="Z77" s="68"/>
    </row>
    <row r="78" spans="1:26" ht="38.25" customHeight="1">
      <c r="A78" s="51"/>
      <c r="B78" s="55">
        <f t="shared" si="0"/>
        <v>39</v>
      </c>
      <c r="C78" s="295"/>
      <c r="D78" s="296"/>
      <c r="E78" s="296"/>
      <c r="F78" s="296"/>
      <c r="G78" s="296"/>
      <c r="H78" s="296"/>
      <c r="I78" s="296"/>
      <c r="J78" s="296"/>
      <c r="K78" s="296"/>
      <c r="L78" s="297"/>
      <c r="M78" s="301"/>
      <c r="N78" s="301"/>
      <c r="O78" s="301"/>
      <c r="P78" s="301"/>
      <c r="Q78" s="301"/>
      <c r="R78" s="301"/>
      <c r="S78" s="301"/>
      <c r="T78" s="301"/>
      <c r="U78" s="301"/>
      <c r="V78" s="301"/>
      <c r="W78" s="36"/>
      <c r="X78" s="5"/>
      <c r="Y78" s="6"/>
      <c r="Z78" s="68"/>
    </row>
    <row r="79" spans="1:26" ht="38.25" customHeight="1">
      <c r="A79" s="51"/>
      <c r="B79" s="55">
        <f t="shared" si="0"/>
        <v>40</v>
      </c>
      <c r="C79" s="295"/>
      <c r="D79" s="296"/>
      <c r="E79" s="296"/>
      <c r="F79" s="296"/>
      <c r="G79" s="296"/>
      <c r="H79" s="296"/>
      <c r="I79" s="296"/>
      <c r="J79" s="296"/>
      <c r="K79" s="296"/>
      <c r="L79" s="297"/>
      <c r="M79" s="301"/>
      <c r="N79" s="301"/>
      <c r="O79" s="301"/>
      <c r="P79" s="301"/>
      <c r="Q79" s="301"/>
      <c r="R79" s="301"/>
      <c r="S79" s="301"/>
      <c r="T79" s="301"/>
      <c r="U79" s="301"/>
      <c r="V79" s="301"/>
      <c r="W79" s="36"/>
      <c r="X79" s="5"/>
      <c r="Y79" s="6"/>
      <c r="Z79" s="68"/>
    </row>
    <row r="80" spans="1:26" ht="38.25" customHeight="1">
      <c r="A80" s="51"/>
      <c r="B80" s="55">
        <f t="shared" si="0"/>
        <v>41</v>
      </c>
      <c r="C80" s="295"/>
      <c r="D80" s="296"/>
      <c r="E80" s="296"/>
      <c r="F80" s="296"/>
      <c r="G80" s="296"/>
      <c r="H80" s="296"/>
      <c r="I80" s="296"/>
      <c r="J80" s="296"/>
      <c r="K80" s="296"/>
      <c r="L80" s="297"/>
      <c r="M80" s="301"/>
      <c r="N80" s="301"/>
      <c r="O80" s="301"/>
      <c r="P80" s="301"/>
      <c r="Q80" s="301"/>
      <c r="R80" s="301"/>
      <c r="S80" s="301"/>
      <c r="T80" s="301"/>
      <c r="U80" s="301"/>
      <c r="V80" s="301"/>
      <c r="W80" s="36"/>
      <c r="X80" s="5"/>
      <c r="Y80" s="6"/>
      <c r="Z80" s="68"/>
    </row>
    <row r="81" spans="1:26" ht="38.25" customHeight="1">
      <c r="A81" s="51"/>
      <c r="B81" s="55">
        <f t="shared" si="0"/>
        <v>42</v>
      </c>
      <c r="C81" s="295"/>
      <c r="D81" s="296"/>
      <c r="E81" s="296"/>
      <c r="F81" s="296"/>
      <c r="G81" s="296"/>
      <c r="H81" s="296"/>
      <c r="I81" s="296"/>
      <c r="J81" s="296"/>
      <c r="K81" s="296"/>
      <c r="L81" s="297"/>
      <c r="M81" s="301"/>
      <c r="N81" s="301"/>
      <c r="O81" s="301"/>
      <c r="P81" s="301"/>
      <c r="Q81" s="301"/>
      <c r="R81" s="301"/>
      <c r="S81" s="301"/>
      <c r="T81" s="301"/>
      <c r="U81" s="301"/>
      <c r="V81" s="301"/>
      <c r="W81" s="36"/>
      <c r="X81" s="5"/>
      <c r="Y81" s="6"/>
      <c r="Z81" s="68"/>
    </row>
    <row r="82" spans="1:26" ht="38.25" customHeight="1">
      <c r="A82" s="51"/>
      <c r="B82" s="55">
        <f t="shared" si="0"/>
        <v>43</v>
      </c>
      <c r="C82" s="295"/>
      <c r="D82" s="296"/>
      <c r="E82" s="296"/>
      <c r="F82" s="296"/>
      <c r="G82" s="296"/>
      <c r="H82" s="296"/>
      <c r="I82" s="296"/>
      <c r="J82" s="296"/>
      <c r="K82" s="296"/>
      <c r="L82" s="297"/>
      <c r="M82" s="301"/>
      <c r="N82" s="301"/>
      <c r="O82" s="301"/>
      <c r="P82" s="301"/>
      <c r="Q82" s="301"/>
      <c r="R82" s="301"/>
      <c r="S82" s="301"/>
      <c r="T82" s="301"/>
      <c r="U82" s="301"/>
      <c r="V82" s="301"/>
      <c r="W82" s="36"/>
      <c r="X82" s="5"/>
      <c r="Y82" s="6"/>
      <c r="Z82" s="68"/>
    </row>
    <row r="83" spans="1:26" ht="38.25" customHeight="1">
      <c r="A83" s="51"/>
      <c r="B83" s="55">
        <f t="shared" si="0"/>
        <v>44</v>
      </c>
      <c r="C83" s="295"/>
      <c r="D83" s="296"/>
      <c r="E83" s="296"/>
      <c r="F83" s="296"/>
      <c r="G83" s="296"/>
      <c r="H83" s="296"/>
      <c r="I83" s="296"/>
      <c r="J83" s="296"/>
      <c r="K83" s="296"/>
      <c r="L83" s="297"/>
      <c r="M83" s="301"/>
      <c r="N83" s="301"/>
      <c r="O83" s="301"/>
      <c r="P83" s="301"/>
      <c r="Q83" s="301"/>
      <c r="R83" s="301"/>
      <c r="S83" s="301"/>
      <c r="T83" s="301"/>
      <c r="U83" s="301"/>
      <c r="V83" s="301"/>
      <c r="W83" s="36"/>
      <c r="X83" s="5"/>
      <c r="Y83" s="6"/>
      <c r="Z83" s="68"/>
    </row>
    <row r="84" spans="1:26" ht="38.25" customHeight="1">
      <c r="A84" s="51"/>
      <c r="B84" s="55">
        <f t="shared" si="0"/>
        <v>45</v>
      </c>
      <c r="C84" s="295"/>
      <c r="D84" s="296"/>
      <c r="E84" s="296"/>
      <c r="F84" s="296"/>
      <c r="G84" s="296"/>
      <c r="H84" s="296"/>
      <c r="I84" s="296"/>
      <c r="J84" s="296"/>
      <c r="K84" s="296"/>
      <c r="L84" s="297"/>
      <c r="M84" s="301"/>
      <c r="N84" s="301"/>
      <c r="O84" s="301"/>
      <c r="P84" s="301"/>
      <c r="Q84" s="301"/>
      <c r="R84" s="301"/>
      <c r="S84" s="301"/>
      <c r="T84" s="301"/>
      <c r="U84" s="301"/>
      <c r="V84" s="301"/>
      <c r="W84" s="36"/>
      <c r="X84" s="5"/>
      <c r="Y84" s="6"/>
      <c r="Z84" s="68"/>
    </row>
    <row r="85" spans="1:26" ht="38.25" customHeight="1">
      <c r="A85" s="51"/>
      <c r="B85" s="55">
        <f t="shared" si="0"/>
        <v>46</v>
      </c>
      <c r="C85" s="295"/>
      <c r="D85" s="296"/>
      <c r="E85" s="296"/>
      <c r="F85" s="296"/>
      <c r="G85" s="296"/>
      <c r="H85" s="296"/>
      <c r="I85" s="296"/>
      <c r="J85" s="296"/>
      <c r="K85" s="296"/>
      <c r="L85" s="297"/>
      <c r="M85" s="301"/>
      <c r="N85" s="301"/>
      <c r="O85" s="301"/>
      <c r="P85" s="301"/>
      <c r="Q85" s="301"/>
      <c r="R85" s="301"/>
      <c r="S85" s="301"/>
      <c r="T85" s="301"/>
      <c r="U85" s="301"/>
      <c r="V85" s="301"/>
      <c r="W85" s="36"/>
      <c r="X85" s="5"/>
      <c r="Y85" s="6"/>
      <c r="Z85" s="68"/>
    </row>
    <row r="86" spans="1:26" ht="38.25" customHeight="1">
      <c r="A86" s="51"/>
      <c r="B86" s="55">
        <f t="shared" si="0"/>
        <v>47</v>
      </c>
      <c r="C86" s="295"/>
      <c r="D86" s="296"/>
      <c r="E86" s="296"/>
      <c r="F86" s="296"/>
      <c r="G86" s="296"/>
      <c r="H86" s="296"/>
      <c r="I86" s="296"/>
      <c r="J86" s="296"/>
      <c r="K86" s="296"/>
      <c r="L86" s="297"/>
      <c r="M86" s="301"/>
      <c r="N86" s="301"/>
      <c r="O86" s="301"/>
      <c r="P86" s="301"/>
      <c r="Q86" s="301"/>
      <c r="R86" s="301"/>
      <c r="S86" s="301"/>
      <c r="T86" s="301"/>
      <c r="U86" s="301"/>
      <c r="V86" s="301"/>
      <c r="W86" s="36"/>
      <c r="X86" s="5"/>
      <c r="Y86" s="6"/>
      <c r="Z86" s="68"/>
    </row>
    <row r="87" spans="1:26" ht="38.25" customHeight="1">
      <c r="A87" s="51"/>
      <c r="B87" s="55">
        <f t="shared" si="0"/>
        <v>48</v>
      </c>
      <c r="C87" s="295"/>
      <c r="D87" s="296"/>
      <c r="E87" s="296"/>
      <c r="F87" s="296"/>
      <c r="G87" s="296"/>
      <c r="H87" s="296"/>
      <c r="I87" s="296"/>
      <c r="J87" s="296"/>
      <c r="K87" s="296"/>
      <c r="L87" s="297"/>
      <c r="M87" s="301"/>
      <c r="N87" s="301"/>
      <c r="O87" s="301"/>
      <c r="P87" s="301"/>
      <c r="Q87" s="301"/>
      <c r="R87" s="301"/>
      <c r="S87" s="301"/>
      <c r="T87" s="301"/>
      <c r="U87" s="301"/>
      <c r="V87" s="301"/>
      <c r="W87" s="36"/>
      <c r="X87" s="5"/>
      <c r="Y87" s="6"/>
      <c r="Z87" s="68"/>
    </row>
    <row r="88" spans="1:26" ht="38.25" customHeight="1">
      <c r="A88" s="51"/>
      <c r="B88" s="55">
        <f t="shared" si="0"/>
        <v>49</v>
      </c>
      <c r="C88" s="295"/>
      <c r="D88" s="296"/>
      <c r="E88" s="296"/>
      <c r="F88" s="296"/>
      <c r="G88" s="296"/>
      <c r="H88" s="296"/>
      <c r="I88" s="296"/>
      <c r="J88" s="296"/>
      <c r="K88" s="296"/>
      <c r="L88" s="297"/>
      <c r="M88" s="301"/>
      <c r="N88" s="301"/>
      <c r="O88" s="301"/>
      <c r="P88" s="301"/>
      <c r="Q88" s="301"/>
      <c r="R88" s="301"/>
      <c r="S88" s="301"/>
      <c r="T88" s="301"/>
      <c r="U88" s="301"/>
      <c r="V88" s="301"/>
      <c r="W88" s="36"/>
      <c r="X88" s="5"/>
      <c r="Y88" s="6"/>
      <c r="Z88" s="68"/>
    </row>
    <row r="89" spans="1:26" ht="38.25" customHeight="1">
      <c r="A89" s="51"/>
      <c r="B89" s="55">
        <f t="shared" si="0"/>
        <v>50</v>
      </c>
      <c r="C89" s="295"/>
      <c r="D89" s="296"/>
      <c r="E89" s="296"/>
      <c r="F89" s="296"/>
      <c r="G89" s="296"/>
      <c r="H89" s="296"/>
      <c r="I89" s="296"/>
      <c r="J89" s="296"/>
      <c r="K89" s="296"/>
      <c r="L89" s="297"/>
      <c r="M89" s="301"/>
      <c r="N89" s="301"/>
      <c r="O89" s="301"/>
      <c r="P89" s="301"/>
      <c r="Q89" s="301"/>
      <c r="R89" s="301"/>
      <c r="S89" s="301"/>
      <c r="T89" s="301"/>
      <c r="U89" s="301"/>
      <c r="V89" s="301"/>
      <c r="W89" s="36"/>
      <c r="X89" s="5"/>
      <c r="Y89" s="6"/>
      <c r="Z89" s="68"/>
    </row>
    <row r="90" spans="1:26" ht="38.25" customHeight="1">
      <c r="A90" s="51"/>
      <c r="B90" s="55">
        <f t="shared" si="0"/>
        <v>51</v>
      </c>
      <c r="C90" s="295"/>
      <c r="D90" s="296"/>
      <c r="E90" s="296"/>
      <c r="F90" s="296"/>
      <c r="G90" s="296"/>
      <c r="H90" s="296"/>
      <c r="I90" s="296"/>
      <c r="J90" s="296"/>
      <c r="K90" s="296"/>
      <c r="L90" s="297"/>
      <c r="M90" s="301"/>
      <c r="N90" s="301"/>
      <c r="O90" s="301"/>
      <c r="P90" s="301"/>
      <c r="Q90" s="301"/>
      <c r="R90" s="301"/>
      <c r="S90" s="301"/>
      <c r="T90" s="301"/>
      <c r="U90" s="301"/>
      <c r="V90" s="301"/>
      <c r="W90" s="36"/>
      <c r="X90" s="5"/>
      <c r="Y90" s="6"/>
      <c r="Z90" s="68"/>
    </row>
    <row r="91" spans="1:26" ht="38.25" customHeight="1">
      <c r="A91" s="51"/>
      <c r="B91" s="55">
        <f t="shared" si="0"/>
        <v>52</v>
      </c>
      <c r="C91" s="295"/>
      <c r="D91" s="296"/>
      <c r="E91" s="296"/>
      <c r="F91" s="296"/>
      <c r="G91" s="296"/>
      <c r="H91" s="296"/>
      <c r="I91" s="296"/>
      <c r="J91" s="296"/>
      <c r="K91" s="296"/>
      <c r="L91" s="297"/>
      <c r="M91" s="301"/>
      <c r="N91" s="301"/>
      <c r="O91" s="301"/>
      <c r="P91" s="301"/>
      <c r="Q91" s="301"/>
      <c r="R91" s="301"/>
      <c r="S91" s="301"/>
      <c r="T91" s="301"/>
      <c r="U91" s="301"/>
      <c r="V91" s="301"/>
      <c r="W91" s="36"/>
      <c r="X91" s="5"/>
      <c r="Y91" s="6"/>
      <c r="Z91" s="68"/>
    </row>
    <row r="92" spans="1:26" ht="38.25" customHeight="1">
      <c r="A92" s="51"/>
      <c r="B92" s="55">
        <f t="shared" si="0"/>
        <v>53</v>
      </c>
      <c r="C92" s="295"/>
      <c r="D92" s="296"/>
      <c r="E92" s="296"/>
      <c r="F92" s="296"/>
      <c r="G92" s="296"/>
      <c r="H92" s="296"/>
      <c r="I92" s="296"/>
      <c r="J92" s="296"/>
      <c r="K92" s="296"/>
      <c r="L92" s="297"/>
      <c r="M92" s="301"/>
      <c r="N92" s="301"/>
      <c r="O92" s="301"/>
      <c r="P92" s="301"/>
      <c r="Q92" s="301"/>
      <c r="R92" s="301"/>
      <c r="S92" s="301"/>
      <c r="T92" s="301"/>
      <c r="U92" s="301"/>
      <c r="V92" s="301"/>
      <c r="W92" s="36"/>
      <c r="X92" s="5"/>
      <c r="Y92" s="6"/>
      <c r="Z92" s="68"/>
    </row>
    <row r="93" spans="1:26" ht="38.25" customHeight="1">
      <c r="A93" s="51"/>
      <c r="B93" s="55">
        <f t="shared" si="0"/>
        <v>54</v>
      </c>
      <c r="C93" s="295"/>
      <c r="D93" s="296"/>
      <c r="E93" s="296"/>
      <c r="F93" s="296"/>
      <c r="G93" s="296"/>
      <c r="H93" s="296"/>
      <c r="I93" s="296"/>
      <c r="J93" s="296"/>
      <c r="K93" s="296"/>
      <c r="L93" s="297"/>
      <c r="M93" s="301"/>
      <c r="N93" s="301"/>
      <c r="O93" s="301"/>
      <c r="P93" s="301"/>
      <c r="Q93" s="301"/>
      <c r="R93" s="301"/>
      <c r="S93" s="301"/>
      <c r="T93" s="301"/>
      <c r="U93" s="301"/>
      <c r="V93" s="301"/>
      <c r="W93" s="36"/>
      <c r="X93" s="5"/>
      <c r="Y93" s="6"/>
      <c r="Z93" s="68"/>
    </row>
    <row r="94" spans="1:26" ht="38.25" customHeight="1">
      <c r="A94" s="51"/>
      <c r="B94" s="55">
        <f t="shared" si="0"/>
        <v>55</v>
      </c>
      <c r="C94" s="295"/>
      <c r="D94" s="296"/>
      <c r="E94" s="296"/>
      <c r="F94" s="296"/>
      <c r="G94" s="296"/>
      <c r="H94" s="296"/>
      <c r="I94" s="296"/>
      <c r="J94" s="296"/>
      <c r="K94" s="296"/>
      <c r="L94" s="297"/>
      <c r="M94" s="301"/>
      <c r="N94" s="301"/>
      <c r="O94" s="301"/>
      <c r="P94" s="301"/>
      <c r="Q94" s="301"/>
      <c r="R94" s="301"/>
      <c r="S94" s="301"/>
      <c r="T94" s="301"/>
      <c r="U94" s="301"/>
      <c r="V94" s="301"/>
      <c r="W94" s="36"/>
      <c r="X94" s="5"/>
      <c r="Y94" s="6"/>
      <c r="Z94" s="68"/>
    </row>
    <row r="95" spans="1:26" ht="38.25" customHeight="1">
      <c r="A95" s="51"/>
      <c r="B95" s="55">
        <f t="shared" si="0"/>
        <v>56</v>
      </c>
      <c r="C95" s="295"/>
      <c r="D95" s="296"/>
      <c r="E95" s="296"/>
      <c r="F95" s="296"/>
      <c r="G95" s="296"/>
      <c r="H95" s="296"/>
      <c r="I95" s="296"/>
      <c r="J95" s="296"/>
      <c r="K95" s="296"/>
      <c r="L95" s="297"/>
      <c r="M95" s="301"/>
      <c r="N95" s="301"/>
      <c r="O95" s="301"/>
      <c r="P95" s="301"/>
      <c r="Q95" s="301"/>
      <c r="R95" s="301"/>
      <c r="S95" s="301"/>
      <c r="T95" s="301"/>
      <c r="U95" s="301"/>
      <c r="V95" s="301"/>
      <c r="W95" s="36"/>
      <c r="X95" s="5"/>
      <c r="Y95" s="6"/>
      <c r="Z95" s="68"/>
    </row>
    <row r="96" spans="1:26" ht="38.25" customHeight="1">
      <c r="A96" s="51"/>
      <c r="B96" s="55">
        <f t="shared" si="0"/>
        <v>57</v>
      </c>
      <c r="C96" s="295"/>
      <c r="D96" s="296"/>
      <c r="E96" s="296"/>
      <c r="F96" s="296"/>
      <c r="G96" s="296"/>
      <c r="H96" s="296"/>
      <c r="I96" s="296"/>
      <c r="J96" s="296"/>
      <c r="K96" s="296"/>
      <c r="L96" s="297"/>
      <c r="M96" s="301"/>
      <c r="N96" s="301"/>
      <c r="O96" s="301"/>
      <c r="P96" s="301"/>
      <c r="Q96" s="301"/>
      <c r="R96" s="301"/>
      <c r="S96" s="301"/>
      <c r="T96" s="301"/>
      <c r="U96" s="301"/>
      <c r="V96" s="301"/>
      <c r="W96" s="36"/>
      <c r="X96" s="5"/>
      <c r="Y96" s="6"/>
      <c r="Z96" s="68"/>
    </row>
    <row r="97" spans="1:26" ht="38.25" customHeight="1">
      <c r="A97" s="51"/>
      <c r="B97" s="55">
        <f t="shared" si="0"/>
        <v>58</v>
      </c>
      <c r="C97" s="295"/>
      <c r="D97" s="296"/>
      <c r="E97" s="296"/>
      <c r="F97" s="296"/>
      <c r="G97" s="296"/>
      <c r="H97" s="296"/>
      <c r="I97" s="296"/>
      <c r="J97" s="296"/>
      <c r="K97" s="296"/>
      <c r="L97" s="297"/>
      <c r="M97" s="301"/>
      <c r="N97" s="301"/>
      <c r="O97" s="301"/>
      <c r="P97" s="301"/>
      <c r="Q97" s="301"/>
      <c r="R97" s="301"/>
      <c r="S97" s="301"/>
      <c r="T97" s="301"/>
      <c r="U97" s="301"/>
      <c r="V97" s="301"/>
      <c r="W97" s="36"/>
      <c r="X97" s="5"/>
      <c r="Y97" s="6"/>
      <c r="Z97" s="68"/>
    </row>
    <row r="98" spans="1:26" ht="38.25" customHeight="1">
      <c r="A98" s="51"/>
      <c r="B98" s="55">
        <f t="shared" si="0"/>
        <v>59</v>
      </c>
      <c r="C98" s="295"/>
      <c r="D98" s="296"/>
      <c r="E98" s="296"/>
      <c r="F98" s="296"/>
      <c r="G98" s="296"/>
      <c r="H98" s="296"/>
      <c r="I98" s="296"/>
      <c r="J98" s="296"/>
      <c r="K98" s="296"/>
      <c r="L98" s="297"/>
      <c r="M98" s="301"/>
      <c r="N98" s="301"/>
      <c r="O98" s="301"/>
      <c r="P98" s="301"/>
      <c r="Q98" s="301"/>
      <c r="R98" s="301"/>
      <c r="S98" s="301"/>
      <c r="T98" s="301"/>
      <c r="U98" s="301"/>
      <c r="V98" s="301"/>
      <c r="W98" s="36"/>
      <c r="X98" s="5"/>
      <c r="Y98" s="6"/>
      <c r="Z98" s="68"/>
    </row>
    <row r="99" spans="1:26" ht="38.25" customHeight="1">
      <c r="A99" s="51"/>
      <c r="B99" s="55">
        <f t="shared" si="0"/>
        <v>60</v>
      </c>
      <c r="C99" s="295"/>
      <c r="D99" s="296"/>
      <c r="E99" s="296"/>
      <c r="F99" s="296"/>
      <c r="G99" s="296"/>
      <c r="H99" s="296"/>
      <c r="I99" s="296"/>
      <c r="J99" s="296"/>
      <c r="K99" s="296"/>
      <c r="L99" s="297"/>
      <c r="M99" s="301"/>
      <c r="N99" s="301"/>
      <c r="O99" s="301"/>
      <c r="P99" s="301"/>
      <c r="Q99" s="301"/>
      <c r="R99" s="301"/>
      <c r="S99" s="301"/>
      <c r="T99" s="301"/>
      <c r="U99" s="301"/>
      <c r="V99" s="301"/>
      <c r="W99" s="36"/>
      <c r="X99" s="5"/>
      <c r="Y99" s="6"/>
      <c r="Z99" s="68"/>
    </row>
    <row r="100" spans="1:26" ht="38.25" customHeight="1">
      <c r="A100" s="51"/>
      <c r="B100" s="55">
        <f t="shared" si="0"/>
        <v>61</v>
      </c>
      <c r="C100" s="295"/>
      <c r="D100" s="296"/>
      <c r="E100" s="296"/>
      <c r="F100" s="296"/>
      <c r="G100" s="296"/>
      <c r="H100" s="296"/>
      <c r="I100" s="296"/>
      <c r="J100" s="296"/>
      <c r="K100" s="296"/>
      <c r="L100" s="297"/>
      <c r="M100" s="301"/>
      <c r="N100" s="301"/>
      <c r="O100" s="301"/>
      <c r="P100" s="301"/>
      <c r="Q100" s="301"/>
      <c r="R100" s="301"/>
      <c r="S100" s="301"/>
      <c r="T100" s="301"/>
      <c r="U100" s="301"/>
      <c r="V100" s="301"/>
      <c r="W100" s="36"/>
      <c r="X100" s="5"/>
      <c r="Y100" s="6"/>
      <c r="Z100" s="68"/>
    </row>
    <row r="101" spans="1:26" ht="38.25" customHeight="1">
      <c r="A101" s="51"/>
      <c r="B101" s="55">
        <f t="shared" si="0"/>
        <v>62</v>
      </c>
      <c r="C101" s="295"/>
      <c r="D101" s="296"/>
      <c r="E101" s="296"/>
      <c r="F101" s="296"/>
      <c r="G101" s="296"/>
      <c r="H101" s="296"/>
      <c r="I101" s="296"/>
      <c r="J101" s="296"/>
      <c r="K101" s="296"/>
      <c r="L101" s="297"/>
      <c r="M101" s="301"/>
      <c r="N101" s="301"/>
      <c r="O101" s="301"/>
      <c r="P101" s="301"/>
      <c r="Q101" s="301"/>
      <c r="R101" s="301"/>
      <c r="S101" s="301"/>
      <c r="T101" s="301"/>
      <c r="U101" s="301"/>
      <c r="V101" s="301"/>
      <c r="W101" s="36"/>
      <c r="X101" s="5"/>
      <c r="Y101" s="6"/>
      <c r="Z101" s="68"/>
    </row>
    <row r="102" spans="1:26" ht="38.25" customHeight="1">
      <c r="A102" s="51"/>
      <c r="B102" s="55">
        <f t="shared" si="0"/>
        <v>63</v>
      </c>
      <c r="C102" s="295"/>
      <c r="D102" s="296"/>
      <c r="E102" s="296"/>
      <c r="F102" s="296"/>
      <c r="G102" s="296"/>
      <c r="H102" s="296"/>
      <c r="I102" s="296"/>
      <c r="J102" s="296"/>
      <c r="K102" s="296"/>
      <c r="L102" s="297"/>
      <c r="M102" s="301"/>
      <c r="N102" s="301"/>
      <c r="O102" s="301"/>
      <c r="P102" s="301"/>
      <c r="Q102" s="301"/>
      <c r="R102" s="301"/>
      <c r="S102" s="301"/>
      <c r="T102" s="301"/>
      <c r="U102" s="301"/>
      <c r="V102" s="301"/>
      <c r="W102" s="36"/>
      <c r="X102" s="5"/>
      <c r="Y102" s="6"/>
      <c r="Z102" s="68"/>
    </row>
    <row r="103" spans="1:26" ht="38.25" customHeight="1">
      <c r="A103" s="51"/>
      <c r="B103" s="55">
        <f t="shared" si="0"/>
        <v>64</v>
      </c>
      <c r="C103" s="295"/>
      <c r="D103" s="296"/>
      <c r="E103" s="296"/>
      <c r="F103" s="296"/>
      <c r="G103" s="296"/>
      <c r="H103" s="296"/>
      <c r="I103" s="296"/>
      <c r="J103" s="296"/>
      <c r="K103" s="296"/>
      <c r="L103" s="297"/>
      <c r="M103" s="301"/>
      <c r="N103" s="301"/>
      <c r="O103" s="301"/>
      <c r="P103" s="301"/>
      <c r="Q103" s="301"/>
      <c r="R103" s="301"/>
      <c r="S103" s="301"/>
      <c r="T103" s="301"/>
      <c r="U103" s="301"/>
      <c r="V103" s="301"/>
      <c r="W103" s="36"/>
      <c r="X103" s="5"/>
      <c r="Y103" s="6"/>
      <c r="Z103" s="68"/>
    </row>
    <row r="104" spans="1:26" ht="38.25" customHeight="1">
      <c r="A104" s="51"/>
      <c r="B104" s="55">
        <f t="shared" si="0"/>
        <v>65</v>
      </c>
      <c r="C104" s="295"/>
      <c r="D104" s="296"/>
      <c r="E104" s="296"/>
      <c r="F104" s="296"/>
      <c r="G104" s="296"/>
      <c r="H104" s="296"/>
      <c r="I104" s="296"/>
      <c r="J104" s="296"/>
      <c r="K104" s="296"/>
      <c r="L104" s="297"/>
      <c r="M104" s="301"/>
      <c r="N104" s="301"/>
      <c r="O104" s="301"/>
      <c r="P104" s="301"/>
      <c r="Q104" s="301"/>
      <c r="R104" s="301"/>
      <c r="S104" s="301"/>
      <c r="T104" s="301"/>
      <c r="U104" s="301"/>
      <c r="V104" s="301"/>
      <c r="W104" s="36"/>
      <c r="X104" s="5"/>
      <c r="Y104" s="6"/>
      <c r="Z104" s="68"/>
    </row>
    <row r="105" spans="1:26" ht="38.25" customHeight="1">
      <c r="A105" s="51"/>
      <c r="B105" s="55">
        <f t="shared" si="0"/>
        <v>66</v>
      </c>
      <c r="C105" s="295"/>
      <c r="D105" s="296"/>
      <c r="E105" s="296"/>
      <c r="F105" s="296"/>
      <c r="G105" s="296"/>
      <c r="H105" s="296"/>
      <c r="I105" s="296"/>
      <c r="J105" s="296"/>
      <c r="K105" s="296"/>
      <c r="L105" s="297"/>
      <c r="M105" s="301"/>
      <c r="N105" s="301"/>
      <c r="O105" s="301"/>
      <c r="P105" s="301"/>
      <c r="Q105" s="301"/>
      <c r="R105" s="301"/>
      <c r="S105" s="301"/>
      <c r="T105" s="301"/>
      <c r="U105" s="301"/>
      <c r="V105" s="301"/>
      <c r="W105" s="36"/>
      <c r="X105" s="5"/>
      <c r="Y105" s="6"/>
      <c r="Z105" s="68"/>
    </row>
    <row r="106" spans="1:26" ht="38.25" customHeight="1">
      <c r="A106" s="51"/>
      <c r="B106" s="55">
        <f t="shared" ref="B106:B139" si="1">B105+1</f>
        <v>67</v>
      </c>
      <c r="C106" s="295"/>
      <c r="D106" s="296"/>
      <c r="E106" s="296"/>
      <c r="F106" s="296"/>
      <c r="G106" s="296"/>
      <c r="H106" s="296"/>
      <c r="I106" s="296"/>
      <c r="J106" s="296"/>
      <c r="K106" s="296"/>
      <c r="L106" s="297"/>
      <c r="M106" s="301"/>
      <c r="N106" s="301"/>
      <c r="O106" s="301"/>
      <c r="P106" s="301"/>
      <c r="Q106" s="301"/>
      <c r="R106" s="301"/>
      <c r="S106" s="301"/>
      <c r="T106" s="301"/>
      <c r="U106" s="301"/>
      <c r="V106" s="301"/>
      <c r="W106" s="36"/>
      <c r="X106" s="5"/>
      <c r="Y106" s="6"/>
      <c r="Z106" s="68"/>
    </row>
    <row r="107" spans="1:26" ht="38.25" customHeight="1">
      <c r="A107" s="51"/>
      <c r="B107" s="55">
        <f t="shared" si="1"/>
        <v>68</v>
      </c>
      <c r="C107" s="295"/>
      <c r="D107" s="296"/>
      <c r="E107" s="296"/>
      <c r="F107" s="296"/>
      <c r="G107" s="296"/>
      <c r="H107" s="296"/>
      <c r="I107" s="296"/>
      <c r="J107" s="296"/>
      <c r="K107" s="296"/>
      <c r="L107" s="297"/>
      <c r="M107" s="301"/>
      <c r="N107" s="301"/>
      <c r="O107" s="301"/>
      <c r="P107" s="301"/>
      <c r="Q107" s="301"/>
      <c r="R107" s="301"/>
      <c r="S107" s="301"/>
      <c r="T107" s="301"/>
      <c r="U107" s="301"/>
      <c r="V107" s="301"/>
      <c r="W107" s="36"/>
      <c r="X107" s="5"/>
      <c r="Y107" s="6"/>
      <c r="Z107" s="68"/>
    </row>
    <row r="108" spans="1:26" ht="38.25" customHeight="1">
      <c r="A108" s="51"/>
      <c r="B108" s="55">
        <f t="shared" si="1"/>
        <v>69</v>
      </c>
      <c r="C108" s="295"/>
      <c r="D108" s="296"/>
      <c r="E108" s="296"/>
      <c r="F108" s="296"/>
      <c r="G108" s="296"/>
      <c r="H108" s="296"/>
      <c r="I108" s="296"/>
      <c r="J108" s="296"/>
      <c r="K108" s="296"/>
      <c r="L108" s="297"/>
      <c r="M108" s="301"/>
      <c r="N108" s="301"/>
      <c r="O108" s="301"/>
      <c r="P108" s="301"/>
      <c r="Q108" s="301"/>
      <c r="R108" s="301"/>
      <c r="S108" s="301"/>
      <c r="T108" s="301"/>
      <c r="U108" s="301"/>
      <c r="V108" s="301"/>
      <c r="W108" s="36"/>
      <c r="X108" s="5"/>
      <c r="Y108" s="6"/>
      <c r="Z108" s="68"/>
    </row>
    <row r="109" spans="1:26" ht="38.25" customHeight="1">
      <c r="A109" s="51"/>
      <c r="B109" s="55">
        <f t="shared" si="1"/>
        <v>70</v>
      </c>
      <c r="C109" s="295"/>
      <c r="D109" s="296"/>
      <c r="E109" s="296"/>
      <c r="F109" s="296"/>
      <c r="G109" s="296"/>
      <c r="H109" s="296"/>
      <c r="I109" s="296"/>
      <c r="J109" s="296"/>
      <c r="K109" s="296"/>
      <c r="L109" s="297"/>
      <c r="M109" s="301"/>
      <c r="N109" s="301"/>
      <c r="O109" s="301"/>
      <c r="P109" s="301"/>
      <c r="Q109" s="301"/>
      <c r="R109" s="301"/>
      <c r="S109" s="301"/>
      <c r="T109" s="301"/>
      <c r="U109" s="301"/>
      <c r="V109" s="301"/>
      <c r="W109" s="36"/>
      <c r="X109" s="5"/>
      <c r="Y109" s="6"/>
      <c r="Z109" s="68"/>
    </row>
    <row r="110" spans="1:26" ht="38.25" customHeight="1">
      <c r="A110" s="51"/>
      <c r="B110" s="55">
        <f t="shared" si="1"/>
        <v>71</v>
      </c>
      <c r="C110" s="295"/>
      <c r="D110" s="296"/>
      <c r="E110" s="296"/>
      <c r="F110" s="296"/>
      <c r="G110" s="296"/>
      <c r="H110" s="296"/>
      <c r="I110" s="296"/>
      <c r="J110" s="296"/>
      <c r="K110" s="296"/>
      <c r="L110" s="297"/>
      <c r="M110" s="301"/>
      <c r="N110" s="301"/>
      <c r="O110" s="301"/>
      <c r="P110" s="301"/>
      <c r="Q110" s="301"/>
      <c r="R110" s="301"/>
      <c r="S110" s="301"/>
      <c r="T110" s="301"/>
      <c r="U110" s="301"/>
      <c r="V110" s="301"/>
      <c r="W110" s="36"/>
      <c r="X110" s="5"/>
      <c r="Y110" s="6"/>
      <c r="Z110" s="68"/>
    </row>
    <row r="111" spans="1:26" ht="38.25" customHeight="1">
      <c r="A111" s="51"/>
      <c r="B111" s="55">
        <f t="shared" si="1"/>
        <v>72</v>
      </c>
      <c r="C111" s="295"/>
      <c r="D111" s="296"/>
      <c r="E111" s="296"/>
      <c r="F111" s="296"/>
      <c r="G111" s="296"/>
      <c r="H111" s="296"/>
      <c r="I111" s="296"/>
      <c r="J111" s="296"/>
      <c r="K111" s="296"/>
      <c r="L111" s="297"/>
      <c r="M111" s="301"/>
      <c r="N111" s="301"/>
      <c r="O111" s="301"/>
      <c r="P111" s="301"/>
      <c r="Q111" s="301"/>
      <c r="R111" s="301"/>
      <c r="S111" s="301"/>
      <c r="T111" s="301"/>
      <c r="U111" s="301"/>
      <c r="V111" s="301"/>
      <c r="W111" s="36"/>
      <c r="X111" s="5"/>
      <c r="Y111" s="6"/>
      <c r="Z111" s="68"/>
    </row>
    <row r="112" spans="1:26" ht="38.25" customHeight="1">
      <c r="A112" s="51"/>
      <c r="B112" s="55">
        <f t="shared" si="1"/>
        <v>73</v>
      </c>
      <c r="C112" s="295"/>
      <c r="D112" s="296"/>
      <c r="E112" s="296"/>
      <c r="F112" s="296"/>
      <c r="G112" s="296"/>
      <c r="H112" s="296"/>
      <c r="I112" s="296"/>
      <c r="J112" s="296"/>
      <c r="K112" s="296"/>
      <c r="L112" s="297"/>
      <c r="M112" s="301"/>
      <c r="N112" s="301"/>
      <c r="O112" s="301"/>
      <c r="P112" s="301"/>
      <c r="Q112" s="301"/>
      <c r="R112" s="301"/>
      <c r="S112" s="301"/>
      <c r="T112" s="301"/>
      <c r="U112" s="301"/>
      <c r="V112" s="301"/>
      <c r="W112" s="36"/>
      <c r="X112" s="5"/>
      <c r="Y112" s="6"/>
      <c r="Z112" s="68"/>
    </row>
    <row r="113" spans="1:26" ht="38.25" customHeight="1">
      <c r="A113" s="51"/>
      <c r="B113" s="55">
        <f t="shared" si="1"/>
        <v>74</v>
      </c>
      <c r="C113" s="295"/>
      <c r="D113" s="296"/>
      <c r="E113" s="296"/>
      <c r="F113" s="296"/>
      <c r="G113" s="296"/>
      <c r="H113" s="296"/>
      <c r="I113" s="296"/>
      <c r="J113" s="296"/>
      <c r="K113" s="296"/>
      <c r="L113" s="297"/>
      <c r="M113" s="301"/>
      <c r="N113" s="301"/>
      <c r="O113" s="301"/>
      <c r="P113" s="301"/>
      <c r="Q113" s="301"/>
      <c r="R113" s="301"/>
      <c r="S113" s="301"/>
      <c r="T113" s="301"/>
      <c r="U113" s="301"/>
      <c r="V113" s="301"/>
      <c r="W113" s="36"/>
      <c r="X113" s="5"/>
      <c r="Y113" s="6"/>
      <c r="Z113" s="68"/>
    </row>
    <row r="114" spans="1:26" ht="38.25" customHeight="1">
      <c r="A114" s="51"/>
      <c r="B114" s="55">
        <f t="shared" si="1"/>
        <v>75</v>
      </c>
      <c r="C114" s="295"/>
      <c r="D114" s="296"/>
      <c r="E114" s="296"/>
      <c r="F114" s="296"/>
      <c r="G114" s="296"/>
      <c r="H114" s="296"/>
      <c r="I114" s="296"/>
      <c r="J114" s="296"/>
      <c r="K114" s="296"/>
      <c r="L114" s="297"/>
      <c r="M114" s="301"/>
      <c r="N114" s="301"/>
      <c r="O114" s="301"/>
      <c r="P114" s="301"/>
      <c r="Q114" s="301"/>
      <c r="R114" s="301"/>
      <c r="S114" s="301"/>
      <c r="T114" s="301"/>
      <c r="U114" s="301"/>
      <c r="V114" s="301"/>
      <c r="W114" s="36"/>
      <c r="X114" s="5"/>
      <c r="Y114" s="6"/>
      <c r="Z114" s="68"/>
    </row>
    <row r="115" spans="1:26" ht="38.25" customHeight="1">
      <c r="A115" s="51"/>
      <c r="B115" s="55">
        <f t="shared" si="1"/>
        <v>76</v>
      </c>
      <c r="C115" s="295"/>
      <c r="D115" s="296"/>
      <c r="E115" s="296"/>
      <c r="F115" s="296"/>
      <c r="G115" s="296"/>
      <c r="H115" s="296"/>
      <c r="I115" s="296"/>
      <c r="J115" s="296"/>
      <c r="K115" s="296"/>
      <c r="L115" s="297"/>
      <c r="M115" s="301"/>
      <c r="N115" s="301"/>
      <c r="O115" s="301"/>
      <c r="P115" s="301"/>
      <c r="Q115" s="301"/>
      <c r="R115" s="301"/>
      <c r="S115" s="301"/>
      <c r="T115" s="301"/>
      <c r="U115" s="301"/>
      <c r="V115" s="301"/>
      <c r="W115" s="36"/>
      <c r="X115" s="5"/>
      <c r="Y115" s="6"/>
      <c r="Z115" s="68"/>
    </row>
    <row r="116" spans="1:26" ht="38.25" customHeight="1">
      <c r="A116" s="51"/>
      <c r="B116" s="55">
        <f t="shared" si="1"/>
        <v>77</v>
      </c>
      <c r="C116" s="295"/>
      <c r="D116" s="296"/>
      <c r="E116" s="296"/>
      <c r="F116" s="296"/>
      <c r="G116" s="296"/>
      <c r="H116" s="296"/>
      <c r="I116" s="296"/>
      <c r="J116" s="296"/>
      <c r="K116" s="296"/>
      <c r="L116" s="297"/>
      <c r="M116" s="301"/>
      <c r="N116" s="301"/>
      <c r="O116" s="301"/>
      <c r="P116" s="301"/>
      <c r="Q116" s="301"/>
      <c r="R116" s="301"/>
      <c r="S116" s="301"/>
      <c r="T116" s="301"/>
      <c r="U116" s="301"/>
      <c r="V116" s="301"/>
      <c r="W116" s="36"/>
      <c r="X116" s="5"/>
      <c r="Y116" s="6"/>
      <c r="Z116" s="68"/>
    </row>
    <row r="117" spans="1:26" ht="38.25" customHeight="1">
      <c r="A117" s="51"/>
      <c r="B117" s="55">
        <f t="shared" si="1"/>
        <v>78</v>
      </c>
      <c r="C117" s="295"/>
      <c r="D117" s="296"/>
      <c r="E117" s="296"/>
      <c r="F117" s="296"/>
      <c r="G117" s="296"/>
      <c r="H117" s="296"/>
      <c r="I117" s="296"/>
      <c r="J117" s="296"/>
      <c r="K117" s="296"/>
      <c r="L117" s="297"/>
      <c r="M117" s="301"/>
      <c r="N117" s="301"/>
      <c r="O117" s="301"/>
      <c r="P117" s="301"/>
      <c r="Q117" s="301"/>
      <c r="R117" s="301"/>
      <c r="S117" s="301"/>
      <c r="T117" s="301"/>
      <c r="U117" s="301"/>
      <c r="V117" s="301"/>
      <c r="W117" s="36"/>
      <c r="X117" s="5"/>
      <c r="Y117" s="6"/>
      <c r="Z117" s="68"/>
    </row>
    <row r="118" spans="1:26" ht="38.25" customHeight="1">
      <c r="A118" s="51"/>
      <c r="B118" s="55">
        <f t="shared" si="1"/>
        <v>79</v>
      </c>
      <c r="C118" s="295"/>
      <c r="D118" s="296"/>
      <c r="E118" s="296"/>
      <c r="F118" s="296"/>
      <c r="G118" s="296"/>
      <c r="H118" s="296"/>
      <c r="I118" s="296"/>
      <c r="J118" s="296"/>
      <c r="K118" s="296"/>
      <c r="L118" s="297"/>
      <c r="M118" s="301"/>
      <c r="N118" s="301"/>
      <c r="O118" s="301"/>
      <c r="P118" s="301"/>
      <c r="Q118" s="301"/>
      <c r="R118" s="301"/>
      <c r="S118" s="301"/>
      <c r="T118" s="301"/>
      <c r="U118" s="301"/>
      <c r="V118" s="301"/>
      <c r="W118" s="36"/>
      <c r="X118" s="5"/>
      <c r="Y118" s="6"/>
      <c r="Z118" s="68"/>
    </row>
    <row r="119" spans="1:26" ht="38.25" customHeight="1">
      <c r="A119" s="51"/>
      <c r="B119" s="55">
        <f t="shared" si="1"/>
        <v>80</v>
      </c>
      <c r="C119" s="295"/>
      <c r="D119" s="296"/>
      <c r="E119" s="296"/>
      <c r="F119" s="296"/>
      <c r="G119" s="296"/>
      <c r="H119" s="296"/>
      <c r="I119" s="296"/>
      <c r="J119" s="296"/>
      <c r="K119" s="296"/>
      <c r="L119" s="297"/>
      <c r="M119" s="301"/>
      <c r="N119" s="301"/>
      <c r="O119" s="301"/>
      <c r="P119" s="301"/>
      <c r="Q119" s="301"/>
      <c r="R119" s="301"/>
      <c r="S119" s="301"/>
      <c r="T119" s="301"/>
      <c r="U119" s="301"/>
      <c r="V119" s="301"/>
      <c r="W119" s="36"/>
      <c r="X119" s="5"/>
      <c r="Y119" s="6"/>
      <c r="Z119" s="68"/>
    </row>
    <row r="120" spans="1:26" ht="38.25" customHeight="1">
      <c r="A120" s="51"/>
      <c r="B120" s="55">
        <f t="shared" si="1"/>
        <v>81</v>
      </c>
      <c r="C120" s="295"/>
      <c r="D120" s="296"/>
      <c r="E120" s="296"/>
      <c r="F120" s="296"/>
      <c r="G120" s="296"/>
      <c r="H120" s="296"/>
      <c r="I120" s="296"/>
      <c r="J120" s="296"/>
      <c r="K120" s="296"/>
      <c r="L120" s="297"/>
      <c r="M120" s="301"/>
      <c r="N120" s="301"/>
      <c r="O120" s="301"/>
      <c r="P120" s="301"/>
      <c r="Q120" s="301"/>
      <c r="R120" s="301"/>
      <c r="S120" s="301"/>
      <c r="T120" s="301"/>
      <c r="U120" s="301"/>
      <c r="V120" s="301"/>
      <c r="W120" s="36"/>
      <c r="X120" s="5"/>
      <c r="Y120" s="6"/>
      <c r="Z120" s="68"/>
    </row>
    <row r="121" spans="1:26" ht="38.25" customHeight="1">
      <c r="A121" s="51"/>
      <c r="B121" s="55">
        <f t="shared" si="1"/>
        <v>82</v>
      </c>
      <c r="C121" s="295"/>
      <c r="D121" s="296"/>
      <c r="E121" s="296"/>
      <c r="F121" s="296"/>
      <c r="G121" s="296"/>
      <c r="H121" s="296"/>
      <c r="I121" s="296"/>
      <c r="J121" s="296"/>
      <c r="K121" s="296"/>
      <c r="L121" s="297"/>
      <c r="M121" s="301"/>
      <c r="N121" s="301"/>
      <c r="O121" s="301"/>
      <c r="P121" s="301"/>
      <c r="Q121" s="301"/>
      <c r="R121" s="301"/>
      <c r="S121" s="301"/>
      <c r="T121" s="301"/>
      <c r="U121" s="301"/>
      <c r="V121" s="301"/>
      <c r="W121" s="36"/>
      <c r="X121" s="5"/>
      <c r="Y121" s="6"/>
      <c r="Z121" s="68"/>
    </row>
    <row r="122" spans="1:26" ht="38.25" customHeight="1">
      <c r="A122" s="51"/>
      <c r="B122" s="55">
        <f t="shared" si="1"/>
        <v>83</v>
      </c>
      <c r="C122" s="295"/>
      <c r="D122" s="296"/>
      <c r="E122" s="296"/>
      <c r="F122" s="296"/>
      <c r="G122" s="296"/>
      <c r="H122" s="296"/>
      <c r="I122" s="296"/>
      <c r="J122" s="296"/>
      <c r="K122" s="296"/>
      <c r="L122" s="297"/>
      <c r="M122" s="301"/>
      <c r="N122" s="301"/>
      <c r="O122" s="301"/>
      <c r="P122" s="301"/>
      <c r="Q122" s="301"/>
      <c r="R122" s="301"/>
      <c r="S122" s="301"/>
      <c r="T122" s="301"/>
      <c r="U122" s="301"/>
      <c r="V122" s="301"/>
      <c r="W122" s="36"/>
      <c r="X122" s="5"/>
      <c r="Y122" s="6"/>
      <c r="Z122" s="68"/>
    </row>
    <row r="123" spans="1:26" ht="38.25" customHeight="1">
      <c r="A123" s="51"/>
      <c r="B123" s="55">
        <f t="shared" si="1"/>
        <v>84</v>
      </c>
      <c r="C123" s="295"/>
      <c r="D123" s="296"/>
      <c r="E123" s="296"/>
      <c r="F123" s="296"/>
      <c r="G123" s="296"/>
      <c r="H123" s="296"/>
      <c r="I123" s="296"/>
      <c r="J123" s="296"/>
      <c r="K123" s="296"/>
      <c r="L123" s="297"/>
      <c r="M123" s="301"/>
      <c r="N123" s="301"/>
      <c r="O123" s="301"/>
      <c r="P123" s="301"/>
      <c r="Q123" s="301"/>
      <c r="R123" s="301"/>
      <c r="S123" s="301"/>
      <c r="T123" s="301"/>
      <c r="U123" s="301"/>
      <c r="V123" s="301"/>
      <c r="W123" s="36"/>
      <c r="X123" s="5"/>
      <c r="Y123" s="6"/>
      <c r="Z123" s="68"/>
    </row>
    <row r="124" spans="1:26" ht="38.25" customHeight="1">
      <c r="A124" s="51"/>
      <c r="B124" s="55">
        <f t="shared" si="1"/>
        <v>85</v>
      </c>
      <c r="C124" s="295"/>
      <c r="D124" s="296"/>
      <c r="E124" s="296"/>
      <c r="F124" s="296"/>
      <c r="G124" s="296"/>
      <c r="H124" s="296"/>
      <c r="I124" s="296"/>
      <c r="J124" s="296"/>
      <c r="K124" s="296"/>
      <c r="L124" s="297"/>
      <c r="M124" s="301"/>
      <c r="N124" s="301"/>
      <c r="O124" s="301"/>
      <c r="P124" s="301"/>
      <c r="Q124" s="301"/>
      <c r="R124" s="301"/>
      <c r="S124" s="301"/>
      <c r="T124" s="301"/>
      <c r="U124" s="301"/>
      <c r="V124" s="301"/>
      <c r="W124" s="36"/>
      <c r="X124" s="5"/>
      <c r="Y124" s="6"/>
      <c r="Z124" s="68"/>
    </row>
    <row r="125" spans="1:26" ht="38.25" customHeight="1">
      <c r="A125" s="51"/>
      <c r="B125" s="55">
        <f t="shared" si="1"/>
        <v>86</v>
      </c>
      <c r="C125" s="295"/>
      <c r="D125" s="296"/>
      <c r="E125" s="296"/>
      <c r="F125" s="296"/>
      <c r="G125" s="296"/>
      <c r="H125" s="296"/>
      <c r="I125" s="296"/>
      <c r="J125" s="296"/>
      <c r="K125" s="296"/>
      <c r="L125" s="297"/>
      <c r="M125" s="301"/>
      <c r="N125" s="301"/>
      <c r="O125" s="301"/>
      <c r="P125" s="301"/>
      <c r="Q125" s="301"/>
      <c r="R125" s="301"/>
      <c r="S125" s="301"/>
      <c r="T125" s="301"/>
      <c r="U125" s="301"/>
      <c r="V125" s="301"/>
      <c r="W125" s="36"/>
      <c r="X125" s="5"/>
      <c r="Y125" s="6"/>
      <c r="Z125" s="68"/>
    </row>
    <row r="126" spans="1:26" ht="38.25" customHeight="1">
      <c r="A126" s="51"/>
      <c r="B126" s="55">
        <f t="shared" si="1"/>
        <v>87</v>
      </c>
      <c r="C126" s="295"/>
      <c r="D126" s="296"/>
      <c r="E126" s="296"/>
      <c r="F126" s="296"/>
      <c r="G126" s="296"/>
      <c r="H126" s="296"/>
      <c r="I126" s="296"/>
      <c r="J126" s="296"/>
      <c r="K126" s="296"/>
      <c r="L126" s="297"/>
      <c r="M126" s="301"/>
      <c r="N126" s="301"/>
      <c r="O126" s="301"/>
      <c r="P126" s="301"/>
      <c r="Q126" s="301"/>
      <c r="R126" s="301"/>
      <c r="S126" s="301"/>
      <c r="T126" s="301"/>
      <c r="U126" s="301"/>
      <c r="V126" s="301"/>
      <c r="W126" s="36"/>
      <c r="X126" s="5"/>
      <c r="Y126" s="6"/>
      <c r="Z126" s="68"/>
    </row>
    <row r="127" spans="1:26" ht="38.25" customHeight="1">
      <c r="A127" s="51"/>
      <c r="B127" s="55">
        <f t="shared" si="1"/>
        <v>88</v>
      </c>
      <c r="C127" s="295"/>
      <c r="D127" s="296"/>
      <c r="E127" s="296"/>
      <c r="F127" s="296"/>
      <c r="G127" s="296"/>
      <c r="H127" s="296"/>
      <c r="I127" s="296"/>
      <c r="J127" s="296"/>
      <c r="K127" s="296"/>
      <c r="L127" s="297"/>
      <c r="M127" s="301"/>
      <c r="N127" s="301"/>
      <c r="O127" s="301"/>
      <c r="P127" s="301"/>
      <c r="Q127" s="301"/>
      <c r="R127" s="301"/>
      <c r="S127" s="301"/>
      <c r="T127" s="301"/>
      <c r="U127" s="301"/>
      <c r="V127" s="301"/>
      <c r="W127" s="36"/>
      <c r="X127" s="5"/>
      <c r="Y127" s="6"/>
      <c r="Z127" s="68"/>
    </row>
    <row r="128" spans="1:26" ht="38.25" customHeight="1">
      <c r="A128" s="51"/>
      <c r="B128" s="55">
        <f t="shared" si="1"/>
        <v>89</v>
      </c>
      <c r="C128" s="295"/>
      <c r="D128" s="296"/>
      <c r="E128" s="296"/>
      <c r="F128" s="296"/>
      <c r="G128" s="296"/>
      <c r="H128" s="296"/>
      <c r="I128" s="296"/>
      <c r="J128" s="296"/>
      <c r="K128" s="296"/>
      <c r="L128" s="297"/>
      <c r="M128" s="301"/>
      <c r="N128" s="301"/>
      <c r="O128" s="301"/>
      <c r="P128" s="301"/>
      <c r="Q128" s="301"/>
      <c r="R128" s="301"/>
      <c r="S128" s="301"/>
      <c r="T128" s="301"/>
      <c r="U128" s="301"/>
      <c r="V128" s="301"/>
      <c r="W128" s="36"/>
      <c r="X128" s="5"/>
      <c r="Y128" s="6"/>
      <c r="Z128" s="68"/>
    </row>
    <row r="129" spans="1:26" ht="38.25" customHeight="1">
      <c r="A129" s="51"/>
      <c r="B129" s="55">
        <f t="shared" si="1"/>
        <v>90</v>
      </c>
      <c r="C129" s="295"/>
      <c r="D129" s="296"/>
      <c r="E129" s="296"/>
      <c r="F129" s="296"/>
      <c r="G129" s="296"/>
      <c r="H129" s="296"/>
      <c r="I129" s="296"/>
      <c r="J129" s="296"/>
      <c r="K129" s="296"/>
      <c r="L129" s="297"/>
      <c r="M129" s="301"/>
      <c r="N129" s="301"/>
      <c r="O129" s="301"/>
      <c r="P129" s="301"/>
      <c r="Q129" s="301"/>
      <c r="R129" s="301"/>
      <c r="S129" s="301"/>
      <c r="T129" s="301"/>
      <c r="U129" s="301"/>
      <c r="V129" s="301"/>
      <c r="W129" s="36"/>
      <c r="X129" s="5"/>
      <c r="Y129" s="6"/>
      <c r="Z129" s="68"/>
    </row>
    <row r="130" spans="1:26" ht="38.25" customHeight="1">
      <c r="A130" s="51"/>
      <c r="B130" s="55">
        <f t="shared" si="1"/>
        <v>91</v>
      </c>
      <c r="C130" s="295"/>
      <c r="D130" s="296"/>
      <c r="E130" s="296"/>
      <c r="F130" s="296"/>
      <c r="G130" s="296"/>
      <c r="H130" s="296"/>
      <c r="I130" s="296"/>
      <c r="J130" s="296"/>
      <c r="K130" s="296"/>
      <c r="L130" s="297"/>
      <c r="M130" s="301"/>
      <c r="N130" s="301"/>
      <c r="O130" s="301"/>
      <c r="P130" s="301"/>
      <c r="Q130" s="301"/>
      <c r="R130" s="301"/>
      <c r="S130" s="301"/>
      <c r="T130" s="301"/>
      <c r="U130" s="301"/>
      <c r="V130" s="301"/>
      <c r="W130" s="36"/>
      <c r="X130" s="5"/>
      <c r="Y130" s="6"/>
      <c r="Z130" s="68"/>
    </row>
    <row r="131" spans="1:26" ht="38.25" customHeight="1">
      <c r="A131" s="51"/>
      <c r="B131" s="55">
        <f t="shared" si="1"/>
        <v>92</v>
      </c>
      <c r="C131" s="295"/>
      <c r="D131" s="296"/>
      <c r="E131" s="296"/>
      <c r="F131" s="296"/>
      <c r="G131" s="296"/>
      <c r="H131" s="296"/>
      <c r="I131" s="296"/>
      <c r="J131" s="296"/>
      <c r="K131" s="296"/>
      <c r="L131" s="297"/>
      <c r="M131" s="301"/>
      <c r="N131" s="301"/>
      <c r="O131" s="301"/>
      <c r="P131" s="301"/>
      <c r="Q131" s="301"/>
      <c r="R131" s="301"/>
      <c r="S131" s="301"/>
      <c r="T131" s="301"/>
      <c r="U131" s="301"/>
      <c r="V131" s="301"/>
      <c r="W131" s="36"/>
      <c r="X131" s="5"/>
      <c r="Y131" s="6"/>
      <c r="Z131" s="68"/>
    </row>
    <row r="132" spans="1:26" ht="38.25" customHeight="1">
      <c r="A132" s="51"/>
      <c r="B132" s="55">
        <f t="shared" si="1"/>
        <v>93</v>
      </c>
      <c r="C132" s="295"/>
      <c r="D132" s="296"/>
      <c r="E132" s="296"/>
      <c r="F132" s="296"/>
      <c r="G132" s="296"/>
      <c r="H132" s="296"/>
      <c r="I132" s="296"/>
      <c r="J132" s="296"/>
      <c r="K132" s="296"/>
      <c r="L132" s="297"/>
      <c r="M132" s="301"/>
      <c r="N132" s="301"/>
      <c r="O132" s="301"/>
      <c r="P132" s="301"/>
      <c r="Q132" s="301"/>
      <c r="R132" s="301"/>
      <c r="S132" s="301"/>
      <c r="T132" s="301"/>
      <c r="U132" s="301"/>
      <c r="V132" s="301"/>
      <c r="W132" s="36"/>
      <c r="X132" s="5"/>
      <c r="Y132" s="6"/>
      <c r="Z132" s="68"/>
    </row>
    <row r="133" spans="1:26" ht="38.25" customHeight="1">
      <c r="A133" s="51"/>
      <c r="B133" s="55">
        <f t="shared" si="1"/>
        <v>94</v>
      </c>
      <c r="C133" s="295"/>
      <c r="D133" s="296"/>
      <c r="E133" s="296"/>
      <c r="F133" s="296"/>
      <c r="G133" s="296"/>
      <c r="H133" s="296"/>
      <c r="I133" s="296"/>
      <c r="J133" s="296"/>
      <c r="K133" s="296"/>
      <c r="L133" s="297"/>
      <c r="M133" s="301"/>
      <c r="N133" s="301"/>
      <c r="O133" s="301"/>
      <c r="P133" s="301"/>
      <c r="Q133" s="301"/>
      <c r="R133" s="301"/>
      <c r="S133" s="301"/>
      <c r="T133" s="301"/>
      <c r="U133" s="301"/>
      <c r="V133" s="301"/>
      <c r="W133" s="36"/>
      <c r="X133" s="5"/>
      <c r="Y133" s="6"/>
      <c r="Z133" s="68"/>
    </row>
    <row r="134" spans="1:26" ht="38.25" customHeight="1">
      <c r="A134" s="51"/>
      <c r="B134" s="55">
        <f t="shared" si="1"/>
        <v>95</v>
      </c>
      <c r="C134" s="295"/>
      <c r="D134" s="296"/>
      <c r="E134" s="296"/>
      <c r="F134" s="296"/>
      <c r="G134" s="296"/>
      <c r="H134" s="296"/>
      <c r="I134" s="296"/>
      <c r="J134" s="296"/>
      <c r="K134" s="296"/>
      <c r="L134" s="297"/>
      <c r="M134" s="301"/>
      <c r="N134" s="301"/>
      <c r="O134" s="301"/>
      <c r="P134" s="301"/>
      <c r="Q134" s="301"/>
      <c r="R134" s="301"/>
      <c r="S134" s="301"/>
      <c r="T134" s="301"/>
      <c r="U134" s="301"/>
      <c r="V134" s="301"/>
      <c r="W134" s="36"/>
      <c r="X134" s="5"/>
      <c r="Y134" s="6"/>
      <c r="Z134" s="68"/>
    </row>
    <row r="135" spans="1:26" ht="38.25" customHeight="1">
      <c r="A135" s="51"/>
      <c r="B135" s="55">
        <f t="shared" si="1"/>
        <v>96</v>
      </c>
      <c r="C135" s="295"/>
      <c r="D135" s="296"/>
      <c r="E135" s="296"/>
      <c r="F135" s="296"/>
      <c r="G135" s="296"/>
      <c r="H135" s="296"/>
      <c r="I135" s="296"/>
      <c r="J135" s="296"/>
      <c r="K135" s="296"/>
      <c r="L135" s="297"/>
      <c r="M135" s="301"/>
      <c r="N135" s="301"/>
      <c r="O135" s="301"/>
      <c r="P135" s="301"/>
      <c r="Q135" s="301"/>
      <c r="R135" s="301"/>
      <c r="S135" s="301"/>
      <c r="T135" s="301"/>
      <c r="U135" s="301"/>
      <c r="V135" s="301"/>
      <c r="W135" s="36"/>
      <c r="X135" s="5"/>
      <c r="Y135" s="6"/>
      <c r="Z135" s="68"/>
    </row>
    <row r="136" spans="1:26" ht="38.25" customHeight="1">
      <c r="A136" s="51"/>
      <c r="B136" s="55">
        <f t="shared" si="1"/>
        <v>97</v>
      </c>
      <c r="C136" s="295"/>
      <c r="D136" s="296"/>
      <c r="E136" s="296"/>
      <c r="F136" s="296"/>
      <c r="G136" s="296"/>
      <c r="H136" s="296"/>
      <c r="I136" s="296"/>
      <c r="J136" s="296"/>
      <c r="K136" s="296"/>
      <c r="L136" s="297"/>
      <c r="M136" s="301"/>
      <c r="N136" s="301"/>
      <c r="O136" s="301"/>
      <c r="P136" s="301"/>
      <c r="Q136" s="301"/>
      <c r="R136" s="301"/>
      <c r="S136" s="301"/>
      <c r="T136" s="301"/>
      <c r="U136" s="301"/>
      <c r="V136" s="301"/>
      <c r="W136" s="36"/>
      <c r="X136" s="5"/>
      <c r="Y136" s="6"/>
      <c r="Z136" s="68"/>
    </row>
    <row r="137" spans="1:26" ht="38.25" customHeight="1">
      <c r="A137" s="51"/>
      <c r="B137" s="55">
        <f t="shared" si="1"/>
        <v>98</v>
      </c>
      <c r="C137" s="295"/>
      <c r="D137" s="296"/>
      <c r="E137" s="296"/>
      <c r="F137" s="296"/>
      <c r="G137" s="296"/>
      <c r="H137" s="296"/>
      <c r="I137" s="296"/>
      <c r="J137" s="296"/>
      <c r="K137" s="296"/>
      <c r="L137" s="297"/>
      <c r="M137" s="301"/>
      <c r="N137" s="301"/>
      <c r="O137" s="301"/>
      <c r="P137" s="301"/>
      <c r="Q137" s="301"/>
      <c r="R137" s="301"/>
      <c r="S137" s="301"/>
      <c r="T137" s="301"/>
      <c r="U137" s="301"/>
      <c r="V137" s="301"/>
      <c r="W137" s="36"/>
      <c r="X137" s="5"/>
      <c r="Y137" s="6"/>
      <c r="Z137" s="68"/>
    </row>
    <row r="138" spans="1:26" ht="38.25" customHeight="1">
      <c r="A138" s="51"/>
      <c r="B138" s="55">
        <f t="shared" si="1"/>
        <v>99</v>
      </c>
      <c r="C138" s="295"/>
      <c r="D138" s="296"/>
      <c r="E138" s="296"/>
      <c r="F138" s="296"/>
      <c r="G138" s="296"/>
      <c r="H138" s="296"/>
      <c r="I138" s="296"/>
      <c r="J138" s="296"/>
      <c r="K138" s="296"/>
      <c r="L138" s="297"/>
      <c r="M138" s="301"/>
      <c r="N138" s="301"/>
      <c r="O138" s="301"/>
      <c r="P138" s="301"/>
      <c r="Q138" s="301"/>
      <c r="R138" s="301"/>
      <c r="S138" s="301"/>
      <c r="T138" s="301"/>
      <c r="U138" s="301"/>
      <c r="V138" s="301"/>
      <c r="W138" s="36"/>
      <c r="X138" s="5"/>
      <c r="Y138" s="6"/>
      <c r="Z138" s="68"/>
    </row>
    <row r="139" spans="1:26" ht="38.25" customHeight="1" thickBot="1">
      <c r="A139" s="51"/>
      <c r="B139" s="55">
        <f t="shared" si="1"/>
        <v>100</v>
      </c>
      <c r="C139" s="303"/>
      <c r="D139" s="304"/>
      <c r="E139" s="304"/>
      <c r="F139" s="304"/>
      <c r="G139" s="304"/>
      <c r="H139" s="304"/>
      <c r="I139" s="304"/>
      <c r="J139" s="304"/>
      <c r="K139" s="304"/>
      <c r="L139" s="305"/>
      <c r="M139" s="302"/>
      <c r="N139" s="302"/>
      <c r="O139" s="302"/>
      <c r="P139" s="302"/>
      <c r="Q139" s="302"/>
      <c r="R139" s="302"/>
      <c r="S139" s="302"/>
      <c r="T139" s="302"/>
      <c r="U139" s="302"/>
      <c r="V139" s="302"/>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JNdjC3p2sxwPFH2Zwhxqwb/y9M8i4YIMdDK+pecJdpoG+Dv6ElI5A6bYPMBggYBPuoHqCWO2CK6eRpyZnHsWjQ==" saltValue="Nam7VnfYG+loTvXqD5oWkQ==" spinCount="100000" sheet="1" objects="1" scenarios="1"/>
  <autoFilter ref="A39:AN39">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7" showButton="0"/>
    <filterColumn colId="18" showButton="0"/>
    <filterColumn colId="19" showButton="0"/>
    <filterColumn colId="20" showButton="0"/>
  </autoFilter>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tabSelected="1" view="pageBreakPreview" topLeftCell="A22" zoomScaleNormal="120" zoomScaleSheetLayoutView="100" workbookViewId="0">
      <selection activeCell="AO32" sqref="AO32"/>
    </sheetView>
  </sheetViews>
  <sheetFormatPr defaultColWidth="9" defaultRowHeight="13"/>
  <cols>
    <col min="1" max="1" width="2.453125" style="72" customWidth="1"/>
    <col min="2" max="3" width="2.7265625" style="72" customWidth="1"/>
    <col min="4" max="4" width="3.453125" style="72" customWidth="1"/>
    <col min="5" max="6" width="2.7265625" style="72" customWidth="1"/>
    <col min="7" max="11" width="2.453125" style="72" customWidth="1"/>
    <col min="12" max="13" width="3" style="72" customWidth="1"/>
    <col min="14" max="36" width="2.453125" style="72" customWidth="1"/>
    <col min="37" max="37" width="4.0898437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352" t="s">
        <v>25</v>
      </c>
      <c r="AD1" s="353"/>
      <c r="AE1" s="353"/>
      <c r="AF1" s="352" t="str">
        <f>基本情報入力シート!C18</f>
        <v>島根県</v>
      </c>
      <c r="AG1" s="353"/>
      <c r="AH1" s="353"/>
      <c r="AI1" s="353"/>
      <c r="AJ1" s="354"/>
    </row>
    <row r="2" spans="1:46" ht="6" customHeight="1"/>
    <row r="3" spans="1:46" ht="16.5">
      <c r="A3" s="355" t="s">
        <v>158</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row>
    <row r="4" spans="1:46" ht="6" customHeight="1"/>
    <row r="5" spans="1:46">
      <c r="A5" s="46" t="s">
        <v>69</v>
      </c>
    </row>
    <row r="6" spans="1:46" s="73" customFormat="1" ht="13.5" customHeight="1">
      <c r="A6" s="357" t="s">
        <v>0</v>
      </c>
      <c r="B6" s="358"/>
      <c r="C6" s="358"/>
      <c r="D6" s="358"/>
      <c r="E6" s="358"/>
      <c r="F6" s="358"/>
      <c r="G6" s="359" t="str">
        <f>IF(基本情報入力シート!M22="","",基本情報入力シート!M22)</f>
        <v/>
      </c>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1"/>
    </row>
    <row r="7" spans="1:46" s="73" customFormat="1" ht="22.5" customHeight="1">
      <c r="A7" s="313" t="s">
        <v>30</v>
      </c>
      <c r="B7" s="314"/>
      <c r="C7" s="314"/>
      <c r="D7" s="314"/>
      <c r="E7" s="314"/>
      <c r="F7" s="314"/>
      <c r="G7" s="315" t="str">
        <f>IF(基本情報入力シート!M23="","",基本情報入力シート!M23)</f>
        <v/>
      </c>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7"/>
    </row>
    <row r="8" spans="1:46" s="73" customFormat="1" ht="12.75" customHeight="1">
      <c r="A8" s="318" t="s">
        <v>26</v>
      </c>
      <c r="B8" s="319"/>
      <c r="C8" s="319"/>
      <c r="D8" s="319"/>
      <c r="E8" s="319"/>
      <c r="F8" s="319"/>
      <c r="G8" s="74" t="s">
        <v>1</v>
      </c>
      <c r="H8" s="324" t="str">
        <f>IF(基本情報入力シート!AA24="－","",基本情報入力シート!AA24)</f>
        <v/>
      </c>
      <c r="I8" s="324"/>
      <c r="J8" s="324"/>
      <c r="K8" s="324"/>
      <c r="L8" s="324"/>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20"/>
      <c r="B9" s="321"/>
      <c r="C9" s="321"/>
      <c r="D9" s="321"/>
      <c r="E9" s="321"/>
      <c r="F9" s="321"/>
      <c r="G9" s="325" t="str">
        <f>IF(基本情報入力シート!M25="","",基本情報入力シート!M25)</f>
        <v/>
      </c>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7"/>
    </row>
    <row r="10" spans="1:46" s="73" customFormat="1" ht="12" customHeight="1">
      <c r="A10" s="322"/>
      <c r="B10" s="323"/>
      <c r="C10" s="323"/>
      <c r="D10" s="323"/>
      <c r="E10" s="323"/>
      <c r="F10" s="323"/>
      <c r="G10" s="328" t="str">
        <f>IF(基本情報入力シート!M26="","",基本情報入力シート!M26)</f>
        <v/>
      </c>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30"/>
    </row>
    <row r="11" spans="1:46" s="73" customFormat="1" ht="15" customHeight="1">
      <c r="A11" s="362" t="s">
        <v>0</v>
      </c>
      <c r="B11" s="363"/>
      <c r="C11" s="363"/>
      <c r="D11" s="363"/>
      <c r="E11" s="363"/>
      <c r="F11" s="363"/>
      <c r="G11" s="359" t="str">
        <f>IF(基本情報入力シート!M30="","",基本情報入力シート!M30)</f>
        <v/>
      </c>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1"/>
      <c r="AS11" s="78"/>
    </row>
    <row r="12" spans="1:46" s="73" customFormat="1" ht="22.5" customHeight="1">
      <c r="A12" s="320" t="s">
        <v>27</v>
      </c>
      <c r="B12" s="321"/>
      <c r="C12" s="321"/>
      <c r="D12" s="321"/>
      <c r="E12" s="321"/>
      <c r="F12" s="321"/>
      <c r="G12" s="328" t="str">
        <f>IF(基本情報入力シート!M31="","",基本情報入力シート!M31)</f>
        <v/>
      </c>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30"/>
      <c r="AS12" s="78"/>
    </row>
    <row r="13" spans="1:46" s="73" customFormat="1" ht="17.25" customHeight="1">
      <c r="A13" s="372" t="s">
        <v>28</v>
      </c>
      <c r="B13" s="372"/>
      <c r="C13" s="372"/>
      <c r="D13" s="372"/>
      <c r="E13" s="372"/>
      <c r="F13" s="372"/>
      <c r="G13" s="373" t="s">
        <v>19</v>
      </c>
      <c r="H13" s="373"/>
      <c r="I13" s="373"/>
      <c r="J13" s="313"/>
      <c r="K13" s="377" t="str">
        <f>IF(基本情報入力シート!M32="","",基本情報入力シート!M32)</f>
        <v/>
      </c>
      <c r="L13" s="377"/>
      <c r="M13" s="377"/>
      <c r="N13" s="377"/>
      <c r="O13" s="377"/>
      <c r="P13" s="377"/>
      <c r="Q13" s="377"/>
      <c r="R13" s="377"/>
      <c r="S13" s="377"/>
      <c r="T13" s="377"/>
      <c r="U13" s="372" t="s">
        <v>29</v>
      </c>
      <c r="V13" s="372"/>
      <c r="W13" s="372"/>
      <c r="X13" s="372"/>
      <c r="Y13" s="377" t="str">
        <f>IF(基本情報入力シート!M33="","",基本情報入力シート!M33)</f>
        <v/>
      </c>
      <c r="Z13" s="377"/>
      <c r="AA13" s="377"/>
      <c r="AB13" s="377"/>
      <c r="AC13" s="377"/>
      <c r="AD13" s="377"/>
      <c r="AE13" s="377"/>
      <c r="AF13" s="377"/>
      <c r="AG13" s="377"/>
      <c r="AH13" s="377"/>
      <c r="AI13" s="377"/>
      <c r="AJ13" s="377"/>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8" t="s">
        <v>137</v>
      </c>
      <c r="B16" s="379"/>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90">
        <f>'別紙様式3-2（補助金）'!F5</f>
        <v>0</v>
      </c>
      <c r="AA16" s="391"/>
      <c r="AB16" s="391"/>
      <c r="AC16" s="391"/>
      <c r="AD16" s="391"/>
      <c r="AE16" s="391"/>
      <c r="AF16" s="391"/>
      <c r="AG16" s="392" t="s">
        <v>4</v>
      </c>
      <c r="AH16" s="393"/>
      <c r="AI16" s="73"/>
      <c r="AJ16" s="51"/>
      <c r="AR16" s="83"/>
    </row>
    <row r="17" spans="1:47" s="47" customFormat="1" ht="19.5" customHeight="1" thickBot="1">
      <c r="A17" s="394" t="s">
        <v>138</v>
      </c>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95"/>
      <c r="AA17" s="396"/>
      <c r="AB17" s="396"/>
      <c r="AC17" s="396"/>
      <c r="AD17" s="396"/>
      <c r="AE17" s="396"/>
      <c r="AF17" s="397"/>
      <c r="AG17" s="398" t="s">
        <v>4</v>
      </c>
      <c r="AH17" s="372"/>
      <c r="AI17" s="47" t="s">
        <v>135</v>
      </c>
      <c r="AJ17" s="84" t="str">
        <f>IF(Z17="","",IF(Z16="","",IF(Z17&gt;=Z16,"○","☓")))</f>
        <v/>
      </c>
      <c r="AK17" s="446" t="s">
        <v>147</v>
      </c>
      <c r="AL17" s="447"/>
      <c r="AM17" s="447"/>
      <c r="AN17" s="447"/>
      <c r="AO17" s="447"/>
      <c r="AP17" s="447"/>
      <c r="AQ17" s="447"/>
      <c r="AR17" s="447"/>
      <c r="AS17" s="447"/>
      <c r="AT17" s="447"/>
      <c r="AU17" s="448"/>
    </row>
    <row r="18" spans="1:47" s="47" customFormat="1" ht="19.5" customHeight="1" thickBot="1">
      <c r="A18" s="374" t="s">
        <v>139</v>
      </c>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6"/>
      <c r="Z18" s="85"/>
      <c r="AA18" s="85"/>
      <c r="AB18" s="86"/>
      <c r="AC18" s="86"/>
      <c r="AD18" s="86"/>
      <c r="AE18" s="86"/>
      <c r="AF18" s="86"/>
      <c r="AG18" s="86"/>
      <c r="AH18" s="86"/>
      <c r="AI18" s="86"/>
      <c r="AJ18" s="86"/>
      <c r="AK18" s="86"/>
      <c r="AL18" s="86"/>
      <c r="AT18" s="83"/>
    </row>
    <row r="19" spans="1:47" s="47" customFormat="1" ht="19.5" customHeight="1" thickBot="1">
      <c r="A19" s="87"/>
      <c r="B19" s="449" t="s">
        <v>140</v>
      </c>
      <c r="C19" s="450"/>
      <c r="D19" s="450"/>
      <c r="E19" s="450"/>
      <c r="F19" s="450"/>
      <c r="G19" s="450"/>
      <c r="H19" s="450"/>
      <c r="I19" s="450"/>
      <c r="J19" s="450"/>
      <c r="K19" s="450"/>
      <c r="L19" s="450"/>
      <c r="M19" s="450"/>
      <c r="N19" s="450"/>
      <c r="O19" s="450"/>
      <c r="P19" s="450"/>
      <c r="Q19" s="450"/>
      <c r="R19" s="450"/>
      <c r="S19" s="450"/>
      <c r="T19" s="450"/>
      <c r="U19" s="443">
        <f>'別紙様式3-2（補助金）'!F6</f>
        <v>0</v>
      </c>
      <c r="V19" s="444"/>
      <c r="W19" s="444"/>
      <c r="X19" s="444"/>
      <c r="Y19" s="445"/>
      <c r="Z19" s="392" t="s">
        <v>4</v>
      </c>
      <c r="AA19" s="451"/>
      <c r="AB19" s="88" t="s">
        <v>23</v>
      </c>
      <c r="AC19" s="455">
        <f>IFERROR(U21/U19*100,0)</f>
        <v>0</v>
      </c>
      <c r="AD19" s="456"/>
      <c r="AE19" s="89" t="s">
        <v>24</v>
      </c>
      <c r="AF19" s="90" t="s">
        <v>55</v>
      </c>
      <c r="AG19" s="47" t="s">
        <v>135</v>
      </c>
      <c r="AH19" s="84" t="str">
        <f>IF(AC19=0,"×",IF(AC19&gt;=(200/3),"○","×"))</f>
        <v>×</v>
      </c>
      <c r="AI19" s="86"/>
      <c r="AJ19" s="86"/>
      <c r="AK19" s="399" t="s">
        <v>148</v>
      </c>
      <c r="AL19" s="400"/>
      <c r="AM19" s="400"/>
      <c r="AN19" s="400"/>
      <c r="AO19" s="400"/>
      <c r="AP19" s="400"/>
      <c r="AQ19" s="400"/>
      <c r="AR19" s="400"/>
      <c r="AS19" s="400"/>
      <c r="AT19" s="400"/>
      <c r="AU19" s="401"/>
    </row>
    <row r="20" spans="1:47" s="47" customFormat="1" ht="19.5" customHeight="1" thickBot="1">
      <c r="A20" s="87"/>
      <c r="B20" s="452" t="s">
        <v>141</v>
      </c>
      <c r="C20" s="453"/>
      <c r="D20" s="453"/>
      <c r="E20" s="453"/>
      <c r="F20" s="453"/>
      <c r="G20" s="453"/>
      <c r="H20" s="453"/>
      <c r="I20" s="453"/>
      <c r="J20" s="453"/>
      <c r="K20" s="453"/>
      <c r="L20" s="453"/>
      <c r="M20" s="453"/>
      <c r="N20" s="453"/>
      <c r="O20" s="453"/>
      <c r="P20" s="453"/>
      <c r="Q20" s="453"/>
      <c r="R20" s="453"/>
      <c r="S20" s="453"/>
      <c r="T20" s="454"/>
      <c r="U20" s="443">
        <f>SUM(N22,N25)</f>
        <v>0</v>
      </c>
      <c r="V20" s="444"/>
      <c r="W20" s="444"/>
      <c r="X20" s="444"/>
      <c r="Y20" s="445"/>
      <c r="Z20" s="392" t="s">
        <v>4</v>
      </c>
      <c r="AA20" s="451"/>
      <c r="AB20" s="91"/>
      <c r="AC20" s="92"/>
      <c r="AD20" s="93"/>
      <c r="AE20" s="93"/>
      <c r="AF20" s="94"/>
      <c r="AI20" s="86"/>
      <c r="AJ20" s="86"/>
      <c r="AK20" s="402"/>
      <c r="AL20" s="403"/>
      <c r="AM20" s="403"/>
      <c r="AN20" s="403"/>
      <c r="AO20" s="403"/>
      <c r="AP20" s="403"/>
      <c r="AQ20" s="403"/>
      <c r="AR20" s="403"/>
      <c r="AS20" s="403"/>
      <c r="AT20" s="403"/>
      <c r="AU20" s="404"/>
    </row>
    <row r="21" spans="1:47" s="47" customFormat="1" ht="28.5" customHeight="1" thickBot="1">
      <c r="A21" s="87"/>
      <c r="B21" s="364"/>
      <c r="C21" s="365"/>
      <c r="D21" s="440" t="s">
        <v>1908</v>
      </c>
      <c r="E21" s="440"/>
      <c r="F21" s="440"/>
      <c r="G21" s="440"/>
      <c r="H21" s="440"/>
      <c r="I21" s="440"/>
      <c r="J21" s="440"/>
      <c r="K21" s="440"/>
      <c r="L21" s="440"/>
      <c r="M21" s="441"/>
      <c r="N21" s="441"/>
      <c r="O21" s="441"/>
      <c r="P21" s="441"/>
      <c r="Q21" s="441"/>
      <c r="R21" s="441"/>
      <c r="S21" s="441"/>
      <c r="T21" s="442"/>
      <c r="U21" s="443">
        <f>SUM(N23,N26)</f>
        <v>0</v>
      </c>
      <c r="V21" s="444"/>
      <c r="W21" s="444"/>
      <c r="X21" s="444"/>
      <c r="Y21" s="445"/>
      <c r="Z21" s="392" t="s">
        <v>4</v>
      </c>
      <c r="AA21" s="451"/>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64"/>
      <c r="C22" s="365"/>
      <c r="D22" s="457" t="s">
        <v>142</v>
      </c>
      <c r="E22" s="458"/>
      <c r="F22" s="458"/>
      <c r="G22" s="458"/>
      <c r="H22" s="458"/>
      <c r="I22" s="458"/>
      <c r="J22" s="458"/>
      <c r="K22" s="458"/>
      <c r="L22" s="458"/>
      <c r="M22" s="459"/>
      <c r="N22" s="369"/>
      <c r="O22" s="370"/>
      <c r="P22" s="370"/>
      <c r="Q22" s="370"/>
      <c r="R22" s="370"/>
      <c r="S22" s="371"/>
      <c r="T22" s="99" t="s">
        <v>4</v>
      </c>
      <c r="U22" s="100"/>
      <c r="V22" s="101"/>
      <c r="W22" s="101"/>
      <c r="X22" s="102"/>
      <c r="Y22" s="94"/>
      <c r="AA22" s="86"/>
      <c r="AB22" s="86"/>
      <c r="AC22" s="86"/>
      <c r="AD22" s="86"/>
      <c r="AE22" s="86"/>
      <c r="AF22" s="86"/>
      <c r="AG22" s="86"/>
      <c r="AH22" s="73"/>
    </row>
    <row r="23" spans="1:47" s="47" customFormat="1" ht="18.75" customHeight="1" thickBot="1">
      <c r="A23" s="98"/>
      <c r="B23" s="364"/>
      <c r="C23" s="365"/>
      <c r="D23" s="103"/>
      <c r="E23" s="411" t="s">
        <v>143</v>
      </c>
      <c r="F23" s="412"/>
      <c r="G23" s="412"/>
      <c r="H23" s="412"/>
      <c r="I23" s="412"/>
      <c r="J23" s="412"/>
      <c r="K23" s="412"/>
      <c r="L23" s="412"/>
      <c r="M23" s="413"/>
      <c r="N23" s="369"/>
      <c r="O23" s="370"/>
      <c r="P23" s="370"/>
      <c r="Q23" s="370"/>
      <c r="R23" s="370"/>
      <c r="S23" s="371"/>
      <c r="T23" s="104" t="s">
        <v>4</v>
      </c>
      <c r="U23" s="105" t="s">
        <v>23</v>
      </c>
      <c r="V23" s="414">
        <f>IFERROR(N23/N22*100,0)</f>
        <v>0</v>
      </c>
      <c r="W23" s="415"/>
      <c r="X23" s="102" t="s">
        <v>24</v>
      </c>
      <c r="Y23" s="94" t="s">
        <v>55</v>
      </c>
      <c r="Z23" s="86"/>
      <c r="AA23" s="86"/>
      <c r="AB23" s="86"/>
      <c r="AC23" s="86"/>
      <c r="AD23" s="86"/>
      <c r="AE23" s="86"/>
      <c r="AF23" s="86"/>
      <c r="AG23" s="86"/>
      <c r="AH23" s="73"/>
    </row>
    <row r="24" spans="1:47" s="47" customFormat="1" ht="18.75" customHeight="1" thickBot="1">
      <c r="A24" s="98"/>
      <c r="B24" s="364"/>
      <c r="C24" s="365"/>
      <c r="D24" s="103"/>
      <c r="E24" s="381"/>
      <c r="F24" s="382"/>
      <c r="G24" s="382"/>
      <c r="H24" s="382"/>
      <c r="I24" s="382"/>
      <c r="J24" s="382"/>
      <c r="K24" s="382"/>
      <c r="L24" s="382"/>
      <c r="M24" s="383"/>
      <c r="N24" s="384" t="s">
        <v>71</v>
      </c>
      <c r="O24" s="385"/>
      <c r="P24" s="386"/>
      <c r="Q24" s="387">
        <f>N23/2</f>
        <v>0</v>
      </c>
      <c r="R24" s="388"/>
      <c r="S24" s="389"/>
      <c r="T24" s="106" t="s">
        <v>136</v>
      </c>
      <c r="U24" s="105"/>
      <c r="V24" s="380"/>
      <c r="W24" s="380"/>
      <c r="X24" s="102"/>
      <c r="Y24" s="94"/>
      <c r="Z24" s="86"/>
      <c r="AA24" s="86"/>
      <c r="AB24" s="86"/>
      <c r="AC24" s="86"/>
      <c r="AD24" s="86"/>
      <c r="AE24" s="86"/>
      <c r="AF24" s="86"/>
      <c r="AG24" s="86"/>
      <c r="AH24" s="86"/>
      <c r="AI24" s="86"/>
      <c r="AJ24" s="86"/>
    </row>
    <row r="25" spans="1:47" s="47" customFormat="1" ht="18.75" customHeight="1" thickBot="1">
      <c r="A25" s="98"/>
      <c r="B25" s="364"/>
      <c r="C25" s="365"/>
      <c r="D25" s="366" t="s">
        <v>144</v>
      </c>
      <c r="E25" s="367"/>
      <c r="F25" s="367"/>
      <c r="G25" s="367"/>
      <c r="H25" s="367"/>
      <c r="I25" s="367"/>
      <c r="J25" s="367"/>
      <c r="K25" s="367"/>
      <c r="L25" s="367"/>
      <c r="M25" s="368"/>
      <c r="N25" s="369"/>
      <c r="O25" s="370"/>
      <c r="P25" s="370"/>
      <c r="Q25" s="370"/>
      <c r="R25" s="370"/>
      <c r="S25" s="371"/>
      <c r="T25" s="107" t="s">
        <v>4</v>
      </c>
      <c r="U25" s="108"/>
      <c r="V25" s="109"/>
      <c r="W25" s="109"/>
      <c r="X25" s="89"/>
      <c r="Y25" s="90"/>
      <c r="AB25" s="86"/>
      <c r="AC25" s="86"/>
      <c r="AD25" s="86"/>
      <c r="AE25" s="86"/>
      <c r="AF25" s="86"/>
      <c r="AG25" s="86"/>
      <c r="AH25" s="86"/>
      <c r="AI25" s="86"/>
      <c r="AJ25" s="86"/>
    </row>
    <row r="26" spans="1:47" s="47" customFormat="1" ht="18.75" customHeight="1" thickBot="1">
      <c r="A26" s="98"/>
      <c r="B26" s="364"/>
      <c r="C26" s="365"/>
      <c r="D26" s="103"/>
      <c r="E26" s="411" t="s">
        <v>143</v>
      </c>
      <c r="F26" s="412"/>
      <c r="G26" s="412"/>
      <c r="H26" s="412"/>
      <c r="I26" s="412"/>
      <c r="J26" s="412"/>
      <c r="K26" s="412"/>
      <c r="L26" s="412"/>
      <c r="M26" s="413"/>
      <c r="N26" s="369"/>
      <c r="O26" s="370"/>
      <c r="P26" s="370"/>
      <c r="Q26" s="370"/>
      <c r="R26" s="370"/>
      <c r="S26" s="371"/>
      <c r="T26" s="104" t="s">
        <v>4</v>
      </c>
      <c r="U26" s="105" t="s">
        <v>23</v>
      </c>
      <c r="V26" s="414">
        <f>IFERROR(N26/N25*100,0)</f>
        <v>0</v>
      </c>
      <c r="W26" s="415"/>
      <c r="X26" s="102" t="s">
        <v>24</v>
      </c>
      <c r="Y26" s="94" t="s">
        <v>55</v>
      </c>
      <c r="Z26" s="86"/>
      <c r="AA26" s="86"/>
      <c r="AB26" s="86"/>
      <c r="AC26" s="86"/>
      <c r="AD26" s="86"/>
      <c r="AE26" s="86"/>
      <c r="AG26" s="83"/>
    </row>
    <row r="27" spans="1:47" s="47" customFormat="1" ht="18.75" customHeight="1" thickBot="1">
      <c r="A27" s="98"/>
      <c r="B27" s="416"/>
      <c r="C27" s="417"/>
      <c r="D27" s="103"/>
      <c r="E27" s="381"/>
      <c r="F27" s="382"/>
      <c r="G27" s="382"/>
      <c r="H27" s="382"/>
      <c r="I27" s="382"/>
      <c r="J27" s="382"/>
      <c r="K27" s="382"/>
      <c r="L27" s="382"/>
      <c r="M27" s="383"/>
      <c r="N27" s="418" t="s">
        <v>71</v>
      </c>
      <c r="O27" s="419"/>
      <c r="P27" s="420"/>
      <c r="Q27" s="421">
        <f>N26/2</f>
        <v>0</v>
      </c>
      <c r="R27" s="422"/>
      <c r="S27" s="423"/>
      <c r="T27" s="106" t="s">
        <v>136</v>
      </c>
      <c r="U27" s="105"/>
      <c r="V27" s="380"/>
      <c r="W27" s="380"/>
      <c r="X27" s="102"/>
      <c r="Y27" s="94"/>
      <c r="Z27" s="86"/>
      <c r="AA27" s="86"/>
      <c r="AB27" s="86"/>
      <c r="AC27" s="86"/>
      <c r="AD27" s="86"/>
      <c r="AE27" s="86"/>
      <c r="AF27" s="86"/>
      <c r="AG27" s="86"/>
      <c r="AH27" s="73"/>
      <c r="AQ27" s="83"/>
    </row>
    <row r="28" spans="1:47" s="73" customFormat="1" ht="24.75" customHeight="1">
      <c r="A28" s="430" t="s">
        <v>1887</v>
      </c>
      <c r="B28" s="430"/>
      <c r="C28" s="431"/>
      <c r="D28" s="34"/>
      <c r="E28" s="349" t="s">
        <v>1879</v>
      </c>
      <c r="F28" s="349"/>
      <c r="G28" s="349"/>
      <c r="H28" s="432" t="s">
        <v>1880</v>
      </c>
      <c r="I28" s="432"/>
      <c r="J28" s="432"/>
      <c r="K28" s="432"/>
      <c r="L28" s="434"/>
      <c r="M28" s="435"/>
      <c r="N28" s="438" t="s">
        <v>1881</v>
      </c>
      <c r="O28" s="438"/>
      <c r="P28" s="438"/>
      <c r="Q28" s="438"/>
      <c r="R28" s="424"/>
      <c r="S28" s="425"/>
      <c r="T28" s="425"/>
      <c r="U28" s="425"/>
      <c r="V28" s="425"/>
      <c r="W28" s="425"/>
      <c r="X28" s="425"/>
      <c r="Y28" s="425"/>
      <c r="Z28" s="425"/>
      <c r="AA28" s="425"/>
      <c r="AB28" s="425"/>
      <c r="AC28" s="425"/>
      <c r="AD28" s="425"/>
      <c r="AE28" s="425"/>
      <c r="AF28" s="425"/>
      <c r="AG28" s="425"/>
      <c r="AH28" s="426"/>
    </row>
    <row r="29" spans="1:47" s="73" customFormat="1" ht="21.75" customHeight="1" thickBot="1">
      <c r="A29" s="430"/>
      <c r="B29" s="430"/>
      <c r="C29" s="431"/>
      <c r="D29" s="30"/>
      <c r="E29" s="350" t="s">
        <v>1882</v>
      </c>
      <c r="F29" s="350"/>
      <c r="G29" s="350"/>
      <c r="H29" s="433"/>
      <c r="I29" s="433"/>
      <c r="J29" s="433"/>
      <c r="K29" s="433"/>
      <c r="L29" s="436"/>
      <c r="M29" s="437"/>
      <c r="N29" s="439"/>
      <c r="O29" s="439"/>
      <c r="P29" s="439"/>
      <c r="Q29" s="439"/>
      <c r="R29" s="427"/>
      <c r="S29" s="428"/>
      <c r="T29" s="428"/>
      <c r="U29" s="428"/>
      <c r="V29" s="428"/>
      <c r="W29" s="428"/>
      <c r="X29" s="428"/>
      <c r="Y29" s="428"/>
      <c r="Z29" s="428"/>
      <c r="AA29" s="428"/>
      <c r="AB29" s="428"/>
      <c r="AC29" s="428"/>
      <c r="AD29" s="428"/>
      <c r="AE29" s="428"/>
      <c r="AF29" s="428"/>
      <c r="AG29" s="428"/>
      <c r="AH29" s="429"/>
    </row>
    <row r="30" spans="1:47" s="73" customFormat="1" ht="65.25" customHeight="1">
      <c r="A30" s="335" t="s">
        <v>1883</v>
      </c>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51" t="s">
        <v>1885</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row>
    <row r="33" spans="1:47" s="47" customFormat="1" ht="30.75" customHeight="1" thickBot="1">
      <c r="A33" s="113" t="s">
        <v>21</v>
      </c>
      <c r="B33" s="405" t="s">
        <v>145</v>
      </c>
      <c r="C33" s="406"/>
      <c r="D33" s="406"/>
      <c r="E33" s="406"/>
      <c r="F33" s="406"/>
      <c r="G33" s="406"/>
      <c r="H33" s="406"/>
      <c r="I33" s="406"/>
      <c r="J33" s="406"/>
      <c r="K33" s="406"/>
      <c r="L33" s="406"/>
      <c r="M33" s="406"/>
      <c r="N33" s="406"/>
      <c r="O33" s="406"/>
      <c r="P33" s="407">
        <f>P34-P35</f>
        <v>0</v>
      </c>
      <c r="Q33" s="407"/>
      <c r="R33" s="407"/>
      <c r="S33" s="407"/>
      <c r="T33" s="407"/>
      <c r="U33" s="407"/>
      <c r="V33" s="114" t="s">
        <v>4</v>
      </c>
      <c r="W33" s="72" t="s">
        <v>135</v>
      </c>
      <c r="X33" s="408" t="str">
        <f>IF(P36="","",IF(P33&gt;=P36,"○","☓"))</f>
        <v/>
      </c>
      <c r="Y33" s="115"/>
      <c r="Z33" s="115"/>
      <c r="AA33" s="115"/>
      <c r="AB33" s="115"/>
      <c r="AC33" s="116"/>
      <c r="AD33" s="115"/>
      <c r="AE33" s="115"/>
      <c r="AF33" s="115"/>
      <c r="AG33" s="115"/>
      <c r="AH33" s="115"/>
      <c r="AI33" s="115"/>
      <c r="AJ33" s="116"/>
    </row>
    <row r="34" spans="1:47" s="47" customFormat="1" ht="18.75" customHeight="1" thickBot="1">
      <c r="A34" s="117"/>
      <c r="B34" s="339" t="s">
        <v>75</v>
      </c>
      <c r="C34" s="340"/>
      <c r="D34" s="340"/>
      <c r="E34" s="340"/>
      <c r="F34" s="340"/>
      <c r="G34" s="340"/>
      <c r="H34" s="340"/>
      <c r="I34" s="340"/>
      <c r="J34" s="340"/>
      <c r="K34" s="340"/>
      <c r="L34" s="340"/>
      <c r="M34" s="340"/>
      <c r="N34" s="340"/>
      <c r="O34" s="348"/>
      <c r="P34" s="336"/>
      <c r="Q34" s="337"/>
      <c r="R34" s="337"/>
      <c r="S34" s="337"/>
      <c r="T34" s="337"/>
      <c r="U34" s="338"/>
      <c r="V34" s="118" t="s">
        <v>4</v>
      </c>
      <c r="W34" s="115"/>
      <c r="X34" s="409"/>
      <c r="Y34" s="115"/>
      <c r="Z34" s="115"/>
      <c r="AA34" s="115"/>
      <c r="AB34" s="115"/>
      <c r="AC34" s="116"/>
      <c r="AD34" s="115"/>
      <c r="AE34" s="115"/>
      <c r="AF34" s="115"/>
      <c r="AG34" s="115"/>
      <c r="AH34" s="115"/>
      <c r="AI34" s="115"/>
      <c r="AJ34" s="116"/>
    </row>
    <row r="35" spans="1:47" s="47" customFormat="1" ht="18.75" customHeight="1" thickBot="1">
      <c r="A35" s="119"/>
      <c r="B35" s="339" t="s">
        <v>76</v>
      </c>
      <c r="C35" s="340"/>
      <c r="D35" s="340"/>
      <c r="E35" s="340"/>
      <c r="F35" s="340"/>
      <c r="G35" s="340"/>
      <c r="H35" s="340"/>
      <c r="I35" s="340"/>
      <c r="J35" s="340"/>
      <c r="K35" s="340"/>
      <c r="L35" s="340"/>
      <c r="M35" s="340"/>
      <c r="N35" s="340"/>
      <c r="O35" s="340"/>
      <c r="P35" s="341">
        <f>'別紙様式3-2（補助金）'!$F$5</f>
        <v>0</v>
      </c>
      <c r="Q35" s="341"/>
      <c r="R35" s="341"/>
      <c r="S35" s="341"/>
      <c r="T35" s="341"/>
      <c r="U35" s="341"/>
      <c r="V35" s="118" t="s">
        <v>4</v>
      </c>
      <c r="W35" s="115"/>
      <c r="X35" s="409"/>
      <c r="Y35" s="115"/>
      <c r="Z35" s="115"/>
      <c r="AA35" s="115"/>
      <c r="AB35" s="115"/>
      <c r="AC35" s="116"/>
      <c r="AD35" s="115"/>
      <c r="AE35" s="115"/>
      <c r="AF35" s="115"/>
      <c r="AG35" s="115"/>
      <c r="AH35" s="115"/>
      <c r="AI35" s="115"/>
      <c r="AJ35" s="116"/>
    </row>
    <row r="36" spans="1:47" s="47" customFormat="1" ht="18.75" customHeight="1" thickBot="1">
      <c r="A36" s="120" t="s">
        <v>22</v>
      </c>
      <c r="B36" s="342" t="s">
        <v>77</v>
      </c>
      <c r="C36" s="343"/>
      <c r="D36" s="343"/>
      <c r="E36" s="343"/>
      <c r="F36" s="343"/>
      <c r="G36" s="343"/>
      <c r="H36" s="343"/>
      <c r="I36" s="343"/>
      <c r="J36" s="343"/>
      <c r="K36" s="343"/>
      <c r="L36" s="343"/>
      <c r="M36" s="343"/>
      <c r="N36" s="343"/>
      <c r="O36" s="344"/>
      <c r="P36" s="336"/>
      <c r="Q36" s="337"/>
      <c r="R36" s="337"/>
      <c r="S36" s="337"/>
      <c r="T36" s="337"/>
      <c r="U36" s="338"/>
      <c r="V36" s="121" t="s">
        <v>4</v>
      </c>
      <c r="W36" s="72" t="s">
        <v>135</v>
      </c>
      <c r="X36" s="410"/>
      <c r="Y36" s="115"/>
      <c r="Z36" s="115"/>
      <c r="AA36" s="116"/>
    </row>
    <row r="37" spans="1:47" s="47" customFormat="1" ht="46.5" customHeight="1">
      <c r="A37" s="335" t="s">
        <v>1884</v>
      </c>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523"/>
      <c r="B39" s="524"/>
      <c r="C39" s="524"/>
      <c r="D39" s="524"/>
      <c r="E39" s="524"/>
      <c r="F39" s="524"/>
      <c r="G39" s="524"/>
      <c r="H39" s="524"/>
      <c r="I39" s="524"/>
      <c r="J39" s="524"/>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5"/>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11" t="s">
        <v>1894</v>
      </c>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2"/>
      <c r="AI41" s="84" t="str">
        <f>IF(AND(B43="✓",AND(G45&lt;&gt;"",J45&lt;&gt;"",Q45&lt;&gt;"",S46&lt;&gt;"",Z46&lt;&gt;"")),"○","×")</f>
        <v>×</v>
      </c>
      <c r="AJ41" s="127"/>
      <c r="AK41" s="229" t="s">
        <v>1893</v>
      </c>
      <c r="AL41" s="230"/>
      <c r="AM41" s="230"/>
      <c r="AN41" s="230"/>
      <c r="AO41" s="230"/>
      <c r="AP41" s="230"/>
      <c r="AQ41" s="230"/>
      <c r="AR41" s="230"/>
      <c r="AS41" s="230"/>
      <c r="AT41" s="230"/>
      <c r="AU41" s="231"/>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66" t="s">
        <v>1895</v>
      </c>
      <c r="E43" s="466"/>
      <c r="F43" s="466"/>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7">
        <v>6</v>
      </c>
      <c r="E45" s="468"/>
      <c r="F45" s="137" t="s">
        <v>2</v>
      </c>
      <c r="G45" s="469"/>
      <c r="H45" s="470"/>
      <c r="I45" s="137" t="s">
        <v>3</v>
      </c>
      <c r="J45" s="469"/>
      <c r="K45" s="470"/>
      <c r="L45" s="137" t="s">
        <v>5</v>
      </c>
      <c r="M45" s="138"/>
      <c r="N45" s="467" t="s">
        <v>30</v>
      </c>
      <c r="O45" s="467"/>
      <c r="P45" s="467"/>
      <c r="Q45" s="345"/>
      <c r="R45" s="346"/>
      <c r="S45" s="346"/>
      <c r="T45" s="346"/>
      <c r="U45" s="346"/>
      <c r="V45" s="346"/>
      <c r="W45" s="346"/>
      <c r="X45" s="346"/>
      <c r="Y45" s="346"/>
      <c r="Z45" s="346"/>
      <c r="AA45" s="346"/>
      <c r="AB45" s="346"/>
      <c r="AC45" s="346"/>
      <c r="AD45" s="346"/>
      <c r="AE45" s="346"/>
      <c r="AF45" s="346"/>
      <c r="AG45" s="346"/>
      <c r="AH45" s="347"/>
      <c r="AI45" s="139"/>
    </row>
    <row r="46" spans="1:47" s="140" customFormat="1" ht="19.5" customHeight="1" thickBot="1">
      <c r="A46" s="136"/>
      <c r="B46" s="141"/>
      <c r="C46" s="137"/>
      <c r="D46" s="137"/>
      <c r="E46" s="137"/>
      <c r="F46" s="137"/>
      <c r="G46" s="137"/>
      <c r="H46" s="137"/>
      <c r="I46" s="137"/>
      <c r="J46" s="137"/>
      <c r="K46" s="137"/>
      <c r="L46" s="137"/>
      <c r="M46" s="137"/>
      <c r="N46" s="471" t="s">
        <v>152</v>
      </c>
      <c r="O46" s="471"/>
      <c r="P46" s="471"/>
      <c r="Q46" s="331" t="s">
        <v>38</v>
      </c>
      <c r="R46" s="331"/>
      <c r="S46" s="332"/>
      <c r="T46" s="333"/>
      <c r="U46" s="333"/>
      <c r="V46" s="333"/>
      <c r="W46" s="334"/>
      <c r="X46" s="465" t="s">
        <v>39</v>
      </c>
      <c r="Y46" s="465"/>
      <c r="Z46" s="332"/>
      <c r="AA46" s="333"/>
      <c r="AB46" s="333"/>
      <c r="AC46" s="333"/>
      <c r="AD46" s="333"/>
      <c r="AE46" s="333"/>
      <c r="AF46" s="333"/>
      <c r="AG46" s="333"/>
      <c r="AH46" s="334"/>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35" t="s">
        <v>1892</v>
      </c>
      <c r="B48" s="335"/>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307" t="s">
        <v>1898</v>
      </c>
      <c r="B53" s="307"/>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row>
    <row r="54" spans="1:36">
      <c r="A54" s="308" t="s">
        <v>1899</v>
      </c>
      <c r="B54" s="472"/>
      <c r="C54" s="472"/>
      <c r="D54" s="472"/>
      <c r="E54" s="472"/>
      <c r="F54" s="472"/>
      <c r="G54" s="472"/>
      <c r="H54" s="472"/>
      <c r="I54" s="472"/>
      <c r="J54" s="472"/>
      <c r="K54" s="472"/>
      <c r="L54" s="472"/>
      <c r="M54" s="472"/>
      <c r="N54" s="472"/>
      <c r="O54" s="472"/>
      <c r="P54" s="472"/>
      <c r="Q54" s="472"/>
      <c r="R54" s="472"/>
      <c r="S54" s="472"/>
      <c r="T54" s="472"/>
      <c r="U54" s="472"/>
      <c r="V54" s="472"/>
      <c r="W54" s="472"/>
      <c r="X54" s="472"/>
      <c r="Y54" s="472"/>
      <c r="Z54" s="472"/>
      <c r="AA54" s="472"/>
      <c r="AB54" s="472"/>
      <c r="AC54" s="472"/>
      <c r="AD54" s="472"/>
      <c r="AE54" s="472"/>
      <c r="AF54" s="472"/>
      <c r="AG54" s="472"/>
      <c r="AH54" s="472"/>
      <c r="AI54" s="473"/>
      <c r="AJ54" s="152" t="str">
        <f>基本情報入力シート!Z40</f>
        <v>○</v>
      </c>
    </row>
    <row r="55" spans="1:36" ht="14">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307" t="s">
        <v>70</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row>
    <row r="57" spans="1:36">
      <c r="A57" s="153" t="s">
        <v>22</v>
      </c>
      <c r="B57" s="461" t="s">
        <v>157</v>
      </c>
      <c r="C57" s="462"/>
      <c r="D57" s="462"/>
      <c r="E57" s="462"/>
      <c r="F57" s="462"/>
      <c r="G57" s="462"/>
      <c r="H57" s="462"/>
      <c r="I57" s="462"/>
      <c r="J57" s="462"/>
      <c r="K57" s="462"/>
      <c r="L57" s="462"/>
      <c r="M57" s="462"/>
      <c r="N57" s="462"/>
      <c r="O57" s="462"/>
      <c r="P57" s="462"/>
      <c r="Q57" s="462"/>
      <c r="R57" s="462"/>
      <c r="S57" s="462"/>
      <c r="T57" s="462"/>
      <c r="U57" s="462"/>
      <c r="V57" s="462"/>
      <c r="W57" s="462"/>
      <c r="X57" s="462"/>
      <c r="Y57" s="462"/>
      <c r="Z57" s="462"/>
      <c r="AA57" s="462"/>
      <c r="AB57" s="462"/>
      <c r="AC57" s="462"/>
      <c r="AD57" s="462"/>
      <c r="AE57" s="462"/>
      <c r="AF57" s="462"/>
      <c r="AG57" s="462"/>
      <c r="AH57" s="462"/>
      <c r="AI57" s="463"/>
      <c r="AJ57" s="154" t="str">
        <f>AJ17</f>
        <v/>
      </c>
    </row>
    <row r="58" spans="1:36">
      <c r="A58" s="155" t="s">
        <v>155</v>
      </c>
      <c r="B58" s="342" t="s">
        <v>1889</v>
      </c>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464"/>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307" t="s">
        <v>156</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row>
    <row r="61" spans="1:36">
      <c r="A61" s="460" t="s">
        <v>1888</v>
      </c>
      <c r="B61" s="309"/>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10"/>
      <c r="AJ61" s="154" t="str">
        <f>X33</f>
        <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307" t="s">
        <v>1894</v>
      </c>
      <c r="B63" s="307"/>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row>
    <row r="64" spans="1:36">
      <c r="A64" s="308" t="s">
        <v>1896</v>
      </c>
      <c r="B64" s="309"/>
      <c r="C64" s="309"/>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10"/>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284"/>
  <sheetViews>
    <sheetView view="pageBreakPreview" zoomScale="80" zoomScaleNormal="85" zoomScaleSheetLayoutView="80" zoomScalePageLayoutView="70" workbookViewId="0">
      <selection activeCell="U11" sqref="U11"/>
    </sheetView>
  </sheetViews>
  <sheetFormatPr defaultColWidth="2.453125" defaultRowHeight="13"/>
  <cols>
    <col min="1" max="1" width="4" style="47" customWidth="1"/>
    <col min="2" max="2" width="16.6328125" style="164" customWidth="1"/>
    <col min="3" max="3" width="20.453125" style="165" customWidth="1"/>
    <col min="4" max="4" width="11.6328125" style="47" customWidth="1"/>
    <col min="5" max="5" width="15.90625" style="47" customWidth="1"/>
    <col min="6" max="6" width="31.08984375" style="47" customWidth="1"/>
    <col min="7" max="7" width="31.36328125" style="47" customWidth="1"/>
    <col min="8" max="8" width="4.6328125" style="47" customWidth="1"/>
    <col min="9" max="9" width="3.6328125" style="47" customWidth="1"/>
    <col min="10" max="10" width="3.08984375" style="47" customWidth="1"/>
    <col min="11" max="11" width="3.6328125" style="47" customWidth="1"/>
    <col min="12" max="12" width="8" style="47" customWidth="1"/>
    <col min="13" max="13" width="3.6328125" style="47" customWidth="1"/>
    <col min="14" max="14" width="3.08984375" style="47" customWidth="1"/>
    <col min="15" max="15" width="3.6328125" style="47" customWidth="1"/>
    <col min="16" max="16" width="3.08984375" style="47" customWidth="1"/>
    <col min="17" max="17" width="2.453125" style="47" customWidth="1"/>
    <col min="18" max="18" width="3.453125" style="47" customWidth="1"/>
    <col min="19" max="19" width="5.90625" style="47" customWidth="1"/>
    <col min="20" max="20" width="15.6328125" style="47" customWidth="1"/>
    <col min="21" max="21" width="15" style="47" customWidth="1"/>
    <col min="22" max="22" width="4.08984375" style="47" customWidth="1"/>
    <col min="23" max="16384" width="2.453125" style="47"/>
  </cols>
  <sheetData>
    <row r="1" spans="1:22" ht="23.25" customHeight="1" thickBot="1">
      <c r="A1" s="163" t="s">
        <v>1901</v>
      </c>
      <c r="D1" s="166" t="s">
        <v>149</v>
      </c>
      <c r="H1" s="167"/>
      <c r="I1" s="167"/>
      <c r="J1" s="167"/>
      <c r="K1" s="167"/>
      <c r="T1" s="217" t="s">
        <v>25</v>
      </c>
      <c r="U1" s="218" t="str">
        <f>基本情報入力シート!C18</f>
        <v>島根県</v>
      </c>
    </row>
    <row r="2" spans="1:22" ht="21" customHeight="1" thickBot="1">
      <c r="B2" s="168"/>
      <c r="C2" s="169"/>
      <c r="D2" s="166"/>
      <c r="E2" s="166"/>
      <c r="F2" s="166"/>
      <c r="T2" s="50"/>
      <c r="U2" s="50"/>
    </row>
    <row r="3" spans="1:22" ht="27" customHeight="1" thickBot="1">
      <c r="A3" s="491" t="s">
        <v>30</v>
      </c>
      <c r="B3" s="492"/>
      <c r="C3" s="493">
        <f>基本情報入力シート!M23</f>
        <v>0</v>
      </c>
      <c r="D3" s="494"/>
      <c r="E3" s="494"/>
      <c r="F3" s="495"/>
      <c r="G3" s="170" t="s">
        <v>56</v>
      </c>
      <c r="H3" s="306" t="s">
        <v>1903</v>
      </c>
      <c r="I3" s="306"/>
      <c r="J3" s="306"/>
      <c r="K3" s="306"/>
      <c r="L3" s="306"/>
      <c r="M3" s="306"/>
      <c r="N3" s="306"/>
      <c r="O3" s="306"/>
      <c r="P3" s="306"/>
      <c r="Q3" s="306"/>
      <c r="R3" s="306"/>
      <c r="S3" s="306"/>
      <c r="T3" s="306"/>
      <c r="U3" s="306"/>
    </row>
    <row r="4" spans="1:22" ht="21" customHeight="1" thickBot="1">
      <c r="A4" s="171"/>
      <c r="B4" s="172"/>
      <c r="C4" s="173"/>
      <c r="D4" s="174"/>
      <c r="E4" s="174"/>
      <c r="F4" s="174"/>
      <c r="G4" s="49"/>
      <c r="H4" s="306"/>
      <c r="I4" s="306"/>
      <c r="J4" s="306"/>
      <c r="K4" s="306"/>
      <c r="L4" s="306"/>
      <c r="M4" s="306"/>
      <c r="N4" s="306"/>
      <c r="O4" s="306"/>
      <c r="P4" s="306"/>
      <c r="Q4" s="306"/>
      <c r="R4" s="306"/>
      <c r="S4" s="306"/>
      <c r="T4" s="306"/>
      <c r="U4" s="306"/>
    </row>
    <row r="5" spans="1:22" ht="27.75" customHeight="1" thickBot="1">
      <c r="A5" s="496" t="s">
        <v>74</v>
      </c>
      <c r="B5" s="497"/>
      <c r="C5" s="497"/>
      <c r="D5" s="497"/>
      <c r="E5" s="497"/>
      <c r="F5" s="175">
        <f>IFERROR(SUM(T:T),"")</f>
        <v>0</v>
      </c>
      <c r="G5" s="176"/>
      <c r="H5" s="306"/>
      <c r="I5" s="306"/>
      <c r="J5" s="306"/>
      <c r="K5" s="306"/>
      <c r="L5" s="306"/>
      <c r="M5" s="306"/>
      <c r="N5" s="306"/>
      <c r="O5" s="306"/>
      <c r="P5" s="306"/>
      <c r="Q5" s="306"/>
      <c r="R5" s="306"/>
      <c r="S5" s="306"/>
      <c r="T5" s="306"/>
      <c r="U5" s="306"/>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8"/>
      <c r="B8" s="501" t="s">
        <v>6</v>
      </c>
      <c r="C8" s="504" t="s">
        <v>44</v>
      </c>
      <c r="D8" s="507" t="s">
        <v>48</v>
      </c>
      <c r="E8" s="507"/>
      <c r="F8" s="479" t="s">
        <v>73</v>
      </c>
      <c r="G8" s="479" t="s">
        <v>7</v>
      </c>
      <c r="H8" s="482" t="s">
        <v>132</v>
      </c>
      <c r="I8" s="483"/>
      <c r="J8" s="483"/>
      <c r="K8" s="483"/>
      <c r="L8" s="483"/>
      <c r="M8" s="483"/>
      <c r="N8" s="483"/>
      <c r="O8" s="483"/>
      <c r="P8" s="483"/>
      <c r="Q8" s="483"/>
      <c r="R8" s="483"/>
      <c r="S8" s="484"/>
      <c r="T8" s="476" t="s">
        <v>1913</v>
      </c>
      <c r="U8" s="183"/>
    </row>
    <row r="9" spans="1:22" ht="39" customHeight="1">
      <c r="A9" s="499"/>
      <c r="B9" s="502"/>
      <c r="C9" s="505"/>
      <c r="D9" s="508"/>
      <c r="E9" s="508"/>
      <c r="F9" s="480"/>
      <c r="G9" s="480"/>
      <c r="H9" s="485"/>
      <c r="I9" s="486"/>
      <c r="J9" s="486"/>
      <c r="K9" s="486"/>
      <c r="L9" s="486"/>
      <c r="M9" s="486"/>
      <c r="N9" s="486"/>
      <c r="O9" s="486"/>
      <c r="P9" s="486"/>
      <c r="Q9" s="486"/>
      <c r="R9" s="486"/>
      <c r="S9" s="487"/>
      <c r="T9" s="477"/>
      <c r="U9" s="474" t="s">
        <v>1902</v>
      </c>
    </row>
    <row r="10" spans="1:22" ht="57.75" customHeight="1" thickBot="1">
      <c r="A10" s="500"/>
      <c r="B10" s="503"/>
      <c r="C10" s="506"/>
      <c r="D10" s="184" t="s">
        <v>49</v>
      </c>
      <c r="E10" s="184" t="s">
        <v>50</v>
      </c>
      <c r="F10" s="481"/>
      <c r="G10" s="481"/>
      <c r="H10" s="488"/>
      <c r="I10" s="489"/>
      <c r="J10" s="489"/>
      <c r="K10" s="489"/>
      <c r="L10" s="489"/>
      <c r="M10" s="489"/>
      <c r="N10" s="489"/>
      <c r="O10" s="489"/>
      <c r="P10" s="489"/>
      <c r="Q10" s="489"/>
      <c r="R10" s="489"/>
      <c r="S10" s="490"/>
      <c r="T10" s="478"/>
      <c r="U10" s="475"/>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algorithmName="SHA-512" hashValue="BapQVDVC28j3+HsXY3ORxFJG15aCUf/kyjKiu5yVQIsZLY0siTpZdpKD1R1DiNHSepKfuONoTLHQ+yD/8Y5n8A==" saltValue="WVumjcbWiuFcBf+al8OnTA==" spinCount="100000" sheet="1" objects="1" scenarios="1" formatRows="0" sort="0" autoFilter="0"/>
  <autoFilter ref="A10:V1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26"/>
  <sheetViews>
    <sheetView showZeros="0" view="pageBreakPreview" zoomScaleNormal="100" zoomScaleSheetLayoutView="100" workbookViewId="0">
      <selection activeCell="V27" sqref="V27"/>
    </sheetView>
  </sheetViews>
  <sheetFormatPr defaultColWidth="2.6328125" defaultRowHeight="23.15" customHeight="1"/>
  <cols>
    <col min="1" max="11" width="2.6328125" style="221"/>
    <col min="12" max="12" width="3.36328125" style="221" customWidth="1"/>
    <col min="13" max="33" width="2.6328125" style="221"/>
    <col min="34" max="34" width="3.6328125" style="221" customWidth="1"/>
    <col min="35" max="35" width="2.6328125" style="221"/>
    <col min="36" max="36" width="3.6328125" style="221" customWidth="1"/>
    <col min="37" max="37" width="2.6328125" style="221"/>
    <col min="38" max="38" width="3.6328125" style="221" customWidth="1"/>
    <col min="39" max="16384" width="2.6328125" style="221"/>
  </cols>
  <sheetData>
    <row r="1" spans="1:39" ht="23.15" customHeight="1">
      <c r="A1" s="221" t="s">
        <v>1914</v>
      </c>
    </row>
    <row r="3" spans="1:39" ht="23.15" customHeight="1">
      <c r="AF3" s="221" t="s">
        <v>20</v>
      </c>
      <c r="AH3" s="227"/>
      <c r="AI3" s="221" t="s">
        <v>2</v>
      </c>
      <c r="AJ3" s="227"/>
      <c r="AK3" s="221" t="s">
        <v>1915</v>
      </c>
      <c r="AL3" s="227"/>
      <c r="AM3" s="221" t="s">
        <v>5</v>
      </c>
    </row>
    <row r="5" spans="1:39" ht="23.15" customHeight="1">
      <c r="B5" s="221" t="s">
        <v>1916</v>
      </c>
    </row>
    <row r="7" spans="1:39" ht="23.15" customHeight="1">
      <c r="T7" s="222" t="s">
        <v>1917</v>
      </c>
      <c r="U7" s="223"/>
      <c r="V7" s="223"/>
      <c r="W7" s="223"/>
      <c r="X7" s="224" t="s">
        <v>1918</v>
      </c>
      <c r="Y7" s="511">
        <f>基本情報入力シート!M25</f>
        <v>0</v>
      </c>
      <c r="Z7" s="512"/>
      <c r="AA7" s="512"/>
      <c r="AB7" s="512"/>
      <c r="AC7" s="512"/>
      <c r="AD7" s="512"/>
      <c r="AE7" s="512"/>
      <c r="AF7" s="512"/>
      <c r="AG7" s="512"/>
      <c r="AH7" s="512"/>
      <c r="AI7" s="512"/>
      <c r="AJ7" s="512"/>
      <c r="AK7" s="512"/>
      <c r="AL7" s="512"/>
    </row>
    <row r="8" spans="1:39" ht="23.15" customHeight="1">
      <c r="T8" s="222"/>
      <c r="U8" s="223"/>
      <c r="V8" s="223"/>
      <c r="W8" s="223"/>
      <c r="X8" s="224"/>
      <c r="Y8" s="512">
        <f>基本情報入力シート!M26</f>
        <v>0</v>
      </c>
      <c r="Z8" s="512"/>
      <c r="AA8" s="512"/>
      <c r="AB8" s="512"/>
      <c r="AC8" s="512"/>
      <c r="AD8" s="512"/>
      <c r="AE8" s="512"/>
      <c r="AF8" s="512"/>
      <c r="AG8" s="512"/>
      <c r="AH8" s="512"/>
      <c r="AI8" s="512"/>
      <c r="AJ8" s="512"/>
      <c r="AK8" s="512"/>
      <c r="AL8" s="512"/>
    </row>
    <row r="9" spans="1:39" ht="23.15" customHeight="1">
      <c r="T9" s="222" t="s">
        <v>30</v>
      </c>
      <c r="U9" s="223"/>
      <c r="V9" s="223"/>
      <c r="W9" s="223"/>
      <c r="X9" s="224" t="s">
        <v>1918</v>
      </c>
      <c r="Y9" s="512">
        <f>基本情報入力シート!M23</f>
        <v>0</v>
      </c>
      <c r="Z9" s="512"/>
      <c r="AA9" s="512"/>
      <c r="AB9" s="512"/>
      <c r="AC9" s="512"/>
      <c r="AD9" s="512"/>
      <c r="AE9" s="512"/>
      <c r="AF9" s="512"/>
      <c r="AG9" s="512"/>
      <c r="AH9" s="512"/>
      <c r="AI9" s="512"/>
      <c r="AJ9" s="512"/>
      <c r="AK9" s="512"/>
      <c r="AL9" s="512"/>
    </row>
    <row r="10" spans="1:39" ht="23.15" customHeight="1">
      <c r="T10" s="222" t="s">
        <v>1919</v>
      </c>
      <c r="U10" s="223"/>
      <c r="V10" s="223"/>
      <c r="W10" s="223"/>
      <c r="X10" s="224" t="s">
        <v>1918</v>
      </c>
      <c r="Y10" s="512">
        <f>基本情報入力シート!M27</f>
        <v>0</v>
      </c>
      <c r="Z10" s="512"/>
      <c r="AA10" s="512"/>
      <c r="AB10" s="512"/>
      <c r="AC10" s="512"/>
      <c r="AD10" s="512"/>
      <c r="AE10" s="512">
        <f>基本情報入力シート!M28</f>
        <v>0</v>
      </c>
      <c r="AF10" s="512"/>
      <c r="AG10" s="512"/>
      <c r="AH10" s="512"/>
      <c r="AI10" s="512"/>
      <c r="AJ10" s="512"/>
      <c r="AK10" s="512"/>
      <c r="AL10" s="512"/>
    </row>
    <row r="13" spans="1:39" ht="23.15" customHeight="1">
      <c r="A13" s="513" t="s">
        <v>1920</v>
      </c>
      <c r="B13" s="513"/>
      <c r="C13" s="513"/>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row>
    <row r="15" spans="1:39" ht="23.15" customHeight="1">
      <c r="B15" s="174" t="s">
        <v>20</v>
      </c>
      <c r="C15" s="174"/>
      <c r="D15" s="227"/>
      <c r="E15" s="174" t="s">
        <v>2</v>
      </c>
      <c r="F15" s="227"/>
      <c r="G15" s="174" t="s">
        <v>1915</v>
      </c>
      <c r="H15" s="227"/>
      <c r="I15" s="228" t="s">
        <v>1931</v>
      </c>
      <c r="J15" s="228"/>
      <c r="K15" s="228"/>
      <c r="L15" s="228"/>
      <c r="M15" s="514"/>
      <c r="N15" s="514"/>
      <c r="O15" s="514"/>
      <c r="P15" s="514"/>
      <c r="Q15" s="515" t="s">
        <v>1921</v>
      </c>
      <c r="R15" s="516"/>
      <c r="S15" s="516"/>
      <c r="T15" s="516"/>
      <c r="U15" s="516"/>
      <c r="V15" s="516"/>
      <c r="W15" s="516"/>
      <c r="X15" s="516"/>
      <c r="Y15" s="516"/>
      <c r="Z15" s="516"/>
      <c r="AA15" s="516"/>
      <c r="AB15" s="516"/>
      <c r="AC15" s="516"/>
      <c r="AD15" s="516"/>
      <c r="AE15" s="516"/>
      <c r="AF15" s="516"/>
      <c r="AG15" s="516"/>
      <c r="AH15" s="516"/>
      <c r="AI15" s="516"/>
      <c r="AJ15" s="516"/>
      <c r="AK15" s="516"/>
      <c r="AL15" s="516"/>
      <c r="AM15" s="516"/>
    </row>
    <row r="16" spans="1:39" ht="23.15" customHeight="1">
      <c r="A16" s="517" t="s">
        <v>1922</v>
      </c>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518"/>
      <c r="AK16" s="518"/>
      <c r="AL16" s="518"/>
      <c r="AM16" s="518"/>
    </row>
    <row r="18" spans="2:39" ht="23.15" customHeight="1">
      <c r="B18" s="221" t="s">
        <v>1923</v>
      </c>
      <c r="L18" s="225" t="s">
        <v>1924</v>
      </c>
      <c r="M18" s="519">
        <f>'別紙様式3-1（補助金）'!Z16</f>
        <v>0</v>
      </c>
      <c r="N18" s="520"/>
      <c r="O18" s="520"/>
      <c r="P18" s="520"/>
      <c r="Q18" s="520"/>
      <c r="R18" s="520"/>
      <c r="S18" s="520"/>
      <c r="T18" s="520"/>
      <c r="U18" s="225" t="s">
        <v>4</v>
      </c>
    </row>
    <row r="19" spans="2:39" ht="23.15" customHeight="1">
      <c r="B19" s="221" t="s">
        <v>1925</v>
      </c>
      <c r="L19" s="225" t="s">
        <v>1924</v>
      </c>
      <c r="M19" s="521"/>
      <c r="N19" s="522"/>
      <c r="O19" s="522"/>
      <c r="P19" s="522"/>
      <c r="Q19" s="522"/>
      <c r="R19" s="522"/>
      <c r="S19" s="522"/>
      <c r="T19" s="522"/>
      <c r="U19" s="225" t="s">
        <v>4</v>
      </c>
    </row>
    <row r="20" spans="2:39" ht="23.15" customHeight="1">
      <c r="B20" s="221" t="s">
        <v>1926</v>
      </c>
      <c r="L20" s="225" t="s">
        <v>1924</v>
      </c>
      <c r="M20" s="509">
        <f>M18-M19</f>
        <v>0</v>
      </c>
      <c r="N20" s="510"/>
      <c r="O20" s="510"/>
      <c r="P20" s="510"/>
      <c r="Q20" s="510"/>
      <c r="R20" s="510"/>
      <c r="S20" s="510"/>
      <c r="T20" s="510"/>
      <c r="U20" s="225" t="s">
        <v>4</v>
      </c>
    </row>
    <row r="21" spans="2:39" ht="23.15" customHeight="1">
      <c r="L21" s="226"/>
      <c r="M21" s="226"/>
      <c r="N21" s="226"/>
      <c r="O21" s="226"/>
      <c r="P21" s="226"/>
      <c r="Q21" s="226"/>
      <c r="R21" s="223"/>
    </row>
    <row r="22" spans="2:39" ht="23.15" customHeight="1">
      <c r="B22" s="221" t="s">
        <v>1927</v>
      </c>
      <c r="L22" s="226"/>
      <c r="M22" s="226"/>
      <c r="N22" s="226"/>
      <c r="O22" s="226"/>
      <c r="P22" s="226"/>
      <c r="Q22" s="226"/>
      <c r="R22" s="223"/>
    </row>
    <row r="23" spans="2:39" ht="23.15" customHeight="1">
      <c r="C23" s="221" t="s">
        <v>1928</v>
      </c>
      <c r="D23" s="174" t="s">
        <v>1929</v>
      </c>
      <c r="E23" s="174"/>
      <c r="F23" s="174"/>
      <c r="G23" s="174"/>
      <c r="H23" s="174"/>
      <c r="I23" s="174"/>
      <c r="J23" s="174"/>
      <c r="K23" s="174"/>
      <c r="V23" s="174"/>
      <c r="W23" s="174"/>
      <c r="X23" s="174"/>
      <c r="Y23" s="174"/>
      <c r="Z23" s="174"/>
      <c r="AA23" s="174"/>
      <c r="AB23" s="174"/>
      <c r="AC23" s="174"/>
      <c r="AD23" s="174"/>
      <c r="AE23" s="174"/>
      <c r="AF23" s="174"/>
      <c r="AG23" s="174"/>
      <c r="AH23" s="174"/>
      <c r="AI23" s="174"/>
      <c r="AJ23" s="174"/>
      <c r="AK23" s="174"/>
      <c r="AL23" s="174"/>
      <c r="AM23" s="174"/>
    </row>
    <row r="24" spans="2:39" ht="23.15" customHeight="1">
      <c r="C24" s="221" t="s">
        <v>1928</v>
      </c>
      <c r="D24" s="174" t="s">
        <v>1930</v>
      </c>
      <c r="E24" s="174"/>
      <c r="F24" s="174"/>
      <c r="G24" s="174"/>
      <c r="H24" s="174"/>
      <c r="I24" s="174"/>
      <c r="J24" s="174"/>
      <c r="K24" s="174"/>
      <c r="V24" s="174"/>
      <c r="W24" s="174"/>
      <c r="X24" s="174"/>
      <c r="Y24" s="174"/>
      <c r="Z24" s="174"/>
      <c r="AA24" s="174"/>
      <c r="AB24" s="174"/>
      <c r="AC24" s="174"/>
      <c r="AD24" s="174"/>
      <c r="AE24" s="174"/>
      <c r="AF24" s="174"/>
      <c r="AG24" s="174"/>
      <c r="AH24" s="174"/>
      <c r="AI24" s="174"/>
      <c r="AJ24" s="174"/>
      <c r="AK24" s="174"/>
      <c r="AL24" s="174"/>
      <c r="AM24" s="174"/>
    </row>
    <row r="25" spans="2:39" ht="23.15" customHeight="1">
      <c r="L25" s="174"/>
      <c r="M25" s="174"/>
      <c r="N25" s="174"/>
      <c r="O25" s="174"/>
      <c r="P25" s="174"/>
      <c r="Q25" s="174"/>
      <c r="R25" s="174"/>
      <c r="S25" s="174"/>
      <c r="T25" s="174"/>
      <c r="U25" s="174"/>
    </row>
    <row r="26" spans="2:39" ht="23.15" customHeight="1">
      <c r="L26" s="174"/>
      <c r="M26" s="174"/>
      <c r="N26" s="174"/>
      <c r="O26" s="174"/>
      <c r="P26" s="174"/>
      <c r="Q26" s="174"/>
      <c r="R26" s="174"/>
      <c r="S26" s="174"/>
      <c r="T26" s="174"/>
      <c r="U26" s="174"/>
    </row>
  </sheetData>
  <sheetProtection algorithmName="SHA-512" hashValue="XKG4IjmNo9PnQk4zrt23RJtuo0E266nnSI+xb9p9US2rfhiNIWurwOrU6Yc6rSOuKiZMXpUh1ofI1EmgzkTYMg==" saltValue="UxbyqwXGSK8YPxo9zm1hvw==" spinCount="100000" sheet="1" objects="1" scenarios="1"/>
  <mergeCells count="12">
    <mergeCell ref="M20:T20"/>
    <mergeCell ref="Y7:AL7"/>
    <mergeCell ref="Y8:AL8"/>
    <mergeCell ref="Y9:AL9"/>
    <mergeCell ref="Y10:AD10"/>
    <mergeCell ref="AE10:AL10"/>
    <mergeCell ref="A13:AM13"/>
    <mergeCell ref="M15:P15"/>
    <mergeCell ref="Q15:AM15"/>
    <mergeCell ref="A16:AM16"/>
    <mergeCell ref="M18:T18"/>
    <mergeCell ref="M19:T19"/>
  </mergeCells>
  <phoneticPr fontId="5"/>
  <dataValidations count="1">
    <dataValidation imeMode="disabled" allowBlank="1" showInputMessage="1" showErrorMessage="1" sqref="M18:T20 AH3 AJ3 AL3 D15 F15 H15 M15:P15"/>
  </dataValidations>
  <printOptions horizontalCentered="1"/>
  <pageMargins left="0.70866141732283472" right="0.70866141732283472" top="0.74803149606299213" bottom="0.74803149606299213" header="0.31496062992125984" footer="0.31496062992125984"/>
  <pageSetup paperSize="9" scale="83" fitToHeight="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3.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3.5" thickBot="1">
      <c r="A24" s="18" t="s">
        <v>66</v>
      </c>
      <c r="C24" s="13" t="s">
        <v>99</v>
      </c>
      <c r="E24" s="13" t="s">
        <v>78</v>
      </c>
      <c r="F24" s="23" t="s">
        <v>182</v>
      </c>
    </row>
    <row r="25" spans="1:6">
      <c r="A25" s="38" t="s">
        <v>1904</v>
      </c>
      <c r="C25" s="13" t="s">
        <v>100</v>
      </c>
      <c r="E25" s="13" t="s">
        <v>78</v>
      </c>
      <c r="F25" s="23" t="s">
        <v>183</v>
      </c>
    </row>
    <row r="26" spans="1:6" ht="24">
      <c r="A26" s="39" t="s">
        <v>1905</v>
      </c>
      <c r="C26" s="13" t="s">
        <v>101</v>
      </c>
      <c r="E26" s="13" t="s">
        <v>78</v>
      </c>
      <c r="F26" s="23" t="s">
        <v>184</v>
      </c>
    </row>
    <row r="27" spans="1:6">
      <c r="A27" s="40" t="s">
        <v>1906</v>
      </c>
      <c r="C27" s="13" t="s">
        <v>102</v>
      </c>
      <c r="E27" s="13" t="s">
        <v>78</v>
      </c>
      <c r="F27" s="23" t="s">
        <v>185</v>
      </c>
    </row>
    <row r="28" spans="1:6" ht="24.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3.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3.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別紙様式3-1（補助金）</vt:lpstr>
      <vt:lpstr>別紙様式3-2（補助金）</vt:lpstr>
      <vt:lpstr>様式第4号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様式第4号!Print_Area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森山　由美</cp:lastModifiedBy>
  <cp:lastPrinted>2024-10-15T11:15:57Z</cp:lastPrinted>
  <dcterms:created xsi:type="dcterms:W3CDTF">2023-01-10T13:53:21Z</dcterms:created>
  <dcterms:modified xsi:type="dcterms:W3CDTF">2024-10-21T00:22:53Z</dcterms:modified>
</cp:coreProperties>
</file>