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環境生活部\環境生活総務課\Danjo\02女性活躍推進\12 地域女性活躍推進交付金\H31地域女性活躍推進交付金\交付申請\"/>
    </mc:Choice>
  </mc:AlternateContent>
  <bookViews>
    <workbookView xWindow="480" yWindow="120" windowWidth="18315" windowHeight="11655" firstSheet="2" activeTab="3"/>
  </bookViews>
  <sheets>
    <sheet name="様式１ 所要額調【関数あり】 " sheetId="14" r:id="rId1"/>
    <sheet name="様式2-1 計画書（都道府県）" sheetId="19" r:id="rId2"/>
    <sheet name="様式2-1-1 実施工程（都道府県）" sheetId="22" r:id="rId3"/>
    <sheet name="様式2-1-2 経費の内訳" sheetId="21" r:id="rId4"/>
    <sheet name="様式2-1-3 計画書【個票】 (調査・フォーラム)" sheetId="30" r:id="rId5"/>
    <sheet name="様式2-1-3 計画書(都道府県）【個票】 (女性リーダー育成" sheetId="29" r:id="rId6"/>
    <sheet name="様式2-1-3 計画書(都道府県）【個票】（男性の家事・育児）" sheetId="16" r:id="rId7"/>
    <sheet name="様式2-1-3 計画書(都道府県）【個票】 (女性就労ワンスト" sheetId="31" r:id="rId8"/>
  </sheets>
  <definedNames>
    <definedName name="_xlnm.Print_Area" localSheetId="1">'様式2-1 計画書（都道府県）'!$A$1:$N$37</definedName>
    <definedName name="_xlnm.Print_Area" localSheetId="2">'様式2-1-1 実施工程（都道府県）'!$A$1:$P$17</definedName>
    <definedName name="_xlnm.Print_Area" localSheetId="5">'様式2-1-3 計画書(都道府県）【個票】 (女性リーダー育成'!$A$1:$I$19</definedName>
    <definedName name="_xlnm.Print_Area" localSheetId="7">'様式2-1-3 計画書(都道府県）【個票】 (女性就労ワンスト'!$A$1:$I$19</definedName>
    <definedName name="_xlnm.Print_Area" localSheetId="6">'様式2-1-3 計画書(都道府県）【個票】（男性の家事・育児）'!$A$1:$I$19</definedName>
    <definedName name="_xlnm.Print_Area" localSheetId="4">'様式2-1-3 計画書【個票】 (調査・フォーラム)'!$A$1:$I$19</definedName>
  </definedNames>
  <calcPr calcId="162913"/>
</workbook>
</file>

<file path=xl/calcChain.xml><?xml version="1.0" encoding="utf-8"?>
<calcChain xmlns="http://schemas.openxmlformats.org/spreadsheetml/2006/main">
  <c r="G12" i="14" l="1"/>
  <c r="D24" i="14"/>
  <c r="G16" i="14"/>
  <c r="E33" i="14"/>
  <c r="G33" i="14"/>
  <c r="E34" i="14"/>
  <c r="G34" i="14"/>
  <c r="E35" i="14"/>
  <c r="G35" i="14"/>
  <c r="D35" i="14"/>
  <c r="D34" i="14"/>
  <c r="D33" i="14"/>
  <c r="F31" i="14"/>
  <c r="H31" i="14" s="1"/>
  <c r="I31" i="14" s="1"/>
  <c r="F30" i="14"/>
  <c r="H30" i="14" s="1"/>
  <c r="I30" i="14" s="1"/>
  <c r="F29" i="14"/>
  <c r="H29" i="14" s="1"/>
  <c r="I29" i="14" s="1"/>
  <c r="F27" i="14"/>
  <c r="H27" i="14" s="1"/>
  <c r="I27" i="14" s="1"/>
  <c r="F26" i="14"/>
  <c r="H26" i="14" s="1"/>
  <c r="I26" i="14" s="1"/>
  <c r="F25" i="14"/>
  <c r="H25" i="14" s="1"/>
  <c r="I25" i="14" s="1"/>
  <c r="F23" i="14"/>
  <c r="H23" i="14" s="1"/>
  <c r="I23" i="14" s="1"/>
  <c r="F22" i="14"/>
  <c r="H22" i="14" s="1"/>
  <c r="I22" i="14" s="1"/>
  <c r="F21" i="14"/>
  <c r="H21" i="14" s="1"/>
  <c r="I21" i="14" s="1"/>
  <c r="F19" i="14"/>
  <c r="H19" i="14" s="1"/>
  <c r="I19" i="14" s="1"/>
  <c r="F18" i="14"/>
  <c r="H18" i="14" s="1"/>
  <c r="I18" i="14" s="1"/>
  <c r="F17" i="14"/>
  <c r="F16" i="14" s="1"/>
  <c r="F15" i="14"/>
  <c r="H15" i="14" s="1"/>
  <c r="I15" i="14" s="1"/>
  <c r="F14" i="14"/>
  <c r="H14" i="14" s="1"/>
  <c r="I14" i="14" s="1"/>
  <c r="F13" i="14"/>
  <c r="F9" i="14"/>
  <c r="H9" i="14" s="1"/>
  <c r="I9" i="14" s="1"/>
  <c r="F10" i="14"/>
  <c r="H10" i="14" s="1"/>
  <c r="I10" i="14" s="1"/>
  <c r="F8" i="14"/>
  <c r="H8" i="14" s="1"/>
  <c r="I8" i="14" s="1"/>
  <c r="D12" i="14"/>
  <c r="D7" i="14"/>
  <c r="N11" i="21"/>
  <c r="M11" i="21"/>
  <c r="K11" i="21"/>
  <c r="H10" i="21"/>
  <c r="H9" i="21"/>
  <c r="H8" i="21"/>
  <c r="H7" i="21"/>
  <c r="L11" i="21"/>
  <c r="H13" i="14" l="1"/>
  <c r="I13" i="14" s="1"/>
  <c r="F33" i="14"/>
  <c r="I34" i="14"/>
  <c r="I35" i="14"/>
  <c r="H34" i="14"/>
  <c r="H17" i="14"/>
  <c r="F34" i="14"/>
  <c r="F35" i="14"/>
  <c r="H35" i="14"/>
  <c r="F7" i="14"/>
  <c r="Q11" i="21"/>
  <c r="P11" i="21"/>
  <c r="O11" i="21"/>
  <c r="J11" i="21"/>
  <c r="I11" i="21"/>
  <c r="H11" i="21"/>
  <c r="I28" i="14"/>
  <c r="H28" i="14"/>
  <c r="G28" i="14"/>
  <c r="F28" i="14"/>
  <c r="E28" i="14"/>
  <c r="D28" i="14"/>
  <c r="I24" i="14"/>
  <c r="H24" i="14"/>
  <c r="G24" i="14"/>
  <c r="F24" i="14"/>
  <c r="E24" i="14"/>
  <c r="I20" i="14"/>
  <c r="H20" i="14"/>
  <c r="G20" i="14"/>
  <c r="F20" i="14"/>
  <c r="E20" i="14"/>
  <c r="D20" i="14"/>
  <c r="E16" i="14"/>
  <c r="D16" i="14"/>
  <c r="I12" i="14"/>
  <c r="H12" i="14"/>
  <c r="F12" i="14"/>
  <c r="E12" i="14"/>
  <c r="I7" i="14"/>
  <c r="H7" i="14"/>
  <c r="G7" i="14"/>
  <c r="E7" i="14"/>
  <c r="D11" i="14" l="1"/>
  <c r="D32" i="14" s="1"/>
  <c r="I17" i="14"/>
  <c r="H16" i="14"/>
  <c r="H11" i="14" s="1"/>
  <c r="H32" i="14" s="1"/>
  <c r="H33" i="14"/>
  <c r="F11" i="14"/>
  <c r="F32" i="14" s="1"/>
  <c r="G11" i="14"/>
  <c r="G32" i="14" s="1"/>
  <c r="E11" i="14"/>
  <c r="E32" i="14" s="1"/>
  <c r="I33" i="14" l="1"/>
  <c r="I16" i="14"/>
  <c r="I11" i="14" s="1"/>
  <c r="I32" i="14" s="1"/>
</calcChain>
</file>

<file path=xl/sharedStrings.xml><?xml version="1.0" encoding="utf-8"?>
<sst xmlns="http://schemas.openxmlformats.org/spreadsheetml/2006/main" count="388" uniqueCount="251">
  <si>
    <t>地域女性活躍推進交付金　所要額調</t>
    <rPh sb="0" eb="2">
      <t>チイキ</t>
    </rPh>
    <rPh sb="2" eb="4">
      <t>ジョセイ</t>
    </rPh>
    <rPh sb="4" eb="6">
      <t>カツヤク</t>
    </rPh>
    <rPh sb="6" eb="8">
      <t>スイシン</t>
    </rPh>
    <rPh sb="8" eb="11">
      <t>コウフキン</t>
    </rPh>
    <rPh sb="12" eb="14">
      <t>ショヨウ</t>
    </rPh>
    <rPh sb="14" eb="15">
      <t>ガク</t>
    </rPh>
    <rPh sb="15" eb="16">
      <t>シラ</t>
    </rPh>
    <phoneticPr fontId="1"/>
  </si>
  <si>
    <t>区分</t>
    <rPh sb="0" eb="2">
      <t>クブン</t>
    </rPh>
    <phoneticPr fontId="1"/>
  </si>
  <si>
    <t>差引額
（C=A-B)</t>
    <rPh sb="0" eb="2">
      <t>サシヒキ</t>
    </rPh>
    <rPh sb="2" eb="3">
      <t>ガク</t>
    </rPh>
    <phoneticPr fontId="1"/>
  </si>
  <si>
    <t>備　　考</t>
    <rPh sb="0" eb="1">
      <t>ソナエ</t>
    </rPh>
    <rPh sb="3" eb="4">
      <t>コウ</t>
    </rPh>
    <phoneticPr fontId="1"/>
  </si>
  <si>
    <t>１　都道府県事業</t>
    <rPh sb="2" eb="6">
      <t>トドウフケン</t>
    </rPh>
    <rPh sb="6" eb="8">
      <t>ジギョウ</t>
    </rPh>
    <phoneticPr fontId="1"/>
  </si>
  <si>
    <t>２　市町村事業</t>
    <rPh sb="2" eb="5">
      <t>シチョウソン</t>
    </rPh>
    <rPh sb="5" eb="7">
      <t>ジギョウ</t>
    </rPh>
    <phoneticPr fontId="1"/>
  </si>
  <si>
    <t>（１）（市町村名）</t>
    <rPh sb="4" eb="7">
      <t>シチョウソン</t>
    </rPh>
    <rPh sb="7" eb="8">
      <t>メイ</t>
    </rPh>
    <phoneticPr fontId="1"/>
  </si>
  <si>
    <t>（２）（市町村名）</t>
    <rPh sb="4" eb="7">
      <t>シチョウソン</t>
    </rPh>
    <rPh sb="7" eb="8">
      <t>メイ</t>
    </rPh>
    <phoneticPr fontId="1"/>
  </si>
  <si>
    <t>（３）（市町村名）</t>
    <rPh sb="4" eb="7">
      <t>シチョウソン</t>
    </rPh>
    <rPh sb="7" eb="8">
      <t>メイ</t>
    </rPh>
    <phoneticPr fontId="1"/>
  </si>
  <si>
    <t>（４）（市町村名）</t>
    <rPh sb="4" eb="7">
      <t>シチョウソン</t>
    </rPh>
    <rPh sb="7" eb="8">
      <t>メイ</t>
    </rPh>
    <phoneticPr fontId="1"/>
  </si>
  <si>
    <t>（５）（市町村名）</t>
    <rPh sb="4" eb="7">
      <t>シチョウソン</t>
    </rPh>
    <rPh sb="7" eb="8">
      <t>メイ</t>
    </rPh>
    <phoneticPr fontId="1"/>
  </si>
  <si>
    <t>（注）</t>
    <rPh sb="1" eb="2">
      <t>チュウ</t>
    </rPh>
    <phoneticPr fontId="1"/>
  </si>
  <si>
    <t>様式１</t>
    <rPh sb="0" eb="2">
      <t>ヨウシキ</t>
    </rPh>
    <phoneticPr fontId="1"/>
  </si>
  <si>
    <t>様式２－１</t>
    <rPh sb="0" eb="2">
      <t>ヨウシキ</t>
    </rPh>
    <phoneticPr fontId="1"/>
  </si>
  <si>
    <t>総事業費
（A=B+C+D)</t>
    <rPh sb="0" eb="4">
      <t>ソウジギョウヒ</t>
    </rPh>
    <phoneticPr fontId="1"/>
  </si>
  <si>
    <t>１．事業名</t>
    <rPh sb="2" eb="4">
      <t>ジギョウ</t>
    </rPh>
    <rPh sb="4" eb="5">
      <t>メイ</t>
    </rPh>
    <phoneticPr fontId="1"/>
  </si>
  <si>
    <t>２．実施期間</t>
    <rPh sb="2" eb="4">
      <t>ジッシ</t>
    </rPh>
    <rPh sb="4" eb="6">
      <t>キカン</t>
    </rPh>
    <phoneticPr fontId="1"/>
  </si>
  <si>
    <t>合　　計</t>
    <rPh sb="0" eb="1">
      <t>ア</t>
    </rPh>
    <rPh sb="3" eb="4">
      <t>ケイ</t>
    </rPh>
    <phoneticPr fontId="1"/>
  </si>
  <si>
    <t>総事業費
（A)</t>
    <rPh sb="0" eb="1">
      <t>ソウ</t>
    </rPh>
    <rPh sb="1" eb="4">
      <t>ジギョウヒ</t>
    </rPh>
    <phoneticPr fontId="1"/>
  </si>
  <si>
    <t>合　　　計（１＋２）</t>
    <rPh sb="0" eb="1">
      <t>ア</t>
    </rPh>
    <rPh sb="4" eb="5">
      <t>ケイ</t>
    </rPh>
    <phoneticPr fontId="1"/>
  </si>
  <si>
    <t>基準額
（D)</t>
    <rPh sb="0" eb="2">
      <t>キジュン</t>
    </rPh>
    <rPh sb="2" eb="3">
      <t>ガク</t>
    </rPh>
    <phoneticPr fontId="1"/>
  </si>
  <si>
    <t>２　D欄には、交付要綱第３に定める基準額を記入すること。</t>
    <rPh sb="3" eb="4">
      <t>ラン</t>
    </rPh>
    <rPh sb="7" eb="9">
      <t>コウフ</t>
    </rPh>
    <rPh sb="9" eb="11">
      <t>ヨウコウ</t>
    </rPh>
    <rPh sb="11" eb="12">
      <t>ダイ</t>
    </rPh>
    <rPh sb="14" eb="15">
      <t>サダ</t>
    </rPh>
    <rPh sb="17" eb="19">
      <t>キジュン</t>
    </rPh>
    <rPh sb="19" eb="20">
      <t>ガク</t>
    </rPh>
    <rPh sb="21" eb="23">
      <t>キニュウ</t>
    </rPh>
    <phoneticPr fontId="1"/>
  </si>
  <si>
    <t>（単位：円）</t>
    <rPh sb="1" eb="3">
      <t>タンイ</t>
    </rPh>
    <rPh sb="4" eb="5">
      <t>エン</t>
    </rPh>
    <phoneticPr fontId="1"/>
  </si>
  <si>
    <t>１　B欄には、交付要綱第３にいう寄付金その他の収入額を記入すること。</t>
    <rPh sb="3" eb="4">
      <t>ラン</t>
    </rPh>
    <rPh sb="7" eb="9">
      <t>コウフ</t>
    </rPh>
    <rPh sb="9" eb="11">
      <t>ヨウコウ</t>
    </rPh>
    <rPh sb="11" eb="12">
      <t>ダイ</t>
    </rPh>
    <rPh sb="16" eb="19">
      <t>キフキン</t>
    </rPh>
    <rPh sb="21" eb="22">
      <t>タ</t>
    </rPh>
    <rPh sb="23" eb="25">
      <t>シュウニュウ</t>
    </rPh>
    <rPh sb="25" eb="26">
      <t>ガク</t>
    </rPh>
    <rPh sb="27" eb="29">
      <t>キニュウ</t>
    </rPh>
    <phoneticPr fontId="1"/>
  </si>
  <si>
    <t>寄付金その他
の収入額
（B)</t>
    <rPh sb="0" eb="3">
      <t>キフキン</t>
    </rPh>
    <rPh sb="5" eb="6">
      <t>タ</t>
    </rPh>
    <rPh sb="8" eb="10">
      <t>シュウニュウ</t>
    </rPh>
    <rPh sb="10" eb="11">
      <t>ガク</t>
    </rPh>
    <phoneticPr fontId="1"/>
  </si>
  <si>
    <t>交付金算定
基礎額
（E)</t>
    <rPh sb="0" eb="3">
      <t>コウフキン</t>
    </rPh>
    <rPh sb="3" eb="5">
      <t>サンテイ</t>
    </rPh>
    <rPh sb="6" eb="8">
      <t>キソ</t>
    </rPh>
    <rPh sb="8" eb="9">
      <t>ガク</t>
    </rPh>
    <phoneticPr fontId="1"/>
  </si>
  <si>
    <t>交付金所要額
（F)</t>
    <rPh sb="0" eb="3">
      <t>コウフキン</t>
    </rPh>
    <rPh sb="3" eb="5">
      <t>ショヨウ</t>
    </rPh>
    <rPh sb="5" eb="6">
      <t>ガク</t>
    </rPh>
    <phoneticPr fontId="1"/>
  </si>
  <si>
    <t>３　E欄には、C欄及びD欄を比較して最も少ない金額を記入すること。</t>
    <rPh sb="3" eb="4">
      <t>ラン</t>
    </rPh>
    <rPh sb="8" eb="9">
      <t>ラン</t>
    </rPh>
    <rPh sb="9" eb="10">
      <t>オヨ</t>
    </rPh>
    <rPh sb="12" eb="13">
      <t>ラン</t>
    </rPh>
    <rPh sb="14" eb="16">
      <t>ヒカク</t>
    </rPh>
    <rPh sb="18" eb="19">
      <t>モット</t>
    </rPh>
    <rPh sb="20" eb="21">
      <t>スク</t>
    </rPh>
    <rPh sb="23" eb="25">
      <t>キンガク</t>
    </rPh>
    <rPh sb="26" eb="28">
      <t>キニュウ</t>
    </rPh>
    <phoneticPr fontId="1"/>
  </si>
  <si>
    <t>個別事業名</t>
    <rPh sb="0" eb="2">
      <t>コベツ</t>
    </rPh>
    <rPh sb="2" eb="4">
      <t>ジギョウ</t>
    </rPh>
    <rPh sb="4" eb="5">
      <t>メイ</t>
    </rPh>
    <phoneticPr fontId="1"/>
  </si>
  <si>
    <t>予算措置年度</t>
    <rPh sb="0" eb="2">
      <t>ヨサン</t>
    </rPh>
    <rPh sb="2" eb="4">
      <t>ソチ</t>
    </rPh>
    <rPh sb="4" eb="6">
      <t>ネンド</t>
    </rPh>
    <phoneticPr fontId="1"/>
  </si>
  <si>
    <t>備考</t>
    <rPh sb="0" eb="2">
      <t>ビコウ</t>
    </rPh>
    <phoneticPr fontId="1"/>
  </si>
  <si>
    <t>様式２－１－１</t>
    <rPh sb="0" eb="2">
      <t>ヨウシキ</t>
    </rPh>
    <phoneticPr fontId="1"/>
  </si>
  <si>
    <t>１．個別事業名</t>
    <rPh sb="2" eb="4">
      <t>コベツ</t>
    </rPh>
    <rPh sb="4" eb="6">
      <t>ジギョウ</t>
    </rPh>
    <rPh sb="6" eb="7">
      <t>メイ</t>
    </rPh>
    <phoneticPr fontId="1"/>
  </si>
  <si>
    <t>５．個別事業の事業内容</t>
    <rPh sb="2" eb="4">
      <t>コベツ</t>
    </rPh>
    <rPh sb="4" eb="6">
      <t>ジギョウ</t>
    </rPh>
    <rPh sb="7" eb="9">
      <t>ジギョウ</t>
    </rPh>
    <rPh sb="9" eb="11">
      <t>ナイヨウ</t>
    </rPh>
    <phoneticPr fontId="1"/>
  </si>
  <si>
    <t>計画期間（予定）</t>
    <rPh sb="0" eb="2">
      <t>ケイカク</t>
    </rPh>
    <rPh sb="2" eb="4">
      <t>キカン</t>
    </rPh>
    <rPh sb="5" eb="7">
      <t>ヨテイ</t>
    </rPh>
    <phoneticPr fontId="1"/>
  </si>
  <si>
    <t>～</t>
    <phoneticPr fontId="1"/>
  </si>
  <si>
    <t>目標値（時点）</t>
    <rPh sb="0" eb="3">
      <t>モクヒョウチ</t>
    </rPh>
    <rPh sb="4" eb="6">
      <t>ジテン</t>
    </rPh>
    <phoneticPr fontId="1"/>
  </si>
  <si>
    <t>現状値（時点）</t>
    <rPh sb="0" eb="2">
      <t>ゲンジョウ</t>
    </rPh>
    <rPh sb="2" eb="3">
      <t>チ</t>
    </rPh>
    <rPh sb="4" eb="6">
      <t>ジテン</t>
    </rPh>
    <phoneticPr fontId="1"/>
  </si>
  <si>
    <t>（　　　）</t>
    <phoneticPr fontId="1"/>
  </si>
  <si>
    <t>目標・ＫＰＩ</t>
    <rPh sb="0" eb="2">
      <t>モクヒョウ</t>
    </rPh>
    <phoneticPr fontId="1"/>
  </si>
  <si>
    <t>連携体制の名称</t>
    <rPh sb="0" eb="2">
      <t>レンケイ</t>
    </rPh>
    <rPh sb="2" eb="4">
      <t>タイセイ</t>
    </rPh>
    <rPh sb="5" eb="7">
      <t>メイショウ</t>
    </rPh>
    <phoneticPr fontId="1"/>
  </si>
  <si>
    <t>構成団体</t>
    <rPh sb="0" eb="2">
      <t>コウセイ</t>
    </rPh>
    <rPh sb="2" eb="4">
      <t>ダンタイ</t>
    </rPh>
    <phoneticPr fontId="1"/>
  </si>
  <si>
    <t>各構成団体の主な連携内容</t>
    <rPh sb="0" eb="1">
      <t>カク</t>
    </rPh>
    <rPh sb="1" eb="3">
      <t>コウセイ</t>
    </rPh>
    <rPh sb="3" eb="5">
      <t>ダンタイ</t>
    </rPh>
    <rPh sb="6" eb="7">
      <t>オモ</t>
    </rPh>
    <rPh sb="8" eb="10">
      <t>レンケイ</t>
    </rPh>
    <rPh sb="10" eb="12">
      <t>ナイヨウ</t>
    </rPh>
    <phoneticPr fontId="1"/>
  </si>
  <si>
    <t>事業番号</t>
    <rPh sb="0" eb="2">
      <t>ジギョウ</t>
    </rPh>
    <rPh sb="2" eb="4">
      <t>バンゴウ</t>
    </rPh>
    <phoneticPr fontId="1"/>
  </si>
  <si>
    <t>公募要領
の取組例</t>
    <rPh sb="0" eb="2">
      <t>コウボ</t>
    </rPh>
    <rPh sb="2" eb="4">
      <t>ヨウリョウ</t>
    </rPh>
    <rPh sb="6" eb="8">
      <t>トリクミ</t>
    </rPh>
    <rPh sb="8" eb="9">
      <t>レイ</t>
    </rPh>
    <phoneticPr fontId="1"/>
  </si>
  <si>
    <t>要望事業</t>
    <rPh sb="0" eb="2">
      <t>ヨウボウ</t>
    </rPh>
    <rPh sb="2" eb="4">
      <t>ジギョウ</t>
    </rPh>
    <phoneticPr fontId="1"/>
  </si>
  <si>
    <t>本交付金（Ｂ）</t>
    <rPh sb="0" eb="1">
      <t>ホン</t>
    </rPh>
    <rPh sb="1" eb="4">
      <t>コウフキン</t>
    </rPh>
    <phoneticPr fontId="1"/>
  </si>
  <si>
    <t>他の寄付金等（Ｃ）</t>
    <rPh sb="0" eb="1">
      <t>タ</t>
    </rPh>
    <rPh sb="2" eb="5">
      <t>キフキン</t>
    </rPh>
    <rPh sb="5" eb="6">
      <t>トウ</t>
    </rPh>
    <phoneticPr fontId="1"/>
  </si>
  <si>
    <t>自己資金（Ｄ）</t>
    <rPh sb="0" eb="2">
      <t>ジコ</t>
    </rPh>
    <rPh sb="2" eb="4">
      <t>シキン</t>
    </rPh>
    <phoneticPr fontId="1"/>
  </si>
  <si>
    <t>３．女性活躍推進法に基づく
　　推進計画策定時期
　　 （策定予定時期）</t>
    <rPh sb="2" eb="4">
      <t>ジョセイ</t>
    </rPh>
    <rPh sb="4" eb="6">
      <t>カツヤク</t>
    </rPh>
    <rPh sb="6" eb="8">
      <t>スイシン</t>
    </rPh>
    <rPh sb="8" eb="9">
      <t>ホウ</t>
    </rPh>
    <rPh sb="10" eb="11">
      <t>モト</t>
    </rPh>
    <rPh sb="16" eb="18">
      <t>スイシン</t>
    </rPh>
    <rPh sb="18" eb="20">
      <t>ケイカク</t>
    </rPh>
    <rPh sb="20" eb="22">
      <t>サクテイ</t>
    </rPh>
    <rPh sb="22" eb="24">
      <t>ジキ</t>
    </rPh>
    <rPh sb="29" eb="31">
      <t>サクテイ</t>
    </rPh>
    <rPh sb="31" eb="33">
      <t>ヨテイ</t>
    </rPh>
    <rPh sb="33" eb="35">
      <t>ジキ</t>
    </rPh>
    <phoneticPr fontId="1"/>
  </si>
  <si>
    <t>４．地域の実情と課題</t>
    <rPh sb="2" eb="4">
      <t>チイキ</t>
    </rPh>
    <rPh sb="5" eb="7">
      <t>ジツジョウ</t>
    </rPh>
    <rPh sb="8" eb="10">
      <t>カダイ</t>
    </rPh>
    <phoneticPr fontId="1"/>
  </si>
  <si>
    <t>５．事業の趣旨・目的</t>
    <rPh sb="2" eb="4">
      <t>ジギョウ</t>
    </rPh>
    <rPh sb="5" eb="7">
      <t>シュシ</t>
    </rPh>
    <rPh sb="8" eb="10">
      <t>モクテキ</t>
    </rPh>
    <phoneticPr fontId="1"/>
  </si>
  <si>
    <t>７．事業内容</t>
    <rPh sb="2" eb="4">
      <t>ジギョウ</t>
    </rPh>
    <rPh sb="4" eb="6">
      <t>ナイヨウ</t>
    </rPh>
    <phoneticPr fontId="1"/>
  </si>
  <si>
    <t>８．事業の実施により
　　期待される効果</t>
    <rPh sb="2" eb="4">
      <t>ジギョウ</t>
    </rPh>
    <rPh sb="5" eb="7">
      <t>ジッシ</t>
    </rPh>
    <rPh sb="13" eb="15">
      <t>キタイ</t>
    </rPh>
    <rPh sb="18" eb="20">
      <t>コウカ</t>
    </rPh>
    <phoneticPr fontId="1"/>
  </si>
  <si>
    <t>９．事業効果の検証及び
　　今後の課題の整理方法</t>
    <rPh sb="2" eb="4">
      <t>ジギョウ</t>
    </rPh>
    <rPh sb="4" eb="6">
      <t>コウカ</t>
    </rPh>
    <rPh sb="7" eb="9">
      <t>ケンショウ</t>
    </rPh>
    <rPh sb="9" eb="10">
      <t>オヨ</t>
    </rPh>
    <rPh sb="14" eb="16">
      <t>コンゴ</t>
    </rPh>
    <rPh sb="17" eb="19">
      <t>カダイ</t>
    </rPh>
    <rPh sb="20" eb="22">
      <t>セイリ</t>
    </rPh>
    <rPh sb="22" eb="24">
      <t>ホウホウ</t>
    </rPh>
    <phoneticPr fontId="1"/>
  </si>
  <si>
    <t>11．女性活躍推進法に基づく国の「女性活躍推進に向けた公共調達及び補助金の活用に関する取組指針」に準じた公共調達における取組</t>
    <rPh sb="3" eb="5">
      <t>ジョセイ</t>
    </rPh>
    <rPh sb="5" eb="7">
      <t>カツヤク</t>
    </rPh>
    <rPh sb="7" eb="9">
      <t>スイシン</t>
    </rPh>
    <rPh sb="9" eb="10">
      <t>ホウ</t>
    </rPh>
    <rPh sb="11" eb="12">
      <t>モト</t>
    </rPh>
    <rPh sb="14" eb="15">
      <t>クニ</t>
    </rPh>
    <rPh sb="17" eb="19">
      <t>ジョセイ</t>
    </rPh>
    <rPh sb="19" eb="21">
      <t>カツヤク</t>
    </rPh>
    <rPh sb="21" eb="23">
      <t>スイシン</t>
    </rPh>
    <rPh sb="24" eb="25">
      <t>ム</t>
    </rPh>
    <rPh sb="27" eb="29">
      <t>コウキョウ</t>
    </rPh>
    <rPh sb="29" eb="31">
      <t>チョウタツ</t>
    </rPh>
    <rPh sb="31" eb="32">
      <t>オヨ</t>
    </rPh>
    <rPh sb="33" eb="36">
      <t>ホジョキン</t>
    </rPh>
    <rPh sb="37" eb="39">
      <t>カツヨウ</t>
    </rPh>
    <rPh sb="40" eb="41">
      <t>カン</t>
    </rPh>
    <rPh sb="43" eb="45">
      <t>トリクミ</t>
    </rPh>
    <rPh sb="45" eb="47">
      <t>シシン</t>
    </rPh>
    <rPh sb="49" eb="50">
      <t>ジュン</t>
    </rPh>
    <rPh sb="52" eb="54">
      <t>コウキョウ</t>
    </rPh>
    <rPh sb="54" eb="56">
      <t>チョウタツ</t>
    </rPh>
    <rPh sb="60" eb="62">
      <t>トリクミ</t>
    </rPh>
    <phoneticPr fontId="1"/>
  </si>
  <si>
    <t>12．担当者名及び連絡先</t>
    <rPh sb="3" eb="6">
      <t>タントウシャ</t>
    </rPh>
    <rPh sb="6" eb="7">
      <t>メイ</t>
    </rPh>
    <rPh sb="7" eb="8">
      <t>オヨ</t>
    </rPh>
    <rPh sb="9" eb="12">
      <t>レンラクサキ</t>
    </rPh>
    <phoneticPr fontId="1"/>
  </si>
  <si>
    <t>地域女性活躍推進交付金事業実施計画書（都道府県分）</t>
    <rPh sb="0" eb="2">
      <t>チイキ</t>
    </rPh>
    <rPh sb="2" eb="4">
      <t>ジョセイ</t>
    </rPh>
    <rPh sb="4" eb="6">
      <t>カツヤク</t>
    </rPh>
    <rPh sb="6" eb="8">
      <t>スイシン</t>
    </rPh>
    <rPh sb="8" eb="11">
      <t>コウフキン</t>
    </rPh>
    <rPh sb="11" eb="13">
      <t>ジギョウ</t>
    </rPh>
    <rPh sb="13" eb="15">
      <t>ジッシ</t>
    </rPh>
    <rPh sb="15" eb="18">
      <t>ケイカクショ</t>
    </rPh>
    <rPh sb="19" eb="23">
      <t>トドウフケン</t>
    </rPh>
    <rPh sb="23" eb="24">
      <t>ブン</t>
    </rPh>
    <phoneticPr fontId="1"/>
  </si>
  <si>
    <t>実施内容</t>
    <rPh sb="0" eb="2">
      <t>ジッシ</t>
    </rPh>
    <rPh sb="2" eb="4">
      <t>ナイヨウ</t>
    </rPh>
    <phoneticPr fontId="1"/>
  </si>
  <si>
    <t>実施時期</t>
    <rPh sb="0" eb="2">
      <t>ジッシ</t>
    </rPh>
    <rPh sb="2" eb="4">
      <t>ジキ</t>
    </rPh>
    <phoneticPr fontId="1"/>
  </si>
  <si>
    <t>4月</t>
    <rPh sb="1" eb="2">
      <t>ガツ</t>
    </rPh>
    <phoneticPr fontId="1"/>
  </si>
  <si>
    <t>5月</t>
    <rPh sb="1" eb="2">
      <t>ガツ</t>
    </rPh>
    <phoneticPr fontId="1"/>
  </si>
  <si>
    <t>6月</t>
  </si>
  <si>
    <t>7月</t>
  </si>
  <si>
    <t>8月</t>
  </si>
  <si>
    <t>9月</t>
  </si>
  <si>
    <t>10月</t>
  </si>
  <si>
    <t>11月</t>
  </si>
  <si>
    <t>12月</t>
  </si>
  <si>
    <t>1月</t>
  </si>
  <si>
    <t>2月</t>
  </si>
  <si>
    <t>3月</t>
  </si>
  <si>
    <t>事業目標（アウトプット・アウトカム）</t>
    <rPh sb="0" eb="2">
      <t>ジギョウ</t>
    </rPh>
    <rPh sb="2" eb="4">
      <t>モクヒョウ</t>
    </rPh>
    <phoneticPr fontId="1"/>
  </si>
  <si>
    <t>交付金事業との連携</t>
    <rPh sb="0" eb="3">
      <t>コウフキン</t>
    </rPh>
    <rPh sb="3" eb="5">
      <t>ジギョウ</t>
    </rPh>
    <rPh sb="7" eb="9">
      <t>レンケイ</t>
    </rPh>
    <phoneticPr fontId="1"/>
  </si>
  <si>
    <t>交付金事業との連携内容</t>
    <rPh sb="0" eb="3">
      <t>コウフキン</t>
    </rPh>
    <rPh sb="3" eb="5">
      <t>ジギョウ</t>
    </rPh>
    <rPh sb="7" eb="9">
      <t>レンケイ</t>
    </rPh>
    <rPh sb="9" eb="11">
      <t>ナイヨウ</t>
    </rPh>
    <phoneticPr fontId="1"/>
  </si>
  <si>
    <t>注２）「公募要領の取組例」は、公募要領第２【取組例】（１）、（２）、（３）、（４）から選択してください。</t>
    <rPh sb="0" eb="1">
      <t>チュウ</t>
    </rPh>
    <rPh sb="4" eb="6">
      <t>コウボ</t>
    </rPh>
    <rPh sb="6" eb="8">
      <t>ヨウリョウ</t>
    </rPh>
    <rPh sb="9" eb="11">
      <t>トリクミ</t>
    </rPh>
    <rPh sb="11" eb="12">
      <t>レイ</t>
    </rPh>
    <rPh sb="15" eb="17">
      <t>コウボ</t>
    </rPh>
    <rPh sb="17" eb="19">
      <t>ヨウリョウ</t>
    </rPh>
    <rPh sb="19" eb="20">
      <t>ダイ</t>
    </rPh>
    <rPh sb="22" eb="24">
      <t>トリクミ</t>
    </rPh>
    <rPh sb="24" eb="25">
      <t>レイ</t>
    </rPh>
    <rPh sb="43" eb="45">
      <t>センタク</t>
    </rPh>
    <phoneticPr fontId="1"/>
  </si>
  <si>
    <t>経費の内訳</t>
  </si>
  <si>
    <t>注６）「他の寄付金等」がある場合は、備考欄に内容が分かるよう記載してください。</t>
    <rPh sb="0" eb="1">
      <t>チュウ</t>
    </rPh>
    <rPh sb="4" eb="5">
      <t>タ</t>
    </rPh>
    <rPh sb="6" eb="9">
      <t>キフキン</t>
    </rPh>
    <rPh sb="9" eb="10">
      <t>トウ</t>
    </rPh>
    <rPh sb="14" eb="16">
      <t>バアイ</t>
    </rPh>
    <rPh sb="18" eb="20">
      <t>ビコウ</t>
    </rPh>
    <rPh sb="20" eb="21">
      <t>ラン</t>
    </rPh>
    <rPh sb="22" eb="24">
      <t>ナイヨウ</t>
    </rPh>
    <rPh sb="25" eb="26">
      <t>ワ</t>
    </rPh>
    <rPh sb="30" eb="32">
      <t>キサイ</t>
    </rPh>
    <phoneticPr fontId="1"/>
  </si>
  <si>
    <t>注７）事業の一部を委託する場合は、委託先と金額を備考欄に記載してください。</t>
    <rPh sb="0" eb="1">
      <t>チュウ</t>
    </rPh>
    <rPh sb="3" eb="5">
      <t>ジギョウ</t>
    </rPh>
    <rPh sb="6" eb="8">
      <t>イチブ</t>
    </rPh>
    <rPh sb="9" eb="11">
      <t>イタク</t>
    </rPh>
    <rPh sb="13" eb="15">
      <t>バアイ</t>
    </rPh>
    <rPh sb="17" eb="20">
      <t>イタクサキ</t>
    </rPh>
    <rPh sb="21" eb="23">
      <t>キンガク</t>
    </rPh>
    <rPh sb="24" eb="26">
      <t>ビコウ</t>
    </rPh>
    <rPh sb="26" eb="27">
      <t>ラン</t>
    </rPh>
    <rPh sb="28" eb="30">
      <t>キサイ</t>
    </rPh>
    <phoneticPr fontId="1"/>
  </si>
  <si>
    <t>注２）本様式はＡ４で２枚以内としてください。また、適宜参考となる資料を添付してください。</t>
    <rPh sb="0" eb="1">
      <t>チュウ</t>
    </rPh>
    <rPh sb="3" eb="4">
      <t>ホン</t>
    </rPh>
    <rPh sb="4" eb="6">
      <t>ヨウシキ</t>
    </rPh>
    <rPh sb="11" eb="12">
      <t>マイ</t>
    </rPh>
    <rPh sb="12" eb="14">
      <t>イナイ</t>
    </rPh>
    <rPh sb="25" eb="27">
      <t>テキギ</t>
    </rPh>
    <rPh sb="27" eb="29">
      <t>サンコウ</t>
    </rPh>
    <rPh sb="32" eb="34">
      <t>シリョウ</t>
    </rPh>
    <rPh sb="35" eb="37">
      <t>テンプ</t>
    </rPh>
    <phoneticPr fontId="1"/>
  </si>
  <si>
    <t>事業番号</t>
    <rPh sb="0" eb="2">
      <t>ジギョウ</t>
    </rPh>
    <rPh sb="2" eb="4">
      <t>バンゴウ</t>
    </rPh>
    <phoneticPr fontId="1"/>
  </si>
  <si>
    <t>（１）事業目標</t>
    <rPh sb="3" eb="5">
      <t>ジギョウ</t>
    </rPh>
    <rPh sb="5" eb="7">
      <t>モクヒョウ</t>
    </rPh>
    <phoneticPr fontId="1"/>
  </si>
  <si>
    <t>（２）事業ＫＰＩ</t>
    <rPh sb="3" eb="5">
      <t>ジギョウ</t>
    </rPh>
    <phoneticPr fontId="1"/>
  </si>
  <si>
    <t>①平成32年度まで（第4次男女共同参画基本計画期間中）の中長期目標</t>
    <rPh sb="1" eb="3">
      <t>ヘイセイ</t>
    </rPh>
    <rPh sb="5" eb="7">
      <t>ネンド</t>
    </rPh>
    <rPh sb="10" eb="11">
      <t>ダイ</t>
    </rPh>
    <rPh sb="12" eb="13">
      <t>ジ</t>
    </rPh>
    <rPh sb="13" eb="15">
      <t>ダンジョ</t>
    </rPh>
    <rPh sb="15" eb="17">
      <t>キョウドウ</t>
    </rPh>
    <rPh sb="17" eb="19">
      <t>サンカク</t>
    </rPh>
    <rPh sb="19" eb="21">
      <t>キホン</t>
    </rPh>
    <rPh sb="21" eb="23">
      <t>ケイカク</t>
    </rPh>
    <rPh sb="23" eb="26">
      <t>キカンチュウ</t>
    </rPh>
    <rPh sb="28" eb="31">
      <t>チュウチョウキ</t>
    </rPh>
    <rPh sb="31" eb="33">
      <t>モクヒョウ</t>
    </rPh>
    <phoneticPr fontId="1"/>
  </si>
  <si>
    <t>③事業目標（全体）</t>
    <rPh sb="1" eb="3">
      <t>ジギョウ</t>
    </rPh>
    <rPh sb="3" eb="5">
      <t>モクヒョウ</t>
    </rPh>
    <rPh sb="6" eb="8">
      <t>ゼンタイ</t>
    </rPh>
    <phoneticPr fontId="1"/>
  </si>
  <si>
    <t>④事業ＫＰＩ（全体）</t>
    <rPh sb="1" eb="3">
      <t>ジギョウ</t>
    </rPh>
    <rPh sb="7" eb="9">
      <t>ゼンタイ</t>
    </rPh>
    <phoneticPr fontId="1"/>
  </si>
  <si>
    <t>②平成32年度まで（第4次男女共同参画基本計画期間中）の重要業績評価指標（ＫＰＩ）（※ＫＰＩは目標達成への事業進捗の測定指標）</t>
    <rPh sb="1" eb="3">
      <t>ヘイセイ</t>
    </rPh>
    <rPh sb="5" eb="7">
      <t>ネンド</t>
    </rPh>
    <rPh sb="10" eb="11">
      <t>ダイ</t>
    </rPh>
    <rPh sb="12" eb="13">
      <t>ジ</t>
    </rPh>
    <rPh sb="13" eb="15">
      <t>ダンジョ</t>
    </rPh>
    <rPh sb="15" eb="17">
      <t>キョウドウ</t>
    </rPh>
    <rPh sb="17" eb="19">
      <t>サンカク</t>
    </rPh>
    <rPh sb="19" eb="21">
      <t>キホン</t>
    </rPh>
    <rPh sb="21" eb="23">
      <t>ケイカク</t>
    </rPh>
    <rPh sb="23" eb="26">
      <t>キカンチュウ</t>
    </rPh>
    <rPh sb="28" eb="30">
      <t>ジュウヨウ</t>
    </rPh>
    <rPh sb="30" eb="32">
      <t>ギョウセキ</t>
    </rPh>
    <rPh sb="32" eb="34">
      <t>ヒョウカ</t>
    </rPh>
    <rPh sb="34" eb="36">
      <t>シヒョウ</t>
    </rPh>
    <rPh sb="47" eb="49">
      <t>モクヒョウ</t>
    </rPh>
    <rPh sb="49" eb="51">
      <t>タッセイ</t>
    </rPh>
    <rPh sb="53" eb="55">
      <t>ジギョウ</t>
    </rPh>
    <rPh sb="55" eb="57">
      <t>シンチョク</t>
    </rPh>
    <rPh sb="58" eb="60">
      <t>ソクテイ</t>
    </rPh>
    <rPh sb="60" eb="62">
      <t>シヒョウ</t>
    </rPh>
    <phoneticPr fontId="1"/>
  </si>
  <si>
    <t>⑤市町村の取組状況に関する目標</t>
    <rPh sb="1" eb="4">
      <t>シチョウソン</t>
    </rPh>
    <rPh sb="5" eb="7">
      <t>トリクミ</t>
    </rPh>
    <rPh sb="7" eb="9">
      <t>ジョウキョウ</t>
    </rPh>
    <rPh sb="10" eb="11">
      <t>カン</t>
    </rPh>
    <rPh sb="13" eb="15">
      <t>モクヒョウ</t>
    </rPh>
    <phoneticPr fontId="1"/>
  </si>
  <si>
    <t>⑥市町村の取組状況に関するＫＰＩ</t>
    <rPh sb="1" eb="4">
      <t>シチョウソン</t>
    </rPh>
    <rPh sb="5" eb="7">
      <t>トリクミ</t>
    </rPh>
    <rPh sb="7" eb="9">
      <t>ジョウキョウ</t>
    </rPh>
    <rPh sb="10" eb="11">
      <t>カン</t>
    </rPh>
    <phoneticPr fontId="1"/>
  </si>
  <si>
    <t>他の地方公共団体との連携</t>
    <rPh sb="0" eb="1">
      <t>タ</t>
    </rPh>
    <rPh sb="2" eb="4">
      <t>チホウ</t>
    </rPh>
    <rPh sb="4" eb="6">
      <t>コウキョウ</t>
    </rPh>
    <rPh sb="6" eb="8">
      <t>ダンタイ</t>
    </rPh>
    <rPh sb="10" eb="12">
      <t>レンケイ</t>
    </rPh>
    <phoneticPr fontId="1"/>
  </si>
  <si>
    <t>１４．経費の内訳</t>
    <rPh sb="3" eb="5">
      <t>ケイヒ</t>
    </rPh>
    <rPh sb="6" eb="8">
      <t>ウチワケ</t>
    </rPh>
    <phoneticPr fontId="1"/>
  </si>
  <si>
    <t>注）本様式はＡ４で3枚以内としてください。</t>
    <rPh sb="0" eb="1">
      <t>チュウ</t>
    </rPh>
    <rPh sb="2" eb="3">
      <t>ホン</t>
    </rPh>
    <rPh sb="3" eb="5">
      <t>ヨウシキ</t>
    </rPh>
    <rPh sb="10" eb="11">
      <t>マイ</t>
    </rPh>
    <rPh sb="11" eb="13">
      <t>イナイ</t>
    </rPh>
    <phoneticPr fontId="1"/>
  </si>
  <si>
    <t>女性活躍推進法に基づく協議会の設置状況</t>
    <rPh sb="0" eb="2">
      <t>ジョセイ</t>
    </rPh>
    <rPh sb="2" eb="4">
      <t>カツヤク</t>
    </rPh>
    <rPh sb="4" eb="6">
      <t>スイシン</t>
    </rPh>
    <rPh sb="6" eb="7">
      <t>ホウ</t>
    </rPh>
    <rPh sb="8" eb="9">
      <t>モト</t>
    </rPh>
    <rPh sb="11" eb="14">
      <t>キョウギカイ</t>
    </rPh>
    <rPh sb="15" eb="17">
      <t>セッチ</t>
    </rPh>
    <rPh sb="17" eb="19">
      <t>ジョウキョウ</t>
    </rPh>
    <phoneticPr fontId="1"/>
  </si>
  <si>
    <t>※連携体制が、法に基づく協議会の場合「○」を選択</t>
    <rPh sb="1" eb="3">
      <t>レンケイ</t>
    </rPh>
    <rPh sb="3" eb="5">
      <t>タイセイ</t>
    </rPh>
    <rPh sb="7" eb="8">
      <t>ホウ</t>
    </rPh>
    <rPh sb="9" eb="10">
      <t>モト</t>
    </rPh>
    <rPh sb="12" eb="15">
      <t>キョウギカイ</t>
    </rPh>
    <rPh sb="16" eb="18">
      <t>バアイ</t>
    </rPh>
    <rPh sb="22" eb="24">
      <t>センタク</t>
    </rPh>
    <phoneticPr fontId="1"/>
  </si>
  <si>
    <t>設置（公表）時期</t>
    <rPh sb="0" eb="2">
      <t>セッチ</t>
    </rPh>
    <rPh sb="3" eb="5">
      <t>コウヒョウ</t>
    </rPh>
    <rPh sb="6" eb="8">
      <t>ジキ</t>
    </rPh>
    <phoneticPr fontId="1"/>
  </si>
  <si>
    <t>設置の有無</t>
    <rPh sb="0" eb="2">
      <t>セッチ</t>
    </rPh>
    <rPh sb="3" eb="5">
      <t>ウム</t>
    </rPh>
    <phoneticPr fontId="1"/>
  </si>
  <si>
    <t>様式２－１－２に記載</t>
    <rPh sb="0" eb="2">
      <t>ヨウシキ</t>
    </rPh>
    <rPh sb="8" eb="10">
      <t>キサイ</t>
    </rPh>
    <phoneticPr fontId="1"/>
  </si>
  <si>
    <t>事業実施及び連携工程表</t>
    <rPh sb="0" eb="2">
      <t>ジギョウ</t>
    </rPh>
    <rPh sb="2" eb="4">
      <t>ジッシ</t>
    </rPh>
    <rPh sb="4" eb="5">
      <t>オヨ</t>
    </rPh>
    <rPh sb="6" eb="8">
      <t>レンケイ</t>
    </rPh>
    <rPh sb="8" eb="11">
      <t>コウテイヒョウ</t>
    </rPh>
    <phoneticPr fontId="1"/>
  </si>
  <si>
    <t>１．事業実施工程表</t>
    <rPh sb="2" eb="4">
      <t>ジギョウ</t>
    </rPh>
    <rPh sb="4" eb="6">
      <t>ジッシ</t>
    </rPh>
    <rPh sb="6" eb="9">
      <t>コウテイヒョウ</t>
    </rPh>
    <phoneticPr fontId="1"/>
  </si>
  <si>
    <t>２．連携工程表</t>
    <rPh sb="2" eb="4">
      <t>レンケイ</t>
    </rPh>
    <rPh sb="4" eb="7">
      <t>コウテイヒョウ</t>
    </rPh>
    <phoneticPr fontId="1"/>
  </si>
  <si>
    <t>事業・取組名
（実施主体）</t>
    <rPh sb="0" eb="2">
      <t>ジギョウ</t>
    </rPh>
    <rPh sb="3" eb="5">
      <t>トリクミ</t>
    </rPh>
    <rPh sb="5" eb="6">
      <t>メイ</t>
    </rPh>
    <rPh sb="8" eb="10">
      <t>ジッシ</t>
    </rPh>
    <rPh sb="10" eb="12">
      <t>シュタイ</t>
    </rPh>
    <phoneticPr fontId="1"/>
  </si>
  <si>
    <t>※２．連携工程表には、交付金事業と連携する同一団体内で行われる事業・取組（他の国の交付金等を利用する場合は明記）、他の連携主体（協議会を構成する民間団体等）や他の地方公共団体の事業・取組を記載してください。</t>
    <rPh sb="3" eb="5">
      <t>レンケイ</t>
    </rPh>
    <rPh sb="5" eb="8">
      <t>コウテイヒョウ</t>
    </rPh>
    <rPh sb="11" eb="14">
      <t>コウフキン</t>
    </rPh>
    <rPh sb="14" eb="16">
      <t>ジギョウ</t>
    </rPh>
    <rPh sb="17" eb="19">
      <t>レンケイ</t>
    </rPh>
    <rPh sb="21" eb="23">
      <t>ドウイツ</t>
    </rPh>
    <rPh sb="23" eb="25">
      <t>ダンタイ</t>
    </rPh>
    <rPh sb="25" eb="26">
      <t>ナイ</t>
    </rPh>
    <rPh sb="27" eb="28">
      <t>オコナ</t>
    </rPh>
    <rPh sb="31" eb="33">
      <t>ジギョウ</t>
    </rPh>
    <rPh sb="34" eb="36">
      <t>トリクミ</t>
    </rPh>
    <rPh sb="37" eb="38">
      <t>タ</t>
    </rPh>
    <rPh sb="39" eb="40">
      <t>クニ</t>
    </rPh>
    <rPh sb="41" eb="44">
      <t>コウフキン</t>
    </rPh>
    <rPh sb="44" eb="45">
      <t>トウ</t>
    </rPh>
    <rPh sb="46" eb="48">
      <t>リヨウ</t>
    </rPh>
    <rPh sb="50" eb="52">
      <t>バアイ</t>
    </rPh>
    <rPh sb="53" eb="55">
      <t>メイキ</t>
    </rPh>
    <rPh sb="57" eb="58">
      <t>タ</t>
    </rPh>
    <rPh sb="59" eb="61">
      <t>レンケイ</t>
    </rPh>
    <rPh sb="61" eb="63">
      <t>シュタイ</t>
    </rPh>
    <rPh sb="64" eb="67">
      <t>キョウギカイ</t>
    </rPh>
    <rPh sb="68" eb="70">
      <t>コウセイ</t>
    </rPh>
    <rPh sb="72" eb="74">
      <t>ミンカン</t>
    </rPh>
    <rPh sb="74" eb="76">
      <t>ダンタイ</t>
    </rPh>
    <rPh sb="76" eb="77">
      <t>トウ</t>
    </rPh>
    <rPh sb="79" eb="80">
      <t>タ</t>
    </rPh>
    <rPh sb="81" eb="83">
      <t>チホウ</t>
    </rPh>
    <rPh sb="83" eb="85">
      <t>コウキョウ</t>
    </rPh>
    <rPh sb="85" eb="87">
      <t>ダンタイ</t>
    </rPh>
    <rPh sb="88" eb="90">
      <t>ジギョウ</t>
    </rPh>
    <rPh sb="91" eb="93">
      <t>トリクミ</t>
    </rPh>
    <rPh sb="94" eb="96">
      <t>キサイ</t>
    </rPh>
    <phoneticPr fontId="1"/>
  </si>
  <si>
    <t>※適宜、行を追加してください。</t>
    <rPh sb="1" eb="3">
      <t>テキギ</t>
    </rPh>
    <rPh sb="4" eb="5">
      <t>ギョウ</t>
    </rPh>
    <rPh sb="6" eb="8">
      <t>ツイカ</t>
    </rPh>
    <phoneticPr fontId="1"/>
  </si>
  <si>
    <t>１３．事業実施及び連携工程</t>
    <rPh sb="3" eb="5">
      <t>ジギョウ</t>
    </rPh>
    <rPh sb="5" eb="7">
      <t>ジッシ</t>
    </rPh>
    <rPh sb="7" eb="8">
      <t>オヨ</t>
    </rPh>
    <rPh sb="9" eb="11">
      <t>レンケイ</t>
    </rPh>
    <rPh sb="11" eb="13">
      <t>コウテイ</t>
    </rPh>
    <phoneticPr fontId="1"/>
  </si>
  <si>
    <t>様式２－１－２</t>
    <rPh sb="0" eb="2">
      <t>ヨウシキ</t>
    </rPh>
    <phoneticPr fontId="1"/>
  </si>
  <si>
    <t>事業・取組内容</t>
    <rPh sb="0" eb="2">
      <t>ジギョウ</t>
    </rPh>
    <rPh sb="3" eb="5">
      <t>トリクミ</t>
    </rPh>
    <rPh sb="5" eb="7">
      <t>ナイヨウ</t>
    </rPh>
    <phoneticPr fontId="1"/>
  </si>
  <si>
    <t>注８）適宜、行を追加してください。</t>
    <rPh sb="0" eb="1">
      <t>チュウ</t>
    </rPh>
    <rPh sb="3" eb="5">
      <t>テキギ</t>
    </rPh>
    <rPh sb="6" eb="7">
      <t>ギョウ</t>
    </rPh>
    <rPh sb="8" eb="10">
      <t>ツイカ</t>
    </rPh>
    <phoneticPr fontId="1"/>
  </si>
  <si>
    <t>様式２－１－３</t>
    <rPh sb="0" eb="2">
      <t>ヨウシキ</t>
    </rPh>
    <phoneticPr fontId="1"/>
  </si>
  <si>
    <t>３．事業費</t>
    <rPh sb="2" eb="4">
      <t>ジギョウ</t>
    </rPh>
    <rPh sb="4" eb="5">
      <t>ヒ</t>
    </rPh>
    <phoneticPr fontId="1"/>
  </si>
  <si>
    <t>（　　　　　）</t>
    <phoneticPr fontId="1"/>
  </si>
  <si>
    <t>注１）「３．事業費」については、別途、単価、員数、日数等が分かる積算資料を添付してください。</t>
    <rPh sb="0" eb="1">
      <t>チュウ</t>
    </rPh>
    <rPh sb="6" eb="8">
      <t>ジギョウ</t>
    </rPh>
    <rPh sb="8" eb="9">
      <t>ヒ</t>
    </rPh>
    <rPh sb="16" eb="18">
      <t>ベット</t>
    </rPh>
    <rPh sb="19" eb="21">
      <t>タンカ</t>
    </rPh>
    <rPh sb="22" eb="24">
      <t>インスウ</t>
    </rPh>
    <rPh sb="25" eb="27">
      <t>ニッスウ</t>
    </rPh>
    <rPh sb="27" eb="28">
      <t>トウ</t>
    </rPh>
    <rPh sb="29" eb="30">
      <t>ワ</t>
    </rPh>
    <rPh sb="32" eb="34">
      <t>セキサン</t>
    </rPh>
    <rPh sb="34" eb="36">
      <t>シリョウ</t>
    </rPh>
    <rPh sb="37" eb="39">
      <t>テンプ</t>
    </rPh>
    <phoneticPr fontId="1"/>
  </si>
  <si>
    <t>注１）「事業番号」及び「個別事業名」は、様式２－１－３と整合性をとって記載してください。</t>
    <rPh sb="0" eb="1">
      <t>チュウ</t>
    </rPh>
    <rPh sb="4" eb="6">
      <t>ジギョウ</t>
    </rPh>
    <rPh sb="6" eb="8">
      <t>バンゴウ</t>
    </rPh>
    <rPh sb="9" eb="10">
      <t>オヨ</t>
    </rPh>
    <rPh sb="12" eb="14">
      <t>コベツ</t>
    </rPh>
    <rPh sb="14" eb="16">
      <t>ジギョウ</t>
    </rPh>
    <rPh sb="16" eb="17">
      <t>メイ</t>
    </rPh>
    <rPh sb="20" eb="22">
      <t>ヨウシキ</t>
    </rPh>
    <rPh sb="28" eb="31">
      <t>セイゴウセイ</t>
    </rPh>
    <rPh sb="35" eb="37">
      <t>キサイ</t>
    </rPh>
    <phoneticPr fontId="1"/>
  </si>
  <si>
    <r>
      <t>６．事業目標・重要業績評価指標（ＫＰＩ）　（全体）
（※女性活躍推進法に基づく推進計画や男女共同参画計画などの数値目標を活用しつつ、客観的な数値等による事業目標・ＫＰＩを設定してください。）⇒</t>
    </r>
    <r>
      <rPr>
        <b/>
        <sz val="11"/>
        <color theme="1"/>
        <rFont val="ＭＳ Ｐ明朝"/>
        <family val="1"/>
        <charset val="128"/>
      </rPr>
      <t xml:space="preserve">要件②「見える化」
</t>
    </r>
    <r>
      <rPr>
        <sz val="11"/>
        <color theme="1"/>
        <rFont val="ＭＳ Ｐ明朝"/>
        <family val="1"/>
        <charset val="128"/>
      </rPr>
      <t>（※複数の目標・ＫＰＩを設定する場合は、適宜、行を追加してください。）</t>
    </r>
    <rPh sb="2" eb="4">
      <t>ジギョウ</t>
    </rPh>
    <rPh sb="4" eb="6">
      <t>モクヒョウ</t>
    </rPh>
    <rPh sb="7" eb="9">
      <t>ジュウヨウ</t>
    </rPh>
    <rPh sb="9" eb="11">
      <t>ギョウセキ</t>
    </rPh>
    <rPh sb="11" eb="13">
      <t>ヒョウカ</t>
    </rPh>
    <rPh sb="13" eb="15">
      <t>シヒョウ</t>
    </rPh>
    <rPh sb="22" eb="24">
      <t>ゼンタイ</t>
    </rPh>
    <rPh sb="28" eb="30">
      <t>ジョセイ</t>
    </rPh>
    <rPh sb="30" eb="32">
      <t>カツヤク</t>
    </rPh>
    <rPh sb="32" eb="34">
      <t>スイシン</t>
    </rPh>
    <rPh sb="34" eb="35">
      <t>ホウ</t>
    </rPh>
    <rPh sb="36" eb="37">
      <t>モト</t>
    </rPh>
    <rPh sb="39" eb="41">
      <t>スイシン</t>
    </rPh>
    <rPh sb="41" eb="43">
      <t>ケイカク</t>
    </rPh>
    <rPh sb="44" eb="46">
      <t>ダンジョ</t>
    </rPh>
    <rPh sb="46" eb="48">
      <t>キョウドウ</t>
    </rPh>
    <rPh sb="48" eb="50">
      <t>サンカク</t>
    </rPh>
    <rPh sb="50" eb="52">
      <t>ケイカク</t>
    </rPh>
    <rPh sb="55" eb="57">
      <t>スウチ</t>
    </rPh>
    <rPh sb="57" eb="59">
      <t>モクヒョウ</t>
    </rPh>
    <rPh sb="60" eb="62">
      <t>カツヨウ</t>
    </rPh>
    <rPh sb="66" eb="69">
      <t>キャッカンテキ</t>
    </rPh>
    <rPh sb="70" eb="72">
      <t>スウチ</t>
    </rPh>
    <rPh sb="72" eb="73">
      <t>トウ</t>
    </rPh>
    <rPh sb="76" eb="78">
      <t>ジギョウ</t>
    </rPh>
    <rPh sb="78" eb="80">
      <t>モクヒョウ</t>
    </rPh>
    <rPh sb="85" eb="87">
      <t>セッテイ</t>
    </rPh>
    <rPh sb="96" eb="98">
      <t>ヨウケン</t>
    </rPh>
    <rPh sb="100" eb="101">
      <t>ミ</t>
    </rPh>
    <rPh sb="103" eb="104">
      <t>カ</t>
    </rPh>
    <rPh sb="108" eb="110">
      <t>フクスウ</t>
    </rPh>
    <rPh sb="111" eb="113">
      <t>モクヒョウ</t>
    </rPh>
    <rPh sb="118" eb="120">
      <t>セッテイ</t>
    </rPh>
    <rPh sb="122" eb="124">
      <t>バアイ</t>
    </rPh>
    <rPh sb="126" eb="128">
      <t>テキギ</t>
    </rPh>
    <rPh sb="129" eb="130">
      <t>ギョウ</t>
    </rPh>
    <rPh sb="131" eb="133">
      <t>ツイカ</t>
    </rPh>
    <phoneticPr fontId="1"/>
  </si>
  <si>
    <r>
      <t>10．事業の実施体制
⇒</t>
    </r>
    <r>
      <rPr>
        <b/>
        <sz val="11"/>
        <color theme="1"/>
        <rFont val="ＭＳ Ｐ明朝"/>
        <family val="1"/>
        <charset val="128"/>
      </rPr>
      <t>要件③「官民連携・地域連携」</t>
    </r>
    <rPh sb="3" eb="5">
      <t>ジギョウ</t>
    </rPh>
    <rPh sb="6" eb="8">
      <t>ジッシ</t>
    </rPh>
    <rPh sb="8" eb="10">
      <t>タイセイ</t>
    </rPh>
    <rPh sb="12" eb="14">
      <t>ヨウケン</t>
    </rPh>
    <rPh sb="16" eb="18">
      <t>カンミン</t>
    </rPh>
    <rPh sb="18" eb="20">
      <t>レンケイ</t>
    </rPh>
    <rPh sb="21" eb="23">
      <t>チイキ</t>
    </rPh>
    <rPh sb="23" eb="25">
      <t>レンケイ</t>
    </rPh>
    <phoneticPr fontId="1"/>
  </si>
  <si>
    <r>
      <t xml:space="preserve">① 実施済　　② 平成　　年　　月から実施予定　　③ 検討中　　④ 実施予定なし
</t>
    </r>
    <r>
      <rPr>
        <sz val="8"/>
        <color theme="1"/>
        <rFont val="ＭＳ Ｐ明朝"/>
        <family val="1"/>
        <charset val="128"/>
      </rPr>
      <t>※ いずれかにマルをつけてください。</t>
    </r>
    <rPh sb="2" eb="4">
      <t>ジッシ</t>
    </rPh>
    <rPh sb="4" eb="5">
      <t>ズ</t>
    </rPh>
    <rPh sb="9" eb="11">
      <t>ヘイセイ</t>
    </rPh>
    <rPh sb="13" eb="14">
      <t>ネン</t>
    </rPh>
    <rPh sb="16" eb="17">
      <t>ガツ</t>
    </rPh>
    <rPh sb="19" eb="21">
      <t>ジッシ</t>
    </rPh>
    <rPh sb="21" eb="23">
      <t>ヨテイ</t>
    </rPh>
    <rPh sb="27" eb="30">
      <t>ケントウチュウ</t>
    </rPh>
    <rPh sb="34" eb="36">
      <t>ジッシ</t>
    </rPh>
    <rPh sb="36" eb="38">
      <t>ヨテイ</t>
    </rPh>
    <phoneticPr fontId="1"/>
  </si>
  <si>
    <r>
      <t>様式２－１－１に記載⇒</t>
    </r>
    <r>
      <rPr>
        <b/>
        <sz val="11"/>
        <color theme="1"/>
        <rFont val="ＭＳ Ｐ明朝"/>
        <family val="1"/>
        <charset val="128"/>
      </rPr>
      <t>要件④「政策連携」</t>
    </r>
    <rPh sb="0" eb="2">
      <t>ヨウシキ</t>
    </rPh>
    <rPh sb="8" eb="10">
      <t>キサイ</t>
    </rPh>
    <rPh sb="11" eb="13">
      <t>ヨウケン</t>
    </rPh>
    <rPh sb="15" eb="17">
      <t>セイサク</t>
    </rPh>
    <rPh sb="17" eb="19">
      <t>レンケイ</t>
    </rPh>
    <phoneticPr fontId="1"/>
  </si>
  <si>
    <r>
      <t>４．個別事業の事業目標
（※客観的なデータ等に基づき、事業目標・ＫＰＩを設定してください。）⇒</t>
    </r>
    <r>
      <rPr>
        <b/>
        <sz val="11"/>
        <color theme="1"/>
        <rFont val="ＭＳ Ｐ明朝"/>
        <family val="1"/>
        <charset val="128"/>
      </rPr>
      <t>要件②「見える化」</t>
    </r>
    <r>
      <rPr>
        <sz val="11"/>
        <color theme="1"/>
        <rFont val="ＭＳ Ｐ明朝"/>
        <family val="1"/>
        <charset val="128"/>
      </rPr>
      <t xml:space="preserve">
（※過去に関連する事業を実施している場合は、過去に設定した目標・ＫＰＩを踏まえた目標・ＫＰＩを設定してください。）</t>
    </r>
    <rPh sb="2" eb="4">
      <t>コベツ</t>
    </rPh>
    <rPh sb="4" eb="6">
      <t>ジギョウ</t>
    </rPh>
    <rPh sb="7" eb="9">
      <t>ジギョウ</t>
    </rPh>
    <rPh sb="9" eb="11">
      <t>モクヒョウ</t>
    </rPh>
    <rPh sb="14" eb="17">
      <t>キャッカンテキ</t>
    </rPh>
    <rPh sb="21" eb="22">
      <t>トウ</t>
    </rPh>
    <rPh sb="23" eb="24">
      <t>モト</t>
    </rPh>
    <rPh sb="27" eb="29">
      <t>ジギョウ</t>
    </rPh>
    <rPh sb="29" eb="31">
      <t>モクヒョウ</t>
    </rPh>
    <rPh sb="36" eb="38">
      <t>セッテイ</t>
    </rPh>
    <rPh sb="47" eb="49">
      <t>ヨウケン</t>
    </rPh>
    <rPh sb="51" eb="52">
      <t>ミ</t>
    </rPh>
    <rPh sb="54" eb="55">
      <t>カ</t>
    </rPh>
    <rPh sb="59" eb="61">
      <t>カコ</t>
    </rPh>
    <rPh sb="62" eb="64">
      <t>カンレン</t>
    </rPh>
    <rPh sb="66" eb="68">
      <t>ジギョウ</t>
    </rPh>
    <rPh sb="69" eb="71">
      <t>ジッシ</t>
    </rPh>
    <rPh sb="75" eb="77">
      <t>バアイ</t>
    </rPh>
    <rPh sb="79" eb="81">
      <t>カコ</t>
    </rPh>
    <rPh sb="82" eb="84">
      <t>セッテイ</t>
    </rPh>
    <rPh sb="86" eb="88">
      <t>モクヒョウ</t>
    </rPh>
    <rPh sb="93" eb="94">
      <t>フ</t>
    </rPh>
    <rPh sb="97" eb="99">
      <t>モクヒョウ</t>
    </rPh>
    <rPh sb="104" eb="106">
      <t>セッテイ</t>
    </rPh>
    <phoneticPr fontId="1"/>
  </si>
  <si>
    <r>
      <t>・経済団体、関係団体など官民連携の考え方及び具体的な連携主体・連携方法⇒</t>
    </r>
    <r>
      <rPr>
        <b/>
        <sz val="11"/>
        <color theme="1"/>
        <rFont val="ＭＳ Ｐ明朝"/>
        <family val="1"/>
        <charset val="128"/>
      </rPr>
      <t>要件③「官民連携」</t>
    </r>
    <rPh sb="1" eb="3">
      <t>ケイザイ</t>
    </rPh>
    <rPh sb="3" eb="5">
      <t>ダンタイ</t>
    </rPh>
    <rPh sb="6" eb="8">
      <t>カンケイ</t>
    </rPh>
    <rPh sb="8" eb="10">
      <t>ダンタイ</t>
    </rPh>
    <rPh sb="12" eb="14">
      <t>カンミン</t>
    </rPh>
    <rPh sb="14" eb="16">
      <t>レンケイ</t>
    </rPh>
    <rPh sb="17" eb="18">
      <t>カンガ</t>
    </rPh>
    <rPh sb="19" eb="20">
      <t>カタ</t>
    </rPh>
    <rPh sb="20" eb="21">
      <t>オヨ</t>
    </rPh>
    <rPh sb="22" eb="25">
      <t>グタイテキ</t>
    </rPh>
    <rPh sb="26" eb="28">
      <t>レンケイ</t>
    </rPh>
    <rPh sb="28" eb="30">
      <t>シュタイ</t>
    </rPh>
    <rPh sb="31" eb="33">
      <t>レンケイ</t>
    </rPh>
    <rPh sb="33" eb="35">
      <t>ホウホウ</t>
    </rPh>
    <phoneticPr fontId="1"/>
  </si>
  <si>
    <r>
      <t>・連携地方公共団体及び具体的な連携方法⇒</t>
    </r>
    <r>
      <rPr>
        <b/>
        <sz val="11"/>
        <color theme="1"/>
        <rFont val="ＭＳ Ｐ明朝"/>
        <family val="1"/>
        <charset val="128"/>
      </rPr>
      <t>要件③「地域連携」</t>
    </r>
    <rPh sb="1" eb="3">
      <t>レンケイ</t>
    </rPh>
    <rPh sb="3" eb="5">
      <t>チホウ</t>
    </rPh>
    <rPh sb="5" eb="7">
      <t>コウキョウ</t>
    </rPh>
    <rPh sb="7" eb="9">
      <t>ダンタイ</t>
    </rPh>
    <rPh sb="9" eb="10">
      <t>オヨ</t>
    </rPh>
    <rPh sb="11" eb="14">
      <t>グタイテキ</t>
    </rPh>
    <rPh sb="15" eb="17">
      <t>レンケイ</t>
    </rPh>
    <rPh sb="17" eb="19">
      <t>ホウホウ</t>
    </rPh>
    <phoneticPr fontId="1"/>
  </si>
  <si>
    <r>
      <t>・交付金事業間連携、他施策との連携⇒</t>
    </r>
    <r>
      <rPr>
        <b/>
        <sz val="11"/>
        <color theme="1"/>
        <rFont val="ＭＳ Ｐ明朝"/>
        <family val="1"/>
        <charset val="128"/>
      </rPr>
      <t>要件④「政策連携」</t>
    </r>
    <rPh sb="1" eb="4">
      <t>コウフキン</t>
    </rPh>
    <rPh sb="4" eb="6">
      <t>ジギョウ</t>
    </rPh>
    <rPh sb="6" eb="7">
      <t>カン</t>
    </rPh>
    <rPh sb="7" eb="9">
      <t>レンケイ</t>
    </rPh>
    <rPh sb="10" eb="11">
      <t>タ</t>
    </rPh>
    <rPh sb="11" eb="13">
      <t>シサク</t>
    </rPh>
    <rPh sb="15" eb="17">
      <t>レンケイ</t>
    </rPh>
    <phoneticPr fontId="1"/>
  </si>
  <si>
    <t>30年度</t>
    <rPh sb="2" eb="4">
      <t>ネンド</t>
    </rPh>
    <phoneticPr fontId="1"/>
  </si>
  <si>
    <t>４　F欄には、E欄の金額に補助率を乗じた額を記入すること。ただし、1,000円未満の端数が生じた場合は、これを切り捨てるものとする。</t>
    <rPh sb="3" eb="4">
      <t>ラン</t>
    </rPh>
    <rPh sb="8" eb="9">
      <t>ラン</t>
    </rPh>
    <rPh sb="10" eb="12">
      <t>キンガク</t>
    </rPh>
    <rPh sb="13" eb="16">
      <t>ホジョリツ</t>
    </rPh>
    <rPh sb="17" eb="18">
      <t>ジョウ</t>
    </rPh>
    <rPh sb="20" eb="21">
      <t>ガク</t>
    </rPh>
    <rPh sb="22" eb="24">
      <t>キニュウ</t>
    </rPh>
    <rPh sb="38" eb="39">
      <t>エン</t>
    </rPh>
    <rPh sb="39" eb="41">
      <t>ミマン</t>
    </rPh>
    <phoneticPr fontId="1"/>
  </si>
  <si>
    <t>注４）「要望事業」は該当する事業に「○」を記載してください。</t>
    <rPh sb="0" eb="1">
      <t>チュウ</t>
    </rPh>
    <rPh sb="4" eb="6">
      <t>ヨウボウ</t>
    </rPh>
    <rPh sb="6" eb="8">
      <t>ジギョウ</t>
    </rPh>
    <rPh sb="10" eb="12">
      <t>ガイトウ</t>
    </rPh>
    <rPh sb="14" eb="16">
      <t>ジギョウ</t>
    </rPh>
    <rPh sb="21" eb="23">
      <t>キサイ</t>
    </rPh>
    <phoneticPr fontId="1"/>
  </si>
  <si>
    <t>注５）「要望事業」の欄に「○」を記載した事業区分について、事業費の内訳を記載してください。</t>
    <rPh sb="0" eb="1">
      <t>チュウ</t>
    </rPh>
    <rPh sb="4" eb="6">
      <t>ヨウボウ</t>
    </rPh>
    <rPh sb="6" eb="8">
      <t>ジギョウ</t>
    </rPh>
    <rPh sb="10" eb="11">
      <t>ラン</t>
    </rPh>
    <rPh sb="16" eb="18">
      <t>キサイ</t>
    </rPh>
    <rPh sb="20" eb="22">
      <t>ジギョウ</t>
    </rPh>
    <rPh sb="22" eb="24">
      <t>クブン</t>
    </rPh>
    <rPh sb="29" eb="32">
      <t>ジギョウヒ</t>
    </rPh>
    <rPh sb="33" eb="35">
      <t>ウチワケ</t>
    </rPh>
    <rPh sb="36" eb="38">
      <t>キサイ</t>
    </rPh>
    <phoneticPr fontId="1"/>
  </si>
  <si>
    <t>５　平成29年度予算、平成29年度補正予算及び平成30年度予算において交付決定済額がある場合は備考欄にその額をそれぞれ括弧書きで記入すること。また、F欄の額と交付決定済額との合計額は、交付上限額以内とすること。</t>
    <rPh sb="21" eb="22">
      <t>オヨ</t>
    </rPh>
    <phoneticPr fontId="1"/>
  </si>
  <si>
    <t>（※必要に応じて具体的なＫＰＩを記載してください。）
（※末尾にアウトカム又はアウトプットの別を（　）書きで記載してください。）</t>
    <rPh sb="2" eb="4">
      <t>ヒツヨウ</t>
    </rPh>
    <rPh sb="5" eb="6">
      <t>オウ</t>
    </rPh>
    <rPh sb="8" eb="11">
      <t>グタイテキ</t>
    </rPh>
    <rPh sb="16" eb="18">
      <t>キサイ</t>
    </rPh>
    <rPh sb="29" eb="31">
      <t>マツビ</t>
    </rPh>
    <rPh sb="37" eb="38">
      <t>マタ</t>
    </rPh>
    <rPh sb="46" eb="47">
      <t>ベツ</t>
    </rPh>
    <rPh sb="51" eb="52">
      <t>カ</t>
    </rPh>
    <rPh sb="54" eb="56">
      <t>キサイ</t>
    </rPh>
    <phoneticPr fontId="1"/>
  </si>
  <si>
    <t>①平成30年度予算</t>
    <rPh sb="1" eb="3">
      <t>ヘイセイ</t>
    </rPh>
    <rPh sb="5" eb="7">
      <t>ネンド</t>
    </rPh>
    <rPh sb="7" eb="9">
      <t>ヨサン</t>
    </rPh>
    <phoneticPr fontId="1"/>
  </si>
  <si>
    <t>③平成31年度予算</t>
    <rPh sb="1" eb="3">
      <t>ヘイセイ</t>
    </rPh>
    <rPh sb="5" eb="7">
      <t>ネンド</t>
    </rPh>
    <rPh sb="7" eb="9">
      <t>ヨサン</t>
    </rPh>
    <phoneticPr fontId="1"/>
  </si>
  <si>
    <t>31年度</t>
    <rPh sb="2" eb="4">
      <t>ネンド</t>
    </rPh>
    <phoneticPr fontId="1"/>
  </si>
  <si>
    <t>注３）「予算措置年度」は、実施主体における予算措置状況について「30年度当初予算」、「30年度補正予算」、「31年度当初予算」のいずれかを記載してください。なお、「30年度補正予算」で予算措置している事業は、平成31年度予算事業としては採択されませんので、ご留意ください。</t>
    <rPh sb="0" eb="1">
      <t>チュウ</t>
    </rPh>
    <rPh sb="4" eb="6">
      <t>ヨサン</t>
    </rPh>
    <rPh sb="6" eb="8">
      <t>ソチ</t>
    </rPh>
    <rPh sb="8" eb="10">
      <t>ネンド</t>
    </rPh>
    <rPh sb="13" eb="15">
      <t>ジッシ</t>
    </rPh>
    <rPh sb="15" eb="17">
      <t>シュタイ</t>
    </rPh>
    <rPh sb="21" eb="23">
      <t>ヨサン</t>
    </rPh>
    <rPh sb="23" eb="25">
      <t>ソチ</t>
    </rPh>
    <rPh sb="25" eb="27">
      <t>ジョウキョウ</t>
    </rPh>
    <rPh sb="34" eb="36">
      <t>ネンド</t>
    </rPh>
    <rPh sb="36" eb="38">
      <t>トウショ</t>
    </rPh>
    <rPh sb="38" eb="40">
      <t>ヨサン</t>
    </rPh>
    <rPh sb="45" eb="47">
      <t>ネンド</t>
    </rPh>
    <rPh sb="47" eb="49">
      <t>ホセイ</t>
    </rPh>
    <rPh sb="49" eb="51">
      <t>ヨサン</t>
    </rPh>
    <rPh sb="56" eb="58">
      <t>ネンド</t>
    </rPh>
    <rPh sb="58" eb="60">
      <t>トウショ</t>
    </rPh>
    <rPh sb="60" eb="62">
      <t>ヨサン</t>
    </rPh>
    <rPh sb="69" eb="71">
      <t>キサイ</t>
    </rPh>
    <rPh sb="84" eb="86">
      <t>ネンド</t>
    </rPh>
    <rPh sb="86" eb="88">
      <t>ホセイ</t>
    </rPh>
    <rPh sb="88" eb="90">
      <t>ヨサン</t>
    </rPh>
    <rPh sb="92" eb="94">
      <t>ヨサン</t>
    </rPh>
    <rPh sb="94" eb="96">
      <t>ソチ</t>
    </rPh>
    <rPh sb="100" eb="102">
      <t>ジギョウ</t>
    </rPh>
    <rPh sb="104" eb="106">
      <t>ヘイセイ</t>
    </rPh>
    <rPh sb="108" eb="110">
      <t>ネンド</t>
    </rPh>
    <rPh sb="110" eb="112">
      <t>ヨサン</t>
    </rPh>
    <rPh sb="112" eb="114">
      <t>ジギョウ</t>
    </rPh>
    <rPh sb="118" eb="120">
      <t>サイタク</t>
    </rPh>
    <rPh sb="129" eb="131">
      <t>リュウイ</t>
    </rPh>
    <phoneticPr fontId="1"/>
  </si>
  <si>
    <t>②平成30年度二次補正予算</t>
    <rPh sb="1" eb="3">
      <t>ヘイセイ</t>
    </rPh>
    <rPh sb="5" eb="7">
      <t>ネンド</t>
    </rPh>
    <rPh sb="7" eb="9">
      <t>ニジ</t>
    </rPh>
    <rPh sb="9" eb="11">
      <t>ホセイ</t>
    </rPh>
    <rPh sb="11" eb="13">
      <t>ヨサン</t>
    </rPh>
    <phoneticPr fontId="1"/>
  </si>
  <si>
    <t>30二次補正</t>
    <rPh sb="2" eb="4">
      <t>ニジ</t>
    </rPh>
    <rPh sb="4" eb="6">
      <t>ホセイ</t>
    </rPh>
    <phoneticPr fontId="1"/>
  </si>
  <si>
    <t>30年度二次補正</t>
    <rPh sb="2" eb="4">
      <t>ネンド</t>
    </rPh>
    <rPh sb="4" eb="6">
      <t>ニジ</t>
    </rPh>
    <rPh sb="6" eb="8">
      <t>ホセイ</t>
    </rPh>
    <phoneticPr fontId="1"/>
  </si>
  <si>
    <t>都道府県名：島根県　　　　　　　　　　</t>
    <rPh sb="0" eb="4">
      <t>トドウフケン</t>
    </rPh>
    <rPh sb="4" eb="5">
      <t>メイ</t>
    </rPh>
    <rPh sb="6" eb="9">
      <t>シマネケン</t>
    </rPh>
    <phoneticPr fontId="1"/>
  </si>
  <si>
    <t>女性のリーダー育成に向けた階層別セミナー</t>
    <rPh sb="0" eb="2">
      <t>ジョセイ</t>
    </rPh>
    <rPh sb="7" eb="9">
      <t>イクセイ</t>
    </rPh>
    <rPh sb="10" eb="11">
      <t>ム</t>
    </rPh>
    <rPh sb="13" eb="16">
      <t>カイソウベツ</t>
    </rPh>
    <phoneticPr fontId="1"/>
  </si>
  <si>
    <t>　　　　　　　　　　　　　　　２，３８７，０００円</t>
    <rPh sb="24" eb="25">
      <t>エン</t>
    </rPh>
    <phoneticPr fontId="1"/>
  </si>
  <si>
    <t>都道府県名：　島根県　　　　　　　　　</t>
    <rPh sb="0" eb="4">
      <t>トドウフケン</t>
    </rPh>
    <rPh sb="4" eb="5">
      <t>メイ</t>
    </rPh>
    <rPh sb="7" eb="10">
      <t>シマネケン</t>
    </rPh>
    <phoneticPr fontId="1"/>
  </si>
  <si>
    <t>平成31年４月１日　～　平成３２年３月３１日</t>
    <rPh sb="0" eb="2">
      <t>ヘイセイ</t>
    </rPh>
    <rPh sb="4" eb="5">
      <t>ネン</t>
    </rPh>
    <rPh sb="6" eb="7">
      <t>ガツ</t>
    </rPh>
    <rPh sb="8" eb="9">
      <t>ニチ</t>
    </rPh>
    <rPh sb="12" eb="14">
      <t>ヘイセイ</t>
    </rPh>
    <rPh sb="16" eb="17">
      <t>ネン</t>
    </rPh>
    <rPh sb="18" eb="19">
      <t>ガツ</t>
    </rPh>
    <rPh sb="21" eb="22">
      <t>ニチ</t>
    </rPh>
    <phoneticPr fontId="1"/>
  </si>
  <si>
    <t>平成３１年４月１日～　平成３２年３月３１日</t>
    <rPh sb="0" eb="2">
      <t>ヘイセイ</t>
    </rPh>
    <rPh sb="4" eb="5">
      <t>ネン</t>
    </rPh>
    <rPh sb="6" eb="7">
      <t>ガツ</t>
    </rPh>
    <rPh sb="8" eb="9">
      <t>ニチ</t>
    </rPh>
    <rPh sb="11" eb="13">
      <t>ヘイセイ</t>
    </rPh>
    <rPh sb="15" eb="16">
      <t>ネン</t>
    </rPh>
    <rPh sb="17" eb="18">
      <t>ガツ</t>
    </rPh>
    <rPh sb="20" eb="21">
      <t>ニチ</t>
    </rPh>
    <phoneticPr fontId="1"/>
  </si>
  <si>
    <t>・セミナー参加者数（アウトプット）
・セミナー参加企業のうち応援企業登録数（アウトカム）</t>
    <rPh sb="5" eb="9">
      <t>サンカシャスウ</t>
    </rPh>
    <rPh sb="24" eb="26">
      <t>サンカ</t>
    </rPh>
    <rPh sb="26" eb="28">
      <t>キギョウ</t>
    </rPh>
    <rPh sb="31" eb="33">
      <t>オウエン</t>
    </rPh>
    <rPh sb="33" eb="35">
      <t>キギョウ</t>
    </rPh>
    <rPh sb="35" eb="38">
      <t>トウロクスウ</t>
    </rPh>
    <phoneticPr fontId="1"/>
  </si>
  <si>
    <t>１２０人
５企業</t>
    <rPh sb="3" eb="4">
      <t>ニン</t>
    </rPh>
    <rPh sb="8" eb="10">
      <t>キギョウ</t>
    </rPh>
    <phoneticPr fontId="1"/>
  </si>
  <si>
    <t>（H３２．３）
（H３２．３）</t>
    <phoneticPr fontId="1"/>
  </si>
  <si>
    <t>－</t>
    <phoneticPr fontId="1"/>
  </si>
  <si>
    <t>・応援会議のワーキングチームで事業を検討し、民間のアイデア・発想を活かすとともに、構成団体の当事者意識を醸成する。併せて事業を実施、検証する。
・官民一体で当該事業を推進するため応援会議の構成団体を通じて募集を行う。</t>
    <rPh sb="1" eb="3">
      <t>オウエン</t>
    </rPh>
    <rPh sb="3" eb="5">
      <t>カイギ</t>
    </rPh>
    <rPh sb="15" eb="17">
      <t>ジギョウ</t>
    </rPh>
    <rPh sb="18" eb="20">
      <t>ケントウ</t>
    </rPh>
    <rPh sb="22" eb="24">
      <t>ミンカン</t>
    </rPh>
    <rPh sb="30" eb="32">
      <t>ハッソウ</t>
    </rPh>
    <rPh sb="33" eb="34">
      <t>イ</t>
    </rPh>
    <rPh sb="41" eb="43">
      <t>コウセイ</t>
    </rPh>
    <rPh sb="43" eb="45">
      <t>ダンタイ</t>
    </rPh>
    <rPh sb="46" eb="49">
      <t>トウジシャ</t>
    </rPh>
    <rPh sb="49" eb="51">
      <t>イシキ</t>
    </rPh>
    <rPh sb="52" eb="54">
      <t>ジョウセイ</t>
    </rPh>
    <rPh sb="57" eb="58">
      <t>アワ</t>
    </rPh>
    <rPh sb="60" eb="62">
      <t>ジギョウ</t>
    </rPh>
    <rPh sb="63" eb="65">
      <t>ジッシ</t>
    </rPh>
    <rPh sb="66" eb="68">
      <t>ケンショウ</t>
    </rPh>
    <rPh sb="73" eb="75">
      <t>カンミン</t>
    </rPh>
    <rPh sb="75" eb="77">
      <t>イッタイ</t>
    </rPh>
    <rPh sb="78" eb="80">
      <t>トウガイ</t>
    </rPh>
    <rPh sb="80" eb="82">
      <t>ジギョウ</t>
    </rPh>
    <rPh sb="83" eb="85">
      <t>スイシン</t>
    </rPh>
    <rPh sb="89" eb="91">
      <t>オウエン</t>
    </rPh>
    <rPh sb="91" eb="93">
      <t>カイギ</t>
    </rPh>
    <rPh sb="94" eb="96">
      <t>コウセイ</t>
    </rPh>
    <rPh sb="96" eb="98">
      <t>ダンタイ</t>
    </rPh>
    <rPh sb="99" eb="100">
      <t>ツウ</t>
    </rPh>
    <rPh sb="102" eb="104">
      <t>ボシュウ</t>
    </rPh>
    <rPh sb="105" eb="106">
      <t>オコナ</t>
    </rPh>
    <phoneticPr fontId="1"/>
  </si>
  <si>
    <t>・女性の活躍推進に向けて県と市町村で開催している地域別の担当者会議等を通じ、情報共有のうえ、市町村を通じて参加者の募集など広報面での協力を得る。また、開催予定市とは共催し、セミナーを実施する。</t>
    <rPh sb="1" eb="3">
      <t>ジョセイ</t>
    </rPh>
    <rPh sb="4" eb="6">
      <t>カツヤク</t>
    </rPh>
    <rPh sb="6" eb="8">
      <t>スイシン</t>
    </rPh>
    <rPh sb="9" eb="10">
      <t>ム</t>
    </rPh>
    <rPh sb="12" eb="13">
      <t>ケン</t>
    </rPh>
    <rPh sb="14" eb="17">
      <t>シチョウソン</t>
    </rPh>
    <rPh sb="18" eb="20">
      <t>カイサイ</t>
    </rPh>
    <rPh sb="24" eb="27">
      <t>チイキベツ</t>
    </rPh>
    <rPh sb="28" eb="31">
      <t>タントウシャ</t>
    </rPh>
    <rPh sb="31" eb="33">
      <t>カイギ</t>
    </rPh>
    <rPh sb="33" eb="34">
      <t>トウ</t>
    </rPh>
    <rPh sb="35" eb="36">
      <t>ツウ</t>
    </rPh>
    <rPh sb="38" eb="40">
      <t>ジョウホウ</t>
    </rPh>
    <rPh sb="40" eb="42">
      <t>キョウユウ</t>
    </rPh>
    <rPh sb="46" eb="49">
      <t>シチョウソン</t>
    </rPh>
    <rPh sb="50" eb="51">
      <t>ツウ</t>
    </rPh>
    <rPh sb="53" eb="56">
      <t>サンカシャ</t>
    </rPh>
    <rPh sb="57" eb="59">
      <t>ボシュウ</t>
    </rPh>
    <rPh sb="61" eb="63">
      <t>コウホウ</t>
    </rPh>
    <rPh sb="63" eb="64">
      <t>メン</t>
    </rPh>
    <rPh sb="66" eb="68">
      <t>キョウリョク</t>
    </rPh>
    <rPh sb="69" eb="70">
      <t>エ</t>
    </rPh>
    <rPh sb="75" eb="77">
      <t>カイサイ</t>
    </rPh>
    <rPh sb="77" eb="79">
      <t>ヨテイ</t>
    </rPh>
    <rPh sb="79" eb="80">
      <t>シ</t>
    </rPh>
    <rPh sb="82" eb="84">
      <t>キョウサイ</t>
    </rPh>
    <rPh sb="91" eb="93">
      <t>ジッシ</t>
    </rPh>
    <phoneticPr fontId="1"/>
  </si>
  <si>
    <t>男性の家事・育児参画促進に向けた情報発信事業</t>
    <rPh sb="0" eb="2">
      <t>ダンセイ</t>
    </rPh>
    <rPh sb="3" eb="5">
      <t>カジ</t>
    </rPh>
    <rPh sb="6" eb="8">
      <t>イクジ</t>
    </rPh>
    <rPh sb="8" eb="10">
      <t>サンカク</t>
    </rPh>
    <rPh sb="10" eb="12">
      <t>ソクシン</t>
    </rPh>
    <rPh sb="13" eb="14">
      <t>ム</t>
    </rPh>
    <rPh sb="16" eb="18">
      <t>ジョウホウ</t>
    </rPh>
    <rPh sb="18" eb="20">
      <t>ハッシン</t>
    </rPh>
    <rPh sb="20" eb="22">
      <t>ジギョウ</t>
    </rPh>
    <phoneticPr fontId="1"/>
  </si>
  <si>
    <t>平成３１年４月１日　～　平成３２年３月３１日</t>
    <rPh sb="0" eb="2">
      <t>ヘイセイ</t>
    </rPh>
    <rPh sb="4" eb="5">
      <t>ネン</t>
    </rPh>
    <rPh sb="6" eb="7">
      <t>ガツ</t>
    </rPh>
    <rPh sb="8" eb="9">
      <t>ニチ</t>
    </rPh>
    <rPh sb="12" eb="14">
      <t>ヘイセイ</t>
    </rPh>
    <rPh sb="16" eb="17">
      <t>ネン</t>
    </rPh>
    <rPh sb="18" eb="19">
      <t>ガツ</t>
    </rPh>
    <rPh sb="21" eb="22">
      <t>ニチ</t>
    </rPh>
    <phoneticPr fontId="1"/>
  </si>
  <si>
    <t>しまね女性の活躍推進事業</t>
    <rPh sb="3" eb="5">
      <t>ジョセイ</t>
    </rPh>
    <rPh sb="6" eb="8">
      <t>カツヤク</t>
    </rPh>
    <rPh sb="8" eb="10">
      <t>スイシン</t>
    </rPh>
    <rPh sb="10" eb="12">
      <t>ジギョウ</t>
    </rPh>
    <phoneticPr fontId="1"/>
  </si>
  <si>
    <t>都道府県名：島根県　　　　　　　　　　　　　　</t>
    <rPh sb="0" eb="4">
      <t>トドウフケン</t>
    </rPh>
    <rPh sb="4" eb="5">
      <t>メイ</t>
    </rPh>
    <rPh sb="6" eb="9">
      <t>シマネケン</t>
    </rPh>
    <phoneticPr fontId="1"/>
  </si>
  <si>
    <r>
      <t>平成２８年３月　　（ 策定済 ・ 策定予定 ）</t>
    </r>
    <r>
      <rPr>
        <sz val="8"/>
        <color theme="1"/>
        <rFont val="ＭＳ Ｐ明朝"/>
        <family val="1"/>
        <charset val="128"/>
      </rPr>
      <t>※どちらかにマルをつけてください。</t>
    </r>
    <rPh sb="0" eb="2">
      <t>ヘイセイ</t>
    </rPh>
    <rPh sb="4" eb="5">
      <t>ネン</t>
    </rPh>
    <rPh sb="6" eb="7">
      <t>ガツ</t>
    </rPh>
    <rPh sb="11" eb="13">
      <t>サクテイ</t>
    </rPh>
    <rPh sb="13" eb="14">
      <t>ズミ</t>
    </rPh>
    <rPh sb="17" eb="19">
      <t>サクテイ</t>
    </rPh>
    <rPh sb="19" eb="21">
      <t>ヨテイ</t>
    </rPh>
    <phoneticPr fontId="1"/>
  </si>
  <si>
    <t>女性活躍推進フォーラム</t>
    <phoneticPr fontId="1"/>
  </si>
  <si>
    <t>・女性活躍の推進に向けて、県と市町村担当者等との会議等において報告し、情報を共有するとともに、市町村を通じて参加者の募集など広報面での協力を得る。</t>
    <rPh sb="1" eb="3">
      <t>ジョセイ</t>
    </rPh>
    <rPh sb="3" eb="5">
      <t>カツヤク</t>
    </rPh>
    <rPh sb="6" eb="8">
      <t>スイシン</t>
    </rPh>
    <rPh sb="9" eb="10">
      <t>ム</t>
    </rPh>
    <rPh sb="13" eb="14">
      <t>ケン</t>
    </rPh>
    <rPh sb="15" eb="18">
      <t>シチョウソン</t>
    </rPh>
    <rPh sb="18" eb="21">
      <t>タントウシャ</t>
    </rPh>
    <rPh sb="21" eb="22">
      <t>ナド</t>
    </rPh>
    <rPh sb="24" eb="26">
      <t>カイギ</t>
    </rPh>
    <rPh sb="26" eb="27">
      <t>トウ</t>
    </rPh>
    <rPh sb="31" eb="33">
      <t>ホウコク</t>
    </rPh>
    <rPh sb="35" eb="37">
      <t>ジョウホウ</t>
    </rPh>
    <rPh sb="38" eb="40">
      <t>キョウユウ</t>
    </rPh>
    <rPh sb="47" eb="50">
      <t>シチョウソン</t>
    </rPh>
    <rPh sb="51" eb="52">
      <t>ツウ</t>
    </rPh>
    <rPh sb="54" eb="57">
      <t>サンカシャ</t>
    </rPh>
    <rPh sb="58" eb="60">
      <t>ボシュウ</t>
    </rPh>
    <rPh sb="62" eb="64">
      <t>コウホウ</t>
    </rPh>
    <rPh sb="64" eb="65">
      <t>メン</t>
    </rPh>
    <rPh sb="67" eb="69">
      <t>キョウリョク</t>
    </rPh>
    <rPh sb="70" eb="71">
      <t>エ</t>
    </rPh>
    <phoneticPr fontId="1"/>
  </si>
  <si>
    <t>【これまでの取組】
・働く女性を対象としたセミナー（H27年度～）
・女性活躍に係る行動計画策定支援（H28年度～）
・しまね女性の活躍応援企業登録制度(H28年度～）
・しまね女性の活躍環境整備支援事業費補助金（H28年度～）
・「しまね働く女性きらめき応援会議」（以下「応援会議」という）を設立し、事業を実施
・経営者セミナー（H28年度）
・ネクストリーダーセミナー（H29年度）
・管理職セミナー（H28・29年度）
・意識改革のための企業間職位別交流会（H30年度）
・イクメン・イクボスキャンペーン（H28年度）
・イクメン・イクボス養成講座（H29年度～）
・女性活躍のための男性の家事参画促進キャンペーン（H30年度）
・しまね女性の活躍応援企業表彰（H28年度～）
・しまね働く女性きらめき大賞（H29年度～）
・働きたい女性のための座談会（H29年度）
・働く女性の紹介事業（H30年度）
・女性就労ワンストップ支援体制整備事業（H30年度～）</t>
    <rPh sb="6" eb="8">
      <t>トリクミ</t>
    </rPh>
    <rPh sb="11" eb="12">
      <t>ハタラ</t>
    </rPh>
    <rPh sb="13" eb="15">
      <t>ジョセイ</t>
    </rPh>
    <rPh sb="16" eb="18">
      <t>タイショウ</t>
    </rPh>
    <rPh sb="29" eb="31">
      <t>ネンド</t>
    </rPh>
    <rPh sb="35" eb="37">
      <t>ジョセイ</t>
    </rPh>
    <rPh sb="37" eb="39">
      <t>カツヤク</t>
    </rPh>
    <rPh sb="40" eb="41">
      <t>カカ</t>
    </rPh>
    <rPh sb="42" eb="44">
      <t>コウドウ</t>
    </rPh>
    <rPh sb="44" eb="46">
      <t>ケイカク</t>
    </rPh>
    <rPh sb="46" eb="48">
      <t>サクテイ</t>
    </rPh>
    <rPh sb="48" eb="50">
      <t>シエン</t>
    </rPh>
    <rPh sb="54" eb="56">
      <t>ネンド</t>
    </rPh>
    <rPh sb="63" eb="65">
      <t>ジョセイ</t>
    </rPh>
    <rPh sb="66" eb="68">
      <t>カツヤク</t>
    </rPh>
    <rPh sb="68" eb="70">
      <t>オウエン</t>
    </rPh>
    <rPh sb="70" eb="72">
      <t>キギョウ</t>
    </rPh>
    <rPh sb="72" eb="74">
      <t>トウロク</t>
    </rPh>
    <rPh sb="74" eb="76">
      <t>セイド</t>
    </rPh>
    <rPh sb="80" eb="82">
      <t>ネンド</t>
    </rPh>
    <rPh sb="89" eb="91">
      <t>ジョセイ</t>
    </rPh>
    <rPh sb="92" eb="94">
      <t>カツヤク</t>
    </rPh>
    <rPh sb="94" eb="96">
      <t>カンキョウ</t>
    </rPh>
    <rPh sb="96" eb="98">
      <t>セイビ</t>
    </rPh>
    <rPh sb="98" eb="100">
      <t>シエン</t>
    </rPh>
    <rPh sb="100" eb="103">
      <t>ジギョウヒ</t>
    </rPh>
    <rPh sb="103" eb="106">
      <t>ホジョキン</t>
    </rPh>
    <rPh sb="110" eb="112">
      <t>ネンド</t>
    </rPh>
    <rPh sb="120" eb="121">
      <t>ハタラ</t>
    </rPh>
    <rPh sb="122" eb="124">
      <t>ジョセイ</t>
    </rPh>
    <rPh sb="128" eb="130">
      <t>オウエン</t>
    </rPh>
    <rPh sb="130" eb="132">
      <t>カイギ</t>
    </rPh>
    <rPh sb="134" eb="136">
      <t>イカ</t>
    </rPh>
    <rPh sb="137" eb="139">
      <t>オウエン</t>
    </rPh>
    <rPh sb="139" eb="141">
      <t>カイギ</t>
    </rPh>
    <rPh sb="147" eb="149">
      <t>セツリツ</t>
    </rPh>
    <rPh sb="151" eb="153">
      <t>ジギョウ</t>
    </rPh>
    <rPh sb="154" eb="156">
      <t>ジッシ</t>
    </rPh>
    <rPh sb="158" eb="161">
      <t>ケイエイシャ</t>
    </rPh>
    <rPh sb="169" eb="171">
      <t>ネンド</t>
    </rPh>
    <rPh sb="190" eb="192">
      <t>ネンド</t>
    </rPh>
    <rPh sb="195" eb="198">
      <t>カンリショク</t>
    </rPh>
    <rPh sb="209" eb="211">
      <t>ネンド</t>
    </rPh>
    <rPh sb="214" eb="216">
      <t>イシキ</t>
    </rPh>
    <rPh sb="216" eb="218">
      <t>カイカク</t>
    </rPh>
    <rPh sb="222" eb="225">
      <t>キギョウカン</t>
    </rPh>
    <rPh sb="225" eb="227">
      <t>ショクイ</t>
    </rPh>
    <rPh sb="227" eb="228">
      <t>ベツ</t>
    </rPh>
    <rPh sb="228" eb="231">
      <t>コウリュウカイ</t>
    </rPh>
    <rPh sb="235" eb="237">
      <t>ネンド</t>
    </rPh>
    <rPh sb="259" eb="261">
      <t>ネンド</t>
    </rPh>
    <rPh sb="273" eb="275">
      <t>ヨウセイ</t>
    </rPh>
    <rPh sb="275" eb="277">
      <t>コウザ</t>
    </rPh>
    <rPh sb="281" eb="283">
      <t>ネンド</t>
    </rPh>
    <rPh sb="287" eb="289">
      <t>ジョセイ</t>
    </rPh>
    <rPh sb="289" eb="291">
      <t>カツヤク</t>
    </rPh>
    <rPh sb="295" eb="297">
      <t>ダンセイ</t>
    </rPh>
    <rPh sb="298" eb="300">
      <t>カジ</t>
    </rPh>
    <rPh sb="300" eb="302">
      <t>サンカク</t>
    </rPh>
    <rPh sb="302" eb="304">
      <t>ソクシン</t>
    </rPh>
    <rPh sb="314" eb="316">
      <t>ネンド</t>
    </rPh>
    <rPh sb="322" eb="324">
      <t>ジョセイ</t>
    </rPh>
    <rPh sb="325" eb="327">
      <t>カツヤク</t>
    </rPh>
    <rPh sb="327" eb="329">
      <t>オウエン</t>
    </rPh>
    <rPh sb="329" eb="331">
      <t>キギョウ</t>
    </rPh>
    <rPh sb="331" eb="333">
      <t>ヒョウショウ</t>
    </rPh>
    <rPh sb="337" eb="339">
      <t>ネンド</t>
    </rPh>
    <rPh sb="346" eb="347">
      <t>ハタラ</t>
    </rPh>
    <rPh sb="348" eb="350">
      <t>ジョセイ</t>
    </rPh>
    <rPh sb="354" eb="356">
      <t>タイショウ</t>
    </rPh>
    <rPh sb="360" eb="362">
      <t>ネンド</t>
    </rPh>
    <rPh sb="366" eb="367">
      <t>ハタラ</t>
    </rPh>
    <rPh sb="370" eb="372">
      <t>ジョセイ</t>
    </rPh>
    <rPh sb="376" eb="379">
      <t>ザダンカイ</t>
    </rPh>
    <rPh sb="383" eb="385">
      <t>ネンド</t>
    </rPh>
    <rPh sb="406" eb="408">
      <t>ジョセイ</t>
    </rPh>
    <rPh sb="408" eb="410">
      <t>シュウロウ</t>
    </rPh>
    <rPh sb="416" eb="418">
      <t>シエン</t>
    </rPh>
    <rPh sb="418" eb="420">
      <t>タイセイ</t>
    </rPh>
    <rPh sb="420" eb="422">
      <t>セイビ</t>
    </rPh>
    <rPh sb="422" eb="424">
      <t>ジギョウ</t>
    </rPh>
    <rPh sb="428" eb="430">
      <t>ネンド</t>
    </rPh>
    <phoneticPr fontId="1"/>
  </si>
  <si>
    <t>しまね女性の活躍応援企業登録企業数（アウトカム）</t>
    <rPh sb="3" eb="5">
      <t>ジョセイ</t>
    </rPh>
    <rPh sb="6" eb="8">
      <t>カツヤク</t>
    </rPh>
    <rPh sb="8" eb="10">
      <t>オウエン</t>
    </rPh>
    <rPh sb="10" eb="12">
      <t>キギョウ</t>
    </rPh>
    <rPh sb="12" eb="14">
      <t>トウロク</t>
    </rPh>
    <rPh sb="14" eb="17">
      <t>キギョウスウ</t>
    </rPh>
    <phoneticPr fontId="1"/>
  </si>
  <si>
    <t>係長以上の役職に女性を登用している事業所の割合（アウトカム）</t>
    <rPh sb="0" eb="2">
      <t>カカリチョウ</t>
    </rPh>
    <rPh sb="2" eb="4">
      <t>イジョウ</t>
    </rPh>
    <rPh sb="5" eb="7">
      <t>ヤクショク</t>
    </rPh>
    <rPh sb="8" eb="10">
      <t>ジョセイ</t>
    </rPh>
    <rPh sb="11" eb="13">
      <t>トウヨウ</t>
    </rPh>
    <rPh sb="17" eb="20">
      <t>ジギョウショ</t>
    </rPh>
    <rPh sb="21" eb="23">
      <t>ワリアイ</t>
    </rPh>
    <phoneticPr fontId="1"/>
  </si>
  <si>
    <t>210社</t>
    <rPh sb="3" eb="4">
      <t>シャ</t>
    </rPh>
    <phoneticPr fontId="1"/>
  </si>
  <si>
    <t>（H32年度）</t>
    <rPh sb="4" eb="6">
      <t>ネンド</t>
    </rPh>
    <phoneticPr fontId="1"/>
  </si>
  <si>
    <t>188社</t>
    <rPh sb="3" eb="4">
      <t>シャ</t>
    </rPh>
    <phoneticPr fontId="1"/>
  </si>
  <si>
    <t>（H31.1）</t>
  </si>
  <si>
    <t>（H31.1）</t>
    <phoneticPr fontId="1"/>
  </si>
  <si>
    <t>（H29年度）</t>
    <rPh sb="4" eb="6">
      <t>ネンド</t>
    </rPh>
    <phoneticPr fontId="1"/>
  </si>
  <si>
    <t>女性活躍推進法に基づく推進計画策定市町村数（アウトプット）</t>
    <rPh sb="0" eb="2">
      <t>ジョセイ</t>
    </rPh>
    <rPh sb="2" eb="4">
      <t>カツヤク</t>
    </rPh>
    <rPh sb="4" eb="7">
      <t>スイシンホウ</t>
    </rPh>
    <rPh sb="8" eb="9">
      <t>モト</t>
    </rPh>
    <rPh sb="11" eb="13">
      <t>スイシン</t>
    </rPh>
    <rPh sb="13" eb="15">
      <t>ケイカク</t>
    </rPh>
    <rPh sb="15" eb="17">
      <t>サクテイ</t>
    </rPh>
    <rPh sb="17" eb="20">
      <t>シチョウソン</t>
    </rPh>
    <rPh sb="20" eb="21">
      <t>スウ</t>
    </rPh>
    <phoneticPr fontId="1"/>
  </si>
  <si>
    <t>19市町村</t>
    <rPh sb="2" eb="5">
      <t>シチョウソン</t>
    </rPh>
    <phoneticPr fontId="1"/>
  </si>
  <si>
    <t>14市町村</t>
    <rPh sb="2" eb="5">
      <t>シチョウソン</t>
    </rPh>
    <phoneticPr fontId="1"/>
  </si>
  <si>
    <t>（H30年度）</t>
    <rPh sb="4" eb="6">
      <t>ネンド</t>
    </rPh>
    <phoneticPr fontId="1"/>
  </si>
  <si>
    <t>女性就労ワンストップ支援体制整備事業</t>
    <rPh sb="0" eb="2">
      <t>ジョセイ</t>
    </rPh>
    <rPh sb="2" eb="4">
      <t>シュウロウ</t>
    </rPh>
    <rPh sb="10" eb="12">
      <t>シエン</t>
    </rPh>
    <rPh sb="12" eb="14">
      <t>タイセイ</t>
    </rPh>
    <rPh sb="14" eb="16">
      <t>セイビ</t>
    </rPh>
    <rPh sb="16" eb="18">
      <t>ジギョウ</t>
    </rPh>
    <phoneticPr fontId="1"/>
  </si>
  <si>
    <t xml:space="preserve">
・意見交換会参加者数
　（アウトプット）
・就職件数（アウトカム）</t>
    <rPh sb="2" eb="4">
      <t>イケン</t>
    </rPh>
    <rPh sb="4" eb="7">
      <t>コウカンカイ</t>
    </rPh>
    <rPh sb="7" eb="10">
      <t>サンカシャ</t>
    </rPh>
    <rPh sb="10" eb="11">
      <t>スウ</t>
    </rPh>
    <rPh sb="24" eb="26">
      <t>シュウショク</t>
    </rPh>
    <rPh sb="26" eb="28">
      <t>ケンスウ</t>
    </rPh>
    <phoneticPr fontId="1"/>
  </si>
  <si>
    <t xml:space="preserve">
・３０人
・１２人</t>
    <rPh sb="5" eb="6">
      <t>ニン</t>
    </rPh>
    <rPh sb="11" eb="12">
      <t>ニン</t>
    </rPh>
    <phoneticPr fontId="1"/>
  </si>
  <si>
    <t xml:space="preserve">
（H３２．３）
(H３２．３)</t>
    <phoneticPr fontId="1"/>
  </si>
  <si>
    <t>―</t>
    <phoneticPr fontId="1"/>
  </si>
  <si>
    <t>（　　　　　）</t>
    <phoneticPr fontId="1"/>
  </si>
  <si>
    <t>（　　　）</t>
    <phoneticPr fontId="1"/>
  </si>
  <si>
    <t>【事業内容】
　４月～：職場体験事業の企画、無業の女性掘り起こし
　　　　　女性求職者からの相談受付、職業紹介、就職者のフォローアップ
　６月：求職者・企業の意見交換会、企業見学
　　　　インターンシップ受入企業選考、企業向け説明会
　７月：県内企業インターンシップ（第１回）の実施
　９月：求職者・企業の意見交換会、企業見学
　　　　インターンシップ受入企業選考、企業向け説明会
　１０月：県内企業インターンシップ（第２回）の実施
　１月：求職者・企業の意見交換会、企業見学
　　　　インターンシップ受入企業選考、企業向け説明会
　２月：県内企業インターンシップ（第３回）の実施
【事業の方向性】
・参加者数、就職件数や開催した意見交換会、インターンシップでの開催結果を検証し、次年度以降も継続して実施する。</t>
    <rPh sb="1" eb="3">
      <t>ジギョウ</t>
    </rPh>
    <rPh sb="3" eb="5">
      <t>ナイヨウ</t>
    </rPh>
    <rPh sb="9" eb="10">
      <t>ガツ</t>
    </rPh>
    <rPh sb="12" eb="14">
      <t>ショクバ</t>
    </rPh>
    <rPh sb="14" eb="16">
      <t>タイケン</t>
    </rPh>
    <rPh sb="16" eb="18">
      <t>ジギョウ</t>
    </rPh>
    <rPh sb="19" eb="21">
      <t>キカク</t>
    </rPh>
    <rPh sb="22" eb="24">
      <t>ムギョウ</t>
    </rPh>
    <rPh sb="25" eb="27">
      <t>ジョセイ</t>
    </rPh>
    <rPh sb="27" eb="28">
      <t>ホ</t>
    </rPh>
    <rPh sb="29" eb="30">
      <t>オ</t>
    </rPh>
    <rPh sb="38" eb="40">
      <t>ジョセイ</t>
    </rPh>
    <rPh sb="40" eb="43">
      <t>キュウショクシャ</t>
    </rPh>
    <rPh sb="46" eb="48">
      <t>ソウダン</t>
    </rPh>
    <rPh sb="48" eb="50">
      <t>ウケツケ</t>
    </rPh>
    <rPh sb="51" eb="53">
      <t>ショクギョウ</t>
    </rPh>
    <rPh sb="53" eb="55">
      <t>ショウカイ</t>
    </rPh>
    <rPh sb="56" eb="59">
      <t>シュウショクシャ</t>
    </rPh>
    <rPh sb="70" eb="71">
      <t>ガツ</t>
    </rPh>
    <rPh sb="72" eb="75">
      <t>キュウショクシャ</t>
    </rPh>
    <rPh sb="76" eb="78">
      <t>キギョウ</t>
    </rPh>
    <rPh sb="79" eb="81">
      <t>イケン</t>
    </rPh>
    <rPh sb="81" eb="84">
      <t>コウカンカイ</t>
    </rPh>
    <rPh sb="85" eb="87">
      <t>キギョウ</t>
    </rPh>
    <rPh sb="87" eb="89">
      <t>ケンガク</t>
    </rPh>
    <rPh sb="102" eb="104">
      <t>ウケイレ</t>
    </rPh>
    <rPh sb="104" eb="106">
      <t>キギョウ</t>
    </rPh>
    <rPh sb="106" eb="108">
      <t>センコウ</t>
    </rPh>
    <rPh sb="109" eb="111">
      <t>キギョウ</t>
    </rPh>
    <rPh sb="111" eb="112">
      <t>ム</t>
    </rPh>
    <rPh sb="113" eb="116">
      <t>セツメイカイ</t>
    </rPh>
    <rPh sb="119" eb="120">
      <t>ガツ</t>
    </rPh>
    <rPh sb="121" eb="123">
      <t>ケンナイ</t>
    </rPh>
    <rPh sb="123" eb="125">
      <t>キギョウ</t>
    </rPh>
    <rPh sb="134" eb="135">
      <t>ダイ</t>
    </rPh>
    <rPh sb="136" eb="137">
      <t>カイ</t>
    </rPh>
    <rPh sb="139" eb="141">
      <t>ジッシ</t>
    </rPh>
    <rPh sb="145" eb="146">
      <t>ガツ</t>
    </rPh>
    <rPh sb="147" eb="150">
      <t>キュウショクシャ</t>
    </rPh>
    <rPh sb="151" eb="153">
      <t>キギョウ</t>
    </rPh>
    <rPh sb="154" eb="156">
      <t>イケン</t>
    </rPh>
    <rPh sb="156" eb="159">
      <t>コウカンカイ</t>
    </rPh>
    <rPh sb="160" eb="162">
      <t>キギョウ</t>
    </rPh>
    <rPh sb="162" eb="164">
      <t>ケンガク</t>
    </rPh>
    <rPh sb="177" eb="179">
      <t>ウケイレ</t>
    </rPh>
    <rPh sb="179" eb="181">
      <t>キギョウ</t>
    </rPh>
    <rPh sb="181" eb="183">
      <t>センコウ</t>
    </rPh>
    <rPh sb="184" eb="186">
      <t>キギョウ</t>
    </rPh>
    <rPh sb="186" eb="187">
      <t>ム</t>
    </rPh>
    <rPh sb="188" eb="191">
      <t>セツメイカイ</t>
    </rPh>
    <rPh sb="195" eb="196">
      <t>ガツ</t>
    </rPh>
    <rPh sb="197" eb="199">
      <t>ケンナイ</t>
    </rPh>
    <rPh sb="199" eb="201">
      <t>キギョウ</t>
    </rPh>
    <rPh sb="210" eb="211">
      <t>ダイ</t>
    </rPh>
    <rPh sb="212" eb="213">
      <t>カイ</t>
    </rPh>
    <rPh sb="215" eb="217">
      <t>ジッシ</t>
    </rPh>
    <rPh sb="221" eb="222">
      <t>ガツ</t>
    </rPh>
    <rPh sb="223" eb="226">
      <t>キュウショクシャ</t>
    </rPh>
    <rPh sb="227" eb="229">
      <t>キギョウ</t>
    </rPh>
    <rPh sb="230" eb="232">
      <t>イケン</t>
    </rPh>
    <rPh sb="232" eb="235">
      <t>コウカンカイ</t>
    </rPh>
    <rPh sb="236" eb="238">
      <t>キギョウ</t>
    </rPh>
    <rPh sb="238" eb="240">
      <t>ケンガク</t>
    </rPh>
    <rPh sb="253" eb="255">
      <t>ウケイレ</t>
    </rPh>
    <rPh sb="255" eb="257">
      <t>キギョウ</t>
    </rPh>
    <rPh sb="257" eb="259">
      <t>センコウ</t>
    </rPh>
    <rPh sb="260" eb="262">
      <t>キギョウ</t>
    </rPh>
    <rPh sb="262" eb="263">
      <t>ム</t>
    </rPh>
    <rPh sb="264" eb="267">
      <t>セツメイカイ</t>
    </rPh>
    <rPh sb="270" eb="271">
      <t>ガツ</t>
    </rPh>
    <rPh sb="272" eb="274">
      <t>ケンナイ</t>
    </rPh>
    <rPh sb="274" eb="276">
      <t>キギョウ</t>
    </rPh>
    <rPh sb="285" eb="286">
      <t>ダイ</t>
    </rPh>
    <rPh sb="287" eb="288">
      <t>カイ</t>
    </rPh>
    <rPh sb="290" eb="292">
      <t>ジッシ</t>
    </rPh>
    <rPh sb="295" eb="297">
      <t>ジギョウ</t>
    </rPh>
    <rPh sb="298" eb="301">
      <t>ホウコウセイ</t>
    </rPh>
    <rPh sb="304" eb="308">
      <t>サンカシャスウ</t>
    </rPh>
    <rPh sb="309" eb="311">
      <t>シュウショク</t>
    </rPh>
    <rPh sb="311" eb="313">
      <t>ケンスウ</t>
    </rPh>
    <rPh sb="314" eb="316">
      <t>カイサイ</t>
    </rPh>
    <rPh sb="318" eb="320">
      <t>イケン</t>
    </rPh>
    <rPh sb="320" eb="323">
      <t>コウカンカイ</t>
    </rPh>
    <rPh sb="334" eb="336">
      <t>カイサイ</t>
    </rPh>
    <rPh sb="336" eb="338">
      <t>ケッカ</t>
    </rPh>
    <rPh sb="339" eb="341">
      <t>ケンショウ</t>
    </rPh>
    <rPh sb="343" eb="346">
      <t>ジネンド</t>
    </rPh>
    <rPh sb="346" eb="348">
      <t>イコウ</t>
    </rPh>
    <rPh sb="349" eb="351">
      <t>ケイゾク</t>
    </rPh>
    <rPh sb="353" eb="355">
      <t>ジッシ</t>
    </rPh>
    <phoneticPr fontId="1"/>
  </si>
  <si>
    <t>・応援会議の構成団体等を通じて、職場体験事業等の周知を女性求職者や企業に対して行う。
・民間企業や経済団体が実施する女性活躍推進に資する事業や子育て支援に関する事業について情報収集を行い、女性求職者や企業等へ情報提供することにより、就業につなげる。</t>
    <rPh sb="1" eb="3">
      <t>オウエン</t>
    </rPh>
    <rPh sb="3" eb="5">
      <t>カイギ</t>
    </rPh>
    <rPh sb="6" eb="8">
      <t>コウセイ</t>
    </rPh>
    <rPh sb="8" eb="10">
      <t>ダンタイ</t>
    </rPh>
    <rPh sb="10" eb="11">
      <t>トウ</t>
    </rPh>
    <rPh sb="12" eb="13">
      <t>ツウ</t>
    </rPh>
    <rPh sb="16" eb="18">
      <t>ショクバ</t>
    </rPh>
    <rPh sb="18" eb="20">
      <t>タイケン</t>
    </rPh>
    <rPh sb="20" eb="22">
      <t>ジギョウ</t>
    </rPh>
    <rPh sb="22" eb="23">
      <t>トウ</t>
    </rPh>
    <rPh sb="24" eb="26">
      <t>シュウチ</t>
    </rPh>
    <rPh sb="27" eb="29">
      <t>ジョセイ</t>
    </rPh>
    <rPh sb="29" eb="32">
      <t>キュウショクシャ</t>
    </rPh>
    <rPh sb="33" eb="35">
      <t>キギョウ</t>
    </rPh>
    <rPh sb="36" eb="37">
      <t>タイ</t>
    </rPh>
    <rPh sb="39" eb="40">
      <t>オコナ</t>
    </rPh>
    <rPh sb="44" eb="46">
      <t>ミンカン</t>
    </rPh>
    <rPh sb="46" eb="48">
      <t>キギョウ</t>
    </rPh>
    <rPh sb="49" eb="51">
      <t>ケイザイ</t>
    </rPh>
    <rPh sb="51" eb="53">
      <t>ダンタイ</t>
    </rPh>
    <rPh sb="54" eb="56">
      <t>ジッシ</t>
    </rPh>
    <rPh sb="58" eb="60">
      <t>ジョセイ</t>
    </rPh>
    <rPh sb="60" eb="62">
      <t>カツヤク</t>
    </rPh>
    <rPh sb="62" eb="64">
      <t>スイシン</t>
    </rPh>
    <rPh sb="65" eb="66">
      <t>シ</t>
    </rPh>
    <rPh sb="68" eb="70">
      <t>ジギョウ</t>
    </rPh>
    <rPh sb="71" eb="73">
      <t>コソダ</t>
    </rPh>
    <rPh sb="74" eb="76">
      <t>シエン</t>
    </rPh>
    <rPh sb="77" eb="78">
      <t>カン</t>
    </rPh>
    <rPh sb="80" eb="82">
      <t>ジギョウ</t>
    </rPh>
    <rPh sb="86" eb="88">
      <t>ジョウホウ</t>
    </rPh>
    <rPh sb="88" eb="90">
      <t>シュウシュウ</t>
    </rPh>
    <rPh sb="91" eb="92">
      <t>オコナ</t>
    </rPh>
    <rPh sb="94" eb="96">
      <t>ジョセイ</t>
    </rPh>
    <rPh sb="96" eb="99">
      <t>キュウショクシャ</t>
    </rPh>
    <rPh sb="100" eb="102">
      <t>キギョウ</t>
    </rPh>
    <rPh sb="102" eb="103">
      <t>トウ</t>
    </rPh>
    <rPh sb="104" eb="106">
      <t>ジョウホウ</t>
    </rPh>
    <rPh sb="106" eb="108">
      <t>テイキョウ</t>
    </rPh>
    <rPh sb="116" eb="118">
      <t>シュウギョウ</t>
    </rPh>
    <phoneticPr fontId="1"/>
  </si>
  <si>
    <t>・市町村が設置している無料職業紹介事業所を通じて、職場体験事業等の周知を行う。また、女性求職者ニーズの情報提供や職業紹介依頼を行う。</t>
    <rPh sb="1" eb="4">
      <t>シチョウソン</t>
    </rPh>
    <rPh sb="5" eb="7">
      <t>セッチ</t>
    </rPh>
    <rPh sb="11" eb="13">
      <t>ムリョウ</t>
    </rPh>
    <rPh sb="13" eb="15">
      <t>ショクギョウ</t>
    </rPh>
    <rPh sb="15" eb="17">
      <t>ショウカイ</t>
    </rPh>
    <rPh sb="17" eb="20">
      <t>ジギョウショ</t>
    </rPh>
    <rPh sb="21" eb="22">
      <t>ツウ</t>
    </rPh>
    <rPh sb="25" eb="27">
      <t>ショクバ</t>
    </rPh>
    <rPh sb="27" eb="29">
      <t>タイケン</t>
    </rPh>
    <rPh sb="29" eb="31">
      <t>ジギョウ</t>
    </rPh>
    <rPh sb="31" eb="32">
      <t>トウ</t>
    </rPh>
    <rPh sb="33" eb="35">
      <t>シュウチ</t>
    </rPh>
    <rPh sb="36" eb="37">
      <t>オコナ</t>
    </rPh>
    <rPh sb="42" eb="44">
      <t>ジョセイ</t>
    </rPh>
    <rPh sb="44" eb="47">
      <t>キュウショクシャ</t>
    </rPh>
    <rPh sb="51" eb="53">
      <t>ジョウホウ</t>
    </rPh>
    <rPh sb="53" eb="55">
      <t>テイキョウ</t>
    </rPh>
    <rPh sb="56" eb="58">
      <t>ショクギョウ</t>
    </rPh>
    <rPh sb="58" eb="60">
      <t>ショウカイ</t>
    </rPh>
    <rPh sb="60" eb="62">
      <t>イライ</t>
    </rPh>
    <rPh sb="63" eb="64">
      <t>オコナ</t>
    </rPh>
    <phoneticPr fontId="1"/>
  </si>
  <si>
    <t>・国が設置しているマザーズハローワークと連携し、女性求職者ニーズの情報提供や職業紹介依頼を行う。
・国、県、市町村が実施する女性活躍推進に資する事業（女性スキルアップセミナー、女性リーダー研修等）や子育て支援に関する事業について情報収集を行い、女性求職者や企業等へ情報提供することにより、就業につなげる。
・県が実施する女性活躍推進アドバイザーと連携し、女性活躍推進に前向きな企業の求人ニーズの掘り起こしを行う。</t>
    <rPh sb="1" eb="2">
      <t>クニ</t>
    </rPh>
    <rPh sb="3" eb="5">
      <t>セッチ</t>
    </rPh>
    <rPh sb="20" eb="22">
      <t>レンケイ</t>
    </rPh>
    <rPh sb="24" eb="26">
      <t>ジョセイ</t>
    </rPh>
    <rPh sb="26" eb="29">
      <t>キュウショクシャ</t>
    </rPh>
    <rPh sb="33" eb="35">
      <t>ジョウホウ</t>
    </rPh>
    <rPh sb="35" eb="37">
      <t>テイキョウ</t>
    </rPh>
    <rPh sb="38" eb="40">
      <t>ショクギョウ</t>
    </rPh>
    <rPh sb="40" eb="42">
      <t>ショウカイ</t>
    </rPh>
    <rPh sb="42" eb="44">
      <t>イライ</t>
    </rPh>
    <rPh sb="45" eb="46">
      <t>オコナ</t>
    </rPh>
    <rPh sb="50" eb="51">
      <t>クニ</t>
    </rPh>
    <rPh sb="52" eb="53">
      <t>ケン</t>
    </rPh>
    <rPh sb="54" eb="57">
      <t>シチョウソン</t>
    </rPh>
    <rPh sb="58" eb="60">
      <t>ジッシ</t>
    </rPh>
    <rPh sb="62" eb="64">
      <t>ジョセイ</t>
    </rPh>
    <rPh sb="64" eb="66">
      <t>カツヤク</t>
    </rPh>
    <rPh sb="66" eb="68">
      <t>スイシン</t>
    </rPh>
    <rPh sb="69" eb="70">
      <t>シ</t>
    </rPh>
    <rPh sb="72" eb="74">
      <t>ジギョウ</t>
    </rPh>
    <rPh sb="75" eb="77">
      <t>ジョセイ</t>
    </rPh>
    <rPh sb="88" eb="90">
      <t>ジョセイ</t>
    </rPh>
    <rPh sb="94" eb="97">
      <t>ケンシュウトウ</t>
    </rPh>
    <rPh sb="99" eb="101">
      <t>コソダ</t>
    </rPh>
    <rPh sb="102" eb="104">
      <t>シエン</t>
    </rPh>
    <rPh sb="105" eb="106">
      <t>カン</t>
    </rPh>
    <rPh sb="108" eb="110">
      <t>ジギョウ</t>
    </rPh>
    <rPh sb="114" eb="116">
      <t>ジョウホウ</t>
    </rPh>
    <rPh sb="116" eb="118">
      <t>シュウシュウ</t>
    </rPh>
    <rPh sb="119" eb="120">
      <t>オコナ</t>
    </rPh>
    <rPh sb="122" eb="124">
      <t>ジョセイ</t>
    </rPh>
    <rPh sb="124" eb="127">
      <t>キュウショクシャ</t>
    </rPh>
    <rPh sb="128" eb="130">
      <t>キギョウ</t>
    </rPh>
    <rPh sb="130" eb="131">
      <t>トウ</t>
    </rPh>
    <rPh sb="132" eb="134">
      <t>ジョウホウ</t>
    </rPh>
    <rPh sb="134" eb="136">
      <t>テイキョウ</t>
    </rPh>
    <rPh sb="144" eb="146">
      <t>シュウギョウ</t>
    </rPh>
    <rPh sb="154" eb="155">
      <t>ケン</t>
    </rPh>
    <rPh sb="156" eb="158">
      <t>ジッシ</t>
    </rPh>
    <rPh sb="160" eb="162">
      <t>ジョセイ</t>
    </rPh>
    <rPh sb="162" eb="164">
      <t>カツヤク</t>
    </rPh>
    <rPh sb="164" eb="166">
      <t>スイシン</t>
    </rPh>
    <rPh sb="173" eb="175">
      <t>レンケイ</t>
    </rPh>
    <rPh sb="177" eb="179">
      <t>ジョセイ</t>
    </rPh>
    <rPh sb="179" eb="181">
      <t>カツヤク</t>
    </rPh>
    <rPh sb="181" eb="183">
      <t>スイシン</t>
    </rPh>
    <rPh sb="184" eb="186">
      <t>マエム</t>
    </rPh>
    <rPh sb="188" eb="190">
      <t>キギョウ</t>
    </rPh>
    <rPh sb="191" eb="193">
      <t>キュウジン</t>
    </rPh>
    <rPh sb="197" eb="198">
      <t>ホ</t>
    </rPh>
    <rPh sb="199" eb="200">
      <t>オ</t>
    </rPh>
    <rPh sb="203" eb="204">
      <t>オコナ</t>
    </rPh>
    <phoneticPr fontId="1"/>
  </si>
  <si>
    <t>・応援会議において、事業効果の検証及び課題の整理を行う。</t>
    <rPh sb="1" eb="3">
      <t>オウエン</t>
    </rPh>
    <rPh sb="3" eb="5">
      <t>カイギ</t>
    </rPh>
    <rPh sb="10" eb="12">
      <t>ジギョウ</t>
    </rPh>
    <rPh sb="12" eb="14">
      <t>コウカ</t>
    </rPh>
    <rPh sb="15" eb="17">
      <t>ケンショウ</t>
    </rPh>
    <rPh sb="17" eb="18">
      <t>オヨ</t>
    </rPh>
    <rPh sb="19" eb="21">
      <t>カダイ</t>
    </rPh>
    <rPh sb="22" eb="24">
      <t>セイリ</t>
    </rPh>
    <rPh sb="25" eb="26">
      <t>オコナ</t>
    </rPh>
    <phoneticPr fontId="1"/>
  </si>
  <si>
    <t>しまね働く女性きらめき応援会議</t>
    <rPh sb="3" eb="4">
      <t>ハタラ</t>
    </rPh>
    <rPh sb="5" eb="7">
      <t>ジョセイ</t>
    </rPh>
    <rPh sb="11" eb="13">
      <t>オウエン</t>
    </rPh>
    <rPh sb="13" eb="15">
      <t>カイギ</t>
    </rPh>
    <phoneticPr fontId="1"/>
  </si>
  <si>
    <t>有</t>
  </si>
  <si>
    <t>H28年10月設置</t>
    <rPh sb="3" eb="4">
      <t>ネン</t>
    </rPh>
    <rPh sb="6" eb="7">
      <t>ガツ</t>
    </rPh>
    <rPh sb="7" eb="9">
      <t>セッチ</t>
    </rPh>
    <phoneticPr fontId="1"/>
  </si>
  <si>
    <t>○</t>
  </si>
  <si>
    <t>島根県商工会議所連合会、島根県商工会議所女性会連合会、島根県商工会連合会、島根県商工会女性部連合会、島根県中小企業団体中央会、島根県中小企業団体女性協議会、 (一社)島根県経営者協会、島根経済同友会、島根県中小企業家同友会、島根県中小企業家同友会女性部会、 (一社)中国地域ニュービジネス協議会島根支部、ＪＡしまね、 ＪＡしまね女性組織協議会、島根県森林組合連合会、島根県漁協女性部連合会、日本労働組合総連合会島根県連合会、日本労働組合総連合会島根県連合会女性委員会、島根県連合婦人会、　（公財）２１世紀職業財団、島根県社会福祉法人経営者協議会、（公社）島根県栄養士会、（公社）島根県看護協会、島根県国公立幼稚園・こども園長会、島根県保育協議会、島根大学、島根県立大学、松江工業高等専門学校、(公財)しまね女性センター、島根労働局、島根県、島根県教育委員会、島根県市長会、島根県町村会</t>
    <phoneticPr fontId="1"/>
  </si>
  <si>
    <t>・連携体制の構築と情報共有
・目標、ロードマップの進捗管理
・目標達成のために必要な事業の実施（ワーキングチームにより事業の検討及び実施）</t>
    <rPh sb="1" eb="3">
      <t>レンケイ</t>
    </rPh>
    <rPh sb="3" eb="5">
      <t>タイセイ</t>
    </rPh>
    <rPh sb="6" eb="8">
      <t>コウチク</t>
    </rPh>
    <rPh sb="9" eb="11">
      <t>ジョウホウ</t>
    </rPh>
    <rPh sb="11" eb="13">
      <t>キョウユウ</t>
    </rPh>
    <rPh sb="15" eb="17">
      <t>モクヒョウ</t>
    </rPh>
    <rPh sb="25" eb="27">
      <t>シンチョク</t>
    </rPh>
    <rPh sb="27" eb="29">
      <t>カンリ</t>
    </rPh>
    <rPh sb="31" eb="33">
      <t>モクヒョウ</t>
    </rPh>
    <rPh sb="33" eb="35">
      <t>タッセイ</t>
    </rPh>
    <rPh sb="39" eb="41">
      <t>ヒツヨウ</t>
    </rPh>
    <rPh sb="42" eb="44">
      <t>ジギョウ</t>
    </rPh>
    <rPh sb="45" eb="47">
      <t>ジッシ</t>
    </rPh>
    <rPh sb="59" eb="61">
      <t>ジギョウ</t>
    </rPh>
    <rPh sb="62" eb="64">
      <t>ケントウ</t>
    </rPh>
    <rPh sb="64" eb="65">
      <t>オヨ</t>
    </rPh>
    <rPh sb="66" eb="68">
      <t>ジッシ</t>
    </rPh>
    <phoneticPr fontId="1"/>
  </si>
  <si>
    <t>・市長会及び町村会が応援会議の構成団体であり、全ての市町村と情報共有、事業の実施で連携している。
・松江市、浜田市、邑南町の職員がワーキングチームのメンバーであり、事業の検討段階から参画している。</t>
    <rPh sb="1" eb="4">
      <t>シチョウカイ</t>
    </rPh>
    <rPh sb="4" eb="5">
      <t>オヨ</t>
    </rPh>
    <rPh sb="6" eb="9">
      <t>チョウソンカイ</t>
    </rPh>
    <rPh sb="10" eb="12">
      <t>オウエン</t>
    </rPh>
    <rPh sb="12" eb="14">
      <t>カイギ</t>
    </rPh>
    <rPh sb="15" eb="17">
      <t>コウセイ</t>
    </rPh>
    <rPh sb="17" eb="19">
      <t>ダンタイ</t>
    </rPh>
    <rPh sb="23" eb="24">
      <t>スベ</t>
    </rPh>
    <rPh sb="26" eb="29">
      <t>シチョウソン</t>
    </rPh>
    <rPh sb="30" eb="32">
      <t>ジョウホウ</t>
    </rPh>
    <rPh sb="32" eb="34">
      <t>キョウユウ</t>
    </rPh>
    <rPh sb="35" eb="37">
      <t>ジギョウ</t>
    </rPh>
    <rPh sb="38" eb="40">
      <t>ジッシ</t>
    </rPh>
    <rPh sb="41" eb="43">
      <t>レンケイ</t>
    </rPh>
    <rPh sb="50" eb="53">
      <t>マツエシ</t>
    </rPh>
    <rPh sb="54" eb="57">
      <t>ハマダシ</t>
    </rPh>
    <rPh sb="58" eb="61">
      <t>オオナンチョウ</t>
    </rPh>
    <rPh sb="62" eb="64">
      <t>ショクイン</t>
    </rPh>
    <rPh sb="82" eb="84">
      <t>ジギョウ</t>
    </rPh>
    <rPh sb="85" eb="87">
      <t>ケントウ</t>
    </rPh>
    <rPh sb="87" eb="89">
      <t>ダンカイ</t>
    </rPh>
    <rPh sb="91" eb="93">
      <t>サンカク</t>
    </rPh>
    <phoneticPr fontId="1"/>
  </si>
  <si>
    <t>島根県環境生活部環境生活総務課男女共同参画室
主任　高宮　あゆみ　　</t>
    <rPh sb="0" eb="3">
      <t>シマネケン</t>
    </rPh>
    <rPh sb="3" eb="5">
      <t>カンキョウ</t>
    </rPh>
    <rPh sb="5" eb="8">
      <t>セイカツブ</t>
    </rPh>
    <rPh sb="8" eb="10">
      <t>カンキョウ</t>
    </rPh>
    <rPh sb="10" eb="12">
      <t>セイカツ</t>
    </rPh>
    <rPh sb="12" eb="15">
      <t>ソウムカ</t>
    </rPh>
    <rPh sb="15" eb="17">
      <t>ダンジョ</t>
    </rPh>
    <rPh sb="17" eb="19">
      <t>キョウドウ</t>
    </rPh>
    <rPh sb="19" eb="22">
      <t>サンカクシツ</t>
    </rPh>
    <rPh sb="23" eb="25">
      <t>シュニン</t>
    </rPh>
    <rPh sb="26" eb="28">
      <t>タカミヤ</t>
    </rPh>
    <phoneticPr fontId="1"/>
  </si>
  <si>
    <t>電話：0852-22-5245</t>
    <rPh sb="0" eb="2">
      <t>デンワ</t>
    </rPh>
    <phoneticPr fontId="1"/>
  </si>
  <si>
    <t>e-mail：takamiya-ayumi@pref.shimane.lg.jp</t>
    <phoneticPr fontId="1"/>
  </si>
  <si>
    <t>都道府県名　島根県</t>
    <rPh sb="0" eb="4">
      <t>トドウフケン</t>
    </rPh>
    <rPh sb="4" eb="5">
      <t>メイ</t>
    </rPh>
    <rPh sb="6" eb="9">
      <t>シマネケン</t>
    </rPh>
    <phoneticPr fontId="1"/>
  </si>
  <si>
    <t>①</t>
    <phoneticPr fontId="1"/>
  </si>
  <si>
    <t>女性活躍推進フォーラム</t>
    <rPh sb="0" eb="2">
      <t>ジョセイ</t>
    </rPh>
    <rPh sb="2" eb="4">
      <t>カツヤク</t>
    </rPh>
    <rPh sb="4" eb="6">
      <t>スイシン</t>
    </rPh>
    <phoneticPr fontId="1"/>
  </si>
  <si>
    <t>意識の醸成とネットワーク形成を目的とし、県の実情に即した手法を用いたフォーラムの開催</t>
    <rPh sb="0" eb="2">
      <t>イシキ</t>
    </rPh>
    <rPh sb="3" eb="5">
      <t>ジョウセイ</t>
    </rPh>
    <rPh sb="12" eb="14">
      <t>ケイセイ</t>
    </rPh>
    <rPh sb="15" eb="17">
      <t>モクテキ</t>
    </rPh>
    <rPh sb="20" eb="21">
      <t>ケン</t>
    </rPh>
    <rPh sb="22" eb="24">
      <t>ジツジョウ</t>
    </rPh>
    <rPh sb="25" eb="26">
      <t>ソク</t>
    </rPh>
    <rPh sb="28" eb="30">
      <t>シュホウ</t>
    </rPh>
    <rPh sb="31" eb="32">
      <t>モチ</t>
    </rPh>
    <rPh sb="40" eb="42">
      <t>カイサイ</t>
    </rPh>
    <phoneticPr fontId="1"/>
  </si>
  <si>
    <t>・フォーラム参加者数
・応援企業登録数</t>
    <rPh sb="6" eb="10">
      <t>サンカシャスウ</t>
    </rPh>
    <rPh sb="12" eb="14">
      <t>オウエン</t>
    </rPh>
    <rPh sb="14" eb="16">
      <t>キギョウ</t>
    </rPh>
    <rPh sb="16" eb="19">
      <t>トウロクスウ</t>
    </rPh>
    <phoneticPr fontId="1"/>
  </si>
  <si>
    <t>②</t>
    <phoneticPr fontId="1"/>
  </si>
  <si>
    <t>女性リーダー育成に向けた階層別セミナー</t>
    <rPh sb="0" eb="2">
      <t>ジョセイ</t>
    </rPh>
    <rPh sb="6" eb="8">
      <t>イクセイ</t>
    </rPh>
    <rPh sb="9" eb="10">
      <t>ム</t>
    </rPh>
    <rPh sb="12" eb="15">
      <t>カイソウベツ</t>
    </rPh>
    <phoneticPr fontId="1"/>
  </si>
  <si>
    <t>③</t>
    <phoneticPr fontId="1"/>
  </si>
  <si>
    <t>女性活躍のための男性の家事・育児参画促進に向けた情報発信事業</t>
    <rPh sb="0" eb="2">
      <t>ジョセイ</t>
    </rPh>
    <rPh sb="2" eb="4">
      <t>カツヤク</t>
    </rPh>
    <rPh sb="8" eb="10">
      <t>ダンセイ</t>
    </rPh>
    <rPh sb="11" eb="13">
      <t>カジ</t>
    </rPh>
    <rPh sb="14" eb="16">
      <t>イクジ</t>
    </rPh>
    <rPh sb="16" eb="18">
      <t>サンカク</t>
    </rPh>
    <rPh sb="18" eb="20">
      <t>ソクシン</t>
    </rPh>
    <rPh sb="21" eb="22">
      <t>ム</t>
    </rPh>
    <rPh sb="24" eb="26">
      <t>ジョウホウ</t>
    </rPh>
    <rPh sb="26" eb="28">
      <t>ハッシン</t>
    </rPh>
    <rPh sb="28" eb="30">
      <t>ジギョウ</t>
    </rPh>
    <phoneticPr fontId="1"/>
  </si>
  <si>
    <t>④</t>
    <phoneticPr fontId="1"/>
  </si>
  <si>
    <t>女性就労ワンストップ支援体制整備事業</t>
    <rPh sb="0" eb="2">
      <t>ジョセイ</t>
    </rPh>
    <rPh sb="2" eb="4">
      <t>シュウロウ</t>
    </rPh>
    <rPh sb="10" eb="12">
      <t>シエン</t>
    </rPh>
    <rPh sb="12" eb="14">
      <t>タイセイ</t>
    </rPh>
    <rPh sb="14" eb="16">
      <t>セイビ</t>
    </rPh>
    <rPh sb="16" eb="18">
      <t>ジギョウ</t>
    </rPh>
    <phoneticPr fontId="1"/>
  </si>
  <si>
    <t>女性の管理職登用を企業で促進するために階層別のセミナーを一体的に開催</t>
    <rPh sb="0" eb="2">
      <t>ジョセイ</t>
    </rPh>
    <rPh sb="3" eb="6">
      <t>カンリショク</t>
    </rPh>
    <rPh sb="6" eb="8">
      <t>トウヨウ</t>
    </rPh>
    <rPh sb="9" eb="11">
      <t>キギョウ</t>
    </rPh>
    <rPh sb="12" eb="14">
      <t>ソクシン</t>
    </rPh>
    <rPh sb="19" eb="22">
      <t>カイソウベツ</t>
    </rPh>
    <rPh sb="28" eb="31">
      <t>イッタイテキ</t>
    </rPh>
    <rPh sb="32" eb="34">
      <t>カイサイ</t>
    </rPh>
    <phoneticPr fontId="1"/>
  </si>
  <si>
    <t>女性就労ワンストップ窓口におけるインターンシップの実施</t>
    <rPh sb="0" eb="2">
      <t>ジョセイ</t>
    </rPh>
    <rPh sb="2" eb="4">
      <t>シュウロウ</t>
    </rPh>
    <rPh sb="10" eb="12">
      <t>マドグチ</t>
    </rPh>
    <rPh sb="25" eb="27">
      <t>ジッシ</t>
    </rPh>
    <phoneticPr fontId="1"/>
  </si>
  <si>
    <t>・意見交換会参加者数
・就職件数</t>
    <rPh sb="1" eb="3">
      <t>イケン</t>
    </rPh>
    <rPh sb="3" eb="5">
      <t>コウカン</t>
    </rPh>
    <rPh sb="5" eb="6">
      <t>カイ</t>
    </rPh>
    <rPh sb="6" eb="10">
      <t>サンカシャスウ</t>
    </rPh>
    <rPh sb="12" eb="14">
      <t>シュウショク</t>
    </rPh>
    <rPh sb="14" eb="16">
      <t>ケンスウ</t>
    </rPh>
    <phoneticPr fontId="1"/>
  </si>
  <si>
    <t>・会議及びWT会議開催
・経営者向けセミナー
・県内企業視察付きセミナー</t>
    <rPh sb="1" eb="3">
      <t>カイギ</t>
    </rPh>
    <rPh sb="3" eb="4">
      <t>オヨ</t>
    </rPh>
    <rPh sb="7" eb="9">
      <t>カイギ</t>
    </rPh>
    <rPh sb="9" eb="11">
      <t>カイサイ</t>
    </rPh>
    <rPh sb="13" eb="16">
      <t>ケイエイシャ</t>
    </rPh>
    <rPh sb="16" eb="17">
      <t>ム</t>
    </rPh>
    <rPh sb="24" eb="26">
      <t>ケンナイ</t>
    </rPh>
    <rPh sb="26" eb="28">
      <t>キギョウ</t>
    </rPh>
    <rPh sb="28" eb="30">
      <t>シサツ</t>
    </rPh>
    <rPh sb="30" eb="31">
      <t>ツ</t>
    </rPh>
    <phoneticPr fontId="1"/>
  </si>
  <si>
    <t>事業の企画・実施、効果検証、課題整理</t>
    <rPh sb="0" eb="2">
      <t>ジギョウ</t>
    </rPh>
    <rPh sb="3" eb="5">
      <t>キカク</t>
    </rPh>
    <rPh sb="6" eb="8">
      <t>ジッシ</t>
    </rPh>
    <rPh sb="9" eb="11">
      <t>コウカ</t>
    </rPh>
    <rPh sb="11" eb="13">
      <t>ケンショウ</t>
    </rPh>
    <rPh sb="14" eb="16">
      <t>カダイ</t>
    </rPh>
    <rPh sb="16" eb="18">
      <t>セイリ</t>
    </rPh>
    <phoneticPr fontId="1"/>
  </si>
  <si>
    <t>⑤</t>
    <phoneticPr fontId="1"/>
  </si>
  <si>
    <t>①</t>
    <phoneticPr fontId="1"/>
  </si>
  <si>
    <t>②</t>
    <phoneticPr fontId="1"/>
  </si>
  <si>
    <t>③</t>
    <phoneticPr fontId="1"/>
  </si>
  <si>
    <t>④</t>
    <phoneticPr fontId="1"/>
  </si>
  <si>
    <t>女性活躍推進フォーラム</t>
    <rPh sb="0" eb="2">
      <t>ジョセイ</t>
    </rPh>
    <rPh sb="2" eb="4">
      <t>カツヤク</t>
    </rPh>
    <rPh sb="4" eb="6">
      <t>スイシン</t>
    </rPh>
    <phoneticPr fontId="1"/>
  </si>
  <si>
    <t>（１）</t>
  </si>
  <si>
    <t>（２）</t>
  </si>
  <si>
    <t>女性リーダー育成に向けた階層別セミナー</t>
    <rPh sb="0" eb="2">
      <t>ジョセイ</t>
    </rPh>
    <rPh sb="6" eb="8">
      <t>イクセイ</t>
    </rPh>
    <rPh sb="9" eb="10">
      <t>ム</t>
    </rPh>
    <rPh sb="12" eb="15">
      <t>カイソウベツ</t>
    </rPh>
    <phoneticPr fontId="1"/>
  </si>
  <si>
    <t>女性活躍のための男性の家事・育児参画促進に向けた情報発信事業</t>
    <rPh sb="0" eb="2">
      <t>ジョセイ</t>
    </rPh>
    <rPh sb="2" eb="4">
      <t>カツヤク</t>
    </rPh>
    <rPh sb="8" eb="10">
      <t>ダンセイ</t>
    </rPh>
    <rPh sb="11" eb="13">
      <t>カジ</t>
    </rPh>
    <rPh sb="14" eb="16">
      <t>イクジ</t>
    </rPh>
    <rPh sb="16" eb="18">
      <t>サンカク</t>
    </rPh>
    <rPh sb="18" eb="20">
      <t>ソクシン</t>
    </rPh>
    <rPh sb="21" eb="22">
      <t>ム</t>
    </rPh>
    <rPh sb="24" eb="26">
      <t>ジョウホウ</t>
    </rPh>
    <rPh sb="26" eb="28">
      <t>ハッシン</t>
    </rPh>
    <rPh sb="28" eb="30">
      <t>ジギョウ</t>
    </rPh>
    <phoneticPr fontId="1"/>
  </si>
  <si>
    <t>女性就労ワンストップ支援体制整備事業</t>
    <rPh sb="0" eb="2">
      <t>ジョセイ</t>
    </rPh>
    <rPh sb="2" eb="4">
      <t>シュウロウ</t>
    </rPh>
    <rPh sb="10" eb="12">
      <t>シエン</t>
    </rPh>
    <rPh sb="12" eb="14">
      <t>タイセイ</t>
    </rPh>
    <rPh sb="14" eb="16">
      <t>セイビ</t>
    </rPh>
    <rPh sb="16" eb="18">
      <t>ジギョウ</t>
    </rPh>
    <phoneticPr fontId="1"/>
  </si>
  <si>
    <t>委託：（公財）しまね女性センター
委託料：2,387,000円</t>
    <rPh sb="0" eb="2">
      <t>イタク</t>
    </rPh>
    <rPh sb="4" eb="6">
      <t>コウザイ</t>
    </rPh>
    <rPh sb="10" eb="12">
      <t>ジョセイ</t>
    </rPh>
    <rPh sb="17" eb="20">
      <t>イタクリョウ</t>
    </rPh>
    <rPh sb="30" eb="31">
      <t>エン</t>
    </rPh>
    <phoneticPr fontId="1"/>
  </si>
  <si>
    <t>委託：（一社）島根県労働者福祉協議会
委託料：7,580,000円</t>
    <rPh sb="0" eb="2">
      <t>イタク</t>
    </rPh>
    <rPh sb="4" eb="5">
      <t>イッ</t>
    </rPh>
    <rPh sb="5" eb="6">
      <t>シャ</t>
    </rPh>
    <rPh sb="7" eb="10">
      <t>シマネケン</t>
    </rPh>
    <rPh sb="10" eb="13">
      <t>ロウドウシャ</t>
    </rPh>
    <rPh sb="13" eb="15">
      <t>フクシ</t>
    </rPh>
    <rPh sb="15" eb="18">
      <t>キョウギカイ</t>
    </rPh>
    <rPh sb="19" eb="22">
      <t>イタクリョウ</t>
    </rPh>
    <rPh sb="32" eb="33">
      <t>エン</t>
    </rPh>
    <phoneticPr fontId="1"/>
  </si>
  <si>
    <t>①</t>
    <phoneticPr fontId="1"/>
  </si>
  <si>
    <t>②</t>
    <phoneticPr fontId="1"/>
  </si>
  <si>
    <t>④</t>
    <phoneticPr fontId="1"/>
  </si>
  <si>
    <t>①しまね女性の活躍応援企業を、清掃業務、警備業務等の委託に係る競争入札参加資格審査で、加点項目の対象とした。（H28年11月）
②しまね女性の活躍応援企業及び子育て応援企業を、企画競争方式での加点評価の対象とし、物品及び役務の調達における指名競争入札や随意契約の際に、指名先または見積先に含める。（H29.9月）
③しまね女性の活躍応援企業を工事請負に係る競争入札参加資格審査において加点評価の対象とした。(H31年度）</t>
    <rPh sb="4" eb="6">
      <t>ジョセイ</t>
    </rPh>
    <rPh sb="7" eb="9">
      <t>カツヤク</t>
    </rPh>
    <rPh sb="9" eb="11">
      <t>オウエン</t>
    </rPh>
    <rPh sb="11" eb="13">
      <t>キギョウ</t>
    </rPh>
    <rPh sb="15" eb="17">
      <t>セイソウ</t>
    </rPh>
    <rPh sb="17" eb="19">
      <t>ギョウム</t>
    </rPh>
    <rPh sb="20" eb="22">
      <t>ケイビ</t>
    </rPh>
    <rPh sb="22" eb="25">
      <t>ギョウムトウ</t>
    </rPh>
    <rPh sb="26" eb="28">
      <t>イタク</t>
    </rPh>
    <rPh sb="29" eb="30">
      <t>カカ</t>
    </rPh>
    <rPh sb="31" eb="33">
      <t>キョウソウ</t>
    </rPh>
    <rPh sb="33" eb="35">
      <t>ニュウサツ</t>
    </rPh>
    <rPh sb="35" eb="37">
      <t>サンカ</t>
    </rPh>
    <rPh sb="37" eb="39">
      <t>シカク</t>
    </rPh>
    <rPh sb="39" eb="41">
      <t>シンサ</t>
    </rPh>
    <rPh sb="43" eb="45">
      <t>カテン</t>
    </rPh>
    <rPh sb="45" eb="47">
      <t>コウモク</t>
    </rPh>
    <rPh sb="48" eb="50">
      <t>タイショウ</t>
    </rPh>
    <rPh sb="58" eb="59">
      <t>ネン</t>
    </rPh>
    <rPh sb="61" eb="62">
      <t>ガツ</t>
    </rPh>
    <rPh sb="68" eb="70">
      <t>ジョセイ</t>
    </rPh>
    <rPh sb="71" eb="73">
      <t>カツヤク</t>
    </rPh>
    <rPh sb="73" eb="75">
      <t>オウエン</t>
    </rPh>
    <rPh sb="75" eb="77">
      <t>キギョウ</t>
    </rPh>
    <rPh sb="77" eb="78">
      <t>オヨ</t>
    </rPh>
    <rPh sb="79" eb="81">
      <t>コソダ</t>
    </rPh>
    <rPh sb="82" eb="84">
      <t>オウエン</t>
    </rPh>
    <rPh sb="84" eb="86">
      <t>キギョウ</t>
    </rPh>
    <rPh sb="88" eb="90">
      <t>キカク</t>
    </rPh>
    <rPh sb="90" eb="92">
      <t>キョウソウ</t>
    </rPh>
    <rPh sb="92" eb="94">
      <t>ホウシキ</t>
    </rPh>
    <rPh sb="96" eb="98">
      <t>カテン</t>
    </rPh>
    <rPh sb="98" eb="100">
      <t>ヒョウカ</t>
    </rPh>
    <rPh sb="101" eb="103">
      <t>タイショウ</t>
    </rPh>
    <rPh sb="106" eb="108">
      <t>ブッピン</t>
    </rPh>
    <rPh sb="108" eb="109">
      <t>オヨ</t>
    </rPh>
    <rPh sb="110" eb="112">
      <t>エキム</t>
    </rPh>
    <rPh sb="113" eb="115">
      <t>チョウタツ</t>
    </rPh>
    <rPh sb="119" eb="121">
      <t>シメイ</t>
    </rPh>
    <rPh sb="121" eb="123">
      <t>キョウソウ</t>
    </rPh>
    <rPh sb="123" eb="125">
      <t>ニュウサツ</t>
    </rPh>
    <rPh sb="126" eb="128">
      <t>ズイイ</t>
    </rPh>
    <rPh sb="128" eb="130">
      <t>ケイヤク</t>
    </rPh>
    <rPh sb="131" eb="132">
      <t>サイ</t>
    </rPh>
    <rPh sb="134" eb="136">
      <t>シメイ</t>
    </rPh>
    <rPh sb="136" eb="137">
      <t>サキ</t>
    </rPh>
    <rPh sb="140" eb="142">
      <t>ミツ</t>
    </rPh>
    <rPh sb="142" eb="143">
      <t>サキ</t>
    </rPh>
    <rPh sb="144" eb="145">
      <t>フク</t>
    </rPh>
    <rPh sb="154" eb="155">
      <t>ガツ</t>
    </rPh>
    <rPh sb="161" eb="163">
      <t>ジョセイ</t>
    </rPh>
    <rPh sb="164" eb="166">
      <t>カツヤク</t>
    </rPh>
    <rPh sb="166" eb="168">
      <t>オウエン</t>
    </rPh>
    <rPh sb="168" eb="170">
      <t>キギョウ</t>
    </rPh>
    <rPh sb="171" eb="173">
      <t>コウジ</t>
    </rPh>
    <rPh sb="173" eb="175">
      <t>ウケオイ</t>
    </rPh>
    <rPh sb="176" eb="177">
      <t>カカ</t>
    </rPh>
    <rPh sb="178" eb="180">
      <t>キョウソウ</t>
    </rPh>
    <rPh sb="180" eb="182">
      <t>ニュウサツ</t>
    </rPh>
    <rPh sb="182" eb="184">
      <t>サンカ</t>
    </rPh>
    <rPh sb="184" eb="186">
      <t>シカク</t>
    </rPh>
    <rPh sb="186" eb="188">
      <t>シンサ</t>
    </rPh>
    <rPh sb="192" eb="194">
      <t>カテン</t>
    </rPh>
    <rPh sb="194" eb="196">
      <t>ヒョウカ</t>
    </rPh>
    <rPh sb="197" eb="199">
      <t>タイショウ</t>
    </rPh>
    <rPh sb="207" eb="209">
      <t>ネンド</t>
    </rPh>
    <phoneticPr fontId="1"/>
  </si>
  <si>
    <t>③</t>
    <phoneticPr fontId="1"/>
  </si>
  <si>
    <t>－</t>
    <phoneticPr fontId="1"/>
  </si>
  <si>
    <t>・応援会議のワーキングチームで事業を検討し、民間のアイデア・発送を活かすと共に、構成団体の当事者意識を醸成する。併せて事業を実施、検証する。
・官民一体で当該事業を推進するため応援会議の構成団体を通じて、取材する男性の募集や紹介を行う。</t>
    <rPh sb="1" eb="3">
      <t>オウエン</t>
    </rPh>
    <rPh sb="3" eb="5">
      <t>カイギ</t>
    </rPh>
    <rPh sb="15" eb="17">
      <t>ジギョウ</t>
    </rPh>
    <rPh sb="18" eb="20">
      <t>ケントウ</t>
    </rPh>
    <rPh sb="22" eb="24">
      <t>ミンカン</t>
    </rPh>
    <rPh sb="30" eb="32">
      <t>ハッソウ</t>
    </rPh>
    <rPh sb="33" eb="34">
      <t>イ</t>
    </rPh>
    <rPh sb="37" eb="38">
      <t>トモ</t>
    </rPh>
    <rPh sb="40" eb="42">
      <t>コウセイ</t>
    </rPh>
    <rPh sb="42" eb="44">
      <t>ダンタイ</t>
    </rPh>
    <rPh sb="45" eb="48">
      <t>トウジシャ</t>
    </rPh>
    <rPh sb="48" eb="50">
      <t>イシキ</t>
    </rPh>
    <rPh sb="51" eb="53">
      <t>ジョウセイ</t>
    </rPh>
    <rPh sb="56" eb="57">
      <t>アワ</t>
    </rPh>
    <rPh sb="59" eb="61">
      <t>ジギョウ</t>
    </rPh>
    <rPh sb="62" eb="64">
      <t>ジッシ</t>
    </rPh>
    <rPh sb="65" eb="67">
      <t>ケンショウ</t>
    </rPh>
    <rPh sb="72" eb="74">
      <t>カンミン</t>
    </rPh>
    <rPh sb="74" eb="76">
      <t>イッタイ</t>
    </rPh>
    <rPh sb="77" eb="79">
      <t>トウガイ</t>
    </rPh>
    <rPh sb="79" eb="81">
      <t>ジギョウ</t>
    </rPh>
    <rPh sb="82" eb="84">
      <t>スイシン</t>
    </rPh>
    <rPh sb="88" eb="90">
      <t>オウエン</t>
    </rPh>
    <rPh sb="90" eb="92">
      <t>カイギ</t>
    </rPh>
    <rPh sb="93" eb="95">
      <t>コウセイ</t>
    </rPh>
    <rPh sb="95" eb="97">
      <t>ダンタイ</t>
    </rPh>
    <rPh sb="98" eb="99">
      <t>ツウ</t>
    </rPh>
    <rPh sb="102" eb="104">
      <t>シュザイ</t>
    </rPh>
    <rPh sb="106" eb="108">
      <t>ダンセイ</t>
    </rPh>
    <rPh sb="109" eb="111">
      <t>ボシュウ</t>
    </rPh>
    <rPh sb="112" eb="114">
      <t>ショウカイ</t>
    </rPh>
    <rPh sb="115" eb="116">
      <t>オコナ</t>
    </rPh>
    <phoneticPr fontId="1"/>
  </si>
  <si>
    <t>・女性の活躍推進に向けて県と市町村で開催している地域別の担当者会議等を通じ、情報共有のうえ、市町村を通じて取材先の選定を行う。またリーフレットを各種会議やセミナーで活用することで、管内企業等の取組促進について協力を得る。</t>
    <rPh sb="1" eb="3">
      <t>ジョセイ</t>
    </rPh>
    <rPh sb="4" eb="6">
      <t>カツヤク</t>
    </rPh>
    <rPh sb="6" eb="8">
      <t>スイシン</t>
    </rPh>
    <rPh sb="9" eb="10">
      <t>ム</t>
    </rPh>
    <rPh sb="12" eb="13">
      <t>ケン</t>
    </rPh>
    <rPh sb="14" eb="17">
      <t>シチョウソン</t>
    </rPh>
    <rPh sb="18" eb="20">
      <t>カイサイ</t>
    </rPh>
    <rPh sb="24" eb="27">
      <t>チイキベツ</t>
    </rPh>
    <rPh sb="28" eb="31">
      <t>タントウシャ</t>
    </rPh>
    <rPh sb="31" eb="33">
      <t>カイギ</t>
    </rPh>
    <rPh sb="33" eb="34">
      <t>トウ</t>
    </rPh>
    <rPh sb="35" eb="36">
      <t>ツウ</t>
    </rPh>
    <rPh sb="38" eb="40">
      <t>ジョウホウ</t>
    </rPh>
    <rPh sb="40" eb="42">
      <t>キョウユウ</t>
    </rPh>
    <rPh sb="46" eb="49">
      <t>シチョウソン</t>
    </rPh>
    <rPh sb="50" eb="51">
      <t>ツウ</t>
    </rPh>
    <rPh sb="53" eb="56">
      <t>シュザイサキ</t>
    </rPh>
    <rPh sb="57" eb="59">
      <t>センテイ</t>
    </rPh>
    <rPh sb="60" eb="61">
      <t>オコナ</t>
    </rPh>
    <rPh sb="72" eb="74">
      <t>カクシュ</t>
    </rPh>
    <rPh sb="74" eb="76">
      <t>カイギ</t>
    </rPh>
    <rPh sb="82" eb="84">
      <t>カツヨウ</t>
    </rPh>
    <rPh sb="90" eb="92">
      <t>カンナイ</t>
    </rPh>
    <rPh sb="92" eb="94">
      <t>キギョウ</t>
    </rPh>
    <rPh sb="94" eb="95">
      <t>トウ</t>
    </rPh>
    <rPh sb="96" eb="98">
      <t>トリクミ</t>
    </rPh>
    <rPh sb="98" eb="100">
      <t>ソクシン</t>
    </rPh>
    <rPh sb="104" eb="106">
      <t>キョウリョク</t>
    </rPh>
    <rPh sb="107" eb="108">
      <t>エ</t>
    </rPh>
    <phoneticPr fontId="1"/>
  </si>
  <si>
    <t>・リーフレットを各種会議（島根県男女共同参画社会形成促進会議、しまね女性会議　等）やセミナー（女性リーダー育成に向けた階層別セミナー（交付金事業））女性活躍推進フォーラム（交付金事業）で広く紹介、活用する。</t>
    <rPh sb="8" eb="10">
      <t>カクシュ</t>
    </rPh>
    <rPh sb="10" eb="12">
      <t>カイギ</t>
    </rPh>
    <rPh sb="13" eb="16">
      <t>シマネケン</t>
    </rPh>
    <rPh sb="16" eb="18">
      <t>ダンジョ</t>
    </rPh>
    <rPh sb="18" eb="20">
      <t>キョウドウ</t>
    </rPh>
    <rPh sb="20" eb="22">
      <t>サンカク</t>
    </rPh>
    <rPh sb="22" eb="24">
      <t>シャカイ</t>
    </rPh>
    <rPh sb="24" eb="26">
      <t>ケイセイ</t>
    </rPh>
    <rPh sb="26" eb="28">
      <t>ソクシン</t>
    </rPh>
    <rPh sb="28" eb="30">
      <t>カイギ</t>
    </rPh>
    <rPh sb="34" eb="36">
      <t>ジョセイ</t>
    </rPh>
    <rPh sb="36" eb="38">
      <t>カイギ</t>
    </rPh>
    <rPh sb="39" eb="40">
      <t>トウ</t>
    </rPh>
    <rPh sb="47" eb="49">
      <t>ジョセイ</t>
    </rPh>
    <rPh sb="53" eb="55">
      <t>イクセイ</t>
    </rPh>
    <rPh sb="56" eb="57">
      <t>ム</t>
    </rPh>
    <rPh sb="59" eb="62">
      <t>カイソウベツ</t>
    </rPh>
    <rPh sb="67" eb="70">
      <t>コウフキン</t>
    </rPh>
    <rPh sb="70" eb="72">
      <t>ジギョウ</t>
    </rPh>
    <rPh sb="74" eb="76">
      <t>ジョセイ</t>
    </rPh>
    <rPh sb="76" eb="78">
      <t>カツヤク</t>
    </rPh>
    <rPh sb="78" eb="80">
      <t>スイシン</t>
    </rPh>
    <rPh sb="86" eb="89">
      <t>コウフキン</t>
    </rPh>
    <rPh sb="89" eb="91">
      <t>ジギョウ</t>
    </rPh>
    <rPh sb="93" eb="94">
      <t>ヒロ</t>
    </rPh>
    <rPh sb="95" eb="97">
      <t>ショウカイ</t>
    </rPh>
    <rPh sb="98" eb="100">
      <t>カツヨウ</t>
    </rPh>
    <phoneticPr fontId="1"/>
  </si>
  <si>
    <t>・「島根県男女共同参画審議会」等において、県内企業等の現状や課題等を報告し、女性活躍の推進に関する施策への反映に加え、多様な働き方の実現や、仕事と生活の両立など子育て支援などの施策との連携を図っていく。</t>
    <rPh sb="2" eb="5">
      <t>シマネケン</t>
    </rPh>
    <rPh sb="5" eb="7">
      <t>ダンジョ</t>
    </rPh>
    <rPh sb="7" eb="9">
      <t>キョウドウ</t>
    </rPh>
    <rPh sb="9" eb="11">
      <t>サンカク</t>
    </rPh>
    <rPh sb="11" eb="14">
      <t>シンギカイ</t>
    </rPh>
    <rPh sb="15" eb="16">
      <t>トウ</t>
    </rPh>
    <rPh sb="21" eb="23">
      <t>ケンナイ</t>
    </rPh>
    <rPh sb="23" eb="25">
      <t>キギョウ</t>
    </rPh>
    <rPh sb="25" eb="26">
      <t>トウ</t>
    </rPh>
    <rPh sb="27" eb="29">
      <t>ゲンジョウ</t>
    </rPh>
    <rPh sb="30" eb="32">
      <t>カダイ</t>
    </rPh>
    <rPh sb="32" eb="33">
      <t>トウ</t>
    </rPh>
    <rPh sb="34" eb="36">
      <t>ホウコク</t>
    </rPh>
    <rPh sb="38" eb="40">
      <t>ジョセイ</t>
    </rPh>
    <rPh sb="40" eb="42">
      <t>カツヤク</t>
    </rPh>
    <rPh sb="43" eb="45">
      <t>スイシン</t>
    </rPh>
    <rPh sb="46" eb="47">
      <t>カン</t>
    </rPh>
    <rPh sb="49" eb="50">
      <t>セ</t>
    </rPh>
    <rPh sb="50" eb="51">
      <t>サク</t>
    </rPh>
    <rPh sb="53" eb="55">
      <t>ハンエイ</t>
    </rPh>
    <rPh sb="56" eb="57">
      <t>クワ</t>
    </rPh>
    <rPh sb="59" eb="61">
      <t>タヨウ</t>
    </rPh>
    <rPh sb="62" eb="63">
      <t>ハタラ</t>
    </rPh>
    <rPh sb="64" eb="65">
      <t>カタ</t>
    </rPh>
    <rPh sb="66" eb="68">
      <t>ジツゲン</t>
    </rPh>
    <rPh sb="70" eb="72">
      <t>シゴト</t>
    </rPh>
    <rPh sb="73" eb="75">
      <t>セイカツ</t>
    </rPh>
    <rPh sb="76" eb="78">
      <t>リョウリツ</t>
    </rPh>
    <rPh sb="80" eb="82">
      <t>コソダ</t>
    </rPh>
    <rPh sb="83" eb="85">
      <t>シエン</t>
    </rPh>
    <rPh sb="88" eb="89">
      <t>セ</t>
    </rPh>
    <rPh sb="89" eb="90">
      <t>サク</t>
    </rPh>
    <rPh sb="92" eb="94">
      <t>レンケイ</t>
    </rPh>
    <rPh sb="95" eb="96">
      <t>ハカ</t>
    </rPh>
    <phoneticPr fontId="1"/>
  </si>
  <si>
    <t>・フォーラム参加者数（アウトプット）
・フォーラム参加企業のうち応援企業登録数（アウトカム）</t>
    <rPh sb="6" eb="10">
      <t>サンカシャスウ</t>
    </rPh>
    <rPh sb="26" eb="28">
      <t>サンカ</t>
    </rPh>
    <rPh sb="28" eb="30">
      <t>キギョウ</t>
    </rPh>
    <rPh sb="33" eb="35">
      <t>オウエン</t>
    </rPh>
    <rPh sb="35" eb="37">
      <t>キギョウ</t>
    </rPh>
    <rPh sb="37" eb="40">
      <t>トウロクスウ</t>
    </rPh>
    <phoneticPr fontId="1"/>
  </si>
  <si>
    <t>８０人
５企業</t>
    <rPh sb="2" eb="3">
      <t>ニン</t>
    </rPh>
    <rPh sb="7" eb="9">
      <t>キギョウ</t>
    </rPh>
    <phoneticPr fontId="1"/>
  </si>
  <si>
    <t>・セミナー参加者数
・応援企業登録数</t>
    <rPh sb="5" eb="7">
      <t>サンカ</t>
    </rPh>
    <rPh sb="7" eb="8">
      <t>シャ</t>
    </rPh>
    <rPh sb="8" eb="9">
      <t>スウ</t>
    </rPh>
    <rPh sb="11" eb="13">
      <t>オウエン</t>
    </rPh>
    <rPh sb="13" eb="15">
      <t>キギョウ</t>
    </rPh>
    <rPh sb="15" eb="18">
      <t>トウロクスウ</t>
    </rPh>
    <phoneticPr fontId="1"/>
  </si>
  <si>
    <t>男性の家事・育児参画、育児休業取得率向上のためにリーフレットなどを使用した広報の実施</t>
    <rPh sb="0" eb="2">
      <t>ダンセイ</t>
    </rPh>
    <rPh sb="3" eb="5">
      <t>カジ</t>
    </rPh>
    <rPh sb="6" eb="8">
      <t>イクジ</t>
    </rPh>
    <rPh sb="8" eb="10">
      <t>サンカク</t>
    </rPh>
    <rPh sb="11" eb="13">
      <t>イクジ</t>
    </rPh>
    <rPh sb="13" eb="15">
      <t>キュウギョウ</t>
    </rPh>
    <rPh sb="15" eb="18">
      <t>シュトクリツ</t>
    </rPh>
    <rPh sb="18" eb="20">
      <t>コウジョウ</t>
    </rPh>
    <rPh sb="33" eb="35">
      <t>シヨウ</t>
    </rPh>
    <rPh sb="37" eb="39">
      <t>コウホウ</t>
    </rPh>
    <rPh sb="40" eb="42">
      <t>ジッシ</t>
    </rPh>
    <phoneticPr fontId="1"/>
  </si>
  <si>
    <r>
      <t xml:space="preserve">【事業内容】
　女性活躍に取り組む企業を全県に拡げていくため、県内企業における女性活躍推進に向けた意識の醸成と企業間のネットワーク形成を目的としたフォーラムを開催する。フォーラムをより効果的なものにするため、企業及び県民意識調査により、県内の現状や課題を把握し、個々の企業が課題解決のヒントを得たり、優良な取組みが共有できる内容とする。フォーラムの企画については、応援会議ワーキングチームにおいて、民間の発想などを活かしながら検討していく。
</t>
    </r>
    <r>
      <rPr>
        <sz val="11"/>
        <rFont val="ＭＳ Ｐ明朝"/>
        <family val="1"/>
        <charset val="128"/>
      </rPr>
      <t>　５月：応援会議ワーキングチームにおいて、県内の女性活躍に係る現状把握とより効果的なフォー
　　　　ラム開催に向け調査内容等の確認とフォーラムの内容検討
　８～９月：県内企業及び従業員、18歳以上の県内居住者を対象とした意識調査等実施
　10月～：調査結果分析
　２月：女性活躍推進フォーラム実施
【事業の方向性】
・内容を検証し、ワーキングチームでの協議のうえ、次年度以降の事業展開、さらなるネットワークの拡大を図る。
・調査データについては、応援会議や企業と情報共有し、女性の活躍推進の企画・運営に活かす。</t>
    </r>
    <rPh sb="1" eb="3">
      <t>ジギョウ</t>
    </rPh>
    <rPh sb="3" eb="5">
      <t>ナイヨウ</t>
    </rPh>
    <rPh sb="13" eb="14">
      <t>ト</t>
    </rPh>
    <rPh sb="15" eb="16">
      <t>ク</t>
    </rPh>
    <rPh sb="17" eb="19">
      <t>キギョウ</t>
    </rPh>
    <rPh sb="20" eb="22">
      <t>ゼンケン</t>
    </rPh>
    <rPh sb="23" eb="24">
      <t>ヒロ</t>
    </rPh>
    <rPh sb="39" eb="41">
      <t>ジョセイ</t>
    </rPh>
    <rPh sb="41" eb="43">
      <t>カツヤク</t>
    </rPh>
    <rPh sb="43" eb="45">
      <t>スイシン</t>
    </rPh>
    <rPh sb="46" eb="47">
      <t>ム</t>
    </rPh>
    <rPh sb="55" eb="58">
      <t>キギョウカン</t>
    </rPh>
    <rPh sb="131" eb="133">
      <t>ココ</t>
    </rPh>
    <rPh sb="134" eb="136">
      <t>キギョウ</t>
    </rPh>
    <rPh sb="146" eb="147">
      <t>エ</t>
    </rPh>
    <rPh sb="150" eb="152">
      <t>ユウリョウ</t>
    </rPh>
    <rPh sb="153" eb="155">
      <t>トリク</t>
    </rPh>
    <rPh sb="157" eb="159">
      <t>キョウユウ</t>
    </rPh>
    <rPh sb="162" eb="164">
      <t>ナイヨウ</t>
    </rPh>
    <rPh sb="174" eb="176">
      <t>キカク</t>
    </rPh>
    <rPh sb="199" eb="201">
      <t>ミンカン</t>
    </rPh>
    <rPh sb="202" eb="204">
      <t>ハッソウ</t>
    </rPh>
    <rPh sb="207" eb="208">
      <t>イ</t>
    </rPh>
    <rPh sb="213" eb="215">
      <t>ケントウ</t>
    </rPh>
    <rPh sb="223" eb="224">
      <t>ガツ</t>
    </rPh>
    <rPh sb="225" eb="227">
      <t>オウエン</t>
    </rPh>
    <rPh sb="227" eb="229">
      <t>カイギ</t>
    </rPh>
    <rPh sb="242" eb="244">
      <t>ケンナイ</t>
    </rPh>
    <rPh sb="245" eb="247">
      <t>ジョセイ</t>
    </rPh>
    <rPh sb="247" eb="249">
      <t>カツヤク</t>
    </rPh>
    <rPh sb="250" eb="251">
      <t>カカ</t>
    </rPh>
    <rPh sb="252" eb="254">
      <t>ゲンジョウ</t>
    </rPh>
    <rPh sb="254" eb="256">
      <t>ハアク</t>
    </rPh>
    <rPh sb="259" eb="262">
      <t>コウカテキ</t>
    </rPh>
    <rPh sb="273" eb="275">
      <t>カイサイ</t>
    </rPh>
    <rPh sb="276" eb="277">
      <t>ム</t>
    </rPh>
    <rPh sb="278" eb="280">
      <t>チョウサ</t>
    </rPh>
    <rPh sb="280" eb="282">
      <t>ナイヨウ</t>
    </rPh>
    <rPh sb="282" eb="283">
      <t>トウ</t>
    </rPh>
    <rPh sb="284" eb="286">
      <t>カクニン</t>
    </rPh>
    <rPh sb="293" eb="295">
      <t>ナイヨウ</t>
    </rPh>
    <rPh sb="295" eb="297">
      <t>ケントウ</t>
    </rPh>
    <rPh sb="302" eb="303">
      <t>ガツ</t>
    </rPh>
    <rPh sb="304" eb="306">
      <t>ケンナイ</t>
    </rPh>
    <rPh sb="306" eb="308">
      <t>キギョウ</t>
    </rPh>
    <rPh sb="308" eb="309">
      <t>オヨ</t>
    </rPh>
    <rPh sb="310" eb="313">
      <t>ジュウギョウイン</t>
    </rPh>
    <rPh sb="316" eb="319">
      <t>サイイジョウ</t>
    </rPh>
    <rPh sb="320" eb="322">
      <t>ケンナイ</t>
    </rPh>
    <rPh sb="322" eb="325">
      <t>キョジュウシャ</t>
    </rPh>
    <rPh sb="326" eb="328">
      <t>タイショウ</t>
    </rPh>
    <rPh sb="331" eb="333">
      <t>イシキ</t>
    </rPh>
    <rPh sb="333" eb="335">
      <t>チョウサ</t>
    </rPh>
    <rPh sb="335" eb="336">
      <t>トウ</t>
    </rPh>
    <rPh sb="336" eb="338">
      <t>ジッシ</t>
    </rPh>
    <rPh sb="342" eb="343">
      <t>ガツ</t>
    </rPh>
    <rPh sb="345" eb="347">
      <t>チョウサ</t>
    </rPh>
    <rPh sb="347" eb="349">
      <t>ケッカ</t>
    </rPh>
    <rPh sb="349" eb="351">
      <t>ブンセキ</t>
    </rPh>
    <rPh sb="354" eb="355">
      <t>ガツ</t>
    </rPh>
    <rPh sb="356" eb="358">
      <t>ジョセイ</t>
    </rPh>
    <rPh sb="358" eb="360">
      <t>カツヤク</t>
    </rPh>
    <rPh sb="360" eb="362">
      <t>スイシン</t>
    </rPh>
    <rPh sb="367" eb="369">
      <t>ジッシ</t>
    </rPh>
    <rPh sb="372" eb="374">
      <t>ジギョウ</t>
    </rPh>
    <phoneticPr fontId="1"/>
  </si>
  <si>
    <t>・女性活躍推進フォーラム（交付金事業）、経営者セミナー及び県内先進視察付きセミナー（交付金事業以外）と連動して、日程調整を行い、効果的に実施する。また、このセミナーの参加企業や参加者に対して、男性の家事・育児参画促進に向けた情報発信事業（交付金事業）など女性活躍に関する広報での紹介などを検討する。</t>
    <rPh sb="1" eb="3">
      <t>ジョセイ</t>
    </rPh>
    <rPh sb="3" eb="5">
      <t>カツヤク</t>
    </rPh>
    <rPh sb="5" eb="7">
      <t>スイシン</t>
    </rPh>
    <rPh sb="13" eb="16">
      <t>コウフキン</t>
    </rPh>
    <rPh sb="16" eb="18">
      <t>ジギョウ</t>
    </rPh>
    <rPh sb="20" eb="23">
      <t>ケイエイシャ</t>
    </rPh>
    <rPh sb="27" eb="28">
      <t>オヨ</t>
    </rPh>
    <rPh sb="29" eb="31">
      <t>ケンナイ</t>
    </rPh>
    <rPh sb="31" eb="33">
      <t>センシン</t>
    </rPh>
    <rPh sb="33" eb="35">
      <t>シサツ</t>
    </rPh>
    <rPh sb="35" eb="36">
      <t>ツ</t>
    </rPh>
    <rPh sb="42" eb="45">
      <t>コウフキン</t>
    </rPh>
    <rPh sb="45" eb="47">
      <t>ジギョウ</t>
    </rPh>
    <rPh sb="47" eb="49">
      <t>イガイ</t>
    </rPh>
    <rPh sb="51" eb="53">
      <t>レンドウ</t>
    </rPh>
    <rPh sb="56" eb="58">
      <t>ニッテイ</t>
    </rPh>
    <rPh sb="58" eb="60">
      <t>チョウセイ</t>
    </rPh>
    <rPh sb="61" eb="62">
      <t>オコナ</t>
    </rPh>
    <rPh sb="64" eb="67">
      <t>コウカテキ</t>
    </rPh>
    <rPh sb="68" eb="70">
      <t>ジッシ</t>
    </rPh>
    <rPh sb="83" eb="85">
      <t>サンカ</t>
    </rPh>
    <rPh sb="116" eb="118">
      <t>ジギョウ</t>
    </rPh>
    <phoneticPr fontId="1"/>
  </si>
  <si>
    <t>【事業内容】
　企業における女性の管理職登用を進めるため、女性リーダー育成に向けて階層別のセミナーを実施する。若手・中堅社員を対象としたセミナーでは個人のスキルアップを目標とし、同世代の女性の事例発表や、グループワークの成果発表などを実施する。また、女性リーダーセミナーでは、ネットワーク形成のための交流の実施、上司のためのセミナーではスキルアップセミナーや女性リーダーセミナーを踏まえた構成とする。
５月：応援会議のワーキングチームで協議・詳細内容を決定
７月～９月：　若手・中堅女性社員を対象としたスキルアップセミナー（３回シリーズ）
１２月：女性リーダー（候補も含む）を対象としたセミナー・交流会
１月：女性リーダーを増やす上司のためのセミナー
【事業の方向性】
・内容を検証し、ワーキングチームでの協議のうえ、次年度以降の事業展開を検討する。
・働く女性のロールモデルの育成、紹介、女性リーダーのネットワークの形成を図る。</t>
    <rPh sb="1" eb="3">
      <t>ジギョウ</t>
    </rPh>
    <rPh sb="3" eb="5">
      <t>ナイヨウ</t>
    </rPh>
    <rPh sb="8" eb="10">
      <t>キギョウ</t>
    </rPh>
    <rPh sb="14" eb="16">
      <t>ジョセイ</t>
    </rPh>
    <rPh sb="17" eb="20">
      <t>カンリショク</t>
    </rPh>
    <rPh sb="20" eb="22">
      <t>トウヨウ</t>
    </rPh>
    <rPh sb="23" eb="24">
      <t>スス</t>
    </rPh>
    <rPh sb="29" eb="31">
      <t>ジョセイ</t>
    </rPh>
    <rPh sb="35" eb="37">
      <t>イクセイ</t>
    </rPh>
    <rPh sb="38" eb="39">
      <t>ム</t>
    </rPh>
    <rPh sb="41" eb="44">
      <t>カイソウベツ</t>
    </rPh>
    <rPh sb="50" eb="52">
      <t>ジッシ</t>
    </rPh>
    <rPh sb="55" eb="57">
      <t>ワカテ</t>
    </rPh>
    <rPh sb="58" eb="60">
      <t>チュウケン</t>
    </rPh>
    <rPh sb="60" eb="62">
      <t>シャイン</t>
    </rPh>
    <rPh sb="63" eb="65">
      <t>タイショウ</t>
    </rPh>
    <rPh sb="74" eb="76">
      <t>コジン</t>
    </rPh>
    <rPh sb="84" eb="86">
      <t>モクヒョウ</t>
    </rPh>
    <rPh sb="89" eb="92">
      <t>ドウセダイ</t>
    </rPh>
    <rPh sb="93" eb="95">
      <t>ジョセイ</t>
    </rPh>
    <rPh sb="96" eb="98">
      <t>ジレイ</t>
    </rPh>
    <rPh sb="98" eb="100">
      <t>ハッピョウ</t>
    </rPh>
    <rPh sb="110" eb="112">
      <t>セイカ</t>
    </rPh>
    <rPh sb="112" eb="114">
      <t>ハッピョウ</t>
    </rPh>
    <rPh sb="117" eb="119">
      <t>ジッシ</t>
    </rPh>
    <rPh sb="125" eb="127">
      <t>ジョセイ</t>
    </rPh>
    <rPh sb="144" eb="146">
      <t>ケイセイ</t>
    </rPh>
    <rPh sb="190" eb="191">
      <t>フ</t>
    </rPh>
    <rPh sb="194" eb="196">
      <t>コウセイ</t>
    </rPh>
    <rPh sb="202" eb="203">
      <t>ガツ</t>
    </rPh>
    <rPh sb="204" eb="206">
      <t>オウエン</t>
    </rPh>
    <rPh sb="206" eb="208">
      <t>カイギ</t>
    </rPh>
    <rPh sb="218" eb="220">
      <t>キョウギ</t>
    </rPh>
    <rPh sb="221" eb="223">
      <t>ショウサイ</t>
    </rPh>
    <rPh sb="223" eb="225">
      <t>ナイヨウ</t>
    </rPh>
    <rPh sb="226" eb="228">
      <t>ケッテイ</t>
    </rPh>
    <rPh sb="230" eb="231">
      <t>ガツ</t>
    </rPh>
    <rPh sb="233" eb="234">
      <t>ガツ</t>
    </rPh>
    <rPh sb="236" eb="238">
      <t>ワカテ</t>
    </rPh>
    <rPh sb="239" eb="241">
      <t>チュウケン</t>
    </rPh>
    <rPh sb="241" eb="243">
      <t>ジョセイ</t>
    </rPh>
    <rPh sb="243" eb="245">
      <t>シャイン</t>
    </rPh>
    <rPh sb="246" eb="248">
      <t>タイショウ</t>
    </rPh>
    <rPh sb="263" eb="264">
      <t>カイ</t>
    </rPh>
    <rPh sb="272" eb="273">
      <t>ガツ</t>
    </rPh>
    <rPh sb="274" eb="276">
      <t>ジョセイ</t>
    </rPh>
    <rPh sb="281" eb="283">
      <t>コウホ</t>
    </rPh>
    <rPh sb="284" eb="285">
      <t>フク</t>
    </rPh>
    <rPh sb="288" eb="290">
      <t>タイショウ</t>
    </rPh>
    <rPh sb="298" eb="301">
      <t>コウリュウカイ</t>
    </rPh>
    <rPh sb="303" eb="304">
      <t>ガツ</t>
    </rPh>
    <rPh sb="305" eb="307">
      <t>ジョセイ</t>
    </rPh>
    <rPh sb="312" eb="313">
      <t>フ</t>
    </rPh>
    <rPh sb="315" eb="317">
      <t>ジョウシ</t>
    </rPh>
    <rPh sb="328" eb="330">
      <t>ジギョウ</t>
    </rPh>
    <rPh sb="378" eb="379">
      <t>ハタラ</t>
    </rPh>
    <rPh sb="390" eb="392">
      <t>イクセイ</t>
    </rPh>
    <rPh sb="393" eb="395">
      <t>ショウカイ</t>
    </rPh>
    <rPh sb="396" eb="398">
      <t>ジョセイ</t>
    </rPh>
    <rPh sb="410" eb="412">
      <t>ケイセイ</t>
    </rPh>
    <rPh sb="413" eb="414">
      <t>ハカ</t>
    </rPh>
    <phoneticPr fontId="1"/>
  </si>
  <si>
    <t>　　　　　　　　　　　　　　　７，５８0，０００円</t>
    <rPh sb="24" eb="25">
      <t>エン</t>
    </rPh>
    <phoneticPr fontId="1"/>
  </si>
  <si>
    <t>Ｈ28</t>
    <phoneticPr fontId="1"/>
  </si>
  <si>
    <t>Ｈ32</t>
    <phoneticPr fontId="1"/>
  </si>
  <si>
    <t>　本県の女性活躍を推進するためには、①経済団体等と組織した応援会議と連携して、県の現状や課題を把握し、県内企業の実情に応じた取組みの拡大、企業間のネットワークづくり　②女性の継続就業、管理職登用等の促進、男性の家事・育児への積極的な参画　③現在働いていない女性の就業促進　が必須である。
①について
　応援会議に、構成団体の女性や若手社員によるワーキングチームを設置し、各種事業を企画・実施している。「全国一働きやすく女性が活躍する県」の実現に向けて、応援会議で策定したロードマップに基づき、構成団体自らも取組みを強化するとともに、官民一体となって女性活躍のための取組みを進めていく。また、効果的な事業実施のために本県における女性活躍に係る現状を把握し、事業に反映させていくことが必要である。中小企業が多く、地域とのつながりの強い本県において、企業間などのネットワークを活かした取組みは効果的であり、全県で女性活躍を推進するために企業間の交流を深めていく事業を実施する。
②について
　本県の女性の有業率は高いが、管理的職業従事者における女性の比率は高くはなく、管理職昇進意欲も低い。女性の管理職登用を進めるためには、①女性社員への段階に応じたスキルアップと意識改革、②管理職等への意識改革や女性リーダー育成のために必要なスキルの向上、③職場における更なる意識醸成　が必要であるため、これらに対応したセミナーを体系的に実施する。また、管理職になりたくない理由として仕事と家庭の両立の困難さを挙げる女性も多いため、管理職への昇進意欲の向上を図るためには④ワーク・ライフ・バランスの推進や男性の家事・育児参画が必要である。男性の育児休業取得状況はまだ低い状況が続いており、この改善のためにも男性の家事・育児参画促進に向けた啓発を行う。
③について
　少子高齢化や若年者の県外流出などにより、本県の人材不足は深刻化している。一方、女性の有業率は高いものの、就業を希望しながら未就業の女性も一定規模存在している。これらの女性の多くは子育てなどで、家庭と仕事の両立が難しいと考えていることから、働き方に関する多様なニーズを踏まえた「寄り添い型」の支援をするとともに、企業に対し、女性にとって「働き続けやすい」雇用環境を整えてもらうための働きかけを行うワンストップ支援窓口を開設している。就業に関する相談件数は多いものの、企業と求職中の女性とでミスマッチが生じる事例が多々あり、ミスマッチを解消し、就業を促進するためにインターシップ制度を導入する。</t>
    <rPh sb="1" eb="3">
      <t>ホンケン</t>
    </rPh>
    <rPh sb="4" eb="6">
      <t>ジョセイ</t>
    </rPh>
    <rPh sb="6" eb="8">
      <t>カツヤク</t>
    </rPh>
    <rPh sb="9" eb="11">
      <t>スイシン</t>
    </rPh>
    <rPh sb="19" eb="21">
      <t>ケイザイ</t>
    </rPh>
    <rPh sb="21" eb="23">
      <t>ダンタイ</t>
    </rPh>
    <rPh sb="23" eb="24">
      <t>トウ</t>
    </rPh>
    <rPh sb="25" eb="27">
      <t>ソシキ</t>
    </rPh>
    <rPh sb="29" eb="31">
      <t>オウエン</t>
    </rPh>
    <rPh sb="31" eb="33">
      <t>カイギ</t>
    </rPh>
    <rPh sb="34" eb="36">
      <t>レンケイ</t>
    </rPh>
    <rPh sb="39" eb="40">
      <t>ケン</t>
    </rPh>
    <rPh sb="41" eb="43">
      <t>ゲンジョウ</t>
    </rPh>
    <rPh sb="44" eb="46">
      <t>カダイ</t>
    </rPh>
    <rPh sb="47" eb="49">
      <t>ハアク</t>
    </rPh>
    <rPh sb="51" eb="53">
      <t>ケンナイ</t>
    </rPh>
    <rPh sb="53" eb="55">
      <t>キギョウ</t>
    </rPh>
    <rPh sb="56" eb="58">
      <t>ジツジョウ</t>
    </rPh>
    <rPh sb="59" eb="60">
      <t>オウ</t>
    </rPh>
    <rPh sb="62" eb="64">
      <t>トリクミ</t>
    </rPh>
    <rPh sb="66" eb="68">
      <t>カクダイ</t>
    </rPh>
    <rPh sb="69" eb="72">
      <t>キギョウカン</t>
    </rPh>
    <rPh sb="84" eb="86">
      <t>ジョセイ</t>
    </rPh>
    <rPh sb="87" eb="89">
      <t>ケイゾク</t>
    </rPh>
    <rPh sb="89" eb="91">
      <t>シュウギョウ</t>
    </rPh>
    <rPh sb="92" eb="95">
      <t>カンリショク</t>
    </rPh>
    <rPh sb="95" eb="97">
      <t>トウヨウ</t>
    </rPh>
    <rPh sb="97" eb="98">
      <t>トウ</t>
    </rPh>
    <rPh sb="99" eb="101">
      <t>ソクシン</t>
    </rPh>
    <rPh sb="102" eb="104">
      <t>ダンセイ</t>
    </rPh>
    <rPh sb="105" eb="107">
      <t>カジ</t>
    </rPh>
    <rPh sb="108" eb="110">
      <t>イクジ</t>
    </rPh>
    <rPh sb="112" eb="115">
      <t>セッキョクテキ</t>
    </rPh>
    <rPh sb="116" eb="118">
      <t>サンカク</t>
    </rPh>
    <rPh sb="120" eb="122">
      <t>ゲンザイ</t>
    </rPh>
    <rPh sb="122" eb="123">
      <t>ハタラ</t>
    </rPh>
    <rPh sb="128" eb="130">
      <t>ジョセイ</t>
    </rPh>
    <rPh sb="131" eb="133">
      <t>シュウギョウ</t>
    </rPh>
    <rPh sb="133" eb="135">
      <t>ソクシン</t>
    </rPh>
    <rPh sb="137" eb="139">
      <t>ヒッス</t>
    </rPh>
    <rPh sb="152" eb="154">
      <t>オウエン</t>
    </rPh>
    <rPh sb="154" eb="156">
      <t>カイギ</t>
    </rPh>
    <rPh sb="158" eb="160">
      <t>コウセイ</t>
    </rPh>
    <rPh sb="160" eb="162">
      <t>ダンタイ</t>
    </rPh>
    <rPh sb="163" eb="165">
      <t>ジョセイ</t>
    </rPh>
    <rPh sb="166" eb="168">
      <t>ワカテ</t>
    </rPh>
    <rPh sb="168" eb="170">
      <t>シャイン</t>
    </rPh>
    <rPh sb="182" eb="184">
      <t>セッチ</t>
    </rPh>
    <rPh sb="186" eb="188">
      <t>カクシュ</t>
    </rPh>
    <rPh sb="188" eb="190">
      <t>ジギョウ</t>
    </rPh>
    <rPh sb="191" eb="193">
      <t>キカク</t>
    </rPh>
    <rPh sb="194" eb="196">
      <t>ジッシ</t>
    </rPh>
    <rPh sb="202" eb="205">
      <t>ゼンコクイチ</t>
    </rPh>
    <rPh sb="205" eb="206">
      <t>ハタラ</t>
    </rPh>
    <rPh sb="210" eb="212">
      <t>ジョセイ</t>
    </rPh>
    <rPh sb="213" eb="215">
      <t>カツヤク</t>
    </rPh>
    <rPh sb="217" eb="218">
      <t>ケン</t>
    </rPh>
    <rPh sb="220" eb="222">
      <t>ジツゲン</t>
    </rPh>
    <rPh sb="223" eb="224">
      <t>ム</t>
    </rPh>
    <rPh sb="227" eb="229">
      <t>オウエン</t>
    </rPh>
    <rPh sb="229" eb="231">
      <t>カイギ</t>
    </rPh>
    <rPh sb="232" eb="234">
      <t>サクテイ</t>
    </rPh>
    <rPh sb="243" eb="244">
      <t>モト</t>
    </rPh>
    <rPh sb="247" eb="249">
      <t>コウセイ</t>
    </rPh>
    <rPh sb="249" eb="251">
      <t>ダンタイ</t>
    </rPh>
    <rPh sb="251" eb="252">
      <t>ミズカ</t>
    </rPh>
    <rPh sb="254" eb="256">
      <t>トリクミ</t>
    </rPh>
    <rPh sb="258" eb="260">
      <t>キョウカ</t>
    </rPh>
    <rPh sb="267" eb="269">
      <t>カンミン</t>
    </rPh>
    <rPh sb="269" eb="271">
      <t>イッタイ</t>
    </rPh>
    <rPh sb="275" eb="277">
      <t>ジョセイ</t>
    </rPh>
    <rPh sb="277" eb="279">
      <t>カツヤク</t>
    </rPh>
    <rPh sb="283" eb="285">
      <t>トリクミ</t>
    </rPh>
    <rPh sb="287" eb="288">
      <t>スス</t>
    </rPh>
    <rPh sb="296" eb="299">
      <t>コウカテキ</t>
    </rPh>
    <rPh sb="300" eb="302">
      <t>ジギョウ</t>
    </rPh>
    <rPh sb="302" eb="304">
      <t>ジッシ</t>
    </rPh>
    <rPh sb="308" eb="310">
      <t>ホンケン</t>
    </rPh>
    <rPh sb="314" eb="316">
      <t>ジョセイ</t>
    </rPh>
    <rPh sb="316" eb="318">
      <t>カツヤク</t>
    </rPh>
    <rPh sb="319" eb="320">
      <t>カカ</t>
    </rPh>
    <rPh sb="321" eb="323">
      <t>ゲンジョウ</t>
    </rPh>
    <rPh sb="324" eb="326">
      <t>ハアク</t>
    </rPh>
    <rPh sb="328" eb="330">
      <t>ジギョウ</t>
    </rPh>
    <rPh sb="331" eb="333">
      <t>ハンエイ</t>
    </rPh>
    <rPh sb="341" eb="343">
      <t>ヒツヨウ</t>
    </rPh>
    <rPh sb="347" eb="349">
      <t>チュウショウ</t>
    </rPh>
    <rPh sb="349" eb="351">
      <t>キギョウ</t>
    </rPh>
    <rPh sb="352" eb="353">
      <t>オオ</t>
    </rPh>
    <rPh sb="355" eb="357">
      <t>チイキ</t>
    </rPh>
    <rPh sb="364" eb="365">
      <t>ツヨ</t>
    </rPh>
    <rPh sb="366" eb="368">
      <t>ホンケン</t>
    </rPh>
    <rPh sb="373" eb="376">
      <t>キギョウカン</t>
    </rPh>
    <rPh sb="386" eb="387">
      <t>イ</t>
    </rPh>
    <rPh sb="390" eb="392">
      <t>トリクミ</t>
    </rPh>
    <rPh sb="394" eb="397">
      <t>コウカテキ</t>
    </rPh>
    <rPh sb="401" eb="403">
      <t>ゼンケン</t>
    </rPh>
    <rPh sb="404" eb="406">
      <t>ジョセイ</t>
    </rPh>
    <rPh sb="406" eb="408">
      <t>カツヤク</t>
    </rPh>
    <rPh sb="409" eb="411">
      <t>スイシン</t>
    </rPh>
    <rPh sb="416" eb="419">
      <t>キギョウカン</t>
    </rPh>
    <rPh sb="420" eb="422">
      <t>コウリュウ</t>
    </rPh>
    <rPh sb="423" eb="424">
      <t>フカ</t>
    </rPh>
    <rPh sb="428" eb="430">
      <t>ジギョウ</t>
    </rPh>
    <rPh sb="431" eb="433">
      <t>ジッシ</t>
    </rPh>
    <rPh sb="445" eb="447">
      <t>ホンケン</t>
    </rPh>
    <rPh sb="448" eb="450">
      <t>ジョセイ</t>
    </rPh>
    <rPh sb="451" eb="453">
      <t>ユウギョウ</t>
    </rPh>
    <rPh sb="453" eb="454">
      <t>リツ</t>
    </rPh>
    <rPh sb="455" eb="456">
      <t>タカ</t>
    </rPh>
    <rPh sb="459" eb="462">
      <t>カンリテキ</t>
    </rPh>
    <rPh sb="462" eb="464">
      <t>ショクギョウ</t>
    </rPh>
    <rPh sb="464" eb="467">
      <t>ジュウジシャ</t>
    </rPh>
    <rPh sb="471" eb="473">
      <t>ジョセイ</t>
    </rPh>
    <rPh sb="474" eb="476">
      <t>ヒリツ</t>
    </rPh>
    <rPh sb="477" eb="478">
      <t>タカ</t>
    </rPh>
    <rPh sb="483" eb="486">
      <t>カンリショク</t>
    </rPh>
    <rPh sb="486" eb="488">
      <t>ショウシン</t>
    </rPh>
    <rPh sb="488" eb="490">
      <t>イヨク</t>
    </rPh>
    <rPh sb="491" eb="492">
      <t>ヒク</t>
    </rPh>
    <rPh sb="494" eb="496">
      <t>ジョセイ</t>
    </rPh>
    <rPh sb="497" eb="500">
      <t>カンリショク</t>
    </rPh>
    <rPh sb="500" eb="502">
      <t>トウヨウ</t>
    </rPh>
    <rPh sb="503" eb="504">
      <t>スス</t>
    </rPh>
    <rPh sb="512" eb="514">
      <t>ジョセイ</t>
    </rPh>
    <rPh sb="514" eb="516">
      <t>シャイン</t>
    </rPh>
    <rPh sb="518" eb="520">
      <t>ダンカイ</t>
    </rPh>
    <rPh sb="521" eb="522">
      <t>オウ</t>
    </rPh>
    <rPh sb="531" eb="533">
      <t>イシキ</t>
    </rPh>
    <rPh sb="533" eb="535">
      <t>カイカク</t>
    </rPh>
    <rPh sb="537" eb="540">
      <t>カンリショク</t>
    </rPh>
    <rPh sb="540" eb="541">
      <t>トウ</t>
    </rPh>
    <rPh sb="543" eb="545">
      <t>イシキ</t>
    </rPh>
    <rPh sb="545" eb="547">
      <t>カイカク</t>
    </rPh>
    <rPh sb="548" eb="550">
      <t>ジョセイ</t>
    </rPh>
    <rPh sb="554" eb="556">
      <t>イクセイ</t>
    </rPh>
    <rPh sb="560" eb="562">
      <t>ヒツヨウ</t>
    </rPh>
    <rPh sb="567" eb="569">
      <t>コウジョウ</t>
    </rPh>
    <rPh sb="571" eb="573">
      <t>ショクバ</t>
    </rPh>
    <rPh sb="577" eb="578">
      <t>サラ</t>
    </rPh>
    <rPh sb="580" eb="582">
      <t>イシキ</t>
    </rPh>
    <rPh sb="582" eb="584">
      <t>ジョウセイ</t>
    </rPh>
    <rPh sb="586" eb="588">
      <t>ヒツヨウ</t>
    </rPh>
    <rPh sb="598" eb="600">
      <t>タイオウ</t>
    </rPh>
    <rPh sb="607" eb="610">
      <t>タイケイテキ</t>
    </rPh>
    <rPh sb="611" eb="613">
      <t>ジッシ</t>
    </rPh>
    <rPh sb="619" eb="622">
      <t>カンリショク</t>
    </rPh>
    <rPh sb="629" eb="631">
      <t>リユウ</t>
    </rPh>
    <rPh sb="634" eb="636">
      <t>シゴト</t>
    </rPh>
    <rPh sb="637" eb="639">
      <t>カテイ</t>
    </rPh>
    <rPh sb="640" eb="642">
      <t>リョウリツ</t>
    </rPh>
    <rPh sb="643" eb="645">
      <t>コンナン</t>
    </rPh>
    <rPh sb="647" eb="648">
      <t>ア</t>
    </rPh>
    <rPh sb="650" eb="652">
      <t>ジョセイ</t>
    </rPh>
    <rPh sb="653" eb="654">
      <t>オオ</t>
    </rPh>
    <rPh sb="658" eb="661">
      <t>カンリショク</t>
    </rPh>
    <rPh sb="663" eb="665">
      <t>ショウシン</t>
    </rPh>
    <rPh sb="665" eb="667">
      <t>イヨク</t>
    </rPh>
    <rPh sb="668" eb="670">
      <t>コウジョウ</t>
    </rPh>
    <rPh sb="671" eb="672">
      <t>ハカ</t>
    </rPh>
    <rPh sb="691" eb="693">
      <t>スイシン</t>
    </rPh>
    <rPh sb="694" eb="696">
      <t>ダンセイ</t>
    </rPh>
    <rPh sb="697" eb="699">
      <t>カジ</t>
    </rPh>
    <rPh sb="700" eb="702">
      <t>イクジ</t>
    </rPh>
    <rPh sb="702" eb="704">
      <t>サンカク</t>
    </rPh>
    <rPh sb="705" eb="707">
      <t>ヒツヨウ</t>
    </rPh>
    <rPh sb="711" eb="713">
      <t>ダンセイ</t>
    </rPh>
    <rPh sb="714" eb="716">
      <t>イクジ</t>
    </rPh>
    <rPh sb="716" eb="718">
      <t>キュウギョウ</t>
    </rPh>
    <rPh sb="725" eb="726">
      <t>ヒク</t>
    </rPh>
    <rPh sb="727" eb="729">
      <t>ジョウキョウ</t>
    </rPh>
    <rPh sb="730" eb="731">
      <t>ツヅ</t>
    </rPh>
    <rPh sb="738" eb="740">
      <t>カイゼン</t>
    </rPh>
    <rPh sb="745" eb="747">
      <t>ダンセイ</t>
    </rPh>
    <rPh sb="748" eb="750">
      <t>カジ</t>
    </rPh>
    <rPh sb="751" eb="753">
      <t>イクジ</t>
    </rPh>
    <rPh sb="753" eb="755">
      <t>サンカク</t>
    </rPh>
    <rPh sb="755" eb="757">
      <t>ソクシン</t>
    </rPh>
    <rPh sb="758" eb="759">
      <t>ム</t>
    </rPh>
    <rPh sb="761" eb="763">
      <t>ケイハツ</t>
    </rPh>
    <rPh sb="764" eb="765">
      <t>オコナ</t>
    </rPh>
    <rPh sb="776" eb="778">
      <t>ショウシ</t>
    </rPh>
    <rPh sb="778" eb="781">
      <t>コウレイカ</t>
    </rPh>
    <rPh sb="782" eb="785">
      <t>ジャクネンシャ</t>
    </rPh>
    <rPh sb="786" eb="788">
      <t>ケンガイ</t>
    </rPh>
    <rPh sb="788" eb="790">
      <t>リュウシュツ</t>
    </rPh>
    <rPh sb="796" eb="798">
      <t>ホンケン</t>
    </rPh>
    <rPh sb="799" eb="801">
      <t>ジンザイ</t>
    </rPh>
    <rPh sb="801" eb="803">
      <t>ブソク</t>
    </rPh>
    <rPh sb="804" eb="807">
      <t>シンコクカ</t>
    </rPh>
    <rPh sb="812" eb="814">
      <t>イッポウ</t>
    </rPh>
    <rPh sb="815" eb="817">
      <t>ジョセイ</t>
    </rPh>
    <rPh sb="818" eb="820">
      <t>ユウギョウ</t>
    </rPh>
    <rPh sb="820" eb="821">
      <t>リツ</t>
    </rPh>
    <rPh sb="822" eb="823">
      <t>タカ</t>
    </rPh>
    <rPh sb="828" eb="830">
      <t>シュウギョウ</t>
    </rPh>
    <rPh sb="831" eb="833">
      <t>キボウ</t>
    </rPh>
    <rPh sb="837" eb="840">
      <t>ミシュウギョウ</t>
    </rPh>
    <rPh sb="841" eb="843">
      <t>ジョセイ</t>
    </rPh>
    <rPh sb="844" eb="846">
      <t>イッテイ</t>
    </rPh>
    <rPh sb="846" eb="848">
      <t>キボ</t>
    </rPh>
    <rPh sb="848" eb="850">
      <t>ソンザイ</t>
    </rPh>
    <rPh sb="859" eb="861">
      <t>ジョセイ</t>
    </rPh>
    <rPh sb="862" eb="863">
      <t>オオ</t>
    </rPh>
    <rPh sb="865" eb="867">
      <t>コソダ</t>
    </rPh>
    <rPh sb="872" eb="874">
      <t>カテイ</t>
    </rPh>
    <rPh sb="875" eb="877">
      <t>シゴト</t>
    </rPh>
    <rPh sb="878" eb="880">
      <t>リョウリツ</t>
    </rPh>
    <rPh sb="881" eb="882">
      <t>ムズカ</t>
    </rPh>
    <rPh sb="885" eb="886">
      <t>カンガ</t>
    </rPh>
    <rPh sb="895" eb="896">
      <t>ハタラ</t>
    </rPh>
    <rPh sb="897" eb="898">
      <t>カタ</t>
    </rPh>
    <rPh sb="899" eb="900">
      <t>カン</t>
    </rPh>
    <rPh sb="902" eb="904">
      <t>タヨウ</t>
    </rPh>
    <rPh sb="909" eb="910">
      <t>フ</t>
    </rPh>
    <rPh sb="914" eb="915">
      <t>ヨ</t>
    </rPh>
    <rPh sb="916" eb="917">
      <t>ソ</t>
    </rPh>
    <rPh sb="918" eb="919">
      <t>ガタ</t>
    </rPh>
    <rPh sb="921" eb="923">
      <t>シエン</t>
    </rPh>
    <rPh sb="931" eb="933">
      <t>キギョウ</t>
    </rPh>
    <rPh sb="934" eb="935">
      <t>タイ</t>
    </rPh>
    <rPh sb="937" eb="939">
      <t>ジョセイ</t>
    </rPh>
    <rPh sb="944" eb="945">
      <t>ハタラ</t>
    </rPh>
    <rPh sb="946" eb="947">
      <t>ツヅ</t>
    </rPh>
    <rPh sb="952" eb="954">
      <t>コヨウ</t>
    </rPh>
    <rPh sb="954" eb="956">
      <t>カンキョウ</t>
    </rPh>
    <rPh sb="957" eb="958">
      <t>トトノ</t>
    </rPh>
    <rPh sb="966" eb="967">
      <t>ハタラ</t>
    </rPh>
    <rPh sb="971" eb="972">
      <t>オコナ</t>
    </rPh>
    <rPh sb="979" eb="981">
      <t>シエン</t>
    </rPh>
    <rPh sb="981" eb="983">
      <t>マドグチ</t>
    </rPh>
    <rPh sb="984" eb="986">
      <t>カイセツ</t>
    </rPh>
    <rPh sb="991" eb="993">
      <t>シュウギョウ</t>
    </rPh>
    <rPh sb="994" eb="995">
      <t>カン</t>
    </rPh>
    <rPh sb="997" eb="999">
      <t>ソウダン</t>
    </rPh>
    <rPh sb="999" eb="1001">
      <t>ケンスウ</t>
    </rPh>
    <rPh sb="1002" eb="1003">
      <t>オオ</t>
    </rPh>
    <rPh sb="1008" eb="1010">
      <t>キギョウ</t>
    </rPh>
    <rPh sb="1011" eb="1014">
      <t>キュウショクチュウ</t>
    </rPh>
    <rPh sb="1015" eb="1017">
      <t>ジョセイ</t>
    </rPh>
    <rPh sb="1025" eb="1026">
      <t>ショウ</t>
    </rPh>
    <rPh sb="1028" eb="1030">
      <t>ジレイ</t>
    </rPh>
    <rPh sb="1031" eb="1033">
      <t>タタ</t>
    </rPh>
    <rPh sb="1042" eb="1044">
      <t>カイショウ</t>
    </rPh>
    <rPh sb="1046" eb="1048">
      <t>シュウギョウ</t>
    </rPh>
    <rPh sb="1049" eb="1051">
      <t>ソクシン</t>
    </rPh>
    <rPh sb="1063" eb="1065">
      <t>セイド</t>
    </rPh>
    <rPh sb="1066" eb="1068">
      <t>ドウニュウ</t>
    </rPh>
    <phoneticPr fontId="1"/>
  </si>
  <si>
    <t xml:space="preserve">
①女性の就業継続と意欲の向上、管理職への登用が進むとともに、働き続けやすい職場環境の整備や働き方改革が進む。
・女性の活躍等に関する企業・県民調査を行い、県内の現状や課題を把握のうえ、県内企業の実態に即した女性活躍
　推進フォーラムを開催し、企業や女性同士での情報交換、情報共有から、企業間の交流が深まり、女性活躍推進の
　取組みの拡がりが推進される。
・女性リーダー育成に向けた階層別セミナーを体系的に行うことにより、企業における女性管理職育成に直結した
　内容となり、管理職登用につながる。また、女性社員同士で交流を行うことにより、先輩の女性社員がいない企業
　においても、女性社員のロールモデルが得られる。
・男性の意識改革が進み、女性の管理職登用への理解促進や男性の育児休業取得率の向上、ワーク・ライフ・バラ
　ンスや長時間労働の是正など働き方が変化し、誰もが働き続けやすい職場が増える。
②働いていない女性の就業につながり、企業における人材確保につながる。
・働いていない女性の就業への意欲を喚起するとともに、インターシップ制度の導入により、雇用のミスマッチを軽減
　し、スムーズな就業が可能となる。また、女性と企業との意見交換の実施などにより柔軟な働き方に対応した職場
　環境の整備に取り組む企業が増えることで雇用創出につながる。</t>
    <rPh sb="2" eb="4">
      <t>ジョセイ</t>
    </rPh>
    <rPh sb="5" eb="7">
      <t>シュウギョウ</t>
    </rPh>
    <rPh sb="7" eb="9">
      <t>ケイゾク</t>
    </rPh>
    <rPh sb="10" eb="12">
      <t>イヨク</t>
    </rPh>
    <rPh sb="13" eb="15">
      <t>コウジョウ</t>
    </rPh>
    <rPh sb="24" eb="25">
      <t>スス</t>
    </rPh>
    <rPh sb="31" eb="32">
      <t>ハタラ</t>
    </rPh>
    <rPh sb="33" eb="34">
      <t>ツヅ</t>
    </rPh>
    <rPh sb="38" eb="40">
      <t>ショクバ</t>
    </rPh>
    <rPh sb="40" eb="42">
      <t>カンキョウ</t>
    </rPh>
    <rPh sb="43" eb="45">
      <t>セイビ</t>
    </rPh>
    <rPh sb="46" eb="47">
      <t>ハタラ</t>
    </rPh>
    <rPh sb="48" eb="49">
      <t>カタ</t>
    </rPh>
    <rPh sb="49" eb="51">
      <t>カイカク</t>
    </rPh>
    <rPh sb="52" eb="53">
      <t>スス</t>
    </rPh>
    <rPh sb="57" eb="59">
      <t>ジョセイ</t>
    </rPh>
    <rPh sb="60" eb="62">
      <t>カツヤク</t>
    </rPh>
    <rPh sb="62" eb="63">
      <t>トウ</t>
    </rPh>
    <rPh sb="64" eb="65">
      <t>カン</t>
    </rPh>
    <rPh sb="67" eb="69">
      <t>キギョウ</t>
    </rPh>
    <rPh sb="70" eb="72">
      <t>ケンミン</t>
    </rPh>
    <rPh sb="72" eb="74">
      <t>チョウサ</t>
    </rPh>
    <rPh sb="75" eb="76">
      <t>オコナ</t>
    </rPh>
    <rPh sb="81" eb="83">
      <t>ゲンジョウ</t>
    </rPh>
    <rPh sb="84" eb="86">
      <t>カダイ</t>
    </rPh>
    <rPh sb="87" eb="89">
      <t>ハアク</t>
    </rPh>
    <rPh sb="93" eb="95">
      <t>ケンナイ</t>
    </rPh>
    <rPh sb="95" eb="97">
      <t>キギョウ</t>
    </rPh>
    <rPh sb="98" eb="100">
      <t>ジッタイ</t>
    </rPh>
    <rPh sb="101" eb="102">
      <t>ソク</t>
    </rPh>
    <rPh sb="104" eb="106">
      <t>ジョセイ</t>
    </rPh>
    <rPh sb="106" eb="108">
      <t>カツヤク</t>
    </rPh>
    <rPh sb="110" eb="112">
      <t>スイシン</t>
    </rPh>
    <rPh sb="118" eb="120">
      <t>カイサイ</t>
    </rPh>
    <rPh sb="122" eb="124">
      <t>キギョウ</t>
    </rPh>
    <rPh sb="125" eb="127">
      <t>ジョセイ</t>
    </rPh>
    <rPh sb="127" eb="129">
      <t>ドウシ</t>
    </rPh>
    <rPh sb="131" eb="133">
      <t>ジョウホウ</t>
    </rPh>
    <rPh sb="133" eb="135">
      <t>コウカン</t>
    </rPh>
    <rPh sb="136" eb="138">
      <t>ジョウホウ</t>
    </rPh>
    <rPh sb="138" eb="140">
      <t>キョウユウ</t>
    </rPh>
    <rPh sb="143" eb="146">
      <t>キギョウカン</t>
    </rPh>
    <rPh sb="147" eb="149">
      <t>コウリュウ</t>
    </rPh>
    <rPh sb="150" eb="151">
      <t>フカ</t>
    </rPh>
    <rPh sb="154" eb="156">
      <t>ジョセイ</t>
    </rPh>
    <rPh sb="156" eb="158">
      <t>カツヤク</t>
    </rPh>
    <rPh sb="158" eb="160">
      <t>スイシン</t>
    </rPh>
    <rPh sb="163" eb="165">
      <t>トリク</t>
    </rPh>
    <rPh sb="167" eb="168">
      <t>ヒロ</t>
    </rPh>
    <rPh sb="171" eb="173">
      <t>スイシン</t>
    </rPh>
    <rPh sb="179" eb="181">
      <t>ジョセイ</t>
    </rPh>
    <rPh sb="185" eb="187">
      <t>イクセイ</t>
    </rPh>
    <rPh sb="188" eb="189">
      <t>ム</t>
    </rPh>
    <rPh sb="191" eb="194">
      <t>カイソウベツ</t>
    </rPh>
    <rPh sb="199" eb="202">
      <t>タイケイテキ</t>
    </rPh>
    <rPh sb="203" eb="204">
      <t>オコナ</t>
    </rPh>
    <rPh sb="211" eb="213">
      <t>キギョウ</t>
    </rPh>
    <rPh sb="217" eb="219">
      <t>ジョセイ</t>
    </rPh>
    <rPh sb="219" eb="222">
      <t>カンリショク</t>
    </rPh>
    <rPh sb="222" eb="224">
      <t>イクセイ</t>
    </rPh>
    <rPh sb="225" eb="227">
      <t>チョッケツ</t>
    </rPh>
    <rPh sb="231" eb="233">
      <t>ナイヨウ</t>
    </rPh>
    <rPh sb="237" eb="240">
      <t>カンリショク</t>
    </rPh>
    <rPh sb="240" eb="242">
      <t>トウヨウ</t>
    </rPh>
    <rPh sb="251" eb="253">
      <t>ジョセイ</t>
    </rPh>
    <rPh sb="253" eb="255">
      <t>シャイン</t>
    </rPh>
    <rPh sb="255" eb="257">
      <t>ドウシ</t>
    </rPh>
    <rPh sb="258" eb="260">
      <t>コウリュウ</t>
    </rPh>
    <rPh sb="261" eb="262">
      <t>オコナ</t>
    </rPh>
    <rPh sb="269" eb="271">
      <t>センパイ</t>
    </rPh>
    <rPh sb="272" eb="274">
      <t>ジョセイ</t>
    </rPh>
    <rPh sb="274" eb="276">
      <t>シャイン</t>
    </rPh>
    <rPh sb="280" eb="282">
      <t>キギョウ</t>
    </rPh>
    <rPh sb="290" eb="292">
      <t>ジョセイ</t>
    </rPh>
    <rPh sb="292" eb="294">
      <t>シャイン</t>
    </rPh>
    <rPh sb="302" eb="303">
      <t>エ</t>
    </rPh>
    <rPh sb="309" eb="311">
      <t>ダンセイ</t>
    </rPh>
    <rPh sb="312" eb="314">
      <t>イシキ</t>
    </rPh>
    <rPh sb="314" eb="316">
      <t>カイカク</t>
    </rPh>
    <rPh sb="317" eb="318">
      <t>スス</t>
    </rPh>
    <rPh sb="320" eb="322">
      <t>ジョセイ</t>
    </rPh>
    <rPh sb="323" eb="326">
      <t>カンリショク</t>
    </rPh>
    <rPh sb="326" eb="328">
      <t>トウヨウ</t>
    </rPh>
    <rPh sb="330" eb="332">
      <t>リカイ</t>
    </rPh>
    <rPh sb="332" eb="334">
      <t>ソクシン</t>
    </rPh>
    <rPh sb="335" eb="337">
      <t>ダンセイ</t>
    </rPh>
    <rPh sb="338" eb="340">
      <t>イクジ</t>
    </rPh>
    <rPh sb="340" eb="342">
      <t>キュウギョウ</t>
    </rPh>
    <rPh sb="342" eb="345">
      <t>シュトクリツ</t>
    </rPh>
    <rPh sb="346" eb="348">
      <t>コウジョウ</t>
    </rPh>
    <rPh sb="364" eb="367">
      <t>チョウジカン</t>
    </rPh>
    <rPh sb="367" eb="369">
      <t>ロウドウ</t>
    </rPh>
    <rPh sb="370" eb="372">
      <t>ゼセイ</t>
    </rPh>
    <rPh sb="374" eb="375">
      <t>ハタラ</t>
    </rPh>
    <rPh sb="376" eb="377">
      <t>カタ</t>
    </rPh>
    <rPh sb="378" eb="380">
      <t>ヘンカ</t>
    </rPh>
    <rPh sb="382" eb="383">
      <t>ダレ</t>
    </rPh>
    <rPh sb="385" eb="386">
      <t>ハタラ</t>
    </rPh>
    <rPh sb="387" eb="388">
      <t>ツヅ</t>
    </rPh>
    <rPh sb="392" eb="394">
      <t>ショクバ</t>
    </rPh>
    <rPh sb="395" eb="396">
      <t>フ</t>
    </rPh>
    <rPh sb="402" eb="403">
      <t>ハタラ</t>
    </rPh>
    <rPh sb="408" eb="410">
      <t>ジョセイ</t>
    </rPh>
    <rPh sb="411" eb="413">
      <t>シュウギョウ</t>
    </rPh>
    <rPh sb="419" eb="421">
      <t>キギョウ</t>
    </rPh>
    <rPh sb="425" eb="427">
      <t>ジンザイ</t>
    </rPh>
    <rPh sb="427" eb="429">
      <t>カクホ</t>
    </rPh>
    <rPh sb="437" eb="438">
      <t>ハタラ</t>
    </rPh>
    <rPh sb="443" eb="445">
      <t>ジョセイ</t>
    </rPh>
    <rPh sb="446" eb="448">
      <t>シュウギョウ</t>
    </rPh>
    <rPh sb="450" eb="452">
      <t>イヨク</t>
    </rPh>
    <rPh sb="453" eb="455">
      <t>カンキ</t>
    </rPh>
    <rPh sb="469" eb="471">
      <t>セイド</t>
    </rPh>
    <rPh sb="472" eb="474">
      <t>ドウニュウ</t>
    </rPh>
    <rPh sb="478" eb="480">
      <t>コヨウ</t>
    </rPh>
    <rPh sb="487" eb="489">
      <t>ケイゲン</t>
    </rPh>
    <rPh sb="498" eb="500">
      <t>シュウギョウ</t>
    </rPh>
    <rPh sb="501" eb="503">
      <t>カノウ</t>
    </rPh>
    <rPh sb="510" eb="512">
      <t>ジョセイ</t>
    </rPh>
    <rPh sb="513" eb="515">
      <t>キギョウ</t>
    </rPh>
    <rPh sb="517" eb="519">
      <t>イケン</t>
    </rPh>
    <rPh sb="519" eb="521">
      <t>コウカン</t>
    </rPh>
    <rPh sb="522" eb="524">
      <t>ジッシ</t>
    </rPh>
    <rPh sb="529" eb="531">
      <t>ジュウナン</t>
    </rPh>
    <rPh sb="532" eb="533">
      <t>ハタラ</t>
    </rPh>
    <rPh sb="534" eb="535">
      <t>カタ</t>
    </rPh>
    <rPh sb="536" eb="538">
      <t>タイオウ</t>
    </rPh>
    <rPh sb="540" eb="542">
      <t>ショクバ</t>
    </rPh>
    <rPh sb="544" eb="546">
      <t>カンキョウ</t>
    </rPh>
    <rPh sb="547" eb="549">
      <t>セイビ</t>
    </rPh>
    <rPh sb="550" eb="551">
      <t>ト</t>
    </rPh>
    <rPh sb="552" eb="553">
      <t>ク</t>
    </rPh>
    <rPh sb="554" eb="556">
      <t>キギョウ</t>
    </rPh>
    <rPh sb="557" eb="558">
      <t>フ</t>
    </rPh>
    <rPh sb="563" eb="565">
      <t>コヨウ</t>
    </rPh>
    <rPh sb="565" eb="567">
      <t>ソウシュツ</t>
    </rPh>
    <phoneticPr fontId="1"/>
  </si>
  <si>
    <t>・応援会議において、調査やフォーラムの企画について検討等を行い、民間の現状や、問題意識を盛り込むとともに、構成団体の当事者意識をより強めていき、県内での女性活躍推進に係る機運醸成を図る。
・また、調査結果を応援会議で共有することで、構成団体における女性活躍の取組みの更なる推進を図る。</t>
    <rPh sb="1" eb="3">
      <t>オウエン</t>
    </rPh>
    <rPh sb="3" eb="5">
      <t>カイギ</t>
    </rPh>
    <rPh sb="10" eb="12">
      <t>チョウサ</t>
    </rPh>
    <rPh sb="19" eb="21">
      <t>キカク</t>
    </rPh>
    <rPh sb="25" eb="27">
      <t>ケントウ</t>
    </rPh>
    <rPh sb="27" eb="28">
      <t>トウ</t>
    </rPh>
    <rPh sb="29" eb="30">
      <t>オコナ</t>
    </rPh>
    <rPh sb="32" eb="34">
      <t>ミンカン</t>
    </rPh>
    <rPh sb="35" eb="37">
      <t>ゲンジョウ</t>
    </rPh>
    <rPh sb="39" eb="41">
      <t>モンダイ</t>
    </rPh>
    <rPh sb="41" eb="43">
      <t>イシキ</t>
    </rPh>
    <rPh sb="44" eb="45">
      <t>モ</t>
    </rPh>
    <rPh sb="46" eb="47">
      <t>コ</t>
    </rPh>
    <rPh sb="53" eb="55">
      <t>コウセイ</t>
    </rPh>
    <rPh sb="55" eb="57">
      <t>ダンタイ</t>
    </rPh>
    <rPh sb="58" eb="61">
      <t>トウジシャ</t>
    </rPh>
    <rPh sb="61" eb="63">
      <t>イシキ</t>
    </rPh>
    <rPh sb="66" eb="67">
      <t>ツヨ</t>
    </rPh>
    <rPh sb="72" eb="74">
      <t>ケンナイ</t>
    </rPh>
    <rPh sb="76" eb="78">
      <t>ジョセイ</t>
    </rPh>
    <rPh sb="78" eb="80">
      <t>カツヤク</t>
    </rPh>
    <rPh sb="80" eb="82">
      <t>スイシン</t>
    </rPh>
    <rPh sb="83" eb="84">
      <t>カカ</t>
    </rPh>
    <rPh sb="85" eb="87">
      <t>キウン</t>
    </rPh>
    <rPh sb="87" eb="89">
      <t>ジョウセイ</t>
    </rPh>
    <rPh sb="90" eb="91">
      <t>ハカ</t>
    </rPh>
    <rPh sb="98" eb="100">
      <t>チョウサ</t>
    </rPh>
    <rPh sb="100" eb="102">
      <t>ケッカ</t>
    </rPh>
    <rPh sb="103" eb="105">
      <t>オウエン</t>
    </rPh>
    <rPh sb="105" eb="107">
      <t>カイギ</t>
    </rPh>
    <rPh sb="108" eb="110">
      <t>キョウユウ</t>
    </rPh>
    <rPh sb="124" eb="126">
      <t>ジョセイ</t>
    </rPh>
    <rPh sb="126" eb="128">
      <t>カツヤク</t>
    </rPh>
    <rPh sb="129" eb="131">
      <t>トリク</t>
    </rPh>
    <rPh sb="133" eb="134">
      <t>サラ</t>
    </rPh>
    <rPh sb="136" eb="138">
      <t>スイシン</t>
    </rPh>
    <rPh sb="139" eb="140">
      <t>ハカ</t>
    </rPh>
    <phoneticPr fontId="1"/>
  </si>
  <si>
    <t>・紹介事例数
・応援企業登録数
・育児休業制度を利用した男性がいる企業数</t>
    <rPh sb="1" eb="3">
      <t>ショウカイ</t>
    </rPh>
    <rPh sb="3" eb="5">
      <t>ジレイ</t>
    </rPh>
    <rPh sb="5" eb="6">
      <t>スウ</t>
    </rPh>
    <rPh sb="8" eb="10">
      <t>オウエン</t>
    </rPh>
    <rPh sb="10" eb="12">
      <t>キギョウ</t>
    </rPh>
    <rPh sb="12" eb="15">
      <t>トウロクスウ</t>
    </rPh>
    <rPh sb="17" eb="19">
      <t>イクジ</t>
    </rPh>
    <rPh sb="19" eb="21">
      <t>キュウギョウ</t>
    </rPh>
    <rPh sb="21" eb="23">
      <t>セイド</t>
    </rPh>
    <rPh sb="24" eb="26">
      <t>リヨウ</t>
    </rPh>
    <rPh sb="28" eb="30">
      <t>ダンセイ</t>
    </rPh>
    <rPh sb="33" eb="36">
      <t>キギョウスウ</t>
    </rPh>
    <phoneticPr fontId="1"/>
  </si>
  <si>
    <t>①本県は中山間地域が多く、県内企業の99.9%は中小企業、とりわけ小規模企業の割合が高く、人手不足による恒常的な多忙感、また、女性社員が少ないため、ロールモデルの不在など女性活躍の推進に取り組みにくい環境にある。そのため、企業における女性活躍推進への関心は高まりつつあるが、県内全域で女性の活躍が進んでいるとは言い難い状況である。
　・女性の活躍推進の取組みを行っている企業は全体の38.4%（H27職場における女性の活躍アンケート調査）
　・しまね女性の活躍応援企業登録数：188企業等(H31.1月末)
②女性の就労意欲は高く、有業女性は多いが、女性は働き続けにくいと感じており、夫の家事・育児時間も減少している。また、管理的職業従事者に占める女性の割合は高いとはいえず、管理職への昇進意欲も低いうえ、経営者・管理職と女性との間に意識の乖離がある。
　・育児をしている女性の有業率81.2%、全国1位（全国64.2%）、管理的職業従事者に占める女性の割合は
　　15.2%（全国14.8%)で伸びてはいるが、高いとはいえない状況（H29 就業構造基本調査）
　・女性は男性より管理職昇進意欲が低く、「管理職になりたくない」女性は81.1%（男性51.9%)であり、理由に、「仕事
    と家庭の両立が困難」や「能力に自信がない」を挙げる人が多い。(H27 職場における女性の活躍アンケート調査）
　・経営者の４割強が、女性活躍推進の課題は「女性が担当できる仕事が限られる」ことを挙げ、女性社員の３割強が
　　「経営者や管理職の意識改革が不十分」を挙げている。（H27 職場における女性の活躍アンケート調査）
　・県民の7割が女性は働き続けにくいと認識し、理由として「育児・介護施設が不十分」、「不安定な雇用形態が多
　　い」が挙げられている。（H26 男女共同参画に関する県民意識実態調査）
　・6歳未満の子どもがいる夫婦と子どもの世帯の夫の家事・育児時間が53分と短い。（全国64分）（H28社会生活基本調査）
　・男性の育児休業取得人数割合1.1%（女性77.0%）（H29 島根県労務管理実態調査）
③県内の有効求人倍率は上昇を続け、若者の県外流出も顕著であり、慢性的な人手不足が深刻な状況にある。また、女性の有業率は高いものの、就業を希望する女性が就業に結びついていない状況がある。
　・有効求人倍率　島根H29.12:1.69倍　→　H30.12：1.77倍（全国1.63倍）
　・近年の社会減の主な要因は、10代後半～20代における進学・就職による転出超過であり、特に女性の転出割合
　　が全国平均に比べ、高くなっている。
　・現在働いていないが、就業を希望する女性は19,400人（H29就業構造基本調査）</t>
    <rPh sb="1" eb="3">
      <t>ホンケン</t>
    </rPh>
    <rPh sb="4" eb="5">
      <t>チュウ</t>
    </rPh>
    <rPh sb="5" eb="7">
      <t>サンカン</t>
    </rPh>
    <rPh sb="7" eb="9">
      <t>チイキ</t>
    </rPh>
    <rPh sb="10" eb="11">
      <t>オオ</t>
    </rPh>
    <rPh sb="13" eb="15">
      <t>ケンナイ</t>
    </rPh>
    <rPh sb="15" eb="17">
      <t>キギョウ</t>
    </rPh>
    <rPh sb="24" eb="26">
      <t>チュウショウ</t>
    </rPh>
    <rPh sb="26" eb="28">
      <t>キギョウ</t>
    </rPh>
    <rPh sb="33" eb="36">
      <t>ショウキボ</t>
    </rPh>
    <rPh sb="36" eb="38">
      <t>キギョウ</t>
    </rPh>
    <rPh sb="39" eb="41">
      <t>ワリアイ</t>
    </rPh>
    <rPh sb="42" eb="43">
      <t>タカ</t>
    </rPh>
    <rPh sb="45" eb="47">
      <t>ヒトデ</t>
    </rPh>
    <rPh sb="47" eb="49">
      <t>ブソク</t>
    </rPh>
    <rPh sb="52" eb="55">
      <t>コウジョウテキ</t>
    </rPh>
    <rPh sb="56" eb="58">
      <t>タボウ</t>
    </rPh>
    <rPh sb="58" eb="59">
      <t>カン</t>
    </rPh>
    <rPh sb="63" eb="65">
      <t>ジョセイ</t>
    </rPh>
    <rPh sb="65" eb="67">
      <t>シャイン</t>
    </rPh>
    <rPh sb="68" eb="69">
      <t>スク</t>
    </rPh>
    <rPh sb="81" eb="83">
      <t>フザイ</t>
    </rPh>
    <rPh sb="85" eb="87">
      <t>ジョセイ</t>
    </rPh>
    <rPh sb="87" eb="89">
      <t>カツヤク</t>
    </rPh>
    <rPh sb="90" eb="92">
      <t>スイシン</t>
    </rPh>
    <rPh sb="93" eb="94">
      <t>ト</t>
    </rPh>
    <rPh sb="95" eb="96">
      <t>ク</t>
    </rPh>
    <rPh sb="100" eb="102">
      <t>カンキョウ</t>
    </rPh>
    <rPh sb="111" eb="113">
      <t>キギョウ</t>
    </rPh>
    <rPh sb="117" eb="119">
      <t>ジョセイ</t>
    </rPh>
    <rPh sb="119" eb="121">
      <t>カツヤク</t>
    </rPh>
    <rPh sb="121" eb="123">
      <t>スイシン</t>
    </rPh>
    <rPh sb="125" eb="127">
      <t>カンシン</t>
    </rPh>
    <rPh sb="128" eb="129">
      <t>タカ</t>
    </rPh>
    <rPh sb="137" eb="139">
      <t>ケンナイ</t>
    </rPh>
    <rPh sb="139" eb="141">
      <t>ゼンイキ</t>
    </rPh>
    <rPh sb="142" eb="144">
      <t>ジョセイ</t>
    </rPh>
    <rPh sb="145" eb="147">
      <t>カツヤク</t>
    </rPh>
    <rPh sb="148" eb="149">
      <t>スス</t>
    </rPh>
    <rPh sb="155" eb="156">
      <t>イ</t>
    </rPh>
    <rPh sb="157" eb="158">
      <t>ガタ</t>
    </rPh>
    <rPh sb="159" eb="161">
      <t>ジョウキョウ</t>
    </rPh>
    <rPh sb="168" eb="170">
      <t>ジョセイ</t>
    </rPh>
    <rPh sb="171" eb="173">
      <t>カツヤク</t>
    </rPh>
    <rPh sb="173" eb="175">
      <t>スイシン</t>
    </rPh>
    <rPh sb="176" eb="178">
      <t>トリクミ</t>
    </rPh>
    <rPh sb="180" eb="181">
      <t>オコナ</t>
    </rPh>
    <rPh sb="185" eb="187">
      <t>キギョウ</t>
    </rPh>
    <rPh sb="188" eb="190">
      <t>ゼンタイ</t>
    </rPh>
    <rPh sb="200" eb="202">
      <t>ショクバ</t>
    </rPh>
    <rPh sb="206" eb="208">
      <t>ジョセイ</t>
    </rPh>
    <rPh sb="209" eb="211">
      <t>カツヤク</t>
    </rPh>
    <rPh sb="216" eb="218">
      <t>チョウサ</t>
    </rPh>
    <rPh sb="225" eb="227">
      <t>ジョセイ</t>
    </rPh>
    <rPh sb="228" eb="230">
      <t>カツヤク</t>
    </rPh>
    <rPh sb="230" eb="232">
      <t>オウエン</t>
    </rPh>
    <rPh sb="232" eb="234">
      <t>キギョウ</t>
    </rPh>
    <rPh sb="234" eb="237">
      <t>トウロクスウ</t>
    </rPh>
    <rPh sb="241" eb="243">
      <t>キギョウ</t>
    </rPh>
    <rPh sb="243" eb="244">
      <t>トウ</t>
    </rPh>
    <rPh sb="250" eb="251">
      <t>ガツ</t>
    </rPh>
    <rPh sb="251" eb="252">
      <t>マツ</t>
    </rPh>
    <rPh sb="256" eb="258">
      <t>ジョセイ</t>
    </rPh>
    <rPh sb="259" eb="261">
      <t>シュウロウ</t>
    </rPh>
    <rPh sb="261" eb="263">
      <t>イヨク</t>
    </rPh>
    <rPh sb="264" eb="265">
      <t>タカ</t>
    </rPh>
    <rPh sb="267" eb="269">
      <t>ユウギョウ</t>
    </rPh>
    <rPh sb="269" eb="271">
      <t>ジョセイ</t>
    </rPh>
    <rPh sb="272" eb="273">
      <t>オオ</t>
    </rPh>
    <rPh sb="276" eb="278">
      <t>ジョセイ</t>
    </rPh>
    <rPh sb="279" eb="280">
      <t>ハタラ</t>
    </rPh>
    <rPh sb="281" eb="282">
      <t>ツヅ</t>
    </rPh>
    <rPh sb="287" eb="288">
      <t>カン</t>
    </rPh>
    <rPh sb="293" eb="294">
      <t>オット</t>
    </rPh>
    <rPh sb="295" eb="297">
      <t>カジ</t>
    </rPh>
    <rPh sb="298" eb="300">
      <t>イクジ</t>
    </rPh>
    <rPh sb="300" eb="302">
      <t>ジカン</t>
    </rPh>
    <rPh sb="303" eb="305">
      <t>ゲンショウ</t>
    </rPh>
    <rPh sb="313" eb="316">
      <t>カンリテキ</t>
    </rPh>
    <rPh sb="316" eb="318">
      <t>ショクギョウ</t>
    </rPh>
    <rPh sb="318" eb="321">
      <t>ジュウジシャ</t>
    </rPh>
    <rPh sb="322" eb="323">
      <t>シ</t>
    </rPh>
    <rPh sb="325" eb="327">
      <t>ジョセイ</t>
    </rPh>
    <rPh sb="328" eb="330">
      <t>ワリアイ</t>
    </rPh>
    <rPh sb="331" eb="332">
      <t>タカ</t>
    </rPh>
    <rPh sb="339" eb="342">
      <t>カンリショク</t>
    </rPh>
    <rPh sb="344" eb="346">
      <t>ショウシン</t>
    </rPh>
    <rPh sb="346" eb="348">
      <t>イヨク</t>
    </rPh>
    <rPh sb="349" eb="350">
      <t>ヒク</t>
    </rPh>
    <rPh sb="354" eb="357">
      <t>ケイエイシャ</t>
    </rPh>
    <rPh sb="358" eb="361">
      <t>カンリショク</t>
    </rPh>
    <rPh sb="362" eb="364">
      <t>ジョセイ</t>
    </rPh>
    <rPh sb="366" eb="367">
      <t>アイダ</t>
    </rPh>
    <rPh sb="368" eb="370">
      <t>イシキ</t>
    </rPh>
    <rPh sb="371" eb="373">
      <t>カイリ</t>
    </rPh>
    <rPh sb="380" eb="382">
      <t>イクジ</t>
    </rPh>
    <rPh sb="387" eb="389">
      <t>ジョセイ</t>
    </rPh>
    <rPh sb="390" eb="392">
      <t>ユウギョウ</t>
    </rPh>
    <rPh sb="392" eb="393">
      <t>リツ</t>
    </rPh>
    <rPh sb="399" eb="401">
      <t>ゼンコク</t>
    </rPh>
    <rPh sb="402" eb="403">
      <t>イ</t>
    </rPh>
    <rPh sb="404" eb="406">
      <t>ゼンコク</t>
    </rPh>
    <rPh sb="413" eb="416">
      <t>カンリテキ</t>
    </rPh>
    <rPh sb="416" eb="418">
      <t>ショクギョウ</t>
    </rPh>
    <rPh sb="418" eb="421">
      <t>ジュウジシャ</t>
    </rPh>
    <rPh sb="422" eb="423">
      <t>シ</t>
    </rPh>
    <rPh sb="425" eb="427">
      <t>ジョセイ</t>
    </rPh>
    <rPh sb="428" eb="430">
      <t>ワリアイ</t>
    </rPh>
    <rPh sb="440" eb="442">
      <t>ゼンコク</t>
    </rPh>
    <rPh sb="449" eb="450">
      <t>ノ</t>
    </rPh>
    <rPh sb="457" eb="458">
      <t>タカ</t>
    </rPh>
    <rPh sb="465" eb="467">
      <t>ジョウキョウ</t>
    </rPh>
    <rPh sb="472" eb="474">
      <t>シュウギョウ</t>
    </rPh>
    <rPh sb="474" eb="476">
      <t>コウゾウ</t>
    </rPh>
    <rPh sb="476" eb="478">
      <t>キホン</t>
    </rPh>
    <rPh sb="478" eb="480">
      <t>チョウサ</t>
    </rPh>
    <rPh sb="484" eb="486">
      <t>ジョセイ</t>
    </rPh>
    <rPh sb="487" eb="489">
      <t>ダンセイ</t>
    </rPh>
    <rPh sb="491" eb="493">
      <t>カンリ</t>
    </rPh>
    <rPh sb="493" eb="494">
      <t>ショク</t>
    </rPh>
    <rPh sb="494" eb="496">
      <t>ショウシン</t>
    </rPh>
    <rPh sb="496" eb="498">
      <t>イヨク</t>
    </rPh>
    <rPh sb="499" eb="500">
      <t>ヒク</t>
    </rPh>
    <rPh sb="503" eb="506">
      <t>カンリショク</t>
    </rPh>
    <rPh sb="514" eb="516">
      <t>ジョセイ</t>
    </rPh>
    <rPh sb="523" eb="525">
      <t>ダンセイ</t>
    </rPh>
    <rPh sb="535" eb="537">
      <t>リユウ</t>
    </rPh>
    <rPh sb="540" eb="542">
      <t>シゴト</t>
    </rPh>
    <rPh sb="548" eb="550">
      <t>カテイ</t>
    </rPh>
    <rPh sb="551" eb="553">
      <t>リョウリツ</t>
    </rPh>
    <rPh sb="554" eb="556">
      <t>コンナン</t>
    </rPh>
    <rPh sb="559" eb="561">
      <t>ノウリョク</t>
    </rPh>
    <rPh sb="562" eb="564">
      <t>ジシン</t>
    </rPh>
    <rPh sb="569" eb="570">
      <t>ア</t>
    </rPh>
    <rPh sb="572" eb="573">
      <t>ヒト</t>
    </rPh>
    <rPh sb="574" eb="575">
      <t>オオ</t>
    </rPh>
    <rPh sb="582" eb="584">
      <t>ショクバ</t>
    </rPh>
    <rPh sb="588" eb="590">
      <t>ジョセイ</t>
    </rPh>
    <rPh sb="591" eb="593">
      <t>カツヤク</t>
    </rPh>
    <rPh sb="598" eb="600">
      <t>チョウサ</t>
    </rPh>
    <rPh sb="604" eb="607">
      <t>ケイエイシャ</t>
    </rPh>
    <rPh sb="609" eb="611">
      <t>ワリキョウ</t>
    </rPh>
    <rPh sb="613" eb="615">
      <t>ジョセイ</t>
    </rPh>
    <rPh sb="615" eb="617">
      <t>カツヤク</t>
    </rPh>
    <rPh sb="617" eb="619">
      <t>スイシン</t>
    </rPh>
    <rPh sb="620" eb="622">
      <t>カダイ</t>
    </rPh>
    <rPh sb="624" eb="626">
      <t>ジョセイ</t>
    </rPh>
    <rPh sb="627" eb="629">
      <t>タントウ</t>
    </rPh>
    <rPh sb="632" eb="634">
      <t>シゴト</t>
    </rPh>
    <rPh sb="635" eb="636">
      <t>カギ</t>
    </rPh>
    <rPh sb="643" eb="644">
      <t>ア</t>
    </rPh>
    <rPh sb="677" eb="678">
      <t>ア</t>
    </rPh>
    <rPh sb="710" eb="712">
      <t>ケンミン</t>
    </rPh>
    <rPh sb="714" eb="715">
      <t>ワリ</t>
    </rPh>
    <rPh sb="716" eb="718">
      <t>ジョセイ</t>
    </rPh>
    <rPh sb="719" eb="720">
      <t>ハタラ</t>
    </rPh>
    <rPh sb="721" eb="722">
      <t>ツヅ</t>
    </rPh>
    <rPh sb="727" eb="729">
      <t>ニンシキ</t>
    </rPh>
    <rPh sb="731" eb="733">
      <t>リユウ</t>
    </rPh>
    <rPh sb="737" eb="739">
      <t>イクジ</t>
    </rPh>
    <rPh sb="740" eb="742">
      <t>カイゴ</t>
    </rPh>
    <rPh sb="742" eb="744">
      <t>シセツ</t>
    </rPh>
    <rPh sb="745" eb="748">
      <t>フジュウブン</t>
    </rPh>
    <rPh sb="751" eb="754">
      <t>フアンテイ</t>
    </rPh>
    <rPh sb="755" eb="757">
      <t>コヨウ</t>
    </rPh>
    <rPh sb="757" eb="759">
      <t>ケイタイ</t>
    </rPh>
    <rPh sb="760" eb="761">
      <t>オオ</t>
    </rPh>
    <rPh sb="767" eb="768">
      <t>ア</t>
    </rPh>
    <rPh sb="780" eb="782">
      <t>ダンジョ</t>
    </rPh>
    <rPh sb="782" eb="784">
      <t>キョウドウ</t>
    </rPh>
    <rPh sb="784" eb="786">
      <t>サンカク</t>
    </rPh>
    <rPh sb="787" eb="788">
      <t>カン</t>
    </rPh>
    <rPh sb="790" eb="792">
      <t>ケンミン</t>
    </rPh>
    <rPh sb="792" eb="794">
      <t>イシキ</t>
    </rPh>
    <rPh sb="794" eb="796">
      <t>ジッタイ</t>
    </rPh>
    <rPh sb="796" eb="798">
      <t>チョウサ</t>
    </rPh>
    <rPh sb="803" eb="804">
      <t>サイ</t>
    </rPh>
    <rPh sb="804" eb="806">
      <t>ミマン</t>
    </rPh>
    <rPh sb="807" eb="808">
      <t>コ</t>
    </rPh>
    <rPh sb="813" eb="815">
      <t>フウフ</t>
    </rPh>
    <rPh sb="816" eb="817">
      <t>コ</t>
    </rPh>
    <rPh sb="820" eb="822">
      <t>セタイ</t>
    </rPh>
    <rPh sb="823" eb="824">
      <t>オット</t>
    </rPh>
    <rPh sb="825" eb="827">
      <t>カジ</t>
    </rPh>
    <rPh sb="828" eb="830">
      <t>イクジ</t>
    </rPh>
    <rPh sb="830" eb="832">
      <t>ジカン</t>
    </rPh>
    <rPh sb="835" eb="836">
      <t>フン</t>
    </rPh>
    <rPh sb="837" eb="838">
      <t>ミジカ</t>
    </rPh>
    <rPh sb="841" eb="843">
      <t>ゼンコク</t>
    </rPh>
    <rPh sb="845" eb="846">
      <t>フン</t>
    </rPh>
    <rPh sb="851" eb="853">
      <t>シャカイ</t>
    </rPh>
    <rPh sb="853" eb="855">
      <t>セイカツ</t>
    </rPh>
    <rPh sb="855" eb="857">
      <t>キホン</t>
    </rPh>
    <rPh sb="857" eb="859">
      <t>チョウサ</t>
    </rPh>
    <rPh sb="863" eb="865">
      <t>ダンセイ</t>
    </rPh>
    <rPh sb="866" eb="868">
      <t>イクジ</t>
    </rPh>
    <rPh sb="868" eb="870">
      <t>キュウギョウ</t>
    </rPh>
    <rPh sb="870" eb="872">
      <t>シュトク</t>
    </rPh>
    <rPh sb="872" eb="874">
      <t>ニンズウ</t>
    </rPh>
    <rPh sb="874" eb="876">
      <t>ワリアイ</t>
    </rPh>
    <rPh sb="881" eb="883">
      <t>ジョセイ</t>
    </rPh>
    <rPh sb="894" eb="897">
      <t>シマネケン</t>
    </rPh>
    <rPh sb="897" eb="899">
      <t>ロウム</t>
    </rPh>
    <rPh sb="899" eb="901">
      <t>カンリ</t>
    </rPh>
    <rPh sb="901" eb="903">
      <t>ジッタイ</t>
    </rPh>
    <rPh sb="903" eb="905">
      <t>チョウサ</t>
    </rPh>
    <rPh sb="909" eb="911">
      <t>ケンナイ</t>
    </rPh>
    <rPh sb="912" eb="914">
      <t>ユウコウ</t>
    </rPh>
    <rPh sb="914" eb="916">
      <t>キュウジン</t>
    </rPh>
    <rPh sb="916" eb="918">
      <t>バイリツ</t>
    </rPh>
    <rPh sb="919" eb="921">
      <t>ジョウショウ</t>
    </rPh>
    <rPh sb="922" eb="923">
      <t>ツヅ</t>
    </rPh>
    <rPh sb="925" eb="927">
      <t>ワカモノ</t>
    </rPh>
    <rPh sb="928" eb="930">
      <t>ケンガイ</t>
    </rPh>
    <rPh sb="930" eb="932">
      <t>リュウシュツ</t>
    </rPh>
    <rPh sb="933" eb="935">
      <t>ケンチョ</t>
    </rPh>
    <rPh sb="939" eb="942">
      <t>マンセイテキ</t>
    </rPh>
    <rPh sb="943" eb="945">
      <t>ヒトデ</t>
    </rPh>
    <rPh sb="945" eb="947">
      <t>ブソク</t>
    </rPh>
    <rPh sb="948" eb="950">
      <t>シンコク</t>
    </rPh>
    <rPh sb="951" eb="953">
      <t>ジョウキョウ</t>
    </rPh>
    <rPh sb="960" eb="962">
      <t>ジョセイ</t>
    </rPh>
    <rPh sb="963" eb="965">
      <t>ユウギョウ</t>
    </rPh>
    <rPh sb="965" eb="966">
      <t>リツ</t>
    </rPh>
    <rPh sb="967" eb="968">
      <t>タカ</t>
    </rPh>
    <rPh sb="973" eb="975">
      <t>シュウギョウ</t>
    </rPh>
    <rPh sb="976" eb="978">
      <t>キボウ</t>
    </rPh>
    <rPh sb="980" eb="982">
      <t>ジョセイ</t>
    </rPh>
    <rPh sb="983" eb="985">
      <t>シュウギョウ</t>
    </rPh>
    <rPh sb="986" eb="987">
      <t>ムス</t>
    </rPh>
    <rPh sb="994" eb="996">
      <t>ジョウキョウ</t>
    </rPh>
    <rPh sb="1003" eb="1005">
      <t>ユウコウ</t>
    </rPh>
    <rPh sb="1005" eb="1007">
      <t>キュウジン</t>
    </rPh>
    <rPh sb="1007" eb="1009">
      <t>バイリツ</t>
    </rPh>
    <rPh sb="1010" eb="1012">
      <t>シマネ</t>
    </rPh>
    <rPh sb="1023" eb="1024">
      <t>バイ</t>
    </rPh>
    <rPh sb="1038" eb="1039">
      <t>バイ</t>
    </rPh>
    <rPh sb="1040" eb="1042">
      <t>ゼンコク</t>
    </rPh>
    <rPh sb="1046" eb="1047">
      <t>バイ</t>
    </rPh>
    <rPh sb="1051" eb="1053">
      <t>キンネン</t>
    </rPh>
    <rPh sb="1054" eb="1056">
      <t>シャカイ</t>
    </rPh>
    <rPh sb="1056" eb="1057">
      <t>ゲン</t>
    </rPh>
    <rPh sb="1058" eb="1059">
      <t>オモ</t>
    </rPh>
    <rPh sb="1060" eb="1062">
      <t>ヨウイン</t>
    </rPh>
    <rPh sb="1066" eb="1067">
      <t>ダイ</t>
    </rPh>
    <rPh sb="1067" eb="1069">
      <t>コウハン</t>
    </rPh>
    <rPh sb="1072" eb="1073">
      <t>ダイ</t>
    </rPh>
    <rPh sb="1077" eb="1079">
      <t>シンガク</t>
    </rPh>
    <rPh sb="1080" eb="1082">
      <t>シュウショク</t>
    </rPh>
    <rPh sb="1085" eb="1087">
      <t>テンシュツ</t>
    </rPh>
    <rPh sb="1087" eb="1089">
      <t>チョウカ</t>
    </rPh>
    <rPh sb="1093" eb="1094">
      <t>トク</t>
    </rPh>
    <rPh sb="1095" eb="1097">
      <t>ジョセイ</t>
    </rPh>
    <rPh sb="1098" eb="1100">
      <t>テンシュツ</t>
    </rPh>
    <rPh sb="1100" eb="1102">
      <t>ワリアイ</t>
    </rPh>
    <rPh sb="1106" eb="1108">
      <t>ゼンコク</t>
    </rPh>
    <rPh sb="1108" eb="1110">
      <t>ヘイキン</t>
    </rPh>
    <rPh sb="1111" eb="1112">
      <t>クラ</t>
    </rPh>
    <rPh sb="1114" eb="1115">
      <t>タカ</t>
    </rPh>
    <rPh sb="1125" eb="1127">
      <t>ゲンザイ</t>
    </rPh>
    <rPh sb="1127" eb="1128">
      <t>ハタラ</t>
    </rPh>
    <rPh sb="1135" eb="1137">
      <t>シュウギョウ</t>
    </rPh>
    <rPh sb="1138" eb="1140">
      <t>キボウ</t>
    </rPh>
    <rPh sb="1142" eb="1144">
      <t>ジョセイ</t>
    </rPh>
    <rPh sb="1151" eb="1152">
      <t>ニン</t>
    </rPh>
    <rPh sb="1156" eb="1158">
      <t>シュウギョウ</t>
    </rPh>
    <rPh sb="1158" eb="1160">
      <t>コウゾウ</t>
    </rPh>
    <rPh sb="1160" eb="1162">
      <t>キホン</t>
    </rPh>
    <rPh sb="1162" eb="1164">
      <t>チョウサ</t>
    </rPh>
    <phoneticPr fontId="1"/>
  </si>
  <si>
    <t>　本県の女性活躍を推進するために「応援会議」と連携し、女性活躍に取り組む企業の増加、女性の管理職登用促進、男性の家事・育児参画促進、女性の就業支援を実施する。
①女性活躍推進フォーラム
　全県における女性活躍の推進に向けて、県内企業における女性活躍に取り組む意識の醸成とネットワーク形成を目的としたフォーラムを開催する。フォーラムをより効果的なものにするため、企業及び県民意識調査により、県内の現状や課題を把握し、企業が課題解決に向けたヒントを得られたり、優良な取組みを共有できるような内容とする。そのため、応援会議ワーキングチームなどで検討し、企画・運営を行うとともに、調査結果については応援会議や企業との情報共有する。
②女性リーダー育成に向けた階層別セミナー
　女性のスキルアップに関するセミナーは以前から開催しているが、セミナーで学んだことを職場において活かしきれていないという課題があった。本県は中小企業がほとんどで、社員数も多くないため、企業において、核となる社員やその社員を取り巻くチーム（職場）を押し上げ、女性管理職の登用や人材育成など女性活躍を推進していく。そのため、チーム（職場）を一体とし、女性リーダーを育成するため、若手・中堅社員、リーダー（候補）社員、女性社員の上司を対象とした３つのセミナーを共通テーマを設けて実施する。同じ企業から３つのセミナーに継続的に参加することにより、企業における女性活躍推進の風土や、機運の醸成、女性の人材育成につなげる。
③女性活躍のための男性の家事・育児参画促進に向けた情報発信事業
　男性の家事参画促進については、H30年度にセミナーや川柳募集などにより男性の家事・育児参画を考えるきっかけづくりを行った。
　H31年度は男性の家事・育児参画、男性の育児休業取得促進のため、育児休業取得者の生活やおとう飯、地域で仕事と生活を両立している男性を紹介するリーフレットを作成する。リーフレットは企業、店舗等で配布を行うほか、HPでの掲載などで広報を実施し、県内での男性の家事・育児参画促進の機運の醸成を図るとともに、女性が働き続けやすい環境の整備につなげる。
④女性就労ワンストップ支援体制整備事業
　働きたい女性を対象に、働き方に関する多様なニーズを踏まえた「寄り添い型支援」、女性にとって「働き続けやすい」雇用環境を整えてもらうための働きかけを行うワンストップ就労支援体制をH30年度に整備した。H31年度は女性と企業との雇用のミスマッチを解消するために、女性の職場体験事業を実施する。
上記の事業の効果検証・課題整理は応援企業のワーキングチームと連携して行う。
　女性の活躍推進については実施する様々な事業を連携して行うことが、よりよい効果をもたらすため、相互の事業において企画段階から情報共有し、周知、紹介など、連携して実施することとしている。
※交付金事業以外の事業との連携
○行動計画策定支援、女性の活躍のための環境整備補助金による支援（県）
　・行動計画を策定し、女性活躍に取り組む企業数の増加を目標としているため、全ての事業に関連する。また、
　　行動計画策定支援の際には上記事業の周知などを実施する。
○経営者向けセミナー、県内先進企業視察セミナー
　・①②と連動して、時期等を調整し、効果的に開催。
○しまね女性の活躍応援企業知事表彰、しまね働く女性きらめき大賞
　・①については、受賞者による事例発表の実施　②については、被推薦者の発掘　③については、受賞者の配偶
   者の紹介などの実施。
※他部局との連携
◆定期的に、環境生活部（男女共同参画室）、健康福祉部（子ども・子育て支援課）、商工労働部（多様な就業推進
　室）で連絡会議を開催し、情報共有、事業の調整・運営協議を行っている。</t>
    <rPh sb="1" eb="3">
      <t>ホンケン</t>
    </rPh>
    <rPh sb="4" eb="6">
      <t>ジョセイ</t>
    </rPh>
    <rPh sb="6" eb="8">
      <t>カツヤク</t>
    </rPh>
    <rPh sb="9" eb="11">
      <t>スイシン</t>
    </rPh>
    <rPh sb="17" eb="19">
      <t>オウエン</t>
    </rPh>
    <rPh sb="19" eb="21">
      <t>カイギ</t>
    </rPh>
    <rPh sb="23" eb="25">
      <t>レンケイ</t>
    </rPh>
    <rPh sb="27" eb="29">
      <t>ジョセイ</t>
    </rPh>
    <rPh sb="29" eb="31">
      <t>カツヤク</t>
    </rPh>
    <rPh sb="32" eb="33">
      <t>ト</t>
    </rPh>
    <rPh sb="34" eb="35">
      <t>ク</t>
    </rPh>
    <rPh sb="36" eb="38">
      <t>キギョウ</t>
    </rPh>
    <rPh sb="39" eb="41">
      <t>ゾウカ</t>
    </rPh>
    <rPh sb="42" eb="44">
      <t>ジョセイ</t>
    </rPh>
    <rPh sb="45" eb="48">
      <t>カンリショク</t>
    </rPh>
    <rPh sb="48" eb="50">
      <t>トウヨウ</t>
    </rPh>
    <rPh sb="50" eb="52">
      <t>ソクシン</t>
    </rPh>
    <rPh sb="53" eb="55">
      <t>ダンセイ</t>
    </rPh>
    <rPh sb="56" eb="58">
      <t>カジ</t>
    </rPh>
    <rPh sb="59" eb="61">
      <t>イクジ</t>
    </rPh>
    <rPh sb="61" eb="63">
      <t>サンカク</t>
    </rPh>
    <rPh sb="63" eb="65">
      <t>ソクシン</t>
    </rPh>
    <rPh sb="66" eb="68">
      <t>ジョセイ</t>
    </rPh>
    <rPh sb="69" eb="71">
      <t>シュウギョウ</t>
    </rPh>
    <rPh sb="71" eb="73">
      <t>シエン</t>
    </rPh>
    <rPh sb="74" eb="76">
      <t>ジッシ</t>
    </rPh>
    <rPh sb="82" eb="84">
      <t>ジョセイ</t>
    </rPh>
    <rPh sb="84" eb="86">
      <t>カツヤク</t>
    </rPh>
    <rPh sb="86" eb="88">
      <t>スイシン</t>
    </rPh>
    <rPh sb="95" eb="97">
      <t>ゼンケン</t>
    </rPh>
    <rPh sb="101" eb="103">
      <t>ジョセイ</t>
    </rPh>
    <rPh sb="103" eb="105">
      <t>カツヤク</t>
    </rPh>
    <rPh sb="106" eb="108">
      <t>スイシン</t>
    </rPh>
    <rPh sb="109" eb="110">
      <t>ム</t>
    </rPh>
    <rPh sb="113" eb="115">
      <t>ケンナイ</t>
    </rPh>
    <rPh sb="115" eb="117">
      <t>キギョウ</t>
    </rPh>
    <rPh sb="121" eb="123">
      <t>ジョセイ</t>
    </rPh>
    <rPh sb="123" eb="125">
      <t>カツヤク</t>
    </rPh>
    <rPh sb="126" eb="127">
      <t>ト</t>
    </rPh>
    <rPh sb="128" eb="129">
      <t>ク</t>
    </rPh>
    <rPh sb="130" eb="132">
      <t>イシキ</t>
    </rPh>
    <rPh sb="133" eb="135">
      <t>ジョウセイ</t>
    </rPh>
    <rPh sb="142" eb="144">
      <t>ケイセイ</t>
    </rPh>
    <rPh sb="145" eb="147">
      <t>モクテキ</t>
    </rPh>
    <rPh sb="156" eb="158">
      <t>カイサイ</t>
    </rPh>
    <rPh sb="169" eb="172">
      <t>コウカテキ</t>
    </rPh>
    <rPh sb="181" eb="183">
      <t>キギョウ</t>
    </rPh>
    <rPh sb="183" eb="184">
      <t>オヨ</t>
    </rPh>
    <rPh sb="185" eb="187">
      <t>ケンミン</t>
    </rPh>
    <rPh sb="187" eb="189">
      <t>イシキ</t>
    </rPh>
    <rPh sb="189" eb="191">
      <t>チョウサ</t>
    </rPh>
    <rPh sb="195" eb="197">
      <t>ケンナイ</t>
    </rPh>
    <rPh sb="198" eb="200">
      <t>ゲンジョウ</t>
    </rPh>
    <rPh sb="201" eb="203">
      <t>カダイ</t>
    </rPh>
    <rPh sb="204" eb="206">
      <t>ハアク</t>
    </rPh>
    <rPh sb="208" eb="210">
      <t>キギョウ</t>
    </rPh>
    <rPh sb="211" eb="213">
      <t>カダイ</t>
    </rPh>
    <rPh sb="213" eb="215">
      <t>カイケツ</t>
    </rPh>
    <rPh sb="216" eb="217">
      <t>ム</t>
    </rPh>
    <rPh sb="223" eb="224">
      <t>エ</t>
    </rPh>
    <rPh sb="229" eb="231">
      <t>ユウリョウ</t>
    </rPh>
    <rPh sb="232" eb="234">
      <t>トリク</t>
    </rPh>
    <rPh sb="236" eb="238">
      <t>キョウユウ</t>
    </rPh>
    <rPh sb="244" eb="246">
      <t>ナイヨウ</t>
    </rPh>
    <rPh sb="255" eb="257">
      <t>オウエン</t>
    </rPh>
    <rPh sb="257" eb="259">
      <t>カイギ</t>
    </rPh>
    <rPh sb="270" eb="272">
      <t>ケントウ</t>
    </rPh>
    <rPh sb="274" eb="276">
      <t>キカク</t>
    </rPh>
    <rPh sb="277" eb="279">
      <t>ウンエイ</t>
    </rPh>
    <rPh sb="280" eb="281">
      <t>オコナ</t>
    </rPh>
    <rPh sb="287" eb="289">
      <t>チョウサ</t>
    </rPh>
    <rPh sb="289" eb="291">
      <t>ケッカ</t>
    </rPh>
    <rPh sb="296" eb="298">
      <t>オウエン</t>
    </rPh>
    <rPh sb="298" eb="300">
      <t>カイギ</t>
    </rPh>
    <rPh sb="301" eb="303">
      <t>キギョウ</t>
    </rPh>
    <rPh sb="305" eb="307">
      <t>ジョウホウ</t>
    </rPh>
    <rPh sb="307" eb="309">
      <t>キョウユウ</t>
    </rPh>
    <rPh sb="315" eb="317">
      <t>ジョセイ</t>
    </rPh>
    <rPh sb="321" eb="323">
      <t>イクセイ</t>
    </rPh>
    <rPh sb="324" eb="325">
      <t>ム</t>
    </rPh>
    <rPh sb="327" eb="330">
      <t>カイソウベツ</t>
    </rPh>
    <rPh sb="416" eb="419">
      <t>シャインスウ</t>
    </rPh>
    <rPh sb="420" eb="421">
      <t>オオ</t>
    </rPh>
    <rPh sb="427" eb="429">
      <t>キギョウ</t>
    </rPh>
    <rPh sb="454" eb="456">
      <t>ショクバ</t>
    </rPh>
    <rPh sb="472" eb="474">
      <t>ジンザイ</t>
    </rPh>
    <rPh sb="474" eb="476">
      <t>イクセイ</t>
    </rPh>
    <rPh sb="478" eb="480">
      <t>ジョセイ</t>
    </rPh>
    <rPh sb="480" eb="482">
      <t>カツヤク</t>
    </rPh>
    <rPh sb="483" eb="485">
      <t>スイシン</t>
    </rPh>
    <rPh sb="499" eb="501">
      <t>ショクバ</t>
    </rPh>
    <rPh sb="503" eb="505">
      <t>イッタイ</t>
    </rPh>
    <rPh sb="508" eb="510">
      <t>ジョセイ</t>
    </rPh>
    <rPh sb="515" eb="517">
      <t>イクセイ</t>
    </rPh>
    <rPh sb="576" eb="577">
      <t>オナ</t>
    </rPh>
    <rPh sb="578" eb="580">
      <t>キギョウ</t>
    </rPh>
    <rPh sb="590" eb="592">
      <t>ケイゾク</t>
    </rPh>
    <rPh sb="592" eb="593">
      <t>テキ</t>
    </rPh>
    <rPh sb="594" eb="596">
      <t>サンカ</t>
    </rPh>
    <rPh sb="604" eb="606">
      <t>キギョウ</t>
    </rPh>
    <rPh sb="610" eb="612">
      <t>ジョセイ</t>
    </rPh>
    <rPh sb="612" eb="614">
      <t>カツヤク</t>
    </rPh>
    <rPh sb="614" eb="616">
      <t>スイシン</t>
    </rPh>
    <rPh sb="617" eb="619">
      <t>フウド</t>
    </rPh>
    <rPh sb="621" eb="623">
      <t>キウン</t>
    </rPh>
    <rPh sb="624" eb="626">
      <t>ジョウセイ</t>
    </rPh>
    <rPh sb="627" eb="629">
      <t>ジョセイ</t>
    </rPh>
    <rPh sb="630" eb="632">
      <t>ジンザイ</t>
    </rPh>
    <rPh sb="632" eb="634">
      <t>イクセイ</t>
    </rPh>
    <rPh sb="764" eb="766">
      <t>ソクシン</t>
    </rPh>
    <rPh sb="846" eb="848">
      <t>ケイサイ</t>
    </rPh>
    <rPh sb="888" eb="890">
      <t>ジョセイ</t>
    </rPh>
    <rPh sb="891" eb="892">
      <t>ハタラ</t>
    </rPh>
    <rPh sb="893" eb="894">
      <t>ツヅ</t>
    </rPh>
    <rPh sb="898" eb="900">
      <t>カンキョウ</t>
    </rPh>
    <rPh sb="901" eb="903">
      <t>セイビ</t>
    </rPh>
    <rPh sb="912" eb="914">
      <t>ジョセイ</t>
    </rPh>
    <rPh sb="914" eb="916">
      <t>シュウロウ</t>
    </rPh>
    <rPh sb="922" eb="924">
      <t>シエン</t>
    </rPh>
    <rPh sb="924" eb="926">
      <t>タイセイ</t>
    </rPh>
    <rPh sb="926" eb="928">
      <t>セイビ</t>
    </rPh>
    <rPh sb="928" eb="930">
      <t>ジギョウ</t>
    </rPh>
    <rPh sb="932" eb="933">
      <t>ハタラ</t>
    </rPh>
    <rPh sb="936" eb="938">
      <t>ジョセイ</t>
    </rPh>
    <rPh sb="939" eb="941">
      <t>タイショウ</t>
    </rPh>
    <rPh sb="943" eb="944">
      <t>ハタラ</t>
    </rPh>
    <rPh sb="945" eb="946">
      <t>カタ</t>
    </rPh>
    <rPh sb="947" eb="948">
      <t>カン</t>
    </rPh>
    <rPh sb="950" eb="952">
      <t>タヨウ</t>
    </rPh>
    <rPh sb="957" eb="958">
      <t>フ</t>
    </rPh>
    <rPh sb="962" eb="963">
      <t>ヨ</t>
    </rPh>
    <rPh sb="964" eb="965">
      <t>ソ</t>
    </rPh>
    <rPh sb="966" eb="967">
      <t>ガタ</t>
    </rPh>
    <rPh sb="967" eb="969">
      <t>シエン</t>
    </rPh>
    <rPh sb="971" eb="973">
      <t>ジョセイ</t>
    </rPh>
    <rPh sb="978" eb="979">
      <t>ハタラ</t>
    </rPh>
    <rPh sb="980" eb="981">
      <t>ツヅ</t>
    </rPh>
    <rPh sb="986" eb="988">
      <t>コヨウ</t>
    </rPh>
    <rPh sb="988" eb="990">
      <t>カンキョウ</t>
    </rPh>
    <rPh sb="991" eb="992">
      <t>トトノ</t>
    </rPh>
    <rPh sb="1000" eb="1001">
      <t>ハタラ</t>
    </rPh>
    <rPh sb="1005" eb="1006">
      <t>オコナ</t>
    </rPh>
    <rPh sb="1013" eb="1015">
      <t>シュウロウ</t>
    </rPh>
    <rPh sb="1015" eb="1017">
      <t>シエン</t>
    </rPh>
    <rPh sb="1017" eb="1019">
      <t>タイセイ</t>
    </rPh>
    <rPh sb="1023" eb="1025">
      <t>ネンド</t>
    </rPh>
    <rPh sb="1026" eb="1028">
      <t>セイビ</t>
    </rPh>
    <rPh sb="1040" eb="1042">
      <t>キギョウ</t>
    </rPh>
    <rPh sb="1044" eb="1046">
      <t>コヨウ</t>
    </rPh>
    <rPh sb="1053" eb="1055">
      <t>カイショウ</t>
    </rPh>
    <rPh sb="1061" eb="1063">
      <t>ジョセイ</t>
    </rPh>
    <rPh sb="1064" eb="1066">
      <t>ショクバ</t>
    </rPh>
    <rPh sb="1066" eb="1068">
      <t>タイケン</t>
    </rPh>
    <rPh sb="1068" eb="1070">
      <t>ジギョウ</t>
    </rPh>
    <rPh sb="1071" eb="1073">
      <t>ジッシ</t>
    </rPh>
    <rPh sb="1078" eb="1080">
      <t>ジョウキ</t>
    </rPh>
    <rPh sb="1081" eb="1083">
      <t>ジギョウ</t>
    </rPh>
    <rPh sb="1084" eb="1086">
      <t>コウカ</t>
    </rPh>
    <rPh sb="1086" eb="1088">
      <t>ケンショウ</t>
    </rPh>
    <rPh sb="1089" eb="1091">
      <t>カダイ</t>
    </rPh>
    <rPh sb="1091" eb="1093">
      <t>セイリ</t>
    </rPh>
    <rPh sb="1094" eb="1096">
      <t>オウエン</t>
    </rPh>
    <rPh sb="1096" eb="1098">
      <t>キギョウ</t>
    </rPh>
    <rPh sb="1108" eb="1110">
      <t>レンケイ</t>
    </rPh>
    <rPh sb="1112" eb="1113">
      <t>オコナ</t>
    </rPh>
    <rPh sb="1118" eb="1120">
      <t>ジョセイ</t>
    </rPh>
    <rPh sb="1121" eb="1123">
      <t>カツヤク</t>
    </rPh>
    <rPh sb="1123" eb="1125">
      <t>スイシン</t>
    </rPh>
    <rPh sb="1130" eb="1132">
      <t>ジッシ</t>
    </rPh>
    <rPh sb="1134" eb="1136">
      <t>サマザマ</t>
    </rPh>
    <rPh sb="1137" eb="1139">
      <t>ジギョウ</t>
    </rPh>
    <rPh sb="1140" eb="1142">
      <t>レンケイ</t>
    </rPh>
    <rPh sb="1144" eb="1145">
      <t>オコナ</t>
    </rPh>
    <rPh sb="1154" eb="1156">
      <t>コウカ</t>
    </rPh>
    <rPh sb="1164" eb="1166">
      <t>ソウゴ</t>
    </rPh>
    <rPh sb="1167" eb="1169">
      <t>ジギョウ</t>
    </rPh>
    <rPh sb="1173" eb="1175">
      <t>キカク</t>
    </rPh>
    <rPh sb="1175" eb="1177">
      <t>ダンカイ</t>
    </rPh>
    <rPh sb="1179" eb="1181">
      <t>ジョウホウ</t>
    </rPh>
    <rPh sb="1181" eb="1183">
      <t>キョウユウ</t>
    </rPh>
    <rPh sb="1185" eb="1187">
      <t>シュウチ</t>
    </rPh>
    <rPh sb="1188" eb="1190">
      <t>ショウカイ</t>
    </rPh>
    <rPh sb="1193" eb="1195">
      <t>レンケイ</t>
    </rPh>
    <rPh sb="1197" eb="1199">
      <t>ジッシ</t>
    </rPh>
    <rPh sb="1211" eb="1214">
      <t>コウフキン</t>
    </rPh>
    <rPh sb="1214" eb="1216">
      <t>ジギョウ</t>
    </rPh>
    <rPh sb="1216" eb="1218">
      <t>イガイ</t>
    </rPh>
    <rPh sb="1219" eb="1221">
      <t>ジギョウ</t>
    </rPh>
    <rPh sb="1223" eb="1225">
      <t>レンケイ</t>
    </rPh>
    <rPh sb="1227" eb="1229">
      <t>コウドウ</t>
    </rPh>
    <rPh sb="1229" eb="1231">
      <t>ケイカク</t>
    </rPh>
    <rPh sb="1231" eb="1233">
      <t>サクテイ</t>
    </rPh>
    <rPh sb="1233" eb="1235">
      <t>シエン</t>
    </rPh>
    <rPh sb="1236" eb="1238">
      <t>ジョセイ</t>
    </rPh>
    <rPh sb="1239" eb="1241">
      <t>カツヤク</t>
    </rPh>
    <rPh sb="1245" eb="1247">
      <t>カンキョウ</t>
    </rPh>
    <rPh sb="1247" eb="1249">
      <t>セイビ</t>
    </rPh>
    <rPh sb="1249" eb="1252">
      <t>ホジョキン</t>
    </rPh>
    <rPh sb="1255" eb="1257">
      <t>シエン</t>
    </rPh>
    <rPh sb="1258" eb="1259">
      <t>ケン</t>
    </rPh>
    <rPh sb="1263" eb="1265">
      <t>コウドウ</t>
    </rPh>
    <rPh sb="1265" eb="1267">
      <t>ケイカク</t>
    </rPh>
    <rPh sb="1268" eb="1270">
      <t>サクテイ</t>
    </rPh>
    <rPh sb="1272" eb="1274">
      <t>ジョセイ</t>
    </rPh>
    <rPh sb="1274" eb="1276">
      <t>カツヤク</t>
    </rPh>
    <rPh sb="1277" eb="1278">
      <t>ト</t>
    </rPh>
    <rPh sb="1279" eb="1280">
      <t>ク</t>
    </rPh>
    <rPh sb="1281" eb="1283">
      <t>キギョウ</t>
    </rPh>
    <rPh sb="1283" eb="1284">
      <t>スウ</t>
    </rPh>
    <rPh sb="1285" eb="1287">
      <t>ゾウカ</t>
    </rPh>
    <rPh sb="1288" eb="1290">
      <t>モクヒョウ</t>
    </rPh>
    <rPh sb="1298" eb="1299">
      <t>スベ</t>
    </rPh>
    <rPh sb="1301" eb="1303">
      <t>ジギョウ</t>
    </rPh>
    <rPh sb="1304" eb="1306">
      <t>カンレン</t>
    </rPh>
    <rPh sb="1315" eb="1317">
      <t>コウドウ</t>
    </rPh>
    <rPh sb="1317" eb="1319">
      <t>ケイカク</t>
    </rPh>
    <rPh sb="1319" eb="1321">
      <t>サクテイ</t>
    </rPh>
    <rPh sb="1321" eb="1323">
      <t>シエン</t>
    </rPh>
    <rPh sb="1324" eb="1325">
      <t>サイ</t>
    </rPh>
    <rPh sb="1327" eb="1329">
      <t>ジョウキ</t>
    </rPh>
    <rPh sb="1329" eb="1331">
      <t>ジギョウ</t>
    </rPh>
    <rPh sb="1332" eb="1334">
      <t>シュウチ</t>
    </rPh>
    <rPh sb="1337" eb="1339">
      <t>ジッシ</t>
    </rPh>
    <rPh sb="1344" eb="1347">
      <t>ケイエイシャ</t>
    </rPh>
    <rPh sb="1347" eb="1348">
      <t>ム</t>
    </rPh>
    <rPh sb="1354" eb="1356">
      <t>ケンナイ</t>
    </rPh>
    <rPh sb="1356" eb="1358">
      <t>センシン</t>
    </rPh>
    <rPh sb="1358" eb="1360">
      <t>キギョウ</t>
    </rPh>
    <rPh sb="1360" eb="1362">
      <t>シサツ</t>
    </rPh>
    <rPh sb="1372" eb="1374">
      <t>レンドウ</t>
    </rPh>
    <rPh sb="1377" eb="1380">
      <t>ジキトウ</t>
    </rPh>
    <rPh sb="1381" eb="1383">
      <t>チョウセイ</t>
    </rPh>
    <rPh sb="1385" eb="1388">
      <t>コウカテキ</t>
    </rPh>
    <rPh sb="1389" eb="1391">
      <t>カイサイ</t>
    </rPh>
    <rPh sb="1397" eb="1399">
      <t>ジョセイ</t>
    </rPh>
    <rPh sb="1400" eb="1402">
      <t>カツヤク</t>
    </rPh>
    <rPh sb="1402" eb="1404">
      <t>オウエン</t>
    </rPh>
    <rPh sb="1404" eb="1406">
      <t>キギョウ</t>
    </rPh>
    <rPh sb="1406" eb="1408">
      <t>チジ</t>
    </rPh>
    <rPh sb="1408" eb="1410">
      <t>ヒョウショウ</t>
    </rPh>
    <rPh sb="1414" eb="1415">
      <t>ハタラ</t>
    </rPh>
    <rPh sb="1416" eb="1418">
      <t>ジョセイ</t>
    </rPh>
    <rPh sb="1422" eb="1424">
      <t>タイショウ</t>
    </rPh>
    <rPh sb="1434" eb="1437">
      <t>ジュショウシャ</t>
    </rPh>
    <rPh sb="1440" eb="1442">
      <t>ジレイ</t>
    </rPh>
    <rPh sb="1442" eb="1444">
      <t>ハッピョウ</t>
    </rPh>
    <rPh sb="1445" eb="1447">
      <t>ジッシ</t>
    </rPh>
    <rPh sb="1455" eb="1456">
      <t>ヒ</t>
    </rPh>
    <rPh sb="1456" eb="1459">
      <t>スイセンシャ</t>
    </rPh>
    <rPh sb="1460" eb="1462">
      <t>ハックツ</t>
    </rPh>
    <rPh sb="1470" eb="1473">
      <t>ジュショウシャ</t>
    </rPh>
    <rPh sb="1482" eb="1484">
      <t>ショウカイ</t>
    </rPh>
    <rPh sb="1487" eb="1489">
      <t>ジッシ</t>
    </rPh>
    <rPh sb="1493" eb="1495">
      <t>タブ</t>
    </rPh>
    <rPh sb="1495" eb="1496">
      <t>キョク</t>
    </rPh>
    <rPh sb="1498" eb="1500">
      <t>レンケイ</t>
    </rPh>
    <rPh sb="1502" eb="1505">
      <t>テイキテキ</t>
    </rPh>
    <rPh sb="1507" eb="1509">
      <t>カンキョウ</t>
    </rPh>
    <rPh sb="1509" eb="1512">
      <t>セイカツブ</t>
    </rPh>
    <rPh sb="1513" eb="1515">
      <t>ダンジョ</t>
    </rPh>
    <rPh sb="1515" eb="1517">
      <t>キョウドウ</t>
    </rPh>
    <rPh sb="1517" eb="1520">
      <t>サンカクシツ</t>
    </rPh>
    <rPh sb="1522" eb="1524">
      <t>ケンコウ</t>
    </rPh>
    <rPh sb="1524" eb="1527">
      <t>フクシブ</t>
    </rPh>
    <rPh sb="1528" eb="1529">
      <t>コ</t>
    </rPh>
    <rPh sb="1532" eb="1534">
      <t>コソダ</t>
    </rPh>
    <rPh sb="1535" eb="1538">
      <t>シエンカ</t>
    </rPh>
    <rPh sb="1540" eb="1542">
      <t>ショウコウ</t>
    </rPh>
    <rPh sb="1542" eb="1545">
      <t>ロウドウブ</t>
    </rPh>
    <rPh sb="1546" eb="1548">
      <t>タヨウ</t>
    </rPh>
    <rPh sb="1549" eb="1551">
      <t>シュウギョウ</t>
    </rPh>
    <rPh sb="1558" eb="1560">
      <t>レンラク</t>
    </rPh>
    <rPh sb="1560" eb="1562">
      <t>カイギ</t>
    </rPh>
    <rPh sb="1563" eb="1565">
      <t>カイサイ</t>
    </rPh>
    <rPh sb="1567" eb="1569">
      <t>ジョウホウ</t>
    </rPh>
    <rPh sb="1569" eb="1571">
      <t>キョウユウ</t>
    </rPh>
    <rPh sb="1572" eb="1574">
      <t>ジギョウ</t>
    </rPh>
    <rPh sb="1575" eb="1577">
      <t>チョウセイ</t>
    </rPh>
    <rPh sb="1578" eb="1580">
      <t>ウンエイ</t>
    </rPh>
    <rPh sb="1580" eb="1582">
      <t>キョウギ</t>
    </rPh>
    <rPh sb="1583" eb="1584">
      <t>オコナ</t>
    </rPh>
    <phoneticPr fontId="1"/>
  </si>
  <si>
    <t>31年度当初予算</t>
  </si>
  <si>
    <t xml:space="preserve">【事業内容】
　男性の育児休業取得者や地域で仕事と生活を両立しているロールモデルの生活や制度などをリーフレット・WEBなどを用いて紹介する。リーフレットは企業、店舗等で配布を行うほか、企業訪問時等に活用する。男性の育児休業取得の普及、家事・育児を積極的に行う機運の醸成をはかり、女性の管理職登用、起業しやすい環境づくりにつなげる。
５月：応援会議のワーキングチームで協議・詳細内容を決定
９月：リーフレットの発行
【事業の方向性】
・リーフレットの内容や効果について、ワーキングチームで協議のうえ、男性の育児休業取得率の向上を推進する事業となるように、次年度以降の事業展開を検討する。
</t>
    <rPh sb="1" eb="3">
      <t>ジギョウ</t>
    </rPh>
    <rPh sb="3" eb="5">
      <t>ナイヨウ</t>
    </rPh>
    <rPh sb="8" eb="10">
      <t>ダンセイ</t>
    </rPh>
    <rPh sb="11" eb="13">
      <t>イクジ</t>
    </rPh>
    <rPh sb="13" eb="15">
      <t>キュウギョウ</t>
    </rPh>
    <rPh sb="15" eb="18">
      <t>シュトクシャ</t>
    </rPh>
    <rPh sb="19" eb="21">
      <t>チイキ</t>
    </rPh>
    <rPh sb="22" eb="24">
      <t>シゴト</t>
    </rPh>
    <rPh sb="25" eb="27">
      <t>セイカツ</t>
    </rPh>
    <rPh sb="28" eb="30">
      <t>リョウリツ</t>
    </rPh>
    <rPh sb="41" eb="43">
      <t>セイカツ</t>
    </rPh>
    <rPh sb="44" eb="46">
      <t>セイド</t>
    </rPh>
    <rPh sb="62" eb="63">
      <t>モチ</t>
    </rPh>
    <rPh sb="65" eb="67">
      <t>ショウカイ</t>
    </rPh>
    <rPh sb="77" eb="79">
      <t>キギョウ</t>
    </rPh>
    <rPh sb="80" eb="82">
      <t>テンポ</t>
    </rPh>
    <rPh sb="82" eb="83">
      <t>トウ</t>
    </rPh>
    <rPh sb="84" eb="86">
      <t>ハイフ</t>
    </rPh>
    <rPh sb="87" eb="88">
      <t>オコナ</t>
    </rPh>
    <rPh sb="92" eb="94">
      <t>キギョウ</t>
    </rPh>
    <rPh sb="94" eb="96">
      <t>ホウモン</t>
    </rPh>
    <rPh sb="96" eb="97">
      <t>ジ</t>
    </rPh>
    <rPh sb="97" eb="98">
      <t>トウ</t>
    </rPh>
    <rPh sb="99" eb="101">
      <t>カツヨウ</t>
    </rPh>
    <rPh sb="104" eb="106">
      <t>ダンセイ</t>
    </rPh>
    <rPh sb="107" eb="109">
      <t>イクジ</t>
    </rPh>
    <rPh sb="109" eb="111">
      <t>キュウギョウ</t>
    </rPh>
    <rPh sb="111" eb="113">
      <t>シュトク</t>
    </rPh>
    <rPh sb="114" eb="116">
      <t>フキュウ</t>
    </rPh>
    <rPh sb="117" eb="119">
      <t>カジ</t>
    </rPh>
    <rPh sb="120" eb="122">
      <t>イクジ</t>
    </rPh>
    <rPh sb="123" eb="126">
      <t>セッキョクテキ</t>
    </rPh>
    <rPh sb="127" eb="128">
      <t>オコナ</t>
    </rPh>
    <rPh sb="129" eb="131">
      <t>キウン</t>
    </rPh>
    <rPh sb="132" eb="134">
      <t>ジョウセイ</t>
    </rPh>
    <rPh sb="139" eb="141">
      <t>ジョセイ</t>
    </rPh>
    <rPh sb="142" eb="145">
      <t>カンリショク</t>
    </rPh>
    <rPh sb="145" eb="147">
      <t>トウヨウ</t>
    </rPh>
    <rPh sb="148" eb="150">
      <t>キギョウ</t>
    </rPh>
    <rPh sb="154" eb="156">
      <t>カンキョウ</t>
    </rPh>
    <rPh sb="167" eb="168">
      <t>ガツ</t>
    </rPh>
    <rPh sb="169" eb="171">
      <t>オウエン</t>
    </rPh>
    <rPh sb="171" eb="173">
      <t>カイギ</t>
    </rPh>
    <rPh sb="183" eb="185">
      <t>キョウギ</t>
    </rPh>
    <rPh sb="186" eb="188">
      <t>ショウサイ</t>
    </rPh>
    <rPh sb="188" eb="190">
      <t>ナイヨウ</t>
    </rPh>
    <rPh sb="191" eb="193">
      <t>ケッテイ</t>
    </rPh>
    <rPh sb="195" eb="196">
      <t>ガツ</t>
    </rPh>
    <rPh sb="204" eb="206">
      <t>ハッコウ</t>
    </rPh>
    <rPh sb="210" eb="212">
      <t>ジギョウ</t>
    </rPh>
    <rPh sb="251" eb="253">
      <t>ダンセイ</t>
    </rPh>
    <rPh sb="269" eb="271">
      <t>ジギョウ</t>
    </rPh>
    <phoneticPr fontId="1"/>
  </si>
  <si>
    <t>委託：入札等により決定（調査）
委託料：4,441,800円</t>
    <rPh sb="0" eb="2">
      <t>イタク</t>
    </rPh>
    <rPh sb="3" eb="5">
      <t>ニュウサツ</t>
    </rPh>
    <rPh sb="5" eb="6">
      <t>トウ</t>
    </rPh>
    <rPh sb="9" eb="11">
      <t>ケッテイ</t>
    </rPh>
    <rPh sb="12" eb="14">
      <t>チョウサ</t>
    </rPh>
    <rPh sb="16" eb="19">
      <t>イタクリョウ</t>
    </rPh>
    <rPh sb="29" eb="30">
      <t>エン</t>
    </rPh>
    <phoneticPr fontId="1"/>
  </si>
  <si>
    <t>　　　　　　　　　5,192,000円</t>
    <rPh sb="18" eb="19">
      <t>エン</t>
    </rPh>
    <phoneticPr fontId="1"/>
  </si>
  <si>
    <t>　　　　　　　　　　　　　　　387,000円</t>
    <rPh sb="22" eb="23">
      <t>エン</t>
    </rPh>
    <phoneticPr fontId="1"/>
  </si>
  <si>
    <t>(H32.3)
(H37.3)</t>
    <phoneticPr fontId="1"/>
  </si>
  <si>
    <t>２件
２企業</t>
    <rPh sb="1" eb="2">
      <t>ケン</t>
    </rPh>
    <rPh sb="6" eb="8">
      <t>キギョウ</t>
    </rPh>
    <phoneticPr fontId="1"/>
  </si>
  <si>
    <t>・発信事例数（アウトプット）
・育児休業制度を利用した男性がいる企業数（アウトカム）</t>
    <rPh sb="1" eb="3">
      <t>ハッシン</t>
    </rPh>
    <rPh sb="3" eb="5">
      <t>ジレイ</t>
    </rPh>
    <rPh sb="5" eb="6">
      <t>スウ</t>
    </rPh>
    <rPh sb="18" eb="20">
      <t>イクジ</t>
    </rPh>
    <rPh sb="20" eb="22">
      <t>キュウギョウ</t>
    </rPh>
    <rPh sb="22" eb="24">
      <t>セイド</t>
    </rPh>
    <rPh sb="25" eb="27">
      <t>リヨウ</t>
    </rPh>
    <rPh sb="29" eb="31">
      <t>ダンセイ</t>
    </rPh>
    <rPh sb="34" eb="37">
      <t>キギョウスウ</t>
    </rPh>
    <phoneticPr fontId="1"/>
  </si>
  <si>
    <t>委託：見積徴取により決定
委託料：387,000円</t>
    <rPh sb="0" eb="2">
      <t>イタク</t>
    </rPh>
    <rPh sb="3" eb="5">
      <t>ミツモリ</t>
    </rPh>
    <rPh sb="5" eb="7">
      <t>チョウシュ</t>
    </rPh>
    <rPh sb="10" eb="12">
      <t>ケッテイ</t>
    </rPh>
    <rPh sb="13" eb="16">
      <t>イタクリョウ</t>
    </rPh>
    <rPh sb="24" eb="2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</si>
</sst>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1"/>
      <color theme="1"/>
      <name val="ＭＳ Ｐゴシック"/>
      <family val="2"/>
      <charset val="128"/>
      <scheme val="minor"/>
    </font>
    <font>
      <u/>
      <sz val="11"/>
      <color theme="1"/>
      <name val="ＭＳ Ｐ明朝"/>
      <family val="1"/>
      <charset val="128"/>
    </font>
    <font>
      <sz val="8"/>
      <color theme="1"/>
      <name val="ＭＳ Ｐ明朝"/>
      <family val="1"/>
      <charset val="128"/>
    </font>
    <font>
      <b/>
      <sz val="11"/>
      <color theme="1"/>
      <name val="ＭＳ Ｐ明朝"/>
      <family val="1"/>
      <charset val="128"/>
    </font>
    <font>
      <sz val="10"/>
      <color theme="1"/>
      <name val="ＭＳ Ｐ明朝"/>
      <family val="1"/>
      <charset val="128"/>
    </font>
    <font>
      <sz val="11"/>
      <name val="ＭＳ Ｐ明朝"/>
      <family val="1"/>
      <charset val="128"/>
    </font>
    <font>
      <sz val="11"/>
      <name val="ＭＳ Ｐゴシック"/>
      <family val="2"/>
      <charset val="128"/>
      <scheme val="minor"/>
    </font>
    <font>
      <sz val="12"/>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1"/>
      <color rgb="FFFF0000"/>
      <name val="ＭＳ Ｐ明朝"/>
      <family val="1"/>
      <charset val="128"/>
    </font>
    <font>
      <u/>
      <sz val="11"/>
      <color rgb="FFFF0000"/>
      <name val="ＭＳ Ｐ明朝"/>
      <family val="1"/>
      <charset val="128"/>
    </font>
    <font>
      <sz val="14"/>
      <color theme="1"/>
      <name val="ＭＳ Ｐ明朝"/>
      <family val="1"/>
      <charset val="128"/>
    </font>
    <font>
      <sz val="13"/>
      <color theme="1"/>
      <name val="ＭＳ Ｐ明朝"/>
      <family val="1"/>
      <charset val="128"/>
    </font>
    <font>
      <sz val="13"/>
      <name val="ＭＳ Ｐ明朝"/>
      <family val="1"/>
      <charset val="128"/>
    </font>
  </fonts>
  <fills count="3">
    <fill>
      <patternFill patternType="none"/>
    </fill>
    <fill>
      <patternFill patternType="gray125"/>
    </fill>
    <fill>
      <patternFill patternType="solid">
        <fgColor rgb="FFFFFFCC"/>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right style="thin">
        <color rgb="FFFF0000"/>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theme="1"/>
      </bottom>
      <diagonal/>
    </border>
    <border>
      <left style="thin">
        <color auto="1"/>
      </left>
      <right style="thin">
        <color auto="1"/>
      </right>
      <top style="hair">
        <color theme="1"/>
      </top>
      <bottom style="hair">
        <color theme="1"/>
      </bottom>
      <diagonal/>
    </border>
    <border diagonalUp="1">
      <left style="thin">
        <color auto="1"/>
      </left>
      <right style="thin">
        <color auto="1"/>
      </right>
      <top style="thin">
        <color auto="1"/>
      </top>
      <bottom style="thin">
        <color auto="1"/>
      </bottom>
      <diagonal style="thin">
        <color theme="1"/>
      </diagonal>
    </border>
    <border>
      <left style="thin">
        <color indexed="64"/>
      </left>
      <right style="thin">
        <color indexed="64"/>
      </right>
      <top style="thin">
        <color theme="1"/>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4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lignment vertical="center"/>
    </xf>
    <xf numFmtId="0" fontId="2" fillId="0" borderId="1" xfId="0" applyFont="1" applyBorder="1">
      <alignment vertical="center"/>
    </xf>
    <xf numFmtId="0" fontId="2" fillId="0" borderId="6" xfId="0" applyFont="1" applyBorder="1">
      <alignment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0" fillId="0" borderId="0" xfId="0" applyFont="1">
      <alignment vertical="center"/>
    </xf>
    <xf numFmtId="0" fontId="2" fillId="0" borderId="0" xfId="0" applyFont="1" applyProtection="1">
      <alignment vertical="center"/>
    </xf>
    <xf numFmtId="0" fontId="0" fillId="0" borderId="0" xfId="0" applyFont="1" applyProtection="1">
      <alignment vertical="center"/>
    </xf>
    <xf numFmtId="0" fontId="2" fillId="0" borderId="3"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25" xfId="0" applyFont="1" applyBorder="1" applyAlignment="1" applyProtection="1">
      <alignment horizontal="center" vertical="center"/>
    </xf>
    <xf numFmtId="0" fontId="2" fillId="0" borderId="0" xfId="0" applyFont="1" applyBorder="1" applyAlignment="1" applyProtection="1">
      <alignment horizontal="left" vertical="top" wrapText="1"/>
      <protection locked="0"/>
    </xf>
    <xf numFmtId="0" fontId="6" fillId="0" borderId="1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6" fillId="0" borderId="3" xfId="0" applyFont="1" applyBorder="1" applyAlignment="1" applyProtection="1">
      <alignment vertical="center" wrapText="1"/>
    </xf>
    <xf numFmtId="0" fontId="6" fillId="0" borderId="2" xfId="0" applyFont="1" applyBorder="1" applyAlignment="1" applyProtection="1">
      <alignment vertical="center" wrapText="1"/>
    </xf>
    <xf numFmtId="0" fontId="2" fillId="0" borderId="1" xfId="0" applyFont="1" applyBorder="1" applyAlignment="1" applyProtection="1">
      <alignment horizontal="center" vertical="center"/>
    </xf>
    <xf numFmtId="0" fontId="2" fillId="0" borderId="0" xfId="0" applyFont="1" applyFill="1" applyBorder="1" applyAlignment="1" applyProtection="1">
      <alignment horizontal="left" vertical="top" wrapText="1"/>
      <protection locked="0"/>
    </xf>
    <xf numFmtId="0" fontId="3" fillId="0" borderId="0" xfId="0" applyFont="1">
      <alignment vertical="center"/>
    </xf>
    <xf numFmtId="0" fontId="2" fillId="0" borderId="0" xfId="0" applyFont="1" applyBorder="1">
      <alignment vertical="center"/>
    </xf>
    <xf numFmtId="0" fontId="2" fillId="0" borderId="29" xfId="0" applyFont="1" applyBorder="1" applyAlignment="1">
      <alignment horizontal="center" vertical="center"/>
    </xf>
    <xf numFmtId="0" fontId="2" fillId="0" borderId="29" xfId="0" applyFont="1" applyBorder="1">
      <alignment vertical="center"/>
    </xf>
    <xf numFmtId="0" fontId="5"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9" fillId="0" borderId="0" xfId="0" applyFont="1" applyAlignment="1">
      <alignment horizontal="right" vertical="center"/>
    </xf>
    <xf numFmtId="0" fontId="9" fillId="0" borderId="1" xfId="0" applyFont="1" applyBorder="1" applyAlignment="1">
      <alignment horizontal="center" vertical="center" wrapText="1"/>
    </xf>
    <xf numFmtId="0" fontId="9" fillId="0" borderId="1" xfId="0" applyFont="1" applyBorder="1">
      <alignment vertical="center"/>
    </xf>
    <xf numFmtId="0" fontId="9" fillId="0" borderId="0" xfId="0" applyFont="1" applyFill="1" applyBorder="1">
      <alignment vertical="center"/>
    </xf>
    <xf numFmtId="0" fontId="11" fillId="0" borderId="0" xfId="0" applyFont="1" applyAlignment="1">
      <alignment horizontal="center" vertical="center"/>
    </xf>
    <xf numFmtId="0" fontId="11" fillId="0" borderId="0" xfId="0" applyFont="1">
      <alignment vertical="center"/>
    </xf>
    <xf numFmtId="0" fontId="9" fillId="0" borderId="0" xfId="0" applyFont="1" applyBorder="1" applyProtection="1">
      <alignment vertical="center"/>
    </xf>
    <xf numFmtId="0" fontId="9" fillId="0" borderId="0" xfId="0" applyFont="1" applyBorder="1" applyAlignment="1" applyProtection="1">
      <alignment horizontal="right" vertical="center"/>
    </xf>
    <xf numFmtId="0" fontId="9" fillId="0" borderId="0" xfId="0" applyFont="1" applyProtection="1">
      <alignment vertical="center"/>
    </xf>
    <xf numFmtId="0" fontId="12" fillId="0" borderId="31" xfId="0" applyFont="1" applyBorder="1" applyAlignment="1" applyProtection="1">
      <alignment horizontal="center" vertical="center" wrapText="1" shrinkToFit="1"/>
    </xf>
    <xf numFmtId="0" fontId="14" fillId="0" borderId="31" xfId="0" applyFont="1" applyBorder="1" applyAlignment="1" applyProtection="1">
      <alignment horizontal="center" vertical="center" wrapText="1"/>
    </xf>
    <xf numFmtId="0" fontId="9" fillId="0" borderId="4" xfId="0" applyFont="1" applyBorder="1" applyProtection="1">
      <alignment vertical="center"/>
      <protection locked="0"/>
    </xf>
    <xf numFmtId="0" fontId="13" fillId="0" borderId="34" xfId="0" applyFont="1" applyBorder="1" applyAlignment="1" applyProtection="1">
      <alignment horizontal="left" vertical="center" wrapText="1"/>
      <protection locked="0"/>
    </xf>
    <xf numFmtId="0" fontId="9" fillId="0" borderId="4" xfId="0" applyFont="1" applyBorder="1" applyAlignment="1" applyProtection="1">
      <alignment horizontal="center" vertical="center" wrapText="1"/>
      <protection locked="0"/>
    </xf>
    <xf numFmtId="38" fontId="9" fillId="0" borderId="4" xfId="1" applyFont="1" applyBorder="1" applyAlignment="1" applyProtection="1">
      <alignment vertical="center" shrinkToFit="1"/>
      <protection locked="0"/>
    </xf>
    <xf numFmtId="0" fontId="13" fillId="0" borderId="7" xfId="0" applyFont="1" applyBorder="1" applyAlignment="1" applyProtection="1">
      <alignment horizontal="left" vertical="center" wrapText="1"/>
      <protection locked="0"/>
    </xf>
    <xf numFmtId="0" fontId="9" fillId="0" borderId="32" xfId="0" applyFont="1" applyBorder="1" applyAlignment="1" applyProtection="1">
      <alignment horizontal="center" vertical="center" wrapText="1"/>
      <protection locked="0"/>
    </xf>
    <xf numFmtId="38" fontId="9" fillId="0" borderId="32" xfId="1" applyFont="1" applyBorder="1" applyAlignment="1" applyProtection="1">
      <alignment vertical="center" shrinkToFit="1"/>
      <protection locked="0"/>
    </xf>
    <xf numFmtId="0" fontId="13" fillId="0" borderId="21" xfId="0" applyFont="1" applyBorder="1" applyAlignment="1" applyProtection="1">
      <alignment horizontal="left" vertical="center" wrapText="1"/>
      <protection locked="0"/>
    </xf>
    <xf numFmtId="0" fontId="9" fillId="0" borderId="1" xfId="0" applyFont="1" applyBorder="1" applyAlignment="1" applyProtection="1">
      <alignment vertical="center"/>
    </xf>
    <xf numFmtId="0" fontId="9" fillId="0" borderId="1" xfId="0" applyFont="1" applyBorder="1" applyAlignment="1" applyProtection="1">
      <alignment horizontal="center" vertical="center"/>
    </xf>
    <xf numFmtId="0" fontId="9" fillId="0" borderId="33" xfId="0" applyFont="1" applyBorder="1" applyAlignment="1" applyProtection="1">
      <alignment horizontal="center" vertical="center"/>
    </xf>
    <xf numFmtId="38" fontId="9" fillId="0" borderId="1" xfId="1" applyFont="1" applyBorder="1" applyProtection="1">
      <alignment vertical="center"/>
    </xf>
    <xf numFmtId="0" fontId="9" fillId="0" borderId="1" xfId="0" applyFont="1" applyBorder="1" applyProtection="1">
      <alignment vertical="center"/>
    </xf>
    <xf numFmtId="0" fontId="9" fillId="0" borderId="0" xfId="0" applyFont="1" applyFill="1" applyProtection="1">
      <alignment vertical="center"/>
    </xf>
    <xf numFmtId="0" fontId="16" fillId="0" borderId="0" xfId="0" applyFont="1" applyAlignment="1">
      <alignment horizontal="left" vertical="center"/>
    </xf>
    <xf numFmtId="0" fontId="15" fillId="0" borderId="18" xfId="0" applyFont="1" applyBorder="1" applyProtection="1">
      <alignment vertical="center"/>
    </xf>
    <xf numFmtId="0" fontId="9" fillId="0" borderId="19" xfId="0" applyFont="1" applyBorder="1" applyAlignment="1" applyProtection="1">
      <alignment horizontal="center" vertical="center"/>
    </xf>
    <xf numFmtId="0" fontId="9" fillId="0" borderId="36" xfId="0" applyFont="1" applyBorder="1" applyAlignment="1" applyProtection="1">
      <alignment horizontal="center" vertical="center"/>
    </xf>
    <xf numFmtId="38" fontId="9" fillId="0" borderId="1" xfId="1" applyFont="1" applyFill="1" applyBorder="1">
      <alignment vertical="center"/>
    </xf>
    <xf numFmtId="38" fontId="9" fillId="2" borderId="1" xfId="1" applyFont="1" applyFill="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righ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0" xfId="0" applyFont="1" applyAlignment="1">
      <alignment horizontal="left" vertical="center"/>
    </xf>
    <xf numFmtId="0" fontId="9" fillId="0" borderId="18" xfId="0" applyFont="1" applyBorder="1" applyAlignment="1" applyProtection="1">
      <alignment horizontal="right" vertical="center"/>
    </xf>
    <xf numFmtId="0" fontId="2" fillId="0" borderId="24" xfId="0" applyFont="1" applyBorder="1" applyAlignment="1" applyProtection="1">
      <alignment horizontal="right" vertical="center"/>
    </xf>
    <xf numFmtId="0" fontId="9" fillId="0" borderId="35" xfId="0" applyFont="1" applyBorder="1" applyAlignment="1" applyProtection="1">
      <alignment horizontal="right" vertical="center"/>
    </xf>
    <xf numFmtId="0" fontId="2" fillId="0" borderId="35"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8" xfId="0" applyFont="1" applyBorder="1" applyAlignment="1" applyProtection="1">
      <alignment horizontal="center" vertical="center"/>
    </xf>
    <xf numFmtId="9" fontId="2" fillId="0" borderId="24" xfId="0" applyNumberFormat="1" applyFont="1" applyBorder="1" applyProtection="1">
      <alignment vertical="center"/>
    </xf>
    <xf numFmtId="10" fontId="2" fillId="0" borderId="24" xfId="0" applyNumberFormat="1" applyFont="1" applyBorder="1" applyProtection="1">
      <alignment vertical="center"/>
    </xf>
    <xf numFmtId="0" fontId="2" fillId="0" borderId="1" xfId="0" applyFont="1" applyBorder="1" applyAlignment="1" applyProtection="1">
      <alignment vertical="center" wrapText="1"/>
    </xf>
    <xf numFmtId="0" fontId="9" fillId="0" borderId="32" xfId="0" applyFont="1" applyBorder="1" applyAlignment="1" applyProtection="1">
      <alignment vertical="center" wrapText="1"/>
      <protection locked="0"/>
    </xf>
    <xf numFmtId="0" fontId="13" fillId="0" borderId="32"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4" xfId="0" quotePrefix="1" applyFont="1" applyBorder="1" applyAlignment="1" applyProtection="1">
      <alignment horizontal="center" vertical="center"/>
      <protection locked="0"/>
    </xf>
    <xf numFmtId="0" fontId="9" fillId="0" borderId="32" xfId="0" quotePrefix="1" applyFont="1" applyBorder="1" applyAlignment="1" applyProtection="1">
      <alignment horizontal="center" vertical="center"/>
      <protection locked="0"/>
    </xf>
    <xf numFmtId="0" fontId="13" fillId="0" borderId="4" xfId="0" applyFont="1" applyBorder="1" applyAlignment="1" applyProtection="1">
      <alignment vertical="center" wrapText="1"/>
      <protection locked="0"/>
    </xf>
    <xf numFmtId="0" fontId="9" fillId="0" borderId="4" xfId="0" applyFont="1" applyBorder="1" applyAlignment="1" applyProtection="1">
      <alignment horizontal="center" vertical="center"/>
    </xf>
    <xf numFmtId="0" fontId="9" fillId="0" borderId="32" xfId="0" applyFont="1" applyBorder="1" applyAlignment="1" applyProtection="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0" xfId="0" applyFont="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8" fillId="0" borderId="12" xfId="0" applyFont="1" applyBorder="1" applyAlignment="1" applyProtection="1">
      <alignment horizontal="left" vertical="top" wrapText="1"/>
      <protection locked="0"/>
    </xf>
    <xf numFmtId="0" fontId="18" fillId="0" borderId="20"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2" fillId="0" borderId="5"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5"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2" fillId="0" borderId="3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2" fillId="0" borderId="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8" fillId="0" borderId="1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9" xfId="0" applyFont="1" applyBorder="1" applyAlignment="1" applyProtection="1">
      <alignment horizontal="left" vertical="top" wrapText="1"/>
      <protection locked="0"/>
    </xf>
    <xf numFmtId="0" fontId="2" fillId="0" borderId="5"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18" fillId="0" borderId="5" xfId="0" applyFont="1" applyBorder="1" applyAlignment="1" applyProtection="1">
      <alignment horizontal="left" vertical="top" wrapText="1"/>
      <protection locked="0"/>
    </xf>
    <xf numFmtId="0" fontId="18" fillId="0" borderId="1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8" fillId="0" borderId="41"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2" fillId="0" borderId="7" xfId="0" applyFont="1" applyBorder="1" applyAlignment="1" applyProtection="1">
      <alignment horizontal="left" vertical="center"/>
    </xf>
    <xf numFmtId="0" fontId="2" fillId="0" borderId="7"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18" fillId="0" borderId="3" xfId="0" applyFont="1" applyBorder="1" applyAlignment="1" applyProtection="1">
      <alignment horizontal="left" vertical="center" wrapText="1"/>
    </xf>
    <xf numFmtId="0" fontId="18" fillId="0" borderId="6" xfId="0" applyFont="1" applyBorder="1" applyAlignment="1" applyProtection="1">
      <alignment horizontal="left" vertical="center"/>
    </xf>
    <xf numFmtId="0" fontId="18" fillId="0" borderId="2" xfId="0" applyFont="1" applyBorder="1" applyAlignment="1" applyProtection="1">
      <alignment horizontal="left" vertical="center"/>
    </xf>
    <xf numFmtId="0" fontId="18" fillId="0" borderId="3" xfId="0" applyFont="1" applyBorder="1" applyAlignment="1" applyProtection="1">
      <alignment horizontal="left" vertical="top" wrapText="1"/>
    </xf>
    <xf numFmtId="0" fontId="18" fillId="0" borderId="6" xfId="0" applyFont="1" applyBorder="1" applyAlignment="1" applyProtection="1">
      <alignment horizontal="left" vertical="top"/>
    </xf>
    <xf numFmtId="0" fontId="18" fillId="0" borderId="2" xfId="0" applyFont="1" applyBorder="1" applyAlignment="1" applyProtection="1">
      <alignment horizontal="left" vertical="top"/>
    </xf>
    <xf numFmtId="0" fontId="18" fillId="0" borderId="6" xfId="0" applyFont="1" applyBorder="1" applyAlignment="1" applyProtection="1">
      <alignment horizontal="left" vertical="top" wrapText="1"/>
    </xf>
    <xf numFmtId="0" fontId="18" fillId="0" borderId="2"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18" fillId="0" borderId="14" xfId="0" applyFont="1" applyFill="1" applyBorder="1" applyAlignment="1" applyProtection="1">
      <alignment horizontal="left" vertical="top" wrapText="1"/>
      <protection locked="0"/>
    </xf>
    <xf numFmtId="0" fontId="18" fillId="0" borderId="15" xfId="0" applyFont="1" applyFill="1" applyBorder="1" applyAlignment="1" applyProtection="1">
      <alignment horizontal="left" vertical="top" wrapText="1"/>
      <protection locked="0"/>
    </xf>
    <xf numFmtId="0" fontId="18" fillId="0" borderId="16" xfId="0" applyFont="1" applyFill="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0"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8" fillId="0" borderId="40" xfId="0" applyFont="1" applyBorder="1" applyAlignment="1" applyProtection="1">
      <alignment horizontal="left" vertical="center" wrapText="1"/>
    </xf>
    <xf numFmtId="0" fontId="13" fillId="0" borderId="41" xfId="0" applyFont="1" applyBorder="1" applyAlignment="1" applyProtection="1">
      <alignment horizontal="left" vertical="center" wrapText="1"/>
    </xf>
    <xf numFmtId="0" fontId="9" fillId="0" borderId="22" xfId="0" applyFont="1" applyBorder="1" applyAlignment="1" applyProtection="1">
      <alignment horizontal="center" vertical="center"/>
    </xf>
    <xf numFmtId="0" fontId="9" fillId="0" borderId="23" xfId="0" applyFont="1" applyBorder="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2" fillId="0" borderId="21" xfId="0" applyFont="1" applyBorder="1" applyAlignment="1" applyProtection="1">
      <alignment horizontal="left" vertical="center"/>
    </xf>
    <xf numFmtId="0" fontId="9" fillId="0" borderId="22" xfId="0" applyFont="1" applyBorder="1" applyAlignment="1" applyProtection="1">
      <alignment horizontal="right" vertical="center"/>
    </xf>
    <xf numFmtId="0" fontId="9" fillId="0" borderId="23" xfId="0" applyFont="1" applyBorder="1" applyAlignment="1" applyProtection="1">
      <alignment horizontal="right"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3"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0"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12" fontId="3" fillId="0" borderId="20" xfId="0" applyNumberFormat="1" applyFont="1" applyBorder="1" applyAlignment="1">
      <alignment horizontal="left" vertical="center"/>
    </xf>
    <xf numFmtId="0" fontId="6"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9" fillId="0" borderId="0" xfId="0" applyFont="1" applyAlignment="1" applyProtection="1">
      <alignment horizontal="left" vertical="center" wrapText="1"/>
    </xf>
    <xf numFmtId="0" fontId="9" fillId="0" borderId="30"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9" fillId="0" borderId="30" xfId="0" applyFont="1" applyBorder="1" applyAlignment="1" applyProtection="1">
      <alignment horizontal="center" vertical="center"/>
    </xf>
    <xf numFmtId="0" fontId="9" fillId="0" borderId="31" xfId="0" applyFont="1" applyBorder="1" applyAlignment="1" applyProtection="1">
      <alignment horizontal="center" vertical="center"/>
    </xf>
    <xf numFmtId="0" fontId="12" fillId="0" borderId="30"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13" fillId="0" borderId="30" xfId="0" applyFont="1" applyBorder="1" applyAlignment="1" applyProtection="1">
      <alignment horizontal="center" vertical="center" wrapText="1" shrinkToFit="1"/>
    </xf>
    <xf numFmtId="0" fontId="13" fillId="0" borderId="31" xfId="0" applyFont="1" applyBorder="1" applyAlignment="1" applyProtection="1">
      <alignment horizontal="center" vertical="center" wrapText="1" shrinkToFit="1"/>
    </xf>
    <xf numFmtId="0" fontId="12" fillId="0" borderId="30" xfId="0" applyFont="1" applyBorder="1" applyAlignment="1" applyProtection="1">
      <alignment horizontal="center" vertical="center" wrapText="1" shrinkToFit="1"/>
    </xf>
    <xf numFmtId="0" fontId="9" fillId="0" borderId="0" xfId="0" applyFont="1" applyFill="1" applyAlignment="1" applyProtection="1">
      <alignment horizontal="left" vertical="center" wrapText="1"/>
    </xf>
    <xf numFmtId="0" fontId="11" fillId="0" borderId="0" xfId="0" applyFont="1" applyAlignment="1">
      <alignment horizontal="left" vertical="center"/>
    </xf>
    <xf numFmtId="12" fontId="11" fillId="0" borderId="20" xfId="0" applyNumberFormat="1"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0" fontId="9" fillId="0" borderId="3" xfId="0" applyFont="1" applyBorder="1" applyAlignment="1">
      <alignment horizontal="left" vertical="top" wrapText="1"/>
    </xf>
    <xf numFmtId="0" fontId="9" fillId="0" borderId="2" xfId="0" applyFont="1" applyBorder="1" applyAlignment="1">
      <alignment horizontal="left" vertical="top" wrapText="1"/>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5" fillId="0" borderId="0" xfId="0" applyFont="1" applyAlignment="1">
      <alignment horizontal="left" vertical="center"/>
    </xf>
  </cellXfs>
  <cellStyles count="2">
    <cellStyle name="桁区切り" xfId="1" builtinId="6"/>
    <cellStyle name="標準" xfId="0" builtinId="0"/>
  </cellStyles>
  <dxfs count="3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457200</xdr:colOff>
      <xdr:row>8</xdr:row>
      <xdr:rowOff>142875</xdr:rowOff>
    </xdr:from>
    <xdr:to>
      <xdr:col>4</xdr:col>
      <xdr:colOff>161925</xdr:colOff>
      <xdr:row>8</xdr:row>
      <xdr:rowOff>400050</xdr:rowOff>
    </xdr:to>
    <xdr:sp macro="" textlink="">
      <xdr:nvSpPr>
        <xdr:cNvPr id="2" name="楕円 1"/>
        <xdr:cNvSpPr/>
      </xdr:nvSpPr>
      <xdr:spPr>
        <a:xfrm>
          <a:off x="3057525" y="1905000"/>
          <a:ext cx="571500" cy="2571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389194</xdr:colOff>
      <xdr:row>31</xdr:row>
      <xdr:rowOff>51209</xdr:rowOff>
    </xdr:from>
    <xdr:to>
      <xdr:col>6</xdr:col>
      <xdr:colOff>1</xdr:colOff>
      <xdr:row>31</xdr:row>
      <xdr:rowOff>276533</xdr:rowOff>
    </xdr:to>
    <xdr:sp macro="" textlink="">
      <xdr:nvSpPr>
        <xdr:cNvPr id="3" name="楕円 2"/>
        <xdr:cNvSpPr/>
      </xdr:nvSpPr>
      <xdr:spPr>
        <a:xfrm>
          <a:off x="3861210" y="47635241"/>
          <a:ext cx="788630" cy="225324"/>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33618</xdr:colOff>
      <xdr:row>6</xdr:row>
      <xdr:rowOff>44824</xdr:rowOff>
    </xdr:from>
    <xdr:to>
      <xdr:col>6</xdr:col>
      <xdr:colOff>235324</xdr:colOff>
      <xdr:row>6</xdr:row>
      <xdr:rowOff>347382</xdr:rowOff>
    </xdr:to>
    <xdr:sp macro="" textlink="">
      <xdr:nvSpPr>
        <xdr:cNvPr id="3" name="テキスト ボックス 2"/>
        <xdr:cNvSpPr txBox="1"/>
      </xdr:nvSpPr>
      <xdr:spPr>
        <a:xfrm>
          <a:off x="5995147" y="1344706"/>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5</xdr:col>
      <xdr:colOff>0</xdr:colOff>
      <xdr:row>7</xdr:row>
      <xdr:rowOff>0</xdr:rowOff>
    </xdr:from>
    <xdr:to>
      <xdr:col>6</xdr:col>
      <xdr:colOff>201706</xdr:colOff>
      <xdr:row>7</xdr:row>
      <xdr:rowOff>302558</xdr:rowOff>
    </xdr:to>
    <xdr:sp macro="" textlink="">
      <xdr:nvSpPr>
        <xdr:cNvPr id="4" name="テキスト ボックス 3"/>
        <xdr:cNvSpPr txBox="1"/>
      </xdr:nvSpPr>
      <xdr:spPr>
        <a:xfrm>
          <a:off x="5961529" y="2375647"/>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5</xdr:col>
      <xdr:colOff>0</xdr:colOff>
      <xdr:row>8</xdr:row>
      <xdr:rowOff>0</xdr:rowOff>
    </xdr:from>
    <xdr:to>
      <xdr:col>6</xdr:col>
      <xdr:colOff>201706</xdr:colOff>
      <xdr:row>8</xdr:row>
      <xdr:rowOff>302558</xdr:rowOff>
    </xdr:to>
    <xdr:sp macro="" textlink="">
      <xdr:nvSpPr>
        <xdr:cNvPr id="6" name="テキスト ボックス 5"/>
        <xdr:cNvSpPr txBox="1"/>
      </xdr:nvSpPr>
      <xdr:spPr>
        <a:xfrm>
          <a:off x="5961529" y="3451412"/>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5</xdr:col>
      <xdr:colOff>661147</xdr:colOff>
      <xdr:row>9</xdr:row>
      <xdr:rowOff>33617</xdr:rowOff>
    </xdr:from>
    <xdr:to>
      <xdr:col>8</xdr:col>
      <xdr:colOff>0</xdr:colOff>
      <xdr:row>9</xdr:row>
      <xdr:rowOff>336175</xdr:rowOff>
    </xdr:to>
    <xdr:sp macro="" textlink="">
      <xdr:nvSpPr>
        <xdr:cNvPr id="7" name="テキスト ボックス 6"/>
        <xdr:cNvSpPr txBox="1"/>
      </xdr:nvSpPr>
      <xdr:spPr>
        <a:xfrm>
          <a:off x="6622676" y="4560793"/>
          <a:ext cx="1355912"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●意見交換会</a:t>
          </a:r>
          <a:endParaRPr kumimoji="1" lang="en-US" altLang="ja-JP" sz="1100"/>
        </a:p>
        <a:p>
          <a:endParaRPr kumimoji="1" lang="en-US" altLang="ja-JP" sz="1100"/>
        </a:p>
        <a:p>
          <a:endParaRPr kumimoji="1" lang="ja-JP" altLang="en-US" sz="1100"/>
        </a:p>
      </xdr:txBody>
    </xdr:sp>
    <xdr:clientData/>
  </xdr:twoCellAnchor>
  <xdr:twoCellAnchor>
    <xdr:from>
      <xdr:col>6</xdr:col>
      <xdr:colOff>649941</xdr:colOff>
      <xdr:row>9</xdr:row>
      <xdr:rowOff>324971</xdr:rowOff>
    </xdr:from>
    <xdr:to>
      <xdr:col>9</xdr:col>
      <xdr:colOff>224117</xdr:colOff>
      <xdr:row>9</xdr:row>
      <xdr:rowOff>627529</xdr:rowOff>
    </xdr:to>
    <xdr:sp macro="" textlink="">
      <xdr:nvSpPr>
        <xdr:cNvPr id="8" name="テキスト ボックス 7"/>
        <xdr:cNvSpPr txBox="1"/>
      </xdr:nvSpPr>
      <xdr:spPr>
        <a:xfrm>
          <a:off x="7283823" y="4852147"/>
          <a:ext cx="1591235"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●インターンシップ</a:t>
          </a:r>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9</xdr:col>
      <xdr:colOff>0</xdr:colOff>
      <xdr:row>9</xdr:row>
      <xdr:rowOff>0</xdr:rowOff>
    </xdr:from>
    <xdr:to>
      <xdr:col>11</xdr:col>
      <xdr:colOff>11206</xdr:colOff>
      <xdr:row>9</xdr:row>
      <xdr:rowOff>302558</xdr:rowOff>
    </xdr:to>
    <xdr:sp macro="" textlink="">
      <xdr:nvSpPr>
        <xdr:cNvPr id="10" name="テキスト ボックス 9"/>
        <xdr:cNvSpPr txBox="1"/>
      </xdr:nvSpPr>
      <xdr:spPr>
        <a:xfrm>
          <a:off x="8650941" y="4527176"/>
          <a:ext cx="1355912"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●意見交換会</a:t>
          </a:r>
          <a:endParaRPr kumimoji="1" lang="en-US" altLang="ja-JP" sz="1100"/>
        </a:p>
        <a:p>
          <a:endParaRPr kumimoji="1" lang="en-US" altLang="ja-JP" sz="1100"/>
        </a:p>
        <a:p>
          <a:endParaRPr kumimoji="1" lang="ja-JP" altLang="en-US" sz="1100"/>
        </a:p>
      </xdr:txBody>
    </xdr:sp>
    <xdr:clientData/>
  </xdr:twoCellAnchor>
  <xdr:twoCellAnchor>
    <xdr:from>
      <xdr:col>9</xdr:col>
      <xdr:colOff>649940</xdr:colOff>
      <xdr:row>9</xdr:row>
      <xdr:rowOff>280147</xdr:rowOff>
    </xdr:from>
    <xdr:to>
      <xdr:col>12</xdr:col>
      <xdr:colOff>112058</xdr:colOff>
      <xdr:row>9</xdr:row>
      <xdr:rowOff>582705</xdr:rowOff>
    </xdr:to>
    <xdr:sp macro="" textlink="">
      <xdr:nvSpPr>
        <xdr:cNvPr id="11" name="テキスト ボックス 10"/>
        <xdr:cNvSpPr txBox="1"/>
      </xdr:nvSpPr>
      <xdr:spPr>
        <a:xfrm>
          <a:off x="9300881" y="4807323"/>
          <a:ext cx="1479177"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●インターンシップ</a:t>
          </a:r>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13</xdr:col>
      <xdr:colOff>0</xdr:colOff>
      <xdr:row>9</xdr:row>
      <xdr:rowOff>0</xdr:rowOff>
    </xdr:from>
    <xdr:to>
      <xdr:col>15</xdr:col>
      <xdr:colOff>11206</xdr:colOff>
      <xdr:row>9</xdr:row>
      <xdr:rowOff>302558</xdr:rowOff>
    </xdr:to>
    <xdr:sp macro="" textlink="">
      <xdr:nvSpPr>
        <xdr:cNvPr id="12" name="テキスト ボックス 11"/>
        <xdr:cNvSpPr txBox="1"/>
      </xdr:nvSpPr>
      <xdr:spPr>
        <a:xfrm>
          <a:off x="11340353" y="4527176"/>
          <a:ext cx="1355912"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●意見交換会</a:t>
          </a:r>
          <a:endParaRPr kumimoji="1" lang="en-US" altLang="ja-JP" sz="1100"/>
        </a:p>
        <a:p>
          <a:endParaRPr kumimoji="1" lang="en-US" altLang="ja-JP" sz="1100"/>
        </a:p>
        <a:p>
          <a:endParaRPr kumimoji="1" lang="ja-JP" altLang="en-US" sz="1100"/>
        </a:p>
      </xdr:txBody>
    </xdr:sp>
    <xdr:clientData/>
  </xdr:twoCellAnchor>
  <xdr:twoCellAnchor>
    <xdr:from>
      <xdr:col>13</xdr:col>
      <xdr:colOff>611840</xdr:colOff>
      <xdr:row>9</xdr:row>
      <xdr:rowOff>264459</xdr:rowOff>
    </xdr:from>
    <xdr:to>
      <xdr:col>16</xdr:col>
      <xdr:colOff>235322</xdr:colOff>
      <xdr:row>9</xdr:row>
      <xdr:rowOff>567017</xdr:rowOff>
    </xdr:to>
    <xdr:sp macro="" textlink="">
      <xdr:nvSpPr>
        <xdr:cNvPr id="14" name="テキスト ボックス 13"/>
        <xdr:cNvSpPr txBox="1"/>
      </xdr:nvSpPr>
      <xdr:spPr>
        <a:xfrm>
          <a:off x="11952193" y="4791635"/>
          <a:ext cx="1640541"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●インターンシップ</a:t>
          </a:r>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8</xdr:col>
      <xdr:colOff>44823</xdr:colOff>
      <xdr:row>6</xdr:row>
      <xdr:rowOff>56030</xdr:rowOff>
    </xdr:from>
    <xdr:to>
      <xdr:col>10</xdr:col>
      <xdr:colOff>280147</xdr:colOff>
      <xdr:row>6</xdr:row>
      <xdr:rowOff>358588</xdr:rowOff>
    </xdr:to>
    <xdr:sp macro="" textlink="">
      <xdr:nvSpPr>
        <xdr:cNvPr id="15" name="テキスト ボックス 14"/>
        <xdr:cNvSpPr txBox="1"/>
      </xdr:nvSpPr>
      <xdr:spPr>
        <a:xfrm>
          <a:off x="8023411" y="1355912"/>
          <a:ext cx="158003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a:t>
          </a:r>
          <a:r>
            <a:rPr kumimoji="1" lang="en-US" altLang="ja-JP" sz="1100"/>
            <a:t>8</a:t>
          </a:r>
          <a:r>
            <a:rPr kumimoji="1" lang="ja-JP" altLang="en-US" sz="1100"/>
            <a:t>～</a:t>
          </a:r>
          <a:r>
            <a:rPr kumimoji="1" lang="en-US" altLang="ja-JP" sz="1100"/>
            <a:t>9</a:t>
          </a:r>
          <a:r>
            <a:rPr kumimoji="1" lang="ja-JP" altLang="en-US" sz="1100"/>
            <a:t>月）</a:t>
          </a:r>
          <a:endParaRPr kumimoji="1" lang="en-US" altLang="ja-JP" sz="1100"/>
        </a:p>
      </xdr:txBody>
    </xdr:sp>
    <xdr:clientData/>
  </xdr:twoCellAnchor>
  <xdr:twoCellAnchor>
    <xdr:from>
      <xdr:col>9</xdr:col>
      <xdr:colOff>504264</xdr:colOff>
      <xdr:row>6</xdr:row>
      <xdr:rowOff>168088</xdr:rowOff>
    </xdr:from>
    <xdr:to>
      <xdr:col>12</xdr:col>
      <xdr:colOff>67235</xdr:colOff>
      <xdr:row>6</xdr:row>
      <xdr:rowOff>470646</xdr:rowOff>
    </xdr:to>
    <xdr:sp macro="" textlink="">
      <xdr:nvSpPr>
        <xdr:cNvPr id="16" name="テキスト ボックス 15"/>
        <xdr:cNvSpPr txBox="1"/>
      </xdr:nvSpPr>
      <xdr:spPr>
        <a:xfrm>
          <a:off x="9155205" y="1467970"/>
          <a:ext cx="158003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●調査結果分析</a:t>
          </a:r>
          <a:endParaRPr kumimoji="1" lang="en-US" altLang="ja-JP" sz="1100"/>
        </a:p>
        <a:p>
          <a:endParaRPr kumimoji="1" lang="en-US" altLang="ja-JP" sz="1100"/>
        </a:p>
      </xdr:txBody>
    </xdr:sp>
    <xdr:clientData/>
  </xdr:twoCellAnchor>
  <xdr:twoCellAnchor>
    <xdr:from>
      <xdr:col>13</xdr:col>
      <xdr:colOff>672352</xdr:colOff>
      <xdr:row>6</xdr:row>
      <xdr:rowOff>78442</xdr:rowOff>
    </xdr:from>
    <xdr:to>
      <xdr:col>16</xdr:col>
      <xdr:colOff>235323</xdr:colOff>
      <xdr:row>6</xdr:row>
      <xdr:rowOff>381000</xdr:rowOff>
    </xdr:to>
    <xdr:sp macro="" textlink="">
      <xdr:nvSpPr>
        <xdr:cNvPr id="18" name="テキスト ボックス 17"/>
        <xdr:cNvSpPr txBox="1"/>
      </xdr:nvSpPr>
      <xdr:spPr>
        <a:xfrm>
          <a:off x="12012705" y="1378324"/>
          <a:ext cx="158003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●フォーラム</a:t>
          </a:r>
          <a:endParaRPr kumimoji="1" lang="en-US" altLang="ja-JP" sz="1100"/>
        </a:p>
        <a:p>
          <a:endParaRPr kumimoji="1" lang="en-US" altLang="ja-JP" sz="1100"/>
        </a:p>
      </xdr:txBody>
    </xdr:sp>
    <xdr:clientData/>
  </xdr:twoCellAnchor>
  <xdr:twoCellAnchor>
    <xdr:from>
      <xdr:col>7</xdr:col>
      <xdr:colOff>33618</xdr:colOff>
      <xdr:row>7</xdr:row>
      <xdr:rowOff>11206</xdr:rowOff>
    </xdr:from>
    <xdr:to>
      <xdr:col>12</xdr:col>
      <xdr:colOff>67236</xdr:colOff>
      <xdr:row>7</xdr:row>
      <xdr:rowOff>354250</xdr:rowOff>
    </xdr:to>
    <xdr:sp macro="" textlink="">
      <xdr:nvSpPr>
        <xdr:cNvPr id="19" name="テキスト ボックス 18"/>
        <xdr:cNvSpPr txBox="1"/>
      </xdr:nvSpPr>
      <xdr:spPr>
        <a:xfrm>
          <a:off x="7339853" y="2386853"/>
          <a:ext cx="3395383" cy="34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●スキルアップセミナー（</a:t>
          </a:r>
          <a:r>
            <a:rPr kumimoji="1" lang="en-US" altLang="ja-JP" sz="1100"/>
            <a:t>7</a:t>
          </a:r>
          <a:r>
            <a:rPr kumimoji="1" lang="ja-JP" altLang="en-US" sz="1100"/>
            <a:t>～</a:t>
          </a:r>
          <a:r>
            <a:rPr kumimoji="1" lang="en-US" altLang="ja-JP" sz="1100"/>
            <a:t>9</a:t>
          </a:r>
          <a:r>
            <a:rPr kumimoji="1" lang="ja-JP" altLang="en-US" sz="1100"/>
            <a:t>月、東西各３回）</a:t>
          </a:r>
        </a:p>
      </xdr:txBody>
    </xdr:sp>
    <xdr:clientData/>
  </xdr:twoCellAnchor>
  <xdr:twoCellAnchor>
    <xdr:from>
      <xdr:col>11</xdr:col>
      <xdr:colOff>190500</xdr:colOff>
      <xdr:row>7</xdr:row>
      <xdr:rowOff>313765</xdr:rowOff>
    </xdr:from>
    <xdr:to>
      <xdr:col>14</xdr:col>
      <xdr:colOff>481853</xdr:colOff>
      <xdr:row>7</xdr:row>
      <xdr:rowOff>582705</xdr:rowOff>
    </xdr:to>
    <xdr:sp macro="" textlink="">
      <xdr:nvSpPr>
        <xdr:cNvPr id="20" name="テキスト ボックス 19"/>
        <xdr:cNvSpPr txBox="1"/>
      </xdr:nvSpPr>
      <xdr:spPr>
        <a:xfrm>
          <a:off x="10186147" y="2689412"/>
          <a:ext cx="2308412" cy="268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●リーダー（候補）セミナー</a:t>
          </a:r>
          <a:endParaRPr kumimoji="1" lang="en-US" altLang="ja-JP" sz="1100"/>
        </a:p>
      </xdr:txBody>
    </xdr:sp>
    <xdr:clientData/>
  </xdr:twoCellAnchor>
  <xdr:twoCellAnchor>
    <xdr:from>
      <xdr:col>13</xdr:col>
      <xdr:colOff>582706</xdr:colOff>
      <xdr:row>7</xdr:row>
      <xdr:rowOff>549088</xdr:rowOff>
    </xdr:from>
    <xdr:to>
      <xdr:col>18</xdr:col>
      <xdr:colOff>190500</xdr:colOff>
      <xdr:row>7</xdr:row>
      <xdr:rowOff>851646</xdr:rowOff>
    </xdr:to>
    <xdr:sp macro="" textlink="">
      <xdr:nvSpPr>
        <xdr:cNvPr id="21" name="テキスト ボックス 20"/>
        <xdr:cNvSpPr txBox="1"/>
      </xdr:nvSpPr>
      <xdr:spPr>
        <a:xfrm>
          <a:off x="11923059" y="2924735"/>
          <a:ext cx="299197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●上司向けセミナー</a:t>
          </a:r>
          <a:endParaRPr kumimoji="1" lang="en-US" altLang="ja-JP" sz="1100"/>
        </a:p>
        <a:p>
          <a:endParaRPr kumimoji="1" lang="en-US" altLang="ja-JP" sz="1100"/>
        </a:p>
        <a:p>
          <a:endParaRPr kumimoji="1" lang="ja-JP" altLang="en-US" sz="1100"/>
        </a:p>
      </xdr:txBody>
    </xdr:sp>
    <xdr:clientData/>
  </xdr:twoCellAnchor>
  <xdr:twoCellAnchor>
    <xdr:from>
      <xdr:col>9</xdr:col>
      <xdr:colOff>224117</xdr:colOff>
      <xdr:row>8</xdr:row>
      <xdr:rowOff>123265</xdr:rowOff>
    </xdr:from>
    <xdr:to>
      <xdr:col>12</xdr:col>
      <xdr:colOff>78441</xdr:colOff>
      <xdr:row>8</xdr:row>
      <xdr:rowOff>425823</xdr:rowOff>
    </xdr:to>
    <xdr:sp macro="" textlink="">
      <xdr:nvSpPr>
        <xdr:cNvPr id="23" name="テキスト ボックス 22"/>
        <xdr:cNvSpPr txBox="1"/>
      </xdr:nvSpPr>
      <xdr:spPr>
        <a:xfrm>
          <a:off x="8875058" y="3574677"/>
          <a:ext cx="1871383"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●リーフレット発行</a:t>
          </a:r>
          <a:endParaRPr kumimoji="1" lang="en-US" altLang="ja-JP" sz="1100"/>
        </a:p>
        <a:p>
          <a:endParaRPr kumimoji="1" lang="ja-JP" altLang="en-US" sz="1100"/>
        </a:p>
      </xdr:txBody>
    </xdr:sp>
    <xdr:clientData/>
  </xdr:twoCellAnchor>
  <xdr:twoCellAnchor>
    <xdr:from>
      <xdr:col>9</xdr:col>
      <xdr:colOff>224119</xdr:colOff>
      <xdr:row>8</xdr:row>
      <xdr:rowOff>448235</xdr:rowOff>
    </xdr:from>
    <xdr:to>
      <xdr:col>14</xdr:col>
      <xdr:colOff>470648</xdr:colOff>
      <xdr:row>8</xdr:row>
      <xdr:rowOff>750793</xdr:rowOff>
    </xdr:to>
    <xdr:sp macro="" textlink="">
      <xdr:nvSpPr>
        <xdr:cNvPr id="25" name="テキスト ボックス 24"/>
        <xdr:cNvSpPr txBox="1"/>
      </xdr:nvSpPr>
      <xdr:spPr>
        <a:xfrm>
          <a:off x="8875060" y="3899647"/>
          <a:ext cx="3608294"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HP</a:t>
          </a:r>
          <a:r>
            <a:rPr kumimoji="1" lang="ja-JP" altLang="en-US" sz="1100"/>
            <a:t>などによる広報</a:t>
          </a:r>
          <a:endParaRPr kumimoji="1" lang="en-US" altLang="ja-JP" sz="1100"/>
        </a:p>
        <a:p>
          <a:r>
            <a:rPr kumimoji="1" lang="ja-JP" altLang="en-US" sz="1100"/>
            <a:t>１１９４０００１１９４０００</a:t>
          </a:r>
        </a:p>
      </xdr:txBody>
    </xdr:sp>
    <xdr:clientData/>
  </xdr:twoCellAnchor>
  <xdr:twoCellAnchor>
    <xdr:from>
      <xdr:col>9</xdr:col>
      <xdr:colOff>459441</xdr:colOff>
      <xdr:row>8</xdr:row>
      <xdr:rowOff>885264</xdr:rowOff>
    </xdr:from>
    <xdr:to>
      <xdr:col>15</xdr:col>
      <xdr:colOff>224118</xdr:colOff>
      <xdr:row>8</xdr:row>
      <xdr:rowOff>896470</xdr:rowOff>
    </xdr:to>
    <xdr:cxnSp macro="">
      <xdr:nvCxnSpPr>
        <xdr:cNvPr id="27" name="直線矢印コネクタ 26"/>
        <xdr:cNvCxnSpPr/>
      </xdr:nvCxnSpPr>
      <xdr:spPr>
        <a:xfrm flipV="1">
          <a:off x="9110382" y="4336676"/>
          <a:ext cx="3798795" cy="11206"/>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0</xdr:rowOff>
    </xdr:from>
    <xdr:to>
      <xdr:col>6</xdr:col>
      <xdr:colOff>201706</xdr:colOff>
      <xdr:row>14</xdr:row>
      <xdr:rowOff>302558</xdr:rowOff>
    </xdr:to>
    <xdr:sp macro="" textlink="">
      <xdr:nvSpPr>
        <xdr:cNvPr id="30" name="テキスト ボックス 29"/>
        <xdr:cNvSpPr txBox="1"/>
      </xdr:nvSpPr>
      <xdr:spPr>
        <a:xfrm>
          <a:off x="5961529" y="6633882"/>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9</xdr:col>
      <xdr:colOff>0</xdr:colOff>
      <xdr:row>14</xdr:row>
      <xdr:rowOff>0</xdr:rowOff>
    </xdr:from>
    <xdr:to>
      <xdr:col>10</xdr:col>
      <xdr:colOff>201706</xdr:colOff>
      <xdr:row>14</xdr:row>
      <xdr:rowOff>302558</xdr:rowOff>
    </xdr:to>
    <xdr:sp macro="" textlink="">
      <xdr:nvSpPr>
        <xdr:cNvPr id="31" name="テキスト ボックス 30"/>
        <xdr:cNvSpPr txBox="1"/>
      </xdr:nvSpPr>
      <xdr:spPr>
        <a:xfrm>
          <a:off x="8650941" y="6633882"/>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12</xdr:col>
      <xdr:colOff>0</xdr:colOff>
      <xdr:row>14</xdr:row>
      <xdr:rowOff>0</xdr:rowOff>
    </xdr:from>
    <xdr:to>
      <xdr:col>13</xdr:col>
      <xdr:colOff>549088</xdr:colOff>
      <xdr:row>14</xdr:row>
      <xdr:rowOff>302558</xdr:rowOff>
    </xdr:to>
    <xdr:sp macro="" textlink="">
      <xdr:nvSpPr>
        <xdr:cNvPr id="32" name="テキスト ボックス 31"/>
        <xdr:cNvSpPr txBox="1"/>
      </xdr:nvSpPr>
      <xdr:spPr>
        <a:xfrm>
          <a:off x="10668000" y="6633882"/>
          <a:ext cx="1221441"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●応援会議</a:t>
          </a:r>
          <a:endParaRPr kumimoji="1" lang="en-US" altLang="ja-JP" sz="1100"/>
        </a:p>
        <a:p>
          <a:endParaRPr kumimoji="1" lang="ja-JP" altLang="en-US" sz="1100"/>
        </a:p>
      </xdr:txBody>
    </xdr:sp>
    <xdr:clientData/>
  </xdr:twoCellAnchor>
  <xdr:twoCellAnchor>
    <xdr:from>
      <xdr:col>14</xdr:col>
      <xdr:colOff>324971</xdr:colOff>
      <xdr:row>13</xdr:row>
      <xdr:rowOff>212911</xdr:rowOff>
    </xdr:from>
    <xdr:to>
      <xdr:col>15</xdr:col>
      <xdr:colOff>526677</xdr:colOff>
      <xdr:row>14</xdr:row>
      <xdr:rowOff>291352</xdr:rowOff>
    </xdr:to>
    <xdr:sp macro="" textlink="">
      <xdr:nvSpPr>
        <xdr:cNvPr id="33" name="テキスト ボックス 32"/>
        <xdr:cNvSpPr txBox="1"/>
      </xdr:nvSpPr>
      <xdr:spPr>
        <a:xfrm>
          <a:off x="12337677" y="6622676"/>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6</xdr:col>
      <xdr:colOff>33618</xdr:colOff>
      <xdr:row>14</xdr:row>
      <xdr:rowOff>257735</xdr:rowOff>
    </xdr:from>
    <xdr:to>
      <xdr:col>8</xdr:col>
      <xdr:colOff>336177</xdr:colOff>
      <xdr:row>14</xdr:row>
      <xdr:rowOff>560293</xdr:rowOff>
    </xdr:to>
    <xdr:sp macro="" textlink="">
      <xdr:nvSpPr>
        <xdr:cNvPr id="34" name="テキスト ボックス 33"/>
        <xdr:cNvSpPr txBox="1"/>
      </xdr:nvSpPr>
      <xdr:spPr>
        <a:xfrm>
          <a:off x="6667500" y="6891617"/>
          <a:ext cx="1647265"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●経営者向けセミナー</a:t>
          </a:r>
          <a:endParaRPr kumimoji="1" lang="en-US" altLang="ja-JP" sz="1100"/>
        </a:p>
        <a:p>
          <a:endParaRPr kumimoji="1" lang="ja-JP" altLang="en-US" sz="1100"/>
        </a:p>
      </xdr:txBody>
    </xdr:sp>
    <xdr:clientData/>
  </xdr:twoCellAnchor>
  <xdr:twoCellAnchor>
    <xdr:from>
      <xdr:col>8</xdr:col>
      <xdr:colOff>257735</xdr:colOff>
      <xdr:row>14</xdr:row>
      <xdr:rowOff>448235</xdr:rowOff>
    </xdr:from>
    <xdr:to>
      <xdr:col>11</xdr:col>
      <xdr:colOff>493059</xdr:colOff>
      <xdr:row>14</xdr:row>
      <xdr:rowOff>750793</xdr:rowOff>
    </xdr:to>
    <xdr:sp macro="" textlink="">
      <xdr:nvSpPr>
        <xdr:cNvPr id="35" name="テキスト ボックス 34"/>
        <xdr:cNvSpPr txBox="1"/>
      </xdr:nvSpPr>
      <xdr:spPr>
        <a:xfrm>
          <a:off x="8236323" y="7082117"/>
          <a:ext cx="2252383"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●県内企業視察付きセミナー</a:t>
          </a:r>
          <a:endParaRPr kumimoji="1" lang="en-US" altLang="ja-JP" sz="1100"/>
        </a:p>
        <a:p>
          <a:endParaRPr kumimoji="1" lang="ja-JP" altLang="en-US" sz="1100"/>
        </a:p>
      </xdr:txBody>
    </xdr:sp>
    <xdr:clientData/>
  </xdr:twoCellAnchor>
  <xdr:twoCellAnchor>
    <xdr:from>
      <xdr:col>8</xdr:col>
      <xdr:colOff>44824</xdr:colOff>
      <xdr:row>6</xdr:row>
      <xdr:rowOff>403412</xdr:rowOff>
    </xdr:from>
    <xdr:to>
      <xdr:col>9</xdr:col>
      <xdr:colOff>347382</xdr:colOff>
      <xdr:row>6</xdr:row>
      <xdr:rowOff>403412</xdr:rowOff>
    </xdr:to>
    <xdr:cxnSp macro="">
      <xdr:nvCxnSpPr>
        <xdr:cNvPr id="5" name="直線矢印コネクタ 4"/>
        <xdr:cNvCxnSpPr/>
      </xdr:nvCxnSpPr>
      <xdr:spPr>
        <a:xfrm>
          <a:off x="8023412" y="1703294"/>
          <a:ext cx="974911"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649941</xdr:colOff>
      <xdr:row>6</xdr:row>
      <xdr:rowOff>470647</xdr:rowOff>
    </xdr:from>
    <xdr:to>
      <xdr:col>15</xdr:col>
      <xdr:colOff>582706</xdr:colOff>
      <xdr:row>6</xdr:row>
      <xdr:rowOff>504265</xdr:rowOff>
    </xdr:to>
    <xdr:cxnSp macro="">
      <xdr:nvCxnSpPr>
        <xdr:cNvPr id="36" name="直線矢印コネクタ 35"/>
        <xdr:cNvCxnSpPr/>
      </xdr:nvCxnSpPr>
      <xdr:spPr>
        <a:xfrm flipV="1">
          <a:off x="9300882" y="1770529"/>
          <a:ext cx="3966883" cy="33618"/>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zoomScale="85" zoomScaleNormal="85" workbookViewId="0">
      <selection activeCell="N11" sqref="N11"/>
    </sheetView>
  </sheetViews>
  <sheetFormatPr defaultColWidth="9" defaultRowHeight="13.5" x14ac:dyDescent="0.15"/>
  <cols>
    <col min="1" max="1" width="3" style="32" customWidth="1"/>
    <col min="2" max="2" width="5.625" style="32" customWidth="1"/>
    <col min="3" max="3" width="22.875" style="32" customWidth="1"/>
    <col min="4" max="10" width="16.625" style="32" customWidth="1"/>
    <col min="11" max="16384" width="9" style="33"/>
  </cols>
  <sheetData>
    <row r="1" spans="1:10" x14ac:dyDescent="0.15">
      <c r="A1" s="32" t="s">
        <v>12</v>
      </c>
    </row>
    <row r="3" spans="1:10" ht="14.25" x14ac:dyDescent="0.15">
      <c r="A3" s="104" t="s">
        <v>0</v>
      </c>
      <c r="B3" s="104"/>
      <c r="C3" s="104"/>
      <c r="D3" s="104"/>
      <c r="E3" s="104"/>
      <c r="F3" s="104"/>
      <c r="G3" s="104"/>
      <c r="H3" s="104"/>
      <c r="I3" s="104"/>
      <c r="J3" s="104"/>
    </row>
    <row r="4" spans="1:10" ht="14.25" x14ac:dyDescent="0.15">
      <c r="A4" s="38"/>
      <c r="B4" s="38"/>
      <c r="C4" s="38"/>
      <c r="D4" s="38"/>
      <c r="E4" s="38"/>
      <c r="F4" s="38"/>
      <c r="G4" s="38"/>
      <c r="H4" s="38"/>
      <c r="I4" s="38"/>
      <c r="J4" s="38"/>
    </row>
    <row r="5" spans="1:10" x14ac:dyDescent="0.15">
      <c r="J5" s="34" t="s">
        <v>22</v>
      </c>
    </row>
    <row r="6" spans="1:10" ht="40.5" x14ac:dyDescent="0.15">
      <c r="A6" s="103" t="s">
        <v>1</v>
      </c>
      <c r="B6" s="103"/>
      <c r="C6" s="103"/>
      <c r="D6" s="35" t="s">
        <v>18</v>
      </c>
      <c r="E6" s="35" t="s">
        <v>24</v>
      </c>
      <c r="F6" s="35" t="s">
        <v>2</v>
      </c>
      <c r="G6" s="35" t="s">
        <v>20</v>
      </c>
      <c r="H6" s="35" t="s">
        <v>25</v>
      </c>
      <c r="I6" s="35" t="s">
        <v>26</v>
      </c>
      <c r="J6" s="35" t="s">
        <v>3</v>
      </c>
    </row>
    <row r="7" spans="1:10" ht="23.25" customHeight="1" x14ac:dyDescent="0.15">
      <c r="A7" s="36" t="s">
        <v>4</v>
      </c>
      <c r="B7" s="36"/>
      <c r="C7" s="36"/>
      <c r="D7" s="63">
        <f>SUM(D8:D10)</f>
        <v>15546000</v>
      </c>
      <c r="E7" s="63">
        <f t="shared" ref="E7:I7" si="0">SUM(E8:E10)</f>
        <v>0</v>
      </c>
      <c r="F7" s="63">
        <f>SUM(F8:F10)</f>
        <v>15546000</v>
      </c>
      <c r="G7" s="63">
        <f t="shared" si="0"/>
        <v>20000000</v>
      </c>
      <c r="H7" s="63">
        <f t="shared" si="0"/>
        <v>15546000</v>
      </c>
      <c r="I7" s="63">
        <f t="shared" si="0"/>
        <v>7773000</v>
      </c>
      <c r="J7" s="36"/>
    </row>
    <row r="8" spans="1:10" ht="23.25" customHeight="1" x14ac:dyDescent="0.15">
      <c r="A8" s="36"/>
      <c r="B8" s="102" t="s">
        <v>126</v>
      </c>
      <c r="C8" s="102"/>
      <c r="D8" s="64"/>
      <c r="E8" s="64">
        <v>0</v>
      </c>
      <c r="F8" s="63">
        <f>D8-E8</f>
        <v>0</v>
      </c>
      <c r="G8" s="64"/>
      <c r="H8" s="63">
        <f>IF(F8&lt;G8,F8,0)+IF(F8&gt;=G8,G8,0)</f>
        <v>0</v>
      </c>
      <c r="I8" s="63">
        <f>ROUNDDOWN(H8/2,-3)</f>
        <v>0</v>
      </c>
      <c r="J8" s="36"/>
    </row>
    <row r="9" spans="1:10" ht="23.25" customHeight="1" x14ac:dyDescent="0.15">
      <c r="A9" s="36"/>
      <c r="B9" s="102" t="s">
        <v>130</v>
      </c>
      <c r="C9" s="102"/>
      <c r="D9" s="64">
        <v>15546000</v>
      </c>
      <c r="E9" s="64"/>
      <c r="F9" s="63">
        <f t="shared" ref="F9:F10" si="1">D9-E9</f>
        <v>15546000</v>
      </c>
      <c r="G9" s="64">
        <v>20000000</v>
      </c>
      <c r="H9" s="63">
        <f t="shared" ref="H9:H10" si="2">IF(F9&lt;G9,F9,0)+IF(F9&gt;=G9,G9,0)</f>
        <v>15546000</v>
      </c>
      <c r="I9" s="63">
        <f t="shared" ref="I9:I10" si="3">ROUNDDOWN(H9/2,-3)</f>
        <v>7773000</v>
      </c>
      <c r="J9" s="36"/>
    </row>
    <row r="10" spans="1:10" ht="23.25" customHeight="1" x14ac:dyDescent="0.15">
      <c r="A10" s="36"/>
      <c r="B10" s="102" t="s">
        <v>127</v>
      </c>
      <c r="C10" s="102"/>
      <c r="D10" s="64"/>
      <c r="E10" s="64"/>
      <c r="F10" s="63">
        <f t="shared" si="1"/>
        <v>0</v>
      </c>
      <c r="G10" s="64"/>
      <c r="H10" s="63">
        <f t="shared" si="2"/>
        <v>0</v>
      </c>
      <c r="I10" s="63">
        <f t="shared" si="3"/>
        <v>0</v>
      </c>
      <c r="J10" s="36"/>
    </row>
    <row r="11" spans="1:10" ht="23.25" customHeight="1" x14ac:dyDescent="0.15">
      <c r="A11" s="36" t="s">
        <v>5</v>
      </c>
      <c r="B11" s="36"/>
      <c r="C11" s="36"/>
      <c r="D11" s="63">
        <f>SUM(D12,D16,D20,D24,D28)</f>
        <v>0</v>
      </c>
      <c r="E11" s="63">
        <f t="shared" ref="E11:I11" si="4">SUM(E12,E16,E20,E24,E28)</f>
        <v>0</v>
      </c>
      <c r="F11" s="63">
        <f t="shared" si="4"/>
        <v>0</v>
      </c>
      <c r="G11" s="63">
        <f t="shared" si="4"/>
        <v>0</v>
      </c>
      <c r="H11" s="63">
        <f t="shared" si="4"/>
        <v>0</v>
      </c>
      <c r="I11" s="63">
        <f t="shared" si="4"/>
        <v>0</v>
      </c>
      <c r="J11" s="36"/>
    </row>
    <row r="12" spans="1:10" ht="23.25" customHeight="1" x14ac:dyDescent="0.15">
      <c r="A12" s="36"/>
      <c r="B12" s="36" t="s">
        <v>6</v>
      </c>
      <c r="C12" s="36"/>
      <c r="D12" s="63">
        <f>SUM(D13:D15)</f>
        <v>0</v>
      </c>
      <c r="E12" s="63">
        <f t="shared" ref="E12:I12" si="5">SUM(E13:E15)</f>
        <v>0</v>
      </c>
      <c r="F12" s="63">
        <f t="shared" si="5"/>
        <v>0</v>
      </c>
      <c r="G12" s="63">
        <f t="shared" si="5"/>
        <v>0</v>
      </c>
      <c r="H12" s="63">
        <f t="shared" si="5"/>
        <v>0</v>
      </c>
      <c r="I12" s="63">
        <f t="shared" si="5"/>
        <v>0</v>
      </c>
      <c r="J12" s="36"/>
    </row>
    <row r="13" spans="1:10" ht="23.25" customHeight="1" x14ac:dyDescent="0.15">
      <c r="A13" s="36"/>
      <c r="B13" s="102" t="s">
        <v>126</v>
      </c>
      <c r="C13" s="102"/>
      <c r="D13" s="64"/>
      <c r="E13" s="64"/>
      <c r="F13" s="63">
        <f>D13-E13</f>
        <v>0</v>
      </c>
      <c r="G13" s="64"/>
      <c r="H13" s="63">
        <f>IF(F13&lt;G13,F13,0)+IF(F13&gt;=G13,G13,0)</f>
        <v>0</v>
      </c>
      <c r="I13" s="63">
        <f>ROUNDDOWN(H13/2,-3)</f>
        <v>0</v>
      </c>
      <c r="J13" s="36"/>
    </row>
    <row r="14" spans="1:10" ht="23.25" customHeight="1" x14ac:dyDescent="0.15">
      <c r="A14" s="36"/>
      <c r="B14" s="102" t="s">
        <v>130</v>
      </c>
      <c r="C14" s="102"/>
      <c r="D14" s="64"/>
      <c r="E14" s="64"/>
      <c r="F14" s="63">
        <f t="shared" ref="F14:F15" si="6">D14-E14</f>
        <v>0</v>
      </c>
      <c r="G14" s="64"/>
      <c r="H14" s="63">
        <f t="shared" ref="H14:H15" si="7">IF(F14&lt;G14,F14,0)+IF(F14&gt;=G14,G14,0)</f>
        <v>0</v>
      </c>
      <c r="I14" s="63">
        <f t="shared" ref="I14:I15" si="8">ROUNDDOWN(H14/2,-3)</f>
        <v>0</v>
      </c>
      <c r="J14" s="36"/>
    </row>
    <row r="15" spans="1:10" ht="23.25" customHeight="1" x14ac:dyDescent="0.15">
      <c r="A15" s="36"/>
      <c r="B15" s="102" t="s">
        <v>127</v>
      </c>
      <c r="C15" s="102"/>
      <c r="D15" s="64"/>
      <c r="E15" s="64"/>
      <c r="F15" s="63">
        <f t="shared" si="6"/>
        <v>0</v>
      </c>
      <c r="G15" s="64"/>
      <c r="H15" s="63">
        <f t="shared" si="7"/>
        <v>0</v>
      </c>
      <c r="I15" s="63">
        <f t="shared" si="8"/>
        <v>0</v>
      </c>
      <c r="J15" s="36"/>
    </row>
    <row r="16" spans="1:10" ht="23.25" customHeight="1" x14ac:dyDescent="0.15">
      <c r="A16" s="36"/>
      <c r="B16" s="36" t="s">
        <v>7</v>
      </c>
      <c r="C16" s="36"/>
      <c r="D16" s="63">
        <f t="shared" ref="D16:I16" si="9">SUM(D17:D19)</f>
        <v>0</v>
      </c>
      <c r="E16" s="63">
        <f t="shared" si="9"/>
        <v>0</v>
      </c>
      <c r="F16" s="63">
        <f>SUM(F17:F19)</f>
        <v>0</v>
      </c>
      <c r="G16" s="63">
        <f t="shared" si="9"/>
        <v>0</v>
      </c>
      <c r="H16" s="63">
        <f>SUM(H17:H19)</f>
        <v>0</v>
      </c>
      <c r="I16" s="63">
        <f t="shared" si="9"/>
        <v>0</v>
      </c>
      <c r="J16" s="36"/>
    </row>
    <row r="17" spans="1:10" ht="23.25" customHeight="1" x14ac:dyDescent="0.15">
      <c r="A17" s="36"/>
      <c r="B17" s="102" t="s">
        <v>126</v>
      </c>
      <c r="C17" s="102"/>
      <c r="D17" s="64"/>
      <c r="E17" s="64"/>
      <c r="F17" s="63">
        <f>D17-E17</f>
        <v>0</v>
      </c>
      <c r="G17" s="64"/>
      <c r="H17" s="63">
        <f>IF(F17&lt;G17,F17,0)+IF(F17&gt;=G17,G17,0)</f>
        <v>0</v>
      </c>
      <c r="I17" s="63">
        <f>ROUNDDOWN(H17/2,-3)</f>
        <v>0</v>
      </c>
      <c r="J17" s="36"/>
    </row>
    <row r="18" spans="1:10" ht="23.25" customHeight="1" x14ac:dyDescent="0.15">
      <c r="A18" s="36"/>
      <c r="B18" s="102" t="s">
        <v>130</v>
      </c>
      <c r="C18" s="102"/>
      <c r="D18" s="64"/>
      <c r="E18" s="64"/>
      <c r="F18" s="63">
        <f t="shared" ref="F18:F19" si="10">D18-E18</f>
        <v>0</v>
      </c>
      <c r="G18" s="64"/>
      <c r="H18" s="63">
        <f t="shared" ref="H18:H19" si="11">IF(F18&lt;G18,F18,0)+IF(F18&gt;=G18,G18,0)</f>
        <v>0</v>
      </c>
      <c r="I18" s="63">
        <f t="shared" ref="I18:I19" si="12">ROUNDDOWN(H18/2,-3)</f>
        <v>0</v>
      </c>
      <c r="J18" s="36"/>
    </row>
    <row r="19" spans="1:10" ht="23.25" customHeight="1" x14ac:dyDescent="0.15">
      <c r="A19" s="36"/>
      <c r="B19" s="102" t="s">
        <v>127</v>
      </c>
      <c r="C19" s="102"/>
      <c r="D19" s="64"/>
      <c r="E19" s="64"/>
      <c r="F19" s="63">
        <f t="shared" si="10"/>
        <v>0</v>
      </c>
      <c r="G19" s="64"/>
      <c r="H19" s="63">
        <f t="shared" si="11"/>
        <v>0</v>
      </c>
      <c r="I19" s="63">
        <f t="shared" si="12"/>
        <v>0</v>
      </c>
      <c r="J19" s="36"/>
    </row>
    <row r="20" spans="1:10" ht="23.25" customHeight="1" x14ac:dyDescent="0.15">
      <c r="A20" s="36"/>
      <c r="B20" s="36" t="s">
        <v>8</v>
      </c>
      <c r="C20" s="36"/>
      <c r="D20" s="63">
        <f t="shared" ref="D20:I20" si="13">SUM(D21:D23)</f>
        <v>0</v>
      </c>
      <c r="E20" s="63">
        <f t="shared" si="13"/>
        <v>0</v>
      </c>
      <c r="F20" s="63">
        <f t="shared" si="13"/>
        <v>0</v>
      </c>
      <c r="G20" s="63">
        <f t="shared" si="13"/>
        <v>0</v>
      </c>
      <c r="H20" s="63">
        <f t="shared" si="13"/>
        <v>0</v>
      </c>
      <c r="I20" s="63">
        <f t="shared" si="13"/>
        <v>0</v>
      </c>
      <c r="J20" s="36"/>
    </row>
    <row r="21" spans="1:10" ht="23.25" customHeight="1" x14ac:dyDescent="0.15">
      <c r="A21" s="36"/>
      <c r="B21" s="102" t="s">
        <v>126</v>
      </c>
      <c r="C21" s="102"/>
      <c r="D21" s="64"/>
      <c r="E21" s="64"/>
      <c r="F21" s="63">
        <f>D21-E21</f>
        <v>0</v>
      </c>
      <c r="G21" s="64"/>
      <c r="H21" s="63">
        <f>IF(F21&lt;G21,F21,0)+IF(F21&gt;=G21,G21,0)</f>
        <v>0</v>
      </c>
      <c r="I21" s="63">
        <f>ROUNDDOWN(H21/2,-3)</f>
        <v>0</v>
      </c>
      <c r="J21" s="36"/>
    </row>
    <row r="22" spans="1:10" ht="23.25" customHeight="1" x14ac:dyDescent="0.15">
      <c r="A22" s="36"/>
      <c r="B22" s="102" t="s">
        <v>130</v>
      </c>
      <c r="C22" s="102"/>
      <c r="D22" s="64"/>
      <c r="E22" s="64"/>
      <c r="F22" s="63">
        <f t="shared" ref="F22:F23" si="14">D22-E22</f>
        <v>0</v>
      </c>
      <c r="G22" s="64"/>
      <c r="H22" s="63">
        <f t="shared" ref="H22:H23" si="15">IF(F22&lt;G22,F22,0)+IF(F22&gt;=G22,G22,0)</f>
        <v>0</v>
      </c>
      <c r="I22" s="63">
        <f t="shared" ref="I22:I23" si="16">ROUNDDOWN(H22/2,-3)</f>
        <v>0</v>
      </c>
      <c r="J22" s="36"/>
    </row>
    <row r="23" spans="1:10" ht="23.25" customHeight="1" x14ac:dyDescent="0.15">
      <c r="A23" s="36"/>
      <c r="B23" s="102" t="s">
        <v>127</v>
      </c>
      <c r="C23" s="102"/>
      <c r="D23" s="64"/>
      <c r="E23" s="64"/>
      <c r="F23" s="63">
        <f t="shared" si="14"/>
        <v>0</v>
      </c>
      <c r="G23" s="64"/>
      <c r="H23" s="63">
        <f t="shared" si="15"/>
        <v>0</v>
      </c>
      <c r="I23" s="63">
        <f t="shared" si="16"/>
        <v>0</v>
      </c>
      <c r="J23" s="36"/>
    </row>
    <row r="24" spans="1:10" ht="23.25" customHeight="1" x14ac:dyDescent="0.15">
      <c r="A24" s="36"/>
      <c r="B24" s="36" t="s">
        <v>9</v>
      </c>
      <c r="C24" s="36"/>
      <c r="D24" s="63">
        <f t="shared" ref="D24:I24" si="17">SUM(D25:D27)</f>
        <v>0</v>
      </c>
      <c r="E24" s="63">
        <f t="shared" si="17"/>
        <v>0</v>
      </c>
      <c r="F24" s="63">
        <f t="shared" si="17"/>
        <v>0</v>
      </c>
      <c r="G24" s="63">
        <f t="shared" si="17"/>
        <v>0</v>
      </c>
      <c r="H24" s="63">
        <f t="shared" si="17"/>
        <v>0</v>
      </c>
      <c r="I24" s="63">
        <f t="shared" si="17"/>
        <v>0</v>
      </c>
      <c r="J24" s="36"/>
    </row>
    <row r="25" spans="1:10" ht="23.25" customHeight="1" x14ac:dyDescent="0.15">
      <c r="A25" s="36"/>
      <c r="B25" s="102" t="s">
        <v>126</v>
      </c>
      <c r="C25" s="102"/>
      <c r="D25" s="64"/>
      <c r="E25" s="64"/>
      <c r="F25" s="63">
        <f>D25-E25</f>
        <v>0</v>
      </c>
      <c r="G25" s="64"/>
      <c r="H25" s="63">
        <f>IF(F25&lt;G25,F25,0)+IF(F25&gt;=G25,G25,0)</f>
        <v>0</v>
      </c>
      <c r="I25" s="63">
        <f>ROUNDDOWN(H25/2,-3)</f>
        <v>0</v>
      </c>
      <c r="J25" s="36"/>
    </row>
    <row r="26" spans="1:10" ht="23.25" customHeight="1" x14ac:dyDescent="0.15">
      <c r="A26" s="36"/>
      <c r="B26" s="102" t="s">
        <v>130</v>
      </c>
      <c r="C26" s="102"/>
      <c r="D26" s="64"/>
      <c r="E26" s="64"/>
      <c r="F26" s="63">
        <f t="shared" ref="F26:F27" si="18">D26-E26</f>
        <v>0</v>
      </c>
      <c r="G26" s="64"/>
      <c r="H26" s="63">
        <f t="shared" ref="H26:H27" si="19">IF(F26&lt;G26,F26,0)+IF(F26&gt;=G26,G26,0)</f>
        <v>0</v>
      </c>
      <c r="I26" s="63">
        <f t="shared" ref="I26:I27" si="20">ROUNDDOWN(H26/2,-3)</f>
        <v>0</v>
      </c>
      <c r="J26" s="36"/>
    </row>
    <row r="27" spans="1:10" ht="23.25" customHeight="1" x14ac:dyDescent="0.15">
      <c r="A27" s="36"/>
      <c r="B27" s="102" t="s">
        <v>127</v>
      </c>
      <c r="C27" s="102"/>
      <c r="D27" s="64"/>
      <c r="E27" s="64"/>
      <c r="F27" s="63">
        <f t="shared" si="18"/>
        <v>0</v>
      </c>
      <c r="G27" s="64"/>
      <c r="H27" s="63">
        <f t="shared" si="19"/>
        <v>0</v>
      </c>
      <c r="I27" s="63">
        <f t="shared" si="20"/>
        <v>0</v>
      </c>
      <c r="J27" s="36"/>
    </row>
    <row r="28" spans="1:10" ht="23.25" customHeight="1" x14ac:dyDescent="0.15">
      <c r="A28" s="36"/>
      <c r="B28" s="36" t="s">
        <v>10</v>
      </c>
      <c r="C28" s="36"/>
      <c r="D28" s="63">
        <f t="shared" ref="D28:I28" si="21">SUM(D29:D31)</f>
        <v>0</v>
      </c>
      <c r="E28" s="63">
        <f t="shared" si="21"/>
        <v>0</v>
      </c>
      <c r="F28" s="63">
        <f t="shared" si="21"/>
        <v>0</v>
      </c>
      <c r="G28" s="63">
        <f t="shared" si="21"/>
        <v>0</v>
      </c>
      <c r="H28" s="63">
        <f t="shared" si="21"/>
        <v>0</v>
      </c>
      <c r="I28" s="63">
        <f t="shared" si="21"/>
        <v>0</v>
      </c>
      <c r="J28" s="36"/>
    </row>
    <row r="29" spans="1:10" ht="23.25" customHeight="1" x14ac:dyDescent="0.15">
      <c r="A29" s="36"/>
      <c r="B29" s="102" t="s">
        <v>126</v>
      </c>
      <c r="C29" s="102"/>
      <c r="D29" s="64"/>
      <c r="E29" s="64"/>
      <c r="F29" s="63">
        <f>D29-E29</f>
        <v>0</v>
      </c>
      <c r="G29" s="64"/>
      <c r="H29" s="63">
        <f>IF(F29&lt;G29,F29,0)+IF(F29&gt;=G29,G29,0)</f>
        <v>0</v>
      </c>
      <c r="I29" s="63">
        <f>ROUNDDOWN(H29/2,-3)</f>
        <v>0</v>
      </c>
      <c r="J29" s="36"/>
    </row>
    <row r="30" spans="1:10" ht="23.25" customHeight="1" x14ac:dyDescent="0.15">
      <c r="A30" s="36"/>
      <c r="B30" s="102" t="s">
        <v>130</v>
      </c>
      <c r="C30" s="102"/>
      <c r="D30" s="64"/>
      <c r="E30" s="64"/>
      <c r="F30" s="63">
        <f t="shared" ref="F30:F31" si="22">D30-E30</f>
        <v>0</v>
      </c>
      <c r="G30" s="64"/>
      <c r="H30" s="63">
        <f t="shared" ref="H30:H31" si="23">IF(F30&lt;G30,F30,0)+IF(F30&gt;=G30,G30,0)</f>
        <v>0</v>
      </c>
      <c r="I30" s="63">
        <f t="shared" ref="I30:I31" si="24">ROUNDDOWN(H30/2,-3)</f>
        <v>0</v>
      </c>
      <c r="J30" s="36"/>
    </row>
    <row r="31" spans="1:10" ht="23.25" customHeight="1" x14ac:dyDescent="0.15">
      <c r="A31" s="36"/>
      <c r="B31" s="102" t="s">
        <v>127</v>
      </c>
      <c r="C31" s="102"/>
      <c r="D31" s="64"/>
      <c r="E31" s="64"/>
      <c r="F31" s="63">
        <f t="shared" si="22"/>
        <v>0</v>
      </c>
      <c r="G31" s="64"/>
      <c r="H31" s="63">
        <f t="shared" si="23"/>
        <v>0</v>
      </c>
      <c r="I31" s="63">
        <f t="shared" si="24"/>
        <v>0</v>
      </c>
      <c r="J31" s="36"/>
    </row>
    <row r="32" spans="1:10" ht="23.25" customHeight="1" x14ac:dyDescent="0.15">
      <c r="A32" s="103" t="s">
        <v>19</v>
      </c>
      <c r="B32" s="103"/>
      <c r="C32" s="103"/>
      <c r="D32" s="63">
        <f t="shared" ref="D32:I32" si="25">D7+D11</f>
        <v>15546000</v>
      </c>
      <c r="E32" s="63">
        <f t="shared" si="25"/>
        <v>0</v>
      </c>
      <c r="F32" s="63">
        <f t="shared" si="25"/>
        <v>15546000</v>
      </c>
      <c r="G32" s="63">
        <f t="shared" si="25"/>
        <v>20000000</v>
      </c>
      <c r="H32" s="63">
        <f t="shared" si="25"/>
        <v>15546000</v>
      </c>
      <c r="I32" s="63">
        <f t="shared" si="25"/>
        <v>7773000</v>
      </c>
      <c r="J32" s="36"/>
    </row>
    <row r="33" spans="1:10" ht="23.25" customHeight="1" x14ac:dyDescent="0.15">
      <c r="A33" s="36"/>
      <c r="B33" s="102" t="s">
        <v>126</v>
      </c>
      <c r="C33" s="102"/>
      <c r="D33" s="63">
        <f>D13+D17+D21+D25+D29</f>
        <v>0</v>
      </c>
      <c r="E33" s="63">
        <f t="shared" ref="E33:I33" si="26">E13+E17+E21+E25+E29</f>
        <v>0</v>
      </c>
      <c r="F33" s="63">
        <f>F13+F17+F21+F25+F29</f>
        <v>0</v>
      </c>
      <c r="G33" s="63">
        <f t="shared" si="26"/>
        <v>0</v>
      </c>
      <c r="H33" s="63">
        <f t="shared" si="26"/>
        <v>0</v>
      </c>
      <c r="I33" s="63">
        <f t="shared" si="26"/>
        <v>0</v>
      </c>
      <c r="J33" s="36"/>
    </row>
    <row r="34" spans="1:10" ht="23.25" customHeight="1" x14ac:dyDescent="0.15">
      <c r="A34" s="36"/>
      <c r="B34" s="102" t="s">
        <v>130</v>
      </c>
      <c r="C34" s="102"/>
      <c r="D34" s="63">
        <f t="shared" ref="D34:I35" si="27">D14+D18+D22+D26+D30</f>
        <v>0</v>
      </c>
      <c r="E34" s="63">
        <f t="shared" si="27"/>
        <v>0</v>
      </c>
      <c r="F34" s="63">
        <f t="shared" si="27"/>
        <v>0</v>
      </c>
      <c r="G34" s="63">
        <f t="shared" si="27"/>
        <v>0</v>
      </c>
      <c r="H34" s="63">
        <f t="shared" si="27"/>
        <v>0</v>
      </c>
      <c r="I34" s="63">
        <f t="shared" si="27"/>
        <v>0</v>
      </c>
      <c r="J34" s="36"/>
    </row>
    <row r="35" spans="1:10" ht="23.25" customHeight="1" x14ac:dyDescent="0.15">
      <c r="A35" s="36"/>
      <c r="B35" s="102" t="s">
        <v>127</v>
      </c>
      <c r="C35" s="102"/>
      <c r="D35" s="63">
        <f t="shared" si="27"/>
        <v>0</v>
      </c>
      <c r="E35" s="63">
        <f t="shared" si="27"/>
        <v>0</v>
      </c>
      <c r="F35" s="63">
        <f t="shared" si="27"/>
        <v>0</v>
      </c>
      <c r="G35" s="63">
        <f t="shared" si="27"/>
        <v>0</v>
      </c>
      <c r="H35" s="63">
        <f t="shared" si="27"/>
        <v>0</v>
      </c>
      <c r="I35" s="63">
        <f t="shared" si="27"/>
        <v>0</v>
      </c>
      <c r="J35" s="36"/>
    </row>
    <row r="36" spans="1:10" ht="16.5" customHeight="1" x14ac:dyDescent="0.15">
      <c r="A36" s="32" t="s">
        <v>11</v>
      </c>
      <c r="B36" s="37" t="s">
        <v>23</v>
      </c>
      <c r="C36" s="37"/>
    </row>
    <row r="37" spans="1:10" ht="16.5" customHeight="1" x14ac:dyDescent="0.15">
      <c r="B37" s="37" t="s">
        <v>21</v>
      </c>
      <c r="C37" s="37"/>
    </row>
    <row r="38" spans="1:10" ht="16.5" customHeight="1" x14ac:dyDescent="0.15">
      <c r="B38" s="37" t="s">
        <v>27</v>
      </c>
      <c r="C38" s="37"/>
    </row>
    <row r="39" spans="1:10" x14ac:dyDescent="0.15">
      <c r="B39" s="32" t="s">
        <v>121</v>
      </c>
    </row>
    <row r="40" spans="1:10" ht="27" hidden="1" customHeight="1" x14ac:dyDescent="0.15">
      <c r="B40" s="101" t="s">
        <v>124</v>
      </c>
      <c r="C40" s="101"/>
      <c r="D40" s="101"/>
      <c r="E40" s="101"/>
      <c r="F40" s="101"/>
      <c r="G40" s="101"/>
      <c r="H40" s="101"/>
      <c r="I40" s="101"/>
      <c r="J40" s="101"/>
    </row>
    <row r="41" spans="1:10" x14ac:dyDescent="0.15">
      <c r="B41" s="59"/>
      <c r="C41" s="59"/>
      <c r="D41" s="59"/>
      <c r="E41" s="59"/>
      <c r="F41" s="59"/>
      <c r="G41" s="59"/>
      <c r="H41" s="59"/>
      <c r="I41" s="59"/>
      <c r="J41" s="59"/>
    </row>
  </sheetData>
  <mergeCells count="25">
    <mergeCell ref="B22:C22"/>
    <mergeCell ref="A3:J3"/>
    <mergeCell ref="A6:C6"/>
    <mergeCell ref="B8:C8"/>
    <mergeCell ref="B9:C9"/>
    <mergeCell ref="B13:C13"/>
    <mergeCell ref="B15:C15"/>
    <mergeCell ref="B18:C18"/>
    <mergeCell ref="B19:C19"/>
    <mergeCell ref="B21:C21"/>
    <mergeCell ref="B10:C10"/>
    <mergeCell ref="B14:C14"/>
    <mergeCell ref="B17:C17"/>
    <mergeCell ref="B40:J40"/>
    <mergeCell ref="B35:C35"/>
    <mergeCell ref="B23:C23"/>
    <mergeCell ref="B26:C26"/>
    <mergeCell ref="B29:C29"/>
    <mergeCell ref="B30:C30"/>
    <mergeCell ref="B31:C31"/>
    <mergeCell ref="B25:C25"/>
    <mergeCell ref="B27:C27"/>
    <mergeCell ref="A32:C32"/>
    <mergeCell ref="B33:C33"/>
    <mergeCell ref="B34:C34"/>
  </mergeCells>
  <phoneticPr fontId="1"/>
  <conditionalFormatting sqref="F8:F10">
    <cfRule type="cellIs" dxfId="30" priority="33" operator="equal">
      <formula>0</formula>
    </cfRule>
  </conditionalFormatting>
  <conditionalFormatting sqref="H9:I10">
    <cfRule type="cellIs" dxfId="29" priority="32" operator="equal">
      <formula>0</formula>
    </cfRule>
  </conditionalFormatting>
  <conditionalFormatting sqref="D8:I8">
    <cfRule type="cellIs" dxfId="28" priority="28" operator="equal">
      <formula>0</formula>
    </cfRule>
  </conditionalFormatting>
  <conditionalFormatting sqref="F13:F15">
    <cfRule type="cellIs" dxfId="27" priority="27" operator="equal">
      <formula>0</formula>
    </cfRule>
  </conditionalFormatting>
  <conditionalFormatting sqref="H14:I15">
    <cfRule type="cellIs" dxfId="26" priority="26" operator="equal">
      <formula>0</formula>
    </cfRule>
  </conditionalFormatting>
  <conditionalFormatting sqref="F13 H13:I13">
    <cfRule type="cellIs" dxfId="25" priority="25" operator="equal">
      <formula>0</formula>
    </cfRule>
  </conditionalFormatting>
  <conditionalFormatting sqref="F17:F19">
    <cfRule type="cellIs" dxfId="24" priority="24" operator="equal">
      <formula>0</formula>
    </cfRule>
  </conditionalFormatting>
  <conditionalFormatting sqref="H18:I19">
    <cfRule type="cellIs" dxfId="23" priority="23" operator="equal">
      <formula>0</formula>
    </cfRule>
  </conditionalFormatting>
  <conditionalFormatting sqref="F17 H17:I17">
    <cfRule type="cellIs" dxfId="22" priority="22" operator="equal">
      <formula>0</formula>
    </cfRule>
  </conditionalFormatting>
  <conditionalFormatting sqref="F21:F23">
    <cfRule type="cellIs" dxfId="21" priority="21" operator="equal">
      <formula>0</formula>
    </cfRule>
  </conditionalFormatting>
  <conditionalFormatting sqref="H22:I23">
    <cfRule type="cellIs" dxfId="20" priority="20" operator="equal">
      <formula>0</formula>
    </cfRule>
  </conditionalFormatting>
  <conditionalFormatting sqref="F21 H21:I21">
    <cfRule type="cellIs" dxfId="19" priority="19" operator="equal">
      <formula>0</formula>
    </cfRule>
  </conditionalFormatting>
  <conditionalFormatting sqref="F25:F27">
    <cfRule type="cellIs" dxfId="18" priority="18" operator="equal">
      <formula>0</formula>
    </cfRule>
  </conditionalFormatting>
  <conditionalFormatting sqref="H26:I27">
    <cfRule type="cellIs" dxfId="17" priority="17" operator="equal">
      <formula>0</formula>
    </cfRule>
  </conditionalFormatting>
  <conditionalFormatting sqref="F25 H25:I25">
    <cfRule type="cellIs" dxfId="16" priority="16" operator="equal">
      <formula>0</formula>
    </cfRule>
  </conditionalFormatting>
  <conditionalFormatting sqref="F29:F31">
    <cfRule type="cellIs" dxfId="15" priority="15" operator="equal">
      <formula>0</formula>
    </cfRule>
  </conditionalFormatting>
  <conditionalFormatting sqref="H30:I31">
    <cfRule type="cellIs" dxfId="14" priority="14" operator="equal">
      <formula>0</formula>
    </cfRule>
  </conditionalFormatting>
  <conditionalFormatting sqref="F29 H29:I29">
    <cfRule type="cellIs" dxfId="13" priority="13" operator="equal">
      <formula>0</formula>
    </cfRule>
  </conditionalFormatting>
  <conditionalFormatting sqref="D33:I35">
    <cfRule type="cellIs" dxfId="12" priority="12" operator="equal">
      <formula>0</formula>
    </cfRule>
  </conditionalFormatting>
  <conditionalFormatting sqref="D13:E13">
    <cfRule type="cellIs" dxfId="11" priority="11" operator="equal">
      <formula>0</formula>
    </cfRule>
  </conditionalFormatting>
  <conditionalFormatting sqref="D17:E17">
    <cfRule type="cellIs" dxfId="10" priority="10" operator="equal">
      <formula>0</formula>
    </cfRule>
  </conditionalFormatting>
  <conditionalFormatting sqref="D21:E21">
    <cfRule type="cellIs" dxfId="9" priority="9" operator="equal">
      <formula>0</formula>
    </cfRule>
  </conditionalFormatting>
  <conditionalFormatting sqref="D25:E25">
    <cfRule type="cellIs" dxfId="8" priority="8" operator="equal">
      <formula>0</formula>
    </cfRule>
  </conditionalFormatting>
  <conditionalFormatting sqref="D29:E29">
    <cfRule type="cellIs" dxfId="7" priority="7" operator="equal">
      <formula>0</formula>
    </cfRule>
  </conditionalFormatting>
  <conditionalFormatting sqref="G13">
    <cfRule type="cellIs" dxfId="6" priority="6" operator="equal">
      <formula>0</formula>
    </cfRule>
  </conditionalFormatting>
  <conditionalFormatting sqref="G17">
    <cfRule type="cellIs" dxfId="5" priority="5" operator="equal">
      <formula>0</formula>
    </cfRule>
  </conditionalFormatting>
  <conditionalFormatting sqref="G21">
    <cfRule type="cellIs" dxfId="4" priority="4" operator="equal">
      <formula>0</formula>
    </cfRule>
  </conditionalFormatting>
  <conditionalFormatting sqref="G25">
    <cfRule type="cellIs" dxfId="3" priority="3" operator="equal">
      <formula>0</formula>
    </cfRule>
  </conditionalFormatting>
  <conditionalFormatting sqref="G29">
    <cfRule type="cellIs" dxfId="2" priority="2" operator="equal">
      <formula>0</formula>
    </cfRule>
  </conditionalFormatting>
  <conditionalFormatting sqref="G9">
    <cfRule type="cellIs" dxfId="1" priority="1" operator="equal">
      <formula>0</formula>
    </cfRule>
  </conditionalFormatting>
  <printOptions horizontalCentered="1"/>
  <pageMargins left="0.51181102362204722" right="0.51181102362204722" top="0.55118110236220474" bottom="0.55118110236220474"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view="pageBreakPreview" topLeftCell="C13" zoomScale="91" zoomScaleNormal="48" zoomScaleSheetLayoutView="91" workbookViewId="0">
      <selection activeCell="P23" sqref="P23"/>
    </sheetView>
  </sheetViews>
  <sheetFormatPr defaultColWidth="9" defaultRowHeight="13.5" x14ac:dyDescent="0.15"/>
  <cols>
    <col min="1" max="1" width="3.625" style="9" customWidth="1"/>
    <col min="2" max="2" width="22.25" style="9" customWidth="1"/>
    <col min="3" max="3" width="8.25" style="9" bestFit="1" customWidth="1"/>
    <col min="4" max="4" width="11.375" style="9" bestFit="1" customWidth="1"/>
    <col min="5" max="5" width="6.75" style="9" bestFit="1" customWidth="1"/>
    <col min="6" max="6" width="8.75" style="9" bestFit="1" customWidth="1"/>
    <col min="7" max="7" width="11.75" style="9" customWidth="1"/>
    <col min="8" max="10" width="9" style="9" customWidth="1"/>
    <col min="11" max="14" width="10.125" style="9" customWidth="1"/>
    <col min="15" max="16384" width="9" style="10"/>
  </cols>
  <sheetData>
    <row r="1" spans="1:14" x14ac:dyDescent="0.15">
      <c r="A1" s="9" t="s">
        <v>13</v>
      </c>
    </row>
    <row r="2" spans="1:14" ht="9.75" customHeight="1" x14ac:dyDescent="0.15"/>
    <row r="3" spans="1:14" ht="14.25" x14ac:dyDescent="0.15">
      <c r="A3" s="195" t="s">
        <v>57</v>
      </c>
      <c r="B3" s="195"/>
      <c r="C3" s="195"/>
      <c r="D3" s="195"/>
      <c r="E3" s="195"/>
      <c r="F3" s="195"/>
      <c r="G3" s="195"/>
      <c r="H3" s="195"/>
      <c r="I3" s="195"/>
      <c r="J3" s="195"/>
      <c r="K3" s="195"/>
      <c r="L3" s="195"/>
      <c r="M3" s="195"/>
      <c r="N3" s="195"/>
    </row>
    <row r="4" spans="1:14" ht="9" customHeight="1" x14ac:dyDescent="0.15"/>
    <row r="5" spans="1:14" x14ac:dyDescent="0.15">
      <c r="L5" s="196" t="s">
        <v>148</v>
      </c>
      <c r="M5" s="196"/>
      <c r="N5" s="197"/>
    </row>
    <row r="6" spans="1:14" ht="6.6" customHeight="1" x14ac:dyDescent="0.15"/>
    <row r="7" spans="1:14" ht="32.85" customHeight="1" x14ac:dyDescent="0.15">
      <c r="A7" s="153" t="s">
        <v>15</v>
      </c>
      <c r="B7" s="153"/>
      <c r="C7" s="198" t="s">
        <v>147</v>
      </c>
      <c r="D7" s="199"/>
      <c r="E7" s="199"/>
      <c r="F7" s="199"/>
      <c r="G7" s="199"/>
      <c r="H7" s="199"/>
      <c r="I7" s="199"/>
      <c r="J7" s="199"/>
      <c r="K7" s="199"/>
      <c r="L7" s="199"/>
      <c r="M7" s="199"/>
      <c r="N7" s="200"/>
    </row>
    <row r="8" spans="1:14" ht="32.85" customHeight="1" x14ac:dyDescent="0.15">
      <c r="A8" s="153" t="s">
        <v>16</v>
      </c>
      <c r="B8" s="153"/>
      <c r="C8" s="198" t="s">
        <v>146</v>
      </c>
      <c r="D8" s="199"/>
      <c r="E8" s="199"/>
      <c r="F8" s="199"/>
      <c r="G8" s="199"/>
      <c r="H8" s="199"/>
      <c r="I8" s="199"/>
      <c r="J8" s="199"/>
      <c r="K8" s="199"/>
      <c r="L8" s="199"/>
      <c r="M8" s="199"/>
      <c r="N8" s="200"/>
    </row>
    <row r="9" spans="1:14" ht="48" customHeight="1" x14ac:dyDescent="0.15">
      <c r="A9" s="166" t="s">
        <v>49</v>
      </c>
      <c r="B9" s="153"/>
      <c r="C9" s="185" t="s">
        <v>149</v>
      </c>
      <c r="D9" s="186"/>
      <c r="E9" s="186"/>
      <c r="F9" s="186"/>
      <c r="G9" s="186"/>
      <c r="H9" s="186"/>
      <c r="I9" s="186"/>
      <c r="J9" s="187" t="s">
        <v>34</v>
      </c>
      <c r="K9" s="187"/>
      <c r="L9" s="11" t="s">
        <v>234</v>
      </c>
      <c r="M9" s="12" t="s">
        <v>35</v>
      </c>
      <c r="N9" s="13" t="s">
        <v>235</v>
      </c>
    </row>
    <row r="10" spans="1:14" ht="404.25" customHeight="1" x14ac:dyDescent="0.15">
      <c r="A10" s="108" t="s">
        <v>50</v>
      </c>
      <c r="B10" s="109"/>
      <c r="C10" s="132" t="s">
        <v>240</v>
      </c>
      <c r="D10" s="133"/>
      <c r="E10" s="133"/>
      <c r="F10" s="133"/>
      <c r="G10" s="133"/>
      <c r="H10" s="133"/>
      <c r="I10" s="133"/>
      <c r="J10" s="133"/>
      <c r="K10" s="133"/>
      <c r="L10" s="133"/>
      <c r="M10" s="133"/>
      <c r="N10" s="134"/>
    </row>
    <row r="11" spans="1:14" ht="54" customHeight="1" x14ac:dyDescent="0.15">
      <c r="A11" s="110"/>
      <c r="B11" s="111"/>
      <c r="C11" s="125"/>
      <c r="D11" s="126"/>
      <c r="E11" s="126"/>
      <c r="F11" s="126"/>
      <c r="G11" s="126"/>
      <c r="H11" s="126"/>
      <c r="I11" s="126"/>
      <c r="J11" s="126"/>
      <c r="K11" s="126"/>
      <c r="L11" s="126"/>
      <c r="M11" s="126"/>
      <c r="N11" s="127"/>
    </row>
    <row r="12" spans="1:14" ht="288.75" customHeight="1" x14ac:dyDescent="0.15">
      <c r="A12" s="112"/>
      <c r="B12" s="113"/>
      <c r="C12" s="105" t="s">
        <v>152</v>
      </c>
      <c r="D12" s="106"/>
      <c r="E12" s="106"/>
      <c r="F12" s="106"/>
      <c r="G12" s="106"/>
      <c r="H12" s="106"/>
      <c r="I12" s="106"/>
      <c r="J12" s="106"/>
      <c r="K12" s="106"/>
      <c r="L12" s="106"/>
      <c r="M12" s="106"/>
      <c r="N12" s="107"/>
    </row>
    <row r="13" spans="1:14" ht="399.75" customHeight="1" x14ac:dyDescent="0.15">
      <c r="A13" s="128" t="s">
        <v>51</v>
      </c>
      <c r="B13" s="129"/>
      <c r="C13" s="132" t="s">
        <v>236</v>
      </c>
      <c r="D13" s="133"/>
      <c r="E13" s="133"/>
      <c r="F13" s="133"/>
      <c r="G13" s="133"/>
      <c r="H13" s="133"/>
      <c r="I13" s="133"/>
      <c r="J13" s="133"/>
      <c r="K13" s="133"/>
      <c r="L13" s="133"/>
      <c r="M13" s="133"/>
      <c r="N13" s="134"/>
    </row>
    <row r="14" spans="1:14" ht="42.75" customHeight="1" x14ac:dyDescent="0.15">
      <c r="A14" s="130"/>
      <c r="B14" s="131"/>
      <c r="C14" s="105"/>
      <c r="D14" s="106"/>
      <c r="E14" s="106"/>
      <c r="F14" s="106"/>
      <c r="G14" s="106"/>
      <c r="H14" s="106"/>
      <c r="I14" s="106"/>
      <c r="J14" s="106"/>
      <c r="K14" s="106"/>
      <c r="L14" s="106"/>
      <c r="M14" s="106"/>
      <c r="N14" s="107"/>
    </row>
    <row r="15" spans="1:14" ht="15" customHeight="1" x14ac:dyDescent="0.15">
      <c r="A15" s="114" t="s">
        <v>112</v>
      </c>
      <c r="B15" s="115"/>
      <c r="C15" s="188"/>
      <c r="D15" s="188"/>
      <c r="E15" s="188"/>
      <c r="F15" s="188"/>
      <c r="G15" s="188"/>
      <c r="H15" s="188" t="s">
        <v>39</v>
      </c>
      <c r="I15" s="188"/>
      <c r="J15" s="188"/>
      <c r="K15" s="188" t="s">
        <v>36</v>
      </c>
      <c r="L15" s="188"/>
      <c r="M15" s="188" t="s">
        <v>37</v>
      </c>
      <c r="N15" s="188"/>
    </row>
    <row r="16" spans="1:14" ht="74.25" customHeight="1" x14ac:dyDescent="0.15">
      <c r="A16" s="139"/>
      <c r="B16" s="189"/>
      <c r="C16" s="114" t="s">
        <v>83</v>
      </c>
      <c r="D16" s="115"/>
      <c r="E16" s="115"/>
      <c r="F16" s="115"/>
      <c r="G16" s="116"/>
      <c r="H16" s="191" t="s">
        <v>153</v>
      </c>
      <c r="I16" s="191"/>
      <c r="J16" s="191"/>
      <c r="K16" s="84" t="s">
        <v>155</v>
      </c>
      <c r="L16" s="85" t="s">
        <v>156</v>
      </c>
      <c r="M16" s="84" t="s">
        <v>157</v>
      </c>
      <c r="N16" s="85" t="s">
        <v>159</v>
      </c>
    </row>
    <row r="17" spans="1:27" ht="74.25" customHeight="1" x14ac:dyDescent="0.15">
      <c r="A17" s="139"/>
      <c r="B17" s="189"/>
      <c r="C17" s="117"/>
      <c r="D17" s="118"/>
      <c r="E17" s="118"/>
      <c r="F17" s="118"/>
      <c r="G17" s="119"/>
      <c r="H17" s="120" t="s">
        <v>154</v>
      </c>
      <c r="I17" s="120"/>
      <c r="J17" s="120"/>
      <c r="K17" s="86">
        <v>0.65</v>
      </c>
      <c r="L17" s="14" t="s">
        <v>156</v>
      </c>
      <c r="M17" s="87">
        <v>0.66300000000000003</v>
      </c>
      <c r="N17" s="14" t="s">
        <v>160</v>
      </c>
    </row>
    <row r="18" spans="1:27" ht="69.75" customHeight="1" x14ac:dyDescent="0.15">
      <c r="A18" s="139"/>
      <c r="B18" s="189"/>
      <c r="C18" s="138" t="s">
        <v>86</v>
      </c>
      <c r="D18" s="138"/>
      <c r="E18" s="138"/>
      <c r="F18" s="138"/>
      <c r="G18" s="138"/>
      <c r="H18" s="192" t="s">
        <v>153</v>
      </c>
      <c r="I18" s="192"/>
      <c r="J18" s="192"/>
      <c r="K18" s="80" t="s">
        <v>155</v>
      </c>
      <c r="L18" s="61" t="s">
        <v>156</v>
      </c>
      <c r="M18" s="193"/>
      <c r="N18" s="194"/>
      <c r="P18" s="15"/>
      <c r="Q18" s="15"/>
      <c r="R18" s="15"/>
      <c r="S18" s="15"/>
      <c r="T18" s="15"/>
      <c r="U18" s="15"/>
      <c r="V18" s="15"/>
      <c r="W18" s="15"/>
      <c r="X18" s="15"/>
      <c r="Y18" s="15"/>
      <c r="Z18" s="15"/>
      <c r="AA18" s="15"/>
    </row>
    <row r="19" spans="1:27" ht="69.75" customHeight="1" x14ac:dyDescent="0.15">
      <c r="A19" s="139"/>
      <c r="B19" s="189"/>
      <c r="C19" s="138" t="s">
        <v>84</v>
      </c>
      <c r="D19" s="138"/>
      <c r="E19" s="138"/>
      <c r="F19" s="138"/>
      <c r="G19" s="138"/>
      <c r="H19" s="135" t="s">
        <v>153</v>
      </c>
      <c r="I19" s="135"/>
      <c r="J19" s="135"/>
      <c r="K19" s="81" t="s">
        <v>155</v>
      </c>
      <c r="L19" s="14" t="s">
        <v>156</v>
      </c>
      <c r="M19" s="81" t="s">
        <v>157</v>
      </c>
      <c r="N19" s="14" t="s">
        <v>158</v>
      </c>
      <c r="P19" s="15"/>
      <c r="Q19" s="15"/>
      <c r="R19" s="15"/>
      <c r="S19" s="15"/>
      <c r="T19" s="15"/>
      <c r="U19" s="15"/>
      <c r="V19" s="15"/>
      <c r="W19" s="15"/>
      <c r="X19" s="15"/>
      <c r="Y19" s="15"/>
      <c r="Z19" s="15"/>
      <c r="AA19" s="15"/>
    </row>
    <row r="20" spans="1:27" ht="69.75" customHeight="1" x14ac:dyDescent="0.15">
      <c r="A20" s="139"/>
      <c r="B20" s="189"/>
      <c r="C20" s="137" t="s">
        <v>85</v>
      </c>
      <c r="D20" s="137"/>
      <c r="E20" s="137"/>
      <c r="F20" s="137"/>
      <c r="G20" s="137"/>
      <c r="H20" s="120" t="s">
        <v>153</v>
      </c>
      <c r="I20" s="120"/>
      <c r="J20" s="120"/>
      <c r="K20" s="82" t="s">
        <v>155</v>
      </c>
      <c r="L20" s="62" t="s">
        <v>156</v>
      </c>
      <c r="M20" s="202"/>
      <c r="N20" s="203"/>
      <c r="P20" s="15"/>
      <c r="Q20" s="15"/>
      <c r="R20" s="15"/>
      <c r="S20" s="15"/>
      <c r="T20" s="15"/>
      <c r="U20" s="15"/>
      <c r="V20" s="15"/>
      <c r="W20" s="15"/>
      <c r="X20" s="15"/>
      <c r="Y20" s="15"/>
      <c r="Z20" s="15"/>
      <c r="AA20" s="15"/>
    </row>
    <row r="21" spans="1:27" ht="69.75" customHeight="1" x14ac:dyDescent="0.15">
      <c r="A21" s="139"/>
      <c r="B21" s="189"/>
      <c r="C21" s="137" t="s">
        <v>87</v>
      </c>
      <c r="D21" s="137"/>
      <c r="E21" s="137"/>
      <c r="F21" s="137"/>
      <c r="G21" s="137"/>
      <c r="H21" s="120" t="s">
        <v>161</v>
      </c>
      <c r="I21" s="120"/>
      <c r="J21" s="120"/>
      <c r="K21" s="83" t="s">
        <v>162</v>
      </c>
      <c r="L21" s="62" t="s">
        <v>156</v>
      </c>
      <c r="M21" s="81" t="s">
        <v>163</v>
      </c>
      <c r="N21" s="14" t="s">
        <v>164</v>
      </c>
      <c r="P21" s="15"/>
      <c r="Q21" s="15"/>
      <c r="R21" s="15"/>
      <c r="S21" s="15"/>
      <c r="T21" s="15"/>
      <c r="U21" s="15"/>
      <c r="V21" s="15"/>
      <c r="W21" s="15"/>
      <c r="X21" s="15"/>
      <c r="Y21" s="15"/>
      <c r="Z21" s="15"/>
      <c r="AA21" s="15"/>
    </row>
    <row r="22" spans="1:27" ht="69.75" customHeight="1" x14ac:dyDescent="0.15">
      <c r="A22" s="141"/>
      <c r="B22" s="190"/>
      <c r="C22" s="201" t="s">
        <v>88</v>
      </c>
      <c r="D22" s="201"/>
      <c r="E22" s="201"/>
      <c r="F22" s="201"/>
      <c r="G22" s="201"/>
      <c r="H22" s="136" t="s">
        <v>161</v>
      </c>
      <c r="I22" s="136"/>
      <c r="J22" s="136"/>
      <c r="K22" s="82" t="s">
        <v>162</v>
      </c>
      <c r="L22" s="62" t="s">
        <v>156</v>
      </c>
      <c r="M22" s="204"/>
      <c r="N22" s="205"/>
      <c r="P22" s="15"/>
      <c r="Q22" s="15"/>
      <c r="R22" s="15"/>
      <c r="S22" s="15"/>
      <c r="T22" s="15"/>
      <c r="U22" s="15"/>
      <c r="V22" s="15"/>
      <c r="W22" s="15"/>
      <c r="X22" s="15"/>
      <c r="Y22" s="15"/>
      <c r="Z22" s="15"/>
      <c r="AA22" s="15"/>
    </row>
    <row r="23" spans="1:27" ht="409.5" customHeight="1" x14ac:dyDescent="0.15">
      <c r="A23" s="121" t="s">
        <v>52</v>
      </c>
      <c r="B23" s="122"/>
      <c r="C23" s="125" t="s">
        <v>241</v>
      </c>
      <c r="D23" s="126"/>
      <c r="E23" s="126"/>
      <c r="F23" s="126"/>
      <c r="G23" s="126"/>
      <c r="H23" s="126"/>
      <c r="I23" s="126"/>
      <c r="J23" s="126"/>
      <c r="K23" s="126"/>
      <c r="L23" s="126"/>
      <c r="M23" s="126"/>
      <c r="N23" s="127"/>
    </row>
    <row r="24" spans="1:27" ht="408.75" customHeight="1" x14ac:dyDescent="0.15">
      <c r="A24" s="123"/>
      <c r="B24" s="124"/>
      <c r="C24" s="105"/>
      <c r="D24" s="106"/>
      <c r="E24" s="106"/>
      <c r="F24" s="106"/>
      <c r="G24" s="106"/>
      <c r="H24" s="106"/>
      <c r="I24" s="106"/>
      <c r="J24" s="106"/>
      <c r="K24" s="106"/>
      <c r="L24" s="106"/>
      <c r="M24" s="106"/>
      <c r="N24" s="107"/>
    </row>
    <row r="25" spans="1:27" ht="324" customHeight="1" x14ac:dyDescent="0.15">
      <c r="A25" s="166" t="s">
        <v>53</v>
      </c>
      <c r="B25" s="166"/>
      <c r="C25" s="178" t="s">
        <v>237</v>
      </c>
      <c r="D25" s="179"/>
      <c r="E25" s="180"/>
      <c r="F25" s="180"/>
      <c r="G25" s="180"/>
      <c r="H25" s="180"/>
      <c r="I25" s="180"/>
      <c r="J25" s="180"/>
      <c r="K25" s="180"/>
      <c r="L25" s="180"/>
      <c r="M25" s="180"/>
      <c r="N25" s="181"/>
    </row>
    <row r="26" spans="1:27" ht="44.25" customHeight="1" x14ac:dyDescent="0.15">
      <c r="A26" s="166" t="s">
        <v>54</v>
      </c>
      <c r="B26" s="166"/>
      <c r="C26" s="182" t="s">
        <v>176</v>
      </c>
      <c r="D26" s="183"/>
      <c r="E26" s="183"/>
      <c r="F26" s="183"/>
      <c r="G26" s="183"/>
      <c r="H26" s="183"/>
      <c r="I26" s="183"/>
      <c r="J26" s="183"/>
      <c r="K26" s="183"/>
      <c r="L26" s="183"/>
      <c r="M26" s="183"/>
      <c r="N26" s="184"/>
    </row>
    <row r="27" spans="1:27" x14ac:dyDescent="0.15">
      <c r="A27" s="114" t="s">
        <v>113</v>
      </c>
      <c r="B27" s="116"/>
      <c r="C27" s="128" t="s">
        <v>40</v>
      </c>
      <c r="D27" s="143"/>
      <c r="E27" s="145" t="s">
        <v>177</v>
      </c>
      <c r="F27" s="146"/>
      <c r="G27" s="146"/>
      <c r="H27" s="147"/>
      <c r="I27" s="151" t="s">
        <v>92</v>
      </c>
      <c r="J27" s="151"/>
      <c r="K27" s="151"/>
      <c r="L27" s="151"/>
      <c r="M27" s="151"/>
      <c r="N27" s="152"/>
    </row>
    <row r="28" spans="1:27" ht="42" x14ac:dyDescent="0.15">
      <c r="A28" s="139"/>
      <c r="B28" s="140"/>
      <c r="C28" s="130"/>
      <c r="D28" s="144"/>
      <c r="E28" s="148"/>
      <c r="F28" s="149"/>
      <c r="G28" s="149"/>
      <c r="H28" s="150"/>
      <c r="I28" s="16" t="s">
        <v>95</v>
      </c>
      <c r="J28" s="17" t="s">
        <v>178</v>
      </c>
      <c r="K28" s="18" t="s">
        <v>94</v>
      </c>
      <c r="L28" s="88" t="s">
        <v>179</v>
      </c>
      <c r="M28" s="19" t="s">
        <v>93</v>
      </c>
      <c r="N28" s="20" t="s">
        <v>180</v>
      </c>
    </row>
    <row r="29" spans="1:27" ht="183.75" customHeight="1" x14ac:dyDescent="0.15">
      <c r="A29" s="139"/>
      <c r="B29" s="140"/>
      <c r="C29" s="154" t="s">
        <v>41</v>
      </c>
      <c r="D29" s="155"/>
      <c r="E29" s="158" t="s">
        <v>181</v>
      </c>
      <c r="F29" s="159"/>
      <c r="G29" s="159"/>
      <c r="H29" s="159"/>
      <c r="I29" s="159"/>
      <c r="J29" s="159"/>
      <c r="K29" s="159"/>
      <c r="L29" s="159"/>
      <c r="M29" s="159"/>
      <c r="N29" s="160"/>
    </row>
    <row r="30" spans="1:27" ht="64.5" customHeight="1" x14ac:dyDescent="0.15">
      <c r="A30" s="139"/>
      <c r="B30" s="140"/>
      <c r="C30" s="156" t="s">
        <v>42</v>
      </c>
      <c r="D30" s="157"/>
      <c r="E30" s="161" t="s">
        <v>182</v>
      </c>
      <c r="F30" s="162"/>
      <c r="G30" s="162"/>
      <c r="H30" s="162"/>
      <c r="I30" s="162"/>
      <c r="J30" s="162"/>
      <c r="K30" s="162"/>
      <c r="L30" s="162"/>
      <c r="M30" s="162"/>
      <c r="N30" s="163"/>
      <c r="P30" s="21"/>
      <c r="Q30" s="21"/>
      <c r="R30" s="21"/>
      <c r="S30" s="21"/>
      <c r="T30" s="21"/>
      <c r="U30" s="21"/>
      <c r="V30" s="21"/>
      <c r="W30" s="21"/>
      <c r="X30" s="21"/>
      <c r="Y30" s="21"/>
      <c r="Z30" s="21"/>
      <c r="AA30" s="21"/>
    </row>
    <row r="31" spans="1:27" ht="63" customHeight="1" x14ac:dyDescent="0.15">
      <c r="A31" s="141"/>
      <c r="B31" s="142"/>
      <c r="C31" s="156" t="s">
        <v>89</v>
      </c>
      <c r="D31" s="157"/>
      <c r="E31" s="161" t="s">
        <v>183</v>
      </c>
      <c r="F31" s="164"/>
      <c r="G31" s="164"/>
      <c r="H31" s="164"/>
      <c r="I31" s="164"/>
      <c r="J31" s="164"/>
      <c r="K31" s="164"/>
      <c r="L31" s="164"/>
      <c r="M31" s="164"/>
      <c r="N31" s="165"/>
      <c r="P31" s="21"/>
      <c r="Q31" s="21"/>
      <c r="R31" s="21"/>
      <c r="S31" s="21"/>
      <c r="T31" s="21"/>
      <c r="U31" s="21"/>
      <c r="V31" s="21"/>
      <c r="W31" s="21"/>
      <c r="X31" s="21"/>
      <c r="Y31" s="21"/>
      <c r="Z31" s="21"/>
      <c r="AA31" s="21"/>
    </row>
    <row r="32" spans="1:27" ht="30" customHeight="1" x14ac:dyDescent="0.15">
      <c r="A32" s="167" t="s">
        <v>55</v>
      </c>
      <c r="B32" s="168"/>
      <c r="C32" s="171" t="s">
        <v>114</v>
      </c>
      <c r="D32" s="172"/>
      <c r="E32" s="172"/>
      <c r="F32" s="172"/>
      <c r="G32" s="173"/>
      <c r="H32" s="173"/>
      <c r="I32" s="173"/>
      <c r="J32" s="173"/>
      <c r="K32" s="173"/>
      <c r="L32" s="173"/>
      <c r="M32" s="173"/>
      <c r="N32" s="174"/>
    </row>
    <row r="33" spans="1:14" ht="98.25" customHeight="1" x14ac:dyDescent="0.15">
      <c r="A33" s="169"/>
      <c r="B33" s="170"/>
      <c r="C33" s="175" t="s">
        <v>219</v>
      </c>
      <c r="D33" s="176"/>
      <c r="E33" s="176"/>
      <c r="F33" s="176"/>
      <c r="G33" s="176"/>
      <c r="H33" s="176"/>
      <c r="I33" s="176"/>
      <c r="J33" s="176"/>
      <c r="K33" s="176"/>
      <c r="L33" s="176"/>
      <c r="M33" s="176"/>
      <c r="N33" s="177"/>
    </row>
    <row r="34" spans="1:14" ht="38.25" customHeight="1" x14ac:dyDescent="0.15">
      <c r="A34" s="166" t="s">
        <v>56</v>
      </c>
      <c r="B34" s="166"/>
      <c r="C34" s="206" t="s">
        <v>184</v>
      </c>
      <c r="D34" s="207"/>
      <c r="E34" s="207"/>
      <c r="F34" s="207"/>
      <c r="G34" s="207"/>
      <c r="H34" s="207"/>
      <c r="I34" s="207"/>
      <c r="J34" s="207" t="s">
        <v>185</v>
      </c>
      <c r="K34" s="207"/>
      <c r="L34" s="207" t="s">
        <v>186</v>
      </c>
      <c r="M34" s="207"/>
      <c r="N34" s="208"/>
    </row>
    <row r="35" spans="1:14" ht="19.5" customHeight="1" x14ac:dyDescent="0.15">
      <c r="A35" s="153" t="s">
        <v>103</v>
      </c>
      <c r="B35" s="153"/>
      <c r="C35" s="153" t="s">
        <v>115</v>
      </c>
      <c r="D35" s="153"/>
      <c r="E35" s="153"/>
      <c r="F35" s="153"/>
      <c r="G35" s="153"/>
      <c r="H35" s="153"/>
      <c r="I35" s="153"/>
      <c r="J35" s="153"/>
      <c r="K35" s="153"/>
      <c r="L35" s="153"/>
      <c r="M35" s="153"/>
      <c r="N35" s="153"/>
    </row>
    <row r="36" spans="1:14" ht="19.5" customHeight="1" x14ac:dyDescent="0.15">
      <c r="A36" s="153" t="s">
        <v>90</v>
      </c>
      <c r="B36" s="153"/>
      <c r="C36" s="153" t="s">
        <v>96</v>
      </c>
      <c r="D36" s="153"/>
      <c r="E36" s="153"/>
      <c r="F36" s="153"/>
      <c r="G36" s="153"/>
      <c r="H36" s="153"/>
      <c r="I36" s="153"/>
      <c r="J36" s="153"/>
      <c r="K36" s="153"/>
      <c r="L36" s="153"/>
      <c r="M36" s="153"/>
      <c r="N36" s="153"/>
    </row>
    <row r="37" spans="1:14" ht="21" customHeight="1" x14ac:dyDescent="0.15">
      <c r="A37" s="9" t="s">
        <v>91</v>
      </c>
    </row>
  </sheetData>
  <dataConsolidate/>
  <mergeCells count="62">
    <mergeCell ref="C22:G22"/>
    <mergeCell ref="M20:N20"/>
    <mergeCell ref="M22:N22"/>
    <mergeCell ref="C34:I34"/>
    <mergeCell ref="J34:K34"/>
    <mergeCell ref="L34:N34"/>
    <mergeCell ref="A3:N3"/>
    <mergeCell ref="L5:N5"/>
    <mergeCell ref="A7:B7"/>
    <mergeCell ref="C7:N7"/>
    <mergeCell ref="A8:B8"/>
    <mergeCell ref="C8:N8"/>
    <mergeCell ref="A25:B25"/>
    <mergeCell ref="C25:N25"/>
    <mergeCell ref="A26:B26"/>
    <mergeCell ref="C26:N26"/>
    <mergeCell ref="C9:I9"/>
    <mergeCell ref="J9:K9"/>
    <mergeCell ref="K15:L15"/>
    <mergeCell ref="A9:B9"/>
    <mergeCell ref="A15:B22"/>
    <mergeCell ref="C15:G15"/>
    <mergeCell ref="M15:N15"/>
    <mergeCell ref="H15:J15"/>
    <mergeCell ref="H16:J16"/>
    <mergeCell ref="H18:J18"/>
    <mergeCell ref="C18:G18"/>
    <mergeCell ref="M18:N18"/>
    <mergeCell ref="A36:B36"/>
    <mergeCell ref="C36:N36"/>
    <mergeCell ref="A34:B34"/>
    <mergeCell ref="A32:B33"/>
    <mergeCell ref="C32:N32"/>
    <mergeCell ref="C33:N33"/>
    <mergeCell ref="A27:B31"/>
    <mergeCell ref="C27:D28"/>
    <mergeCell ref="E27:H28"/>
    <mergeCell ref="I27:N27"/>
    <mergeCell ref="A35:B35"/>
    <mergeCell ref="C35:N35"/>
    <mergeCell ref="C29:D29"/>
    <mergeCell ref="C30:D30"/>
    <mergeCell ref="C31:D31"/>
    <mergeCell ref="E29:N29"/>
    <mergeCell ref="E30:N30"/>
    <mergeCell ref="E31:N31"/>
    <mergeCell ref="C12:N12"/>
    <mergeCell ref="A10:B12"/>
    <mergeCell ref="C16:G17"/>
    <mergeCell ref="H17:J17"/>
    <mergeCell ref="A23:B24"/>
    <mergeCell ref="C23:N24"/>
    <mergeCell ref="A13:B14"/>
    <mergeCell ref="C10:N11"/>
    <mergeCell ref="C13:N14"/>
    <mergeCell ref="H19:J19"/>
    <mergeCell ref="H20:J20"/>
    <mergeCell ref="H22:J22"/>
    <mergeCell ref="C21:G21"/>
    <mergeCell ref="H21:J21"/>
    <mergeCell ref="C19:G19"/>
    <mergeCell ref="C20:G20"/>
  </mergeCells>
  <phoneticPr fontId="1"/>
  <dataValidations count="2">
    <dataValidation type="list" allowBlank="1" showInputMessage="1" showErrorMessage="1" sqref="J28">
      <formula1>"有,無"</formula1>
    </dataValidation>
    <dataValidation type="list" allowBlank="1" showInputMessage="1" showErrorMessage="1" sqref="N28">
      <formula1>"○"</formula1>
    </dataValidation>
  </dataValidations>
  <printOptions horizontalCentered="1"/>
  <pageMargins left="0.25" right="0.25" top="0.75" bottom="0.75" header="0.3" footer="0.3"/>
  <pageSetup paperSize="9" scale="59" orientation="portrait" r:id="rId1"/>
  <rowBreaks count="1" manualBreakCount="1">
    <brk id="14"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view="pageBreakPreview" topLeftCell="A7" zoomScale="85" zoomScaleNormal="100" zoomScaleSheetLayoutView="85" workbookViewId="0">
      <selection activeCell="R8" sqref="R8"/>
    </sheetView>
  </sheetViews>
  <sheetFormatPr defaultColWidth="9" defaultRowHeight="13.5" x14ac:dyDescent="0.15"/>
  <cols>
    <col min="1" max="1" width="4.125" style="1" customWidth="1"/>
    <col min="2" max="2" width="24.5" style="1" customWidth="1"/>
    <col min="3" max="3" width="19.75" style="1" customWidth="1"/>
    <col min="4" max="4" width="21" style="1" customWidth="1"/>
    <col min="5" max="16" width="8.875" style="1" customWidth="1"/>
    <col min="17" max="16384" width="9" style="1"/>
  </cols>
  <sheetData>
    <row r="1" spans="1:16" s="22" customFormat="1" ht="19.5" customHeight="1" x14ac:dyDescent="0.15">
      <c r="A1" s="210" t="s">
        <v>31</v>
      </c>
      <c r="B1" s="210"/>
      <c r="C1" s="210"/>
    </row>
    <row r="2" spans="1:16" s="22" customFormat="1" ht="19.5" customHeight="1" x14ac:dyDescent="0.15">
      <c r="A2" s="211" t="s">
        <v>97</v>
      </c>
      <c r="B2" s="211"/>
      <c r="C2" s="211"/>
      <c r="D2" s="211"/>
      <c r="E2" s="211"/>
      <c r="F2" s="211"/>
      <c r="G2" s="211"/>
      <c r="H2" s="211"/>
      <c r="I2" s="211"/>
      <c r="J2" s="211"/>
      <c r="K2" s="211"/>
      <c r="L2" s="211"/>
      <c r="M2" s="211"/>
      <c r="N2" s="211"/>
      <c r="O2" s="211"/>
      <c r="P2" s="211"/>
    </row>
    <row r="3" spans="1:16" s="22" customFormat="1" ht="14.25" x14ac:dyDescent="0.15">
      <c r="N3" s="212" t="s">
        <v>187</v>
      </c>
      <c r="O3" s="212"/>
      <c r="P3" s="212"/>
    </row>
    <row r="4" spans="1:16" s="22" customFormat="1" ht="14.25" customHeight="1" x14ac:dyDescent="0.15">
      <c r="A4" s="22" t="s">
        <v>98</v>
      </c>
    </row>
    <row r="5" spans="1:16" ht="18" customHeight="1" x14ac:dyDescent="0.15">
      <c r="A5" s="213" t="s">
        <v>43</v>
      </c>
      <c r="B5" s="214" t="s">
        <v>28</v>
      </c>
      <c r="C5" s="214" t="s">
        <v>58</v>
      </c>
      <c r="D5" s="215" t="s">
        <v>72</v>
      </c>
      <c r="E5" s="216" t="s">
        <v>59</v>
      </c>
      <c r="F5" s="217"/>
      <c r="G5" s="217"/>
      <c r="H5" s="217"/>
      <c r="I5" s="217"/>
      <c r="J5" s="217"/>
      <c r="K5" s="217"/>
      <c r="L5" s="217"/>
      <c r="M5" s="217"/>
      <c r="N5" s="217"/>
      <c r="O5" s="217"/>
      <c r="P5" s="218"/>
    </row>
    <row r="6" spans="1:16" ht="18" customHeight="1" x14ac:dyDescent="0.15">
      <c r="A6" s="213"/>
      <c r="B6" s="214"/>
      <c r="C6" s="214"/>
      <c r="D6" s="215"/>
      <c r="E6" s="6" t="s">
        <v>60</v>
      </c>
      <c r="F6" s="24" t="s">
        <v>61</v>
      </c>
      <c r="G6" s="24" t="s">
        <v>62</v>
      </c>
      <c r="H6" s="24" t="s">
        <v>63</v>
      </c>
      <c r="I6" s="24" t="s">
        <v>64</v>
      </c>
      <c r="J6" s="24" t="s">
        <v>65</v>
      </c>
      <c r="K6" s="24" t="s">
        <v>66</v>
      </c>
      <c r="L6" s="24" t="s">
        <v>67</v>
      </c>
      <c r="M6" s="24" t="s">
        <v>68</v>
      </c>
      <c r="N6" s="24" t="s">
        <v>69</v>
      </c>
      <c r="O6" s="24" t="s">
        <v>70</v>
      </c>
      <c r="P6" s="7" t="s">
        <v>71</v>
      </c>
    </row>
    <row r="7" spans="1:16" ht="84.75" customHeight="1" x14ac:dyDescent="0.15">
      <c r="A7" s="97" t="s">
        <v>188</v>
      </c>
      <c r="B7" s="4" t="s">
        <v>189</v>
      </c>
      <c r="C7" s="30" t="s">
        <v>190</v>
      </c>
      <c r="D7" s="30" t="s">
        <v>191</v>
      </c>
      <c r="E7" s="5"/>
      <c r="F7" s="25"/>
      <c r="G7" s="25"/>
      <c r="H7" s="25"/>
      <c r="I7" s="25"/>
      <c r="J7" s="25"/>
      <c r="K7" s="25"/>
      <c r="L7" s="25"/>
      <c r="M7" s="25"/>
      <c r="N7" s="25"/>
      <c r="O7" s="25"/>
      <c r="P7" s="3"/>
    </row>
    <row r="8" spans="1:16" ht="84.75" customHeight="1" x14ac:dyDescent="0.15">
      <c r="A8" s="97" t="s">
        <v>192</v>
      </c>
      <c r="B8" s="30" t="s">
        <v>193</v>
      </c>
      <c r="C8" s="30" t="s">
        <v>198</v>
      </c>
      <c r="D8" s="30" t="s">
        <v>228</v>
      </c>
      <c r="E8" s="5"/>
      <c r="F8" s="25"/>
      <c r="G8" s="25"/>
      <c r="H8" s="25"/>
      <c r="I8" s="25"/>
      <c r="J8" s="25"/>
      <c r="K8" s="25"/>
      <c r="L8" s="25"/>
      <c r="M8" s="25"/>
      <c r="N8" s="25"/>
      <c r="O8" s="25"/>
      <c r="P8" s="3"/>
    </row>
    <row r="9" spans="1:16" ht="84.75" customHeight="1" x14ac:dyDescent="0.15">
      <c r="A9" s="97" t="s">
        <v>194</v>
      </c>
      <c r="B9" s="30" t="s">
        <v>195</v>
      </c>
      <c r="C9" s="30" t="s">
        <v>229</v>
      </c>
      <c r="D9" s="30" t="s">
        <v>239</v>
      </c>
      <c r="E9" s="5"/>
      <c r="F9" s="25"/>
      <c r="G9" s="25"/>
      <c r="H9" s="25"/>
      <c r="I9" s="25"/>
      <c r="J9" s="25"/>
      <c r="K9" s="25"/>
      <c r="L9" s="25"/>
      <c r="M9" s="25"/>
      <c r="N9" s="25"/>
      <c r="O9" s="25"/>
      <c r="P9" s="3"/>
    </row>
    <row r="10" spans="1:16" ht="84.75" customHeight="1" x14ac:dyDescent="0.15">
      <c r="A10" s="97" t="s">
        <v>196</v>
      </c>
      <c r="B10" s="30" t="s">
        <v>197</v>
      </c>
      <c r="C10" s="30" t="s">
        <v>199</v>
      </c>
      <c r="D10" s="30" t="s">
        <v>200</v>
      </c>
      <c r="E10" s="5"/>
      <c r="F10" s="25"/>
      <c r="G10" s="25"/>
      <c r="H10" s="25"/>
      <c r="I10" s="25"/>
      <c r="J10" s="25"/>
      <c r="K10" s="25"/>
      <c r="L10" s="25"/>
      <c r="M10" s="25"/>
      <c r="N10" s="25"/>
      <c r="O10" s="25"/>
      <c r="P10" s="3"/>
    </row>
    <row r="11" spans="1:16" ht="21" customHeight="1" x14ac:dyDescent="0.15">
      <c r="A11" s="23"/>
      <c r="B11" s="23"/>
      <c r="C11" s="23"/>
      <c r="D11" s="23"/>
      <c r="E11" s="23"/>
      <c r="F11" s="23"/>
      <c r="G11" s="23"/>
      <c r="H11" s="23"/>
      <c r="I11" s="23"/>
      <c r="J11" s="23"/>
      <c r="K11" s="23"/>
      <c r="L11" s="23"/>
      <c r="M11" s="23"/>
      <c r="N11" s="23"/>
      <c r="O11" s="23"/>
      <c r="P11" s="23"/>
    </row>
    <row r="12" spans="1:16" ht="24.75" customHeight="1" x14ac:dyDescent="0.15">
      <c r="A12" s="23" t="s">
        <v>99</v>
      </c>
      <c r="B12" s="23"/>
      <c r="C12" s="23"/>
      <c r="D12" s="23"/>
      <c r="E12" s="23"/>
      <c r="F12" s="23"/>
      <c r="G12" s="23"/>
      <c r="H12" s="23"/>
      <c r="I12" s="23"/>
      <c r="J12" s="23"/>
      <c r="K12" s="23"/>
      <c r="L12" s="23"/>
      <c r="M12" s="23"/>
      <c r="N12" s="23"/>
      <c r="O12" s="23"/>
      <c r="P12" s="23"/>
    </row>
    <row r="13" spans="1:16" ht="17.25" customHeight="1" x14ac:dyDescent="0.15">
      <c r="A13" s="213" t="s">
        <v>43</v>
      </c>
      <c r="B13" s="215" t="s">
        <v>100</v>
      </c>
      <c r="C13" s="214" t="s">
        <v>105</v>
      </c>
      <c r="D13" s="215" t="s">
        <v>74</v>
      </c>
      <c r="E13" s="216" t="s">
        <v>73</v>
      </c>
      <c r="F13" s="217"/>
      <c r="G13" s="217"/>
      <c r="H13" s="217"/>
      <c r="I13" s="217"/>
      <c r="J13" s="217"/>
      <c r="K13" s="217"/>
      <c r="L13" s="217"/>
      <c r="M13" s="217"/>
      <c r="N13" s="217"/>
      <c r="O13" s="217"/>
      <c r="P13" s="218"/>
    </row>
    <row r="14" spans="1:16" ht="17.25" customHeight="1" x14ac:dyDescent="0.15">
      <c r="A14" s="213"/>
      <c r="B14" s="214"/>
      <c r="C14" s="214"/>
      <c r="D14" s="215"/>
      <c r="E14" s="6" t="s">
        <v>60</v>
      </c>
      <c r="F14" s="24" t="s">
        <v>61</v>
      </c>
      <c r="G14" s="24" t="s">
        <v>62</v>
      </c>
      <c r="H14" s="24" t="s">
        <v>63</v>
      </c>
      <c r="I14" s="24" t="s">
        <v>64</v>
      </c>
      <c r="J14" s="24" t="s">
        <v>65</v>
      </c>
      <c r="K14" s="24" t="s">
        <v>66</v>
      </c>
      <c r="L14" s="24" t="s">
        <v>67</v>
      </c>
      <c r="M14" s="24" t="s">
        <v>68</v>
      </c>
      <c r="N14" s="24" t="s">
        <v>69</v>
      </c>
      <c r="O14" s="24" t="s">
        <v>70</v>
      </c>
      <c r="P14" s="7" t="s">
        <v>71</v>
      </c>
    </row>
    <row r="15" spans="1:16" ht="84.75" customHeight="1" x14ac:dyDescent="0.15">
      <c r="A15" s="98" t="s">
        <v>203</v>
      </c>
      <c r="B15" s="30" t="s">
        <v>177</v>
      </c>
      <c r="C15" s="30" t="s">
        <v>201</v>
      </c>
      <c r="D15" s="30" t="s">
        <v>202</v>
      </c>
      <c r="E15" s="5"/>
      <c r="F15" s="25"/>
      <c r="G15" s="25"/>
      <c r="H15" s="25"/>
      <c r="I15" s="25"/>
      <c r="J15" s="25"/>
      <c r="K15" s="25"/>
      <c r="L15" s="25"/>
      <c r="M15" s="25"/>
      <c r="N15" s="25"/>
      <c r="O15" s="25"/>
      <c r="P15" s="3"/>
    </row>
    <row r="16" spans="1:16" ht="27" customHeight="1" x14ac:dyDescent="0.15">
      <c r="A16" s="209" t="s">
        <v>101</v>
      </c>
      <c r="B16" s="209"/>
      <c r="C16" s="209"/>
      <c r="D16" s="209"/>
      <c r="E16" s="209"/>
      <c r="F16" s="209"/>
      <c r="G16" s="209"/>
      <c r="H16" s="209"/>
      <c r="I16" s="209"/>
      <c r="J16" s="209"/>
      <c r="K16" s="209"/>
      <c r="L16" s="209"/>
      <c r="M16" s="209"/>
      <c r="N16" s="209"/>
      <c r="O16" s="209"/>
      <c r="P16" s="209"/>
    </row>
    <row r="17" spans="1:4" x14ac:dyDescent="0.15">
      <c r="A17" s="1" t="s">
        <v>102</v>
      </c>
    </row>
    <row r="19" spans="1:4" x14ac:dyDescent="0.15">
      <c r="D19" s="32"/>
    </row>
  </sheetData>
  <mergeCells count="14">
    <mergeCell ref="A16:P16"/>
    <mergeCell ref="A1:C1"/>
    <mergeCell ref="A2:P2"/>
    <mergeCell ref="N3:P3"/>
    <mergeCell ref="A5:A6"/>
    <mergeCell ref="B5:B6"/>
    <mergeCell ref="D5:D6"/>
    <mergeCell ref="E5:P5"/>
    <mergeCell ref="E13:P13"/>
    <mergeCell ref="C13:C14"/>
    <mergeCell ref="D13:D14"/>
    <mergeCell ref="C5:C6"/>
    <mergeCell ref="A13:A14"/>
    <mergeCell ref="B13:B14"/>
  </mergeCells>
  <phoneticPr fontId="1"/>
  <printOptions horizontalCentered="1"/>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tabSelected="1" topLeftCell="F7" zoomScale="90" zoomScaleNormal="90" workbookViewId="0">
      <selection activeCell="K12" sqref="K12"/>
    </sheetView>
  </sheetViews>
  <sheetFormatPr defaultColWidth="9" defaultRowHeight="13.5" x14ac:dyDescent="0.15"/>
  <cols>
    <col min="1" max="1" width="5" style="32" customWidth="1"/>
    <col min="2" max="2" width="25.25" style="32" customWidth="1"/>
    <col min="3" max="3" width="7" style="32" bestFit="1" customWidth="1"/>
    <col min="4" max="4" width="13.375" style="32" bestFit="1" customWidth="1"/>
    <col min="5" max="7" width="9.75" style="32" customWidth="1"/>
    <col min="8" max="8" width="12.5" style="32" customWidth="1"/>
    <col min="9" max="17" width="11.75" style="32" customWidth="1"/>
    <col min="18" max="18" width="28.125" style="32" customWidth="1"/>
    <col min="19" max="16384" width="9" style="32"/>
  </cols>
  <sheetData>
    <row r="1" spans="1:18" ht="14.25" x14ac:dyDescent="0.15">
      <c r="A1" s="230" t="s">
        <v>104</v>
      </c>
      <c r="B1" s="230"/>
      <c r="C1" s="230"/>
    </row>
    <row r="2" spans="1:18" ht="19.5" customHeight="1" x14ac:dyDescent="0.15">
      <c r="A2" s="104" t="s">
        <v>76</v>
      </c>
      <c r="B2" s="104"/>
      <c r="C2" s="104"/>
      <c r="D2" s="104"/>
      <c r="E2" s="104"/>
      <c r="F2" s="104"/>
      <c r="G2" s="104"/>
      <c r="H2" s="104"/>
      <c r="I2" s="104"/>
      <c r="J2" s="104"/>
      <c r="K2" s="104"/>
      <c r="L2" s="104"/>
      <c r="M2" s="104"/>
      <c r="N2" s="104"/>
      <c r="O2" s="104"/>
      <c r="P2" s="104"/>
      <c r="Q2" s="104"/>
      <c r="R2" s="104"/>
    </row>
    <row r="3" spans="1:18" s="39" customFormat="1" ht="24" customHeight="1" x14ac:dyDescent="0.15">
      <c r="P3" s="231" t="s">
        <v>187</v>
      </c>
      <c r="Q3" s="231"/>
      <c r="R3" s="231"/>
    </row>
    <row r="4" spans="1:18" s="42" customFormat="1" ht="24" customHeight="1" x14ac:dyDescent="0.15">
      <c r="A4" s="40"/>
      <c r="B4" s="40"/>
      <c r="C4" s="40"/>
      <c r="D4" s="40"/>
      <c r="E4" s="40"/>
      <c r="F4" s="40"/>
      <c r="G4" s="40"/>
      <c r="H4" s="40"/>
      <c r="I4" s="40"/>
      <c r="J4" s="40"/>
      <c r="K4" s="40"/>
      <c r="L4" s="40"/>
      <c r="M4" s="40"/>
      <c r="N4" s="40"/>
      <c r="O4" s="40"/>
      <c r="P4" s="40"/>
      <c r="Q4" s="40"/>
      <c r="R4" s="41" t="s">
        <v>22</v>
      </c>
    </row>
    <row r="5" spans="1:18" s="42" customFormat="1" ht="28.5" customHeight="1" x14ac:dyDescent="0.15">
      <c r="A5" s="220" t="s">
        <v>43</v>
      </c>
      <c r="B5" s="222" t="s">
        <v>28</v>
      </c>
      <c r="C5" s="224" t="s">
        <v>44</v>
      </c>
      <c r="D5" s="226" t="s">
        <v>29</v>
      </c>
      <c r="E5" s="228" t="s">
        <v>45</v>
      </c>
      <c r="F5" s="228"/>
      <c r="G5" s="228"/>
      <c r="H5" s="220" t="s">
        <v>14</v>
      </c>
      <c r="I5" s="220" t="s">
        <v>120</v>
      </c>
      <c r="J5" s="220"/>
      <c r="K5" s="220"/>
      <c r="L5" s="220" t="s">
        <v>132</v>
      </c>
      <c r="M5" s="220"/>
      <c r="N5" s="220"/>
      <c r="O5" s="220" t="s">
        <v>128</v>
      </c>
      <c r="P5" s="220"/>
      <c r="Q5" s="220"/>
      <c r="R5" s="220" t="s">
        <v>30</v>
      </c>
    </row>
    <row r="6" spans="1:18" s="42" customFormat="1" ht="28.5" customHeight="1" x14ac:dyDescent="0.15">
      <c r="A6" s="221"/>
      <c r="B6" s="223"/>
      <c r="C6" s="225"/>
      <c r="D6" s="227"/>
      <c r="E6" s="43" t="s">
        <v>120</v>
      </c>
      <c r="F6" s="43" t="s">
        <v>131</v>
      </c>
      <c r="G6" s="43" t="s">
        <v>128</v>
      </c>
      <c r="H6" s="221"/>
      <c r="I6" s="44" t="s">
        <v>46</v>
      </c>
      <c r="J6" s="44" t="s">
        <v>47</v>
      </c>
      <c r="K6" s="44" t="s">
        <v>48</v>
      </c>
      <c r="L6" s="44" t="s">
        <v>46</v>
      </c>
      <c r="M6" s="44" t="s">
        <v>47</v>
      </c>
      <c r="N6" s="44" t="s">
        <v>48</v>
      </c>
      <c r="O6" s="44" t="s">
        <v>46</v>
      </c>
      <c r="P6" s="44" t="s">
        <v>47</v>
      </c>
      <c r="Q6" s="44" t="s">
        <v>48</v>
      </c>
      <c r="R6" s="221"/>
    </row>
    <row r="7" spans="1:18" s="42" customFormat="1" ht="42" customHeight="1" x14ac:dyDescent="0.15">
      <c r="A7" s="95" t="s">
        <v>204</v>
      </c>
      <c r="B7" s="45" t="s">
        <v>208</v>
      </c>
      <c r="C7" s="92" t="s">
        <v>209</v>
      </c>
      <c r="D7" s="46" t="s">
        <v>242</v>
      </c>
      <c r="E7" s="47"/>
      <c r="F7" s="47" t="s">
        <v>180</v>
      </c>
      <c r="G7" s="47"/>
      <c r="H7" s="48">
        <f>IF(E7="○",SUM(I7:K7),0)+IF(F7="○",SUM(L7:N7),0)+IF(G7="○",SUM(O7:Q7),0)</f>
        <v>5192000</v>
      </c>
      <c r="I7" s="48"/>
      <c r="J7" s="48"/>
      <c r="K7" s="48"/>
      <c r="L7" s="48">
        <v>2596000</v>
      </c>
      <c r="M7" s="48"/>
      <c r="N7" s="48">
        <v>2596000</v>
      </c>
      <c r="O7" s="48"/>
      <c r="P7" s="48"/>
      <c r="Q7" s="48"/>
      <c r="R7" s="91" t="s">
        <v>244</v>
      </c>
    </row>
    <row r="8" spans="1:18" s="42" customFormat="1" ht="42" customHeight="1" x14ac:dyDescent="0.15">
      <c r="A8" s="96" t="s">
        <v>205</v>
      </c>
      <c r="B8" s="89" t="s">
        <v>211</v>
      </c>
      <c r="C8" s="93" t="s">
        <v>209</v>
      </c>
      <c r="D8" s="49" t="s">
        <v>242</v>
      </c>
      <c r="E8" s="50"/>
      <c r="F8" s="50" t="s">
        <v>180</v>
      </c>
      <c r="G8" s="50"/>
      <c r="H8" s="51">
        <f t="shared" ref="H8:H10" si="0">IF(E8="○",SUM(I8:K8),0)+IF(F8="○",SUM(L8:N8),0)+IF(G8="○",SUM(O8:Q8),0)</f>
        <v>2387000</v>
      </c>
      <c r="I8" s="51"/>
      <c r="J8" s="51"/>
      <c r="K8" s="51"/>
      <c r="L8" s="51">
        <v>1193500</v>
      </c>
      <c r="M8" s="51"/>
      <c r="N8" s="51">
        <v>1193500</v>
      </c>
      <c r="O8" s="51"/>
      <c r="P8" s="51"/>
      <c r="Q8" s="51"/>
      <c r="R8" s="90" t="s">
        <v>214</v>
      </c>
    </row>
    <row r="9" spans="1:18" s="42" customFormat="1" ht="42" customHeight="1" x14ac:dyDescent="0.15">
      <c r="A9" s="96" t="s">
        <v>206</v>
      </c>
      <c r="B9" s="90" t="s">
        <v>212</v>
      </c>
      <c r="C9" s="93" t="s">
        <v>209</v>
      </c>
      <c r="D9" s="49" t="s">
        <v>242</v>
      </c>
      <c r="E9" s="50"/>
      <c r="F9" s="50" t="s">
        <v>180</v>
      </c>
      <c r="G9" s="50"/>
      <c r="H9" s="51">
        <f t="shared" si="0"/>
        <v>387000</v>
      </c>
      <c r="I9" s="51"/>
      <c r="J9" s="51"/>
      <c r="K9" s="51"/>
      <c r="L9" s="51">
        <v>193500</v>
      </c>
      <c r="M9" s="51"/>
      <c r="N9" s="51">
        <v>193500</v>
      </c>
      <c r="O9" s="51"/>
      <c r="P9" s="51"/>
      <c r="Q9" s="51"/>
      <c r="R9" s="90" t="s">
        <v>250</v>
      </c>
    </row>
    <row r="10" spans="1:18" s="42" customFormat="1" ht="42" customHeight="1" x14ac:dyDescent="0.15">
      <c r="A10" s="95" t="s">
        <v>207</v>
      </c>
      <c r="B10" s="91" t="s">
        <v>213</v>
      </c>
      <c r="C10" s="92" t="s">
        <v>210</v>
      </c>
      <c r="D10" s="52" t="s">
        <v>242</v>
      </c>
      <c r="E10" s="47"/>
      <c r="F10" s="47" t="s">
        <v>180</v>
      </c>
      <c r="G10" s="47"/>
      <c r="H10" s="48">
        <f t="shared" si="0"/>
        <v>7580000</v>
      </c>
      <c r="I10" s="48"/>
      <c r="J10" s="48"/>
      <c r="K10" s="48"/>
      <c r="L10" s="48">
        <v>3790000</v>
      </c>
      <c r="M10" s="48"/>
      <c r="N10" s="48">
        <v>3790000</v>
      </c>
      <c r="O10" s="48"/>
      <c r="P10" s="48"/>
      <c r="Q10" s="48"/>
      <c r="R10" s="94" t="s">
        <v>215</v>
      </c>
    </row>
    <row r="11" spans="1:18" s="42" customFormat="1" ht="42" customHeight="1" x14ac:dyDescent="0.15">
      <c r="A11" s="53"/>
      <c r="B11" s="54" t="s">
        <v>17</v>
      </c>
      <c r="C11" s="55"/>
      <c r="D11" s="55"/>
      <c r="E11" s="55"/>
      <c r="F11" s="55"/>
      <c r="G11" s="55"/>
      <c r="H11" s="56">
        <f>SUM(H7:H10)</f>
        <v>15546000</v>
      </c>
      <c r="I11" s="56">
        <f>SUMIF(E7:E10,"○",I7:I10)</f>
        <v>0</v>
      </c>
      <c r="J11" s="56">
        <f>SUMIF(E7:E10,"○",J7:J10)</f>
        <v>0</v>
      </c>
      <c r="K11" s="56">
        <f>SUMIF(E7:E10,"○",K7:K10)</f>
        <v>0</v>
      </c>
      <c r="L11" s="56">
        <f>SUMIF(F7:F10,"○",L7:L10)</f>
        <v>7773000</v>
      </c>
      <c r="M11" s="56">
        <f>SUMIF(F7:F10,"○",M7:M10)</f>
        <v>0</v>
      </c>
      <c r="N11" s="56">
        <f>SUMIF(F7:F10,"○",N7:N10)</f>
        <v>7773000</v>
      </c>
      <c r="O11" s="56">
        <f>SUMIF(G7:G10,"○",O7:O10)</f>
        <v>0</v>
      </c>
      <c r="P11" s="56">
        <f>SUMIF(G7:G10,"○",P7:P10)</f>
        <v>0</v>
      </c>
      <c r="Q11" s="56">
        <f>SUMIF(G7:G10,"○",Q7:Q10)</f>
        <v>0</v>
      </c>
      <c r="R11" s="57"/>
    </row>
    <row r="12" spans="1:18" s="42" customFormat="1" ht="15" customHeight="1" x14ac:dyDescent="0.15">
      <c r="A12" s="42" t="s">
        <v>111</v>
      </c>
    </row>
    <row r="13" spans="1:18" s="42" customFormat="1" ht="15" customHeight="1" x14ac:dyDescent="0.15">
      <c r="A13" s="42" t="s">
        <v>75</v>
      </c>
    </row>
    <row r="14" spans="1:18" s="58" customFormat="1" ht="35.25" customHeight="1" x14ac:dyDescent="0.15">
      <c r="A14" s="229" t="s">
        <v>129</v>
      </c>
      <c r="B14" s="229"/>
      <c r="C14" s="229"/>
      <c r="D14" s="229"/>
      <c r="E14" s="229"/>
      <c r="F14" s="229"/>
      <c r="G14" s="229"/>
      <c r="H14" s="229"/>
      <c r="I14" s="229"/>
      <c r="J14" s="229"/>
      <c r="K14" s="229"/>
      <c r="L14" s="229"/>
      <c r="M14" s="229"/>
      <c r="N14" s="229"/>
      <c r="O14" s="229"/>
      <c r="P14" s="229"/>
      <c r="Q14" s="229"/>
      <c r="R14" s="229"/>
    </row>
    <row r="15" spans="1:18" s="42" customFormat="1" x14ac:dyDescent="0.15">
      <c r="A15" s="219" t="s">
        <v>122</v>
      </c>
      <c r="B15" s="219"/>
      <c r="C15" s="219"/>
      <c r="D15" s="219"/>
      <c r="E15" s="219"/>
      <c r="F15" s="219"/>
      <c r="G15" s="219"/>
      <c r="H15" s="219"/>
      <c r="I15" s="219"/>
      <c r="J15" s="219"/>
      <c r="K15" s="219"/>
      <c r="L15" s="219"/>
      <c r="M15" s="219"/>
      <c r="N15" s="219"/>
      <c r="O15" s="219"/>
      <c r="P15" s="219"/>
      <c r="Q15" s="219"/>
      <c r="R15" s="219"/>
    </row>
    <row r="16" spans="1:18" s="42" customFormat="1" x14ac:dyDescent="0.15">
      <c r="A16" s="219" t="s">
        <v>123</v>
      </c>
      <c r="B16" s="219"/>
      <c r="C16" s="219"/>
      <c r="D16" s="219"/>
      <c r="E16" s="219"/>
      <c r="F16" s="219"/>
      <c r="G16" s="219"/>
      <c r="H16" s="219"/>
      <c r="I16" s="219"/>
      <c r="J16" s="219"/>
      <c r="K16" s="219"/>
      <c r="L16" s="219"/>
      <c r="M16" s="219"/>
      <c r="N16" s="219"/>
      <c r="O16" s="219"/>
      <c r="P16" s="219"/>
      <c r="Q16" s="219"/>
      <c r="R16" s="219"/>
    </row>
    <row r="17" spans="1:1" s="42" customFormat="1" ht="15" customHeight="1" x14ac:dyDescent="0.15">
      <c r="A17" s="42" t="s">
        <v>77</v>
      </c>
    </row>
    <row r="18" spans="1:1" x14ac:dyDescent="0.15">
      <c r="A18" s="32" t="s">
        <v>78</v>
      </c>
    </row>
    <row r="19" spans="1:1" x14ac:dyDescent="0.15">
      <c r="A19" s="32" t="s">
        <v>106</v>
      </c>
    </row>
  </sheetData>
  <mergeCells count="16">
    <mergeCell ref="A1:C1"/>
    <mergeCell ref="A2:R2"/>
    <mergeCell ref="P3:R3"/>
    <mergeCell ref="O5:Q5"/>
    <mergeCell ref="R5:R6"/>
    <mergeCell ref="A16:R16"/>
    <mergeCell ref="A5:A6"/>
    <mergeCell ref="B5:B6"/>
    <mergeCell ref="C5:C6"/>
    <mergeCell ref="D5:D6"/>
    <mergeCell ref="E5:G5"/>
    <mergeCell ref="H5:H6"/>
    <mergeCell ref="I5:K5"/>
    <mergeCell ref="L5:N5"/>
    <mergeCell ref="A14:R14"/>
    <mergeCell ref="A15:R15"/>
  </mergeCells>
  <phoneticPr fontId="1"/>
  <conditionalFormatting sqref="H7:H10">
    <cfRule type="cellIs" dxfId="0" priority="1" operator="equal">
      <formula>0</formula>
    </cfRule>
  </conditionalFormatting>
  <dataValidations count="3">
    <dataValidation type="list" allowBlank="1" showInputMessage="1" showErrorMessage="1" sqref="E7:G10">
      <formula1>"○"</formula1>
    </dataValidation>
    <dataValidation type="list" allowBlank="1" showInputMessage="1" showErrorMessage="1" sqref="C7:C10">
      <formula1>"'（１）,'（２）,'（３）,'（４）"</formula1>
    </dataValidation>
    <dataValidation type="list" allowBlank="1" showInputMessage="1" showErrorMessage="1" sqref="D7:D10">
      <formula1>"30年度当初予算,30年度補正予算,31年度当初予算"</formula1>
    </dataValidation>
  </dataValidations>
  <printOptions horizontalCentered="1"/>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93" zoomScaleNormal="100" zoomScaleSheetLayoutView="93" workbookViewId="0">
      <selection activeCell="M9" sqref="M9"/>
    </sheetView>
  </sheetViews>
  <sheetFormatPr defaultColWidth="9" defaultRowHeight="13.5" x14ac:dyDescent="0.15"/>
  <cols>
    <col min="1" max="1" width="3.625" style="1" customWidth="1"/>
    <col min="2" max="2" width="17.125" style="1" bestFit="1" customWidth="1"/>
    <col min="3" max="9" width="11.75" style="1" customWidth="1"/>
    <col min="10" max="16384" width="9" style="8"/>
  </cols>
  <sheetData>
    <row r="1" spans="1:9" x14ac:dyDescent="0.15">
      <c r="A1" s="1" t="s">
        <v>107</v>
      </c>
    </row>
    <row r="3" spans="1:9" ht="14.25" x14ac:dyDescent="0.15">
      <c r="A3" s="211" t="s">
        <v>57</v>
      </c>
      <c r="B3" s="211"/>
      <c r="C3" s="211"/>
      <c r="D3" s="211"/>
      <c r="E3" s="211"/>
      <c r="F3" s="211"/>
      <c r="G3" s="211"/>
      <c r="H3" s="211"/>
      <c r="I3" s="211"/>
    </row>
    <row r="5" spans="1:9" x14ac:dyDescent="0.15">
      <c r="H5" s="239" t="s">
        <v>136</v>
      </c>
      <c r="I5" s="239"/>
    </row>
    <row r="6" spans="1:9" x14ac:dyDescent="0.15">
      <c r="H6" s="72"/>
      <c r="I6" s="27"/>
    </row>
    <row r="7" spans="1:9" ht="24.75" customHeight="1" x14ac:dyDescent="0.15">
      <c r="A7" s="214" t="s">
        <v>43</v>
      </c>
      <c r="B7" s="214"/>
      <c r="C7" s="69" t="s">
        <v>216</v>
      </c>
      <c r="D7" s="23"/>
      <c r="E7" s="23"/>
      <c r="F7" s="23"/>
      <c r="G7" s="23"/>
      <c r="H7" s="23"/>
      <c r="I7" s="23"/>
    </row>
    <row r="8" spans="1:9" ht="32.85" customHeight="1" x14ac:dyDescent="0.15">
      <c r="A8" s="232" t="s">
        <v>32</v>
      </c>
      <c r="B8" s="232"/>
      <c r="C8" s="232" t="s">
        <v>150</v>
      </c>
      <c r="D8" s="232"/>
      <c r="E8" s="232"/>
      <c r="F8" s="232"/>
      <c r="G8" s="232"/>
      <c r="H8" s="232"/>
      <c r="I8" s="232"/>
    </row>
    <row r="9" spans="1:9" ht="32.85" customHeight="1" x14ac:dyDescent="0.15">
      <c r="A9" s="232" t="s">
        <v>16</v>
      </c>
      <c r="B9" s="232"/>
      <c r="C9" s="232" t="s">
        <v>137</v>
      </c>
      <c r="D9" s="232"/>
      <c r="E9" s="232"/>
      <c r="F9" s="232"/>
      <c r="G9" s="232"/>
      <c r="H9" s="232"/>
      <c r="I9" s="232"/>
    </row>
    <row r="10" spans="1:9" ht="44.25" customHeight="1" x14ac:dyDescent="0.15">
      <c r="A10" s="232" t="s">
        <v>108</v>
      </c>
      <c r="B10" s="232"/>
      <c r="C10" s="234" t="s">
        <v>245</v>
      </c>
      <c r="D10" s="234"/>
      <c r="E10" s="234"/>
      <c r="F10" s="234"/>
      <c r="G10" s="234"/>
      <c r="H10" s="234"/>
      <c r="I10" s="234"/>
    </row>
    <row r="11" spans="1:9" ht="27" customHeight="1" x14ac:dyDescent="0.15">
      <c r="A11" s="234" t="s">
        <v>116</v>
      </c>
      <c r="B11" s="234"/>
      <c r="C11" s="71"/>
      <c r="D11" s="215" t="s">
        <v>39</v>
      </c>
      <c r="E11" s="215"/>
      <c r="F11" s="215" t="s">
        <v>36</v>
      </c>
      <c r="G11" s="215"/>
      <c r="H11" s="215" t="s">
        <v>37</v>
      </c>
      <c r="I11" s="215"/>
    </row>
    <row r="12" spans="1:9" ht="86.25" customHeight="1" x14ac:dyDescent="0.15">
      <c r="A12" s="234"/>
      <c r="B12" s="234"/>
      <c r="C12" s="29" t="s">
        <v>81</v>
      </c>
      <c r="D12" s="233" t="s">
        <v>226</v>
      </c>
      <c r="E12" s="233"/>
      <c r="F12" s="74" t="s">
        <v>227</v>
      </c>
      <c r="G12" s="75" t="s">
        <v>141</v>
      </c>
      <c r="H12" s="100" t="s">
        <v>142</v>
      </c>
      <c r="I12" s="70" t="s">
        <v>109</v>
      </c>
    </row>
    <row r="13" spans="1:9" ht="86.25" customHeight="1" x14ac:dyDescent="0.15">
      <c r="A13" s="234"/>
      <c r="B13" s="234"/>
      <c r="C13" s="29" t="s">
        <v>82</v>
      </c>
      <c r="D13" s="235" t="s">
        <v>125</v>
      </c>
      <c r="E13" s="236"/>
      <c r="F13" s="60"/>
      <c r="G13" s="54" t="s">
        <v>38</v>
      </c>
      <c r="H13" s="237"/>
      <c r="I13" s="238"/>
    </row>
    <row r="14" spans="1:9" ht="234" customHeight="1" x14ac:dyDescent="0.15">
      <c r="A14" s="232" t="s">
        <v>33</v>
      </c>
      <c r="B14" s="232"/>
      <c r="C14" s="233" t="s">
        <v>230</v>
      </c>
      <c r="D14" s="233"/>
      <c r="E14" s="233"/>
      <c r="F14" s="233"/>
      <c r="G14" s="233"/>
      <c r="H14" s="233"/>
      <c r="I14" s="233"/>
    </row>
    <row r="15" spans="1:9" ht="124.5" customHeight="1" x14ac:dyDescent="0.15">
      <c r="A15" s="232"/>
      <c r="B15" s="232"/>
      <c r="C15" s="29" t="s">
        <v>117</v>
      </c>
      <c r="D15" s="233" t="s">
        <v>238</v>
      </c>
      <c r="E15" s="233"/>
      <c r="F15" s="233"/>
      <c r="G15" s="233"/>
      <c r="H15" s="233"/>
      <c r="I15" s="233"/>
    </row>
    <row r="16" spans="1:9" ht="92.25" customHeight="1" x14ac:dyDescent="0.15">
      <c r="A16" s="232"/>
      <c r="B16" s="232"/>
      <c r="C16" s="29" t="s">
        <v>118</v>
      </c>
      <c r="D16" s="233" t="s">
        <v>151</v>
      </c>
      <c r="E16" s="233"/>
      <c r="F16" s="233"/>
      <c r="G16" s="233"/>
      <c r="H16" s="233"/>
      <c r="I16" s="233"/>
    </row>
    <row r="17" spans="1:9" ht="89.25" customHeight="1" x14ac:dyDescent="0.15">
      <c r="A17" s="232"/>
      <c r="B17" s="232"/>
      <c r="C17" s="30" t="s">
        <v>119</v>
      </c>
      <c r="D17" s="233" t="s">
        <v>225</v>
      </c>
      <c r="E17" s="233"/>
      <c r="F17" s="233"/>
      <c r="G17" s="233"/>
      <c r="H17" s="233"/>
      <c r="I17" s="233"/>
    </row>
    <row r="18" spans="1:9" ht="15" customHeight="1" x14ac:dyDescent="0.15">
      <c r="A18" s="1" t="s">
        <v>110</v>
      </c>
    </row>
    <row r="19" spans="1:9" ht="15" customHeight="1" x14ac:dyDescent="0.15">
      <c r="A19" s="1" t="s">
        <v>79</v>
      </c>
    </row>
    <row r="20" spans="1:9" x14ac:dyDescent="0.15">
      <c r="D20" s="32"/>
    </row>
  </sheetData>
  <dataConsolidate/>
  <mergeCells count="21">
    <mergeCell ref="A9:B9"/>
    <mergeCell ref="C9:I9"/>
    <mergeCell ref="A3:I3"/>
    <mergeCell ref="H5:I5"/>
    <mergeCell ref="A7:B7"/>
    <mergeCell ref="A8:B8"/>
    <mergeCell ref="C8:I8"/>
    <mergeCell ref="A10:B10"/>
    <mergeCell ref="C10:I10"/>
    <mergeCell ref="A11:B13"/>
    <mergeCell ref="D11:E11"/>
    <mergeCell ref="F11:G11"/>
    <mergeCell ref="H11:I11"/>
    <mergeCell ref="D12:E12"/>
    <mergeCell ref="D13:E13"/>
    <mergeCell ref="H13:I13"/>
    <mergeCell ref="A14:B17"/>
    <mergeCell ref="C14:I14"/>
    <mergeCell ref="D15:I15"/>
    <mergeCell ref="D16:I16"/>
    <mergeCell ref="D17:I17"/>
  </mergeCells>
  <phoneticPr fontId="1"/>
  <printOptions horizontalCentered="1"/>
  <pageMargins left="0.51181102362204722" right="0.31496062992125984" top="0.35433070866141736" bottom="0.35433070866141736"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topLeftCell="A9" zoomScale="60" zoomScaleNormal="78" workbookViewId="0">
      <selection activeCell="C10" sqref="C10:I10"/>
    </sheetView>
  </sheetViews>
  <sheetFormatPr defaultColWidth="9" defaultRowHeight="13.5" x14ac:dyDescent="0.15"/>
  <cols>
    <col min="1" max="1" width="3.625" style="1" customWidth="1"/>
    <col min="2" max="2" width="17.125" style="1" bestFit="1" customWidth="1"/>
    <col min="3" max="9" width="11.75" style="1" customWidth="1"/>
    <col min="10" max="16384" width="9" style="8"/>
  </cols>
  <sheetData>
    <row r="1" spans="1:9" x14ac:dyDescent="0.15">
      <c r="A1" s="1" t="s">
        <v>107</v>
      </c>
    </row>
    <row r="3" spans="1:9" ht="14.25" x14ac:dyDescent="0.15">
      <c r="A3" s="211" t="s">
        <v>57</v>
      </c>
      <c r="B3" s="211"/>
      <c r="C3" s="211"/>
      <c r="D3" s="211"/>
      <c r="E3" s="211"/>
      <c r="F3" s="211"/>
      <c r="G3" s="211"/>
      <c r="H3" s="211"/>
      <c r="I3" s="211"/>
    </row>
    <row r="5" spans="1:9" x14ac:dyDescent="0.15">
      <c r="H5" s="239" t="s">
        <v>133</v>
      </c>
      <c r="I5" s="239"/>
    </row>
    <row r="6" spans="1:9" x14ac:dyDescent="0.15">
      <c r="H6" s="67"/>
      <c r="I6" s="27"/>
    </row>
    <row r="7" spans="1:9" ht="24.75" customHeight="1" x14ac:dyDescent="0.15">
      <c r="A7" s="214" t="s">
        <v>43</v>
      </c>
      <c r="B7" s="214"/>
      <c r="C7" s="65" t="s">
        <v>217</v>
      </c>
      <c r="D7" s="23"/>
      <c r="E7" s="23"/>
      <c r="F7" s="23"/>
      <c r="G7" s="23"/>
      <c r="H7" s="23"/>
      <c r="I7" s="23"/>
    </row>
    <row r="8" spans="1:9" ht="32.85" customHeight="1" x14ac:dyDescent="0.15">
      <c r="A8" s="232" t="s">
        <v>32</v>
      </c>
      <c r="B8" s="232"/>
      <c r="C8" s="232" t="s">
        <v>134</v>
      </c>
      <c r="D8" s="232"/>
      <c r="E8" s="232"/>
      <c r="F8" s="232"/>
      <c r="G8" s="232"/>
      <c r="H8" s="232"/>
      <c r="I8" s="232"/>
    </row>
    <row r="9" spans="1:9" ht="32.85" customHeight="1" x14ac:dyDescent="0.15">
      <c r="A9" s="232" t="s">
        <v>16</v>
      </c>
      <c r="B9" s="232"/>
      <c r="C9" s="232" t="s">
        <v>138</v>
      </c>
      <c r="D9" s="232"/>
      <c r="E9" s="232"/>
      <c r="F9" s="232"/>
      <c r="G9" s="232"/>
      <c r="H9" s="232"/>
      <c r="I9" s="232"/>
    </row>
    <row r="10" spans="1:9" ht="44.25" customHeight="1" x14ac:dyDescent="0.15">
      <c r="A10" s="232" t="s">
        <v>108</v>
      </c>
      <c r="B10" s="232"/>
      <c r="C10" s="234" t="s">
        <v>135</v>
      </c>
      <c r="D10" s="234"/>
      <c r="E10" s="234"/>
      <c r="F10" s="234"/>
      <c r="G10" s="234"/>
      <c r="H10" s="234"/>
      <c r="I10" s="234"/>
    </row>
    <row r="11" spans="1:9" ht="27" customHeight="1" x14ac:dyDescent="0.15">
      <c r="A11" s="234" t="s">
        <v>116</v>
      </c>
      <c r="B11" s="234"/>
      <c r="C11" s="68"/>
      <c r="D11" s="215" t="s">
        <v>39</v>
      </c>
      <c r="E11" s="215"/>
      <c r="F11" s="215" t="s">
        <v>36</v>
      </c>
      <c r="G11" s="215"/>
      <c r="H11" s="215" t="s">
        <v>37</v>
      </c>
      <c r="I11" s="215"/>
    </row>
    <row r="12" spans="1:9" ht="86.25" customHeight="1" x14ac:dyDescent="0.15">
      <c r="A12" s="234"/>
      <c r="B12" s="234"/>
      <c r="C12" s="29" t="s">
        <v>81</v>
      </c>
      <c r="D12" s="233" t="s">
        <v>139</v>
      </c>
      <c r="E12" s="233"/>
      <c r="F12" s="74" t="s">
        <v>140</v>
      </c>
      <c r="G12" s="75" t="s">
        <v>141</v>
      </c>
      <c r="H12" s="73" t="s">
        <v>142</v>
      </c>
      <c r="I12" s="66" t="s">
        <v>109</v>
      </c>
    </row>
    <row r="13" spans="1:9" ht="86.25" customHeight="1" x14ac:dyDescent="0.15">
      <c r="A13" s="234"/>
      <c r="B13" s="234"/>
      <c r="C13" s="29" t="s">
        <v>82</v>
      </c>
      <c r="D13" s="235"/>
      <c r="E13" s="236"/>
      <c r="F13" s="60"/>
      <c r="G13" s="54" t="s">
        <v>38</v>
      </c>
      <c r="H13" s="237"/>
      <c r="I13" s="238"/>
    </row>
    <row r="14" spans="1:9" ht="207" customHeight="1" x14ac:dyDescent="0.15">
      <c r="A14" s="232" t="s">
        <v>33</v>
      </c>
      <c r="B14" s="232"/>
      <c r="C14" s="233" t="s">
        <v>232</v>
      </c>
      <c r="D14" s="233"/>
      <c r="E14" s="233"/>
      <c r="F14" s="233"/>
      <c r="G14" s="233"/>
      <c r="H14" s="233"/>
      <c r="I14" s="233"/>
    </row>
    <row r="15" spans="1:9" ht="124.5" customHeight="1" x14ac:dyDescent="0.15">
      <c r="A15" s="232"/>
      <c r="B15" s="232"/>
      <c r="C15" s="29" t="s">
        <v>117</v>
      </c>
      <c r="D15" s="233" t="s">
        <v>143</v>
      </c>
      <c r="E15" s="233"/>
      <c r="F15" s="233"/>
      <c r="G15" s="233"/>
      <c r="H15" s="233"/>
      <c r="I15" s="233"/>
    </row>
    <row r="16" spans="1:9" ht="99.75" customHeight="1" x14ac:dyDescent="0.15">
      <c r="A16" s="232"/>
      <c r="B16" s="232"/>
      <c r="C16" s="29" t="s">
        <v>118</v>
      </c>
      <c r="D16" s="233" t="s">
        <v>144</v>
      </c>
      <c r="E16" s="233"/>
      <c r="F16" s="233"/>
      <c r="G16" s="233"/>
      <c r="H16" s="233"/>
      <c r="I16" s="233"/>
    </row>
    <row r="17" spans="1:9" ht="94.5" customHeight="1" x14ac:dyDescent="0.15">
      <c r="A17" s="232"/>
      <c r="B17" s="232"/>
      <c r="C17" s="30" t="s">
        <v>119</v>
      </c>
      <c r="D17" s="233" t="s">
        <v>231</v>
      </c>
      <c r="E17" s="233"/>
      <c r="F17" s="233"/>
      <c r="G17" s="233"/>
      <c r="H17" s="233"/>
      <c r="I17" s="233"/>
    </row>
    <row r="18" spans="1:9" ht="15" customHeight="1" x14ac:dyDescent="0.15">
      <c r="A18" s="1" t="s">
        <v>110</v>
      </c>
    </row>
    <row r="19" spans="1:9" ht="15" customHeight="1" x14ac:dyDescent="0.15">
      <c r="A19" s="1" t="s">
        <v>79</v>
      </c>
    </row>
    <row r="20" spans="1:9" x14ac:dyDescent="0.15">
      <c r="D20" s="32"/>
    </row>
  </sheetData>
  <dataConsolidate/>
  <mergeCells count="21">
    <mergeCell ref="A9:B9"/>
    <mergeCell ref="C9:I9"/>
    <mergeCell ref="A3:I3"/>
    <mergeCell ref="H5:I5"/>
    <mergeCell ref="A7:B7"/>
    <mergeCell ref="A8:B8"/>
    <mergeCell ref="C8:I8"/>
    <mergeCell ref="A10:B10"/>
    <mergeCell ref="C10:I10"/>
    <mergeCell ref="A11:B13"/>
    <mergeCell ref="D11:E11"/>
    <mergeCell ref="F11:G11"/>
    <mergeCell ref="H11:I11"/>
    <mergeCell ref="D12:E12"/>
    <mergeCell ref="D13:E13"/>
    <mergeCell ref="H13:I13"/>
    <mergeCell ref="A14:B17"/>
    <mergeCell ref="C14:I14"/>
    <mergeCell ref="D15:I15"/>
    <mergeCell ref="D16:I16"/>
    <mergeCell ref="D17:I17"/>
  </mergeCells>
  <phoneticPr fontId="1"/>
  <printOptions horizontalCentered="1"/>
  <pageMargins left="0.51181102362204722" right="0.31496062992125984" top="0.35433070866141736" bottom="0.35433070866141736"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topLeftCell="A5" zoomScale="96" zoomScaleNormal="100" zoomScaleSheetLayoutView="96" workbookViewId="0">
      <selection activeCell="F12" sqref="F12"/>
    </sheetView>
  </sheetViews>
  <sheetFormatPr defaultColWidth="9" defaultRowHeight="13.5" x14ac:dyDescent="0.15"/>
  <cols>
    <col min="1" max="1" width="3.625" style="1" customWidth="1"/>
    <col min="2" max="2" width="17.125" style="1" bestFit="1" customWidth="1"/>
    <col min="3" max="9" width="11.75" style="1" customWidth="1"/>
    <col min="10" max="16384" width="9" style="8"/>
  </cols>
  <sheetData>
    <row r="1" spans="1:9" x14ac:dyDescent="0.15">
      <c r="A1" s="1" t="s">
        <v>107</v>
      </c>
    </row>
    <row r="3" spans="1:9" ht="14.25" x14ac:dyDescent="0.15">
      <c r="A3" s="211" t="s">
        <v>57</v>
      </c>
      <c r="B3" s="211"/>
      <c r="C3" s="211"/>
      <c r="D3" s="211"/>
      <c r="E3" s="211"/>
      <c r="F3" s="211"/>
      <c r="G3" s="211"/>
      <c r="H3" s="211"/>
      <c r="I3" s="211"/>
    </row>
    <row r="5" spans="1:9" x14ac:dyDescent="0.15">
      <c r="H5" s="239" t="s">
        <v>133</v>
      </c>
      <c r="I5" s="239"/>
    </row>
    <row r="6" spans="1:9" x14ac:dyDescent="0.15">
      <c r="H6" s="26"/>
      <c r="I6" s="27"/>
    </row>
    <row r="7" spans="1:9" ht="24.75" customHeight="1" x14ac:dyDescent="0.15">
      <c r="A7" s="214" t="s">
        <v>80</v>
      </c>
      <c r="B7" s="214"/>
      <c r="C7" s="31" t="s">
        <v>220</v>
      </c>
      <c r="D7" s="23"/>
      <c r="E7" s="23"/>
      <c r="F7" s="23"/>
      <c r="G7" s="23"/>
      <c r="H7" s="23"/>
      <c r="I7" s="23"/>
    </row>
    <row r="8" spans="1:9" ht="32.85" customHeight="1" x14ac:dyDescent="0.15">
      <c r="A8" s="232" t="s">
        <v>32</v>
      </c>
      <c r="B8" s="232"/>
      <c r="C8" s="232" t="s">
        <v>145</v>
      </c>
      <c r="D8" s="232"/>
      <c r="E8" s="232"/>
      <c r="F8" s="232"/>
      <c r="G8" s="232"/>
      <c r="H8" s="232"/>
      <c r="I8" s="232"/>
    </row>
    <row r="9" spans="1:9" ht="32.85" customHeight="1" x14ac:dyDescent="0.15">
      <c r="A9" s="232" t="s">
        <v>16</v>
      </c>
      <c r="B9" s="232"/>
      <c r="C9" s="232" t="s">
        <v>146</v>
      </c>
      <c r="D9" s="232"/>
      <c r="E9" s="232"/>
      <c r="F9" s="232"/>
      <c r="G9" s="232"/>
      <c r="H9" s="232"/>
      <c r="I9" s="232"/>
    </row>
    <row r="10" spans="1:9" ht="44.25" customHeight="1" x14ac:dyDescent="0.15">
      <c r="A10" s="232" t="s">
        <v>108</v>
      </c>
      <c r="B10" s="232"/>
      <c r="C10" s="234" t="s">
        <v>246</v>
      </c>
      <c r="D10" s="234"/>
      <c r="E10" s="234"/>
      <c r="F10" s="234"/>
      <c r="G10" s="234"/>
      <c r="H10" s="234"/>
      <c r="I10" s="234"/>
    </row>
    <row r="11" spans="1:9" ht="27" customHeight="1" x14ac:dyDescent="0.15">
      <c r="A11" s="234" t="s">
        <v>116</v>
      </c>
      <c r="B11" s="234"/>
      <c r="C11" s="28"/>
      <c r="D11" s="215" t="s">
        <v>39</v>
      </c>
      <c r="E11" s="215"/>
      <c r="F11" s="215" t="s">
        <v>36</v>
      </c>
      <c r="G11" s="215"/>
      <c r="H11" s="215" t="s">
        <v>37</v>
      </c>
      <c r="I11" s="215"/>
    </row>
    <row r="12" spans="1:9" ht="106.5" customHeight="1" x14ac:dyDescent="0.15">
      <c r="A12" s="234"/>
      <c r="B12" s="234"/>
      <c r="C12" s="29" t="s">
        <v>81</v>
      </c>
      <c r="D12" s="233" t="s">
        <v>249</v>
      </c>
      <c r="E12" s="233"/>
      <c r="F12" s="74" t="s">
        <v>248</v>
      </c>
      <c r="G12" s="75" t="s">
        <v>247</v>
      </c>
      <c r="H12" s="99" t="s">
        <v>221</v>
      </c>
      <c r="I12" s="2" t="s">
        <v>109</v>
      </c>
    </row>
    <row r="13" spans="1:9" ht="86.25" customHeight="1" x14ac:dyDescent="0.15">
      <c r="A13" s="234"/>
      <c r="B13" s="234"/>
      <c r="C13" s="29" t="s">
        <v>82</v>
      </c>
      <c r="D13" s="235"/>
      <c r="E13" s="236"/>
      <c r="F13" s="60"/>
      <c r="G13" s="54" t="s">
        <v>38</v>
      </c>
      <c r="H13" s="237"/>
      <c r="I13" s="238"/>
    </row>
    <row r="14" spans="1:9" ht="190.5" customHeight="1" x14ac:dyDescent="0.15">
      <c r="A14" s="232" t="s">
        <v>33</v>
      </c>
      <c r="B14" s="232"/>
      <c r="C14" s="233" t="s">
        <v>243</v>
      </c>
      <c r="D14" s="233"/>
      <c r="E14" s="233"/>
      <c r="F14" s="233"/>
      <c r="G14" s="233"/>
      <c r="H14" s="233"/>
      <c r="I14" s="233"/>
    </row>
    <row r="15" spans="1:9" ht="124.5" customHeight="1" x14ac:dyDescent="0.15">
      <c r="A15" s="232"/>
      <c r="B15" s="232"/>
      <c r="C15" s="29" t="s">
        <v>117</v>
      </c>
      <c r="D15" s="233" t="s">
        <v>222</v>
      </c>
      <c r="E15" s="233"/>
      <c r="F15" s="233"/>
      <c r="G15" s="233"/>
      <c r="H15" s="233"/>
      <c r="I15" s="233"/>
    </row>
    <row r="16" spans="1:9" ht="99.75" customHeight="1" x14ac:dyDescent="0.15">
      <c r="A16" s="232"/>
      <c r="B16" s="232"/>
      <c r="C16" s="29" t="s">
        <v>118</v>
      </c>
      <c r="D16" s="233" t="s">
        <v>223</v>
      </c>
      <c r="E16" s="233"/>
      <c r="F16" s="233"/>
      <c r="G16" s="233"/>
      <c r="H16" s="233"/>
      <c r="I16" s="233"/>
    </row>
    <row r="17" spans="1:9" ht="94.5" customHeight="1" x14ac:dyDescent="0.15">
      <c r="A17" s="232"/>
      <c r="B17" s="232"/>
      <c r="C17" s="30" t="s">
        <v>119</v>
      </c>
      <c r="D17" s="233" t="s">
        <v>224</v>
      </c>
      <c r="E17" s="233"/>
      <c r="F17" s="233"/>
      <c r="G17" s="233"/>
      <c r="H17" s="233"/>
      <c r="I17" s="233"/>
    </row>
    <row r="18" spans="1:9" ht="15" customHeight="1" x14ac:dyDescent="0.15">
      <c r="A18" s="1" t="s">
        <v>110</v>
      </c>
    </row>
    <row r="19" spans="1:9" ht="15" customHeight="1" x14ac:dyDescent="0.15">
      <c r="A19" s="1" t="s">
        <v>79</v>
      </c>
    </row>
    <row r="20" spans="1:9" x14ac:dyDescent="0.15">
      <c r="D20" s="32"/>
    </row>
  </sheetData>
  <dataConsolidate/>
  <mergeCells count="21">
    <mergeCell ref="H13:I13"/>
    <mergeCell ref="A10:B10"/>
    <mergeCell ref="C10:I10"/>
    <mergeCell ref="A14:B17"/>
    <mergeCell ref="C14:I14"/>
    <mergeCell ref="D15:I15"/>
    <mergeCell ref="D16:I16"/>
    <mergeCell ref="D17:I17"/>
    <mergeCell ref="A11:B13"/>
    <mergeCell ref="D11:E11"/>
    <mergeCell ref="F11:G11"/>
    <mergeCell ref="H11:I11"/>
    <mergeCell ref="D12:E12"/>
    <mergeCell ref="D13:E13"/>
    <mergeCell ref="A3:I3"/>
    <mergeCell ref="H5:I5"/>
    <mergeCell ref="A8:B8"/>
    <mergeCell ref="C8:I8"/>
    <mergeCell ref="A9:B9"/>
    <mergeCell ref="C9:I9"/>
    <mergeCell ref="A7:B7"/>
  </mergeCells>
  <phoneticPr fontId="1"/>
  <printOptions horizontalCentered="1"/>
  <pageMargins left="0.51181102362204722" right="0.31496062992125984" top="0.35433070866141736" bottom="0.35433070866141736" header="0.31496062992125984" footer="0.31496062992125984"/>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60" zoomScaleNormal="100" workbookViewId="0">
      <selection activeCell="J10" sqref="J10"/>
    </sheetView>
  </sheetViews>
  <sheetFormatPr defaultRowHeight="13.5" x14ac:dyDescent="0.15"/>
  <cols>
    <col min="1" max="1" width="3.625" style="1" customWidth="1"/>
    <col min="2" max="2" width="17.125" style="1" bestFit="1" customWidth="1"/>
    <col min="3" max="9" width="11.75" style="1" customWidth="1"/>
    <col min="10" max="16384" width="9" style="8"/>
  </cols>
  <sheetData>
    <row r="1" spans="1:9" x14ac:dyDescent="0.15">
      <c r="A1" s="1" t="s">
        <v>107</v>
      </c>
    </row>
    <row r="3" spans="1:9" ht="14.25" x14ac:dyDescent="0.15">
      <c r="A3" s="211" t="s">
        <v>57</v>
      </c>
      <c r="B3" s="211"/>
      <c r="C3" s="211"/>
      <c r="D3" s="211"/>
      <c r="E3" s="211"/>
      <c r="F3" s="211"/>
      <c r="G3" s="211"/>
      <c r="H3" s="211"/>
      <c r="I3" s="211"/>
    </row>
    <row r="5" spans="1:9" x14ac:dyDescent="0.15">
      <c r="H5" s="239" t="s">
        <v>133</v>
      </c>
      <c r="I5" s="239"/>
    </row>
    <row r="6" spans="1:9" x14ac:dyDescent="0.15">
      <c r="H6" s="79"/>
      <c r="I6" s="27"/>
    </row>
    <row r="7" spans="1:9" ht="24.75" customHeight="1" x14ac:dyDescent="0.15">
      <c r="A7" s="214" t="s">
        <v>43</v>
      </c>
      <c r="B7" s="214"/>
      <c r="C7" s="76" t="s">
        <v>218</v>
      </c>
      <c r="D7" s="23"/>
      <c r="E7" s="23"/>
      <c r="F7" s="23"/>
      <c r="G7" s="23"/>
      <c r="H7" s="23"/>
      <c r="I7" s="23"/>
    </row>
    <row r="8" spans="1:9" ht="32.85" customHeight="1" x14ac:dyDescent="0.15">
      <c r="A8" s="232" t="s">
        <v>32</v>
      </c>
      <c r="B8" s="232"/>
      <c r="C8" s="232" t="s">
        <v>165</v>
      </c>
      <c r="D8" s="232"/>
      <c r="E8" s="232"/>
      <c r="F8" s="232"/>
      <c r="G8" s="232"/>
      <c r="H8" s="232"/>
      <c r="I8" s="232"/>
    </row>
    <row r="9" spans="1:9" ht="32.85" customHeight="1" x14ac:dyDescent="0.15">
      <c r="A9" s="232" t="s">
        <v>16</v>
      </c>
      <c r="B9" s="232"/>
      <c r="C9" s="232" t="s">
        <v>146</v>
      </c>
      <c r="D9" s="232"/>
      <c r="E9" s="232"/>
      <c r="F9" s="232"/>
      <c r="G9" s="232"/>
      <c r="H9" s="232"/>
      <c r="I9" s="232"/>
    </row>
    <row r="10" spans="1:9" ht="44.25" customHeight="1" x14ac:dyDescent="0.15">
      <c r="A10" s="232" t="s">
        <v>108</v>
      </c>
      <c r="B10" s="232"/>
      <c r="C10" s="234" t="s">
        <v>233</v>
      </c>
      <c r="D10" s="234"/>
      <c r="E10" s="234"/>
      <c r="F10" s="234"/>
      <c r="G10" s="234"/>
      <c r="H10" s="234"/>
      <c r="I10" s="234"/>
    </row>
    <row r="11" spans="1:9" ht="27" customHeight="1" x14ac:dyDescent="0.15">
      <c r="A11" s="234" t="s">
        <v>116</v>
      </c>
      <c r="B11" s="234"/>
      <c r="C11" s="78"/>
      <c r="D11" s="215" t="s">
        <v>39</v>
      </c>
      <c r="E11" s="215"/>
      <c r="F11" s="215" t="s">
        <v>36</v>
      </c>
      <c r="G11" s="215"/>
      <c r="H11" s="215" t="s">
        <v>37</v>
      </c>
      <c r="I11" s="215"/>
    </row>
    <row r="12" spans="1:9" ht="86.25" customHeight="1" x14ac:dyDescent="0.15">
      <c r="A12" s="234"/>
      <c r="B12" s="234"/>
      <c r="C12" s="29" t="s">
        <v>81</v>
      </c>
      <c r="D12" s="233" t="s">
        <v>166</v>
      </c>
      <c r="E12" s="233"/>
      <c r="F12" s="29" t="s">
        <v>167</v>
      </c>
      <c r="G12" s="75" t="s">
        <v>168</v>
      </c>
      <c r="H12" s="77" t="s">
        <v>169</v>
      </c>
      <c r="I12" s="77" t="s">
        <v>170</v>
      </c>
    </row>
    <row r="13" spans="1:9" ht="78.75" customHeight="1" x14ac:dyDescent="0.15">
      <c r="A13" s="234"/>
      <c r="B13" s="234"/>
      <c r="C13" s="29" t="s">
        <v>82</v>
      </c>
      <c r="D13" s="235"/>
      <c r="E13" s="236"/>
      <c r="F13" s="60"/>
      <c r="G13" s="54" t="s">
        <v>171</v>
      </c>
      <c r="H13" s="237"/>
      <c r="I13" s="238"/>
    </row>
    <row r="14" spans="1:9" ht="254.25" customHeight="1" x14ac:dyDescent="0.15">
      <c r="A14" s="232" t="s">
        <v>33</v>
      </c>
      <c r="B14" s="232"/>
      <c r="C14" s="233" t="s">
        <v>172</v>
      </c>
      <c r="D14" s="233"/>
      <c r="E14" s="233"/>
      <c r="F14" s="233"/>
      <c r="G14" s="233"/>
      <c r="H14" s="233"/>
      <c r="I14" s="233"/>
    </row>
    <row r="15" spans="1:9" ht="124.5" customHeight="1" x14ac:dyDescent="0.15">
      <c r="A15" s="232"/>
      <c r="B15" s="232"/>
      <c r="C15" s="29" t="s">
        <v>117</v>
      </c>
      <c r="D15" s="233" t="s">
        <v>173</v>
      </c>
      <c r="E15" s="233"/>
      <c r="F15" s="233"/>
      <c r="G15" s="233"/>
      <c r="H15" s="233"/>
      <c r="I15" s="233"/>
    </row>
    <row r="16" spans="1:9" ht="99.75" customHeight="1" x14ac:dyDescent="0.15">
      <c r="A16" s="232"/>
      <c r="B16" s="232"/>
      <c r="C16" s="29" t="s">
        <v>118</v>
      </c>
      <c r="D16" s="233" t="s">
        <v>174</v>
      </c>
      <c r="E16" s="233"/>
      <c r="F16" s="233"/>
      <c r="G16" s="233"/>
      <c r="H16" s="233"/>
      <c r="I16" s="233"/>
    </row>
    <row r="17" spans="1:9" ht="94.5" customHeight="1" x14ac:dyDescent="0.15">
      <c r="A17" s="232"/>
      <c r="B17" s="232"/>
      <c r="C17" s="30" t="s">
        <v>119</v>
      </c>
      <c r="D17" s="233" t="s">
        <v>175</v>
      </c>
      <c r="E17" s="233"/>
      <c r="F17" s="233"/>
      <c r="G17" s="233"/>
      <c r="H17" s="233"/>
      <c r="I17" s="233"/>
    </row>
    <row r="18" spans="1:9" ht="15" customHeight="1" x14ac:dyDescent="0.15">
      <c r="A18" s="1" t="s">
        <v>110</v>
      </c>
    </row>
    <row r="19" spans="1:9" ht="15" customHeight="1" x14ac:dyDescent="0.15">
      <c r="A19" s="1" t="s">
        <v>79</v>
      </c>
    </row>
    <row r="20" spans="1:9" x14ac:dyDescent="0.15">
      <c r="D20" s="32"/>
    </row>
  </sheetData>
  <dataConsolidate/>
  <mergeCells count="21">
    <mergeCell ref="A9:B9"/>
    <mergeCell ref="C9:I9"/>
    <mergeCell ref="A3:I3"/>
    <mergeCell ref="H5:I5"/>
    <mergeCell ref="A7:B7"/>
    <mergeCell ref="A8:B8"/>
    <mergeCell ref="C8:I8"/>
    <mergeCell ref="A10:B10"/>
    <mergeCell ref="C10:I10"/>
    <mergeCell ref="A11:B13"/>
    <mergeCell ref="D11:E11"/>
    <mergeCell ref="F11:G11"/>
    <mergeCell ref="H11:I11"/>
    <mergeCell ref="D12:E12"/>
    <mergeCell ref="D13:E13"/>
    <mergeCell ref="H13:I13"/>
    <mergeCell ref="A14:B17"/>
    <mergeCell ref="C14:I14"/>
    <mergeCell ref="D15:I15"/>
    <mergeCell ref="D16:I16"/>
    <mergeCell ref="D17:I17"/>
  </mergeCells>
  <phoneticPr fontId="1"/>
  <printOptions horizontalCentered="1"/>
  <pageMargins left="0.51181102362204722" right="0.31496062992125984" top="0.35433070866141736" bottom="0.35433070866141736"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様式１ 所要額調【関数あり】 </vt:lpstr>
      <vt:lpstr>様式2-1 計画書（都道府県）</vt:lpstr>
      <vt:lpstr>様式2-1-1 実施工程（都道府県）</vt:lpstr>
      <vt:lpstr>様式2-1-2 経費の内訳</vt:lpstr>
      <vt:lpstr>様式2-1-3 計画書【個票】 (調査・フォーラム)</vt:lpstr>
      <vt:lpstr>様式2-1-3 計画書(都道府県）【個票】 (女性リーダー育成</vt:lpstr>
      <vt:lpstr>様式2-1-3 計画書(都道府県）【個票】（男性の家事・育児）</vt:lpstr>
      <vt:lpstr>様式2-1-3 計画書(都道府県）【個票】 (女性就労ワンスト</vt:lpstr>
      <vt:lpstr>'様式2-1 計画書（都道府県）'!Print_Area</vt:lpstr>
      <vt:lpstr>'様式2-1-1 実施工程（都道府県）'!Print_Area</vt:lpstr>
      <vt:lpstr>'様式2-1-3 計画書(都道府県）【個票】 (女性リーダー育成'!Print_Area</vt:lpstr>
      <vt:lpstr>'様式2-1-3 計画書(都道府県）【個票】 (女性就労ワンスト'!Print_Area</vt:lpstr>
      <vt:lpstr>'様式2-1-3 計画書(都道府県）【個票】（男性の家事・育児）'!Print_Area</vt:lpstr>
      <vt:lpstr>'様式2-1-3 計画書【個票】 (調査・フォーラム)'!Print_Area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樺島 希世子（男女局・総務課）</dc:creator>
  <cp:lastModifiedBy>Windows ユーザー</cp:lastModifiedBy>
  <cp:lastPrinted>2019-03-25T23:50:07Z</cp:lastPrinted>
  <dcterms:created xsi:type="dcterms:W3CDTF">2010-08-24T08:00:05Z</dcterms:created>
  <dcterms:modified xsi:type="dcterms:W3CDTF">2019-03-25T23:53:40Z</dcterms:modified>
</cp:coreProperties>
</file>