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ad.pref.shimane.jp\全庁共有\海岸管理者共有\データ授受\週休２日工事（10月改定）\R8\週休2日実施要領改定作業\260831技術管理課提出\"/>
    </mc:Choice>
  </mc:AlternateContent>
  <xr:revisionPtr revIDLastSave="0" documentId="13_ncr:1_{BD8DEC0F-38F8-4CFE-9EBF-78B076CAF8FF}" xr6:coauthVersionLast="47" xr6:coauthVersionMax="47" xr10:uidLastSave="{00000000-0000-0000-0000-000000000000}"/>
  <bookViews>
    <workbookView xWindow="-110" yWindow="-110" windowWidth="38620" windowHeight="21100" activeTab="3" xr2:uid="{00000000-000D-0000-FFFF-FFFF00000000}"/>
  </bookViews>
  <sheets>
    <sheet name="定義" sheetId="13" r:id="rId1"/>
    <sheet name="休日取得計画表・休日取得実績表" sheetId="14" r:id="rId2"/>
    <sheet name="定義（記入例用）" sheetId="9" state="hidden" r:id="rId3"/>
    <sheet name="休日取得計画表・休日取得実績表（記入例）" sheetId="12" r:id="rId4"/>
  </sheets>
  <definedNames>
    <definedName name="_xlnm._FilterDatabase" localSheetId="1" hidden="1">休日取得計画表・休日取得実績表!$A$6:$AP$23</definedName>
    <definedName name="_xlnm._FilterDatabase" localSheetId="3" hidden="1">'休日取得計画表・休日取得実績表（記入例）'!$A$6:$AP$23</definedName>
    <definedName name="_xlnm._FilterDatabase" localSheetId="0" hidden="1">定義!$A$1:$B$162</definedName>
    <definedName name="_xlnm._FilterDatabase" localSheetId="2" hidden="1">'定義（記入例用）'!$A$1:$B$162</definedName>
    <definedName name="_xlnm.Print_Area" localSheetId="1">休日取得計画表・休日取得実績表!$A$1:$AI$77</definedName>
    <definedName name="_xlnm.Print_Area" localSheetId="3">'休日取得計画表・休日取得実績表（記入例）'!$A$1:$AI$122</definedName>
    <definedName name="夏季休暇">'定義（記入例用）'!$G:$G</definedName>
    <definedName name="祝日">'定義（記入例用）'!$D:$D</definedName>
    <definedName name="年末年始">'定義（記入例用）'!$J:$J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9" l="1"/>
  <c r="AO121" i="12"/>
  <c r="AH122" i="12" s="1"/>
  <c r="B121" i="12"/>
  <c r="C115" i="12"/>
  <c r="C116" i="12" s="1"/>
  <c r="AO112" i="12"/>
  <c r="AH113" i="12" s="1"/>
  <c r="B112" i="12"/>
  <c r="C106" i="12"/>
  <c r="C107" i="12" s="1"/>
  <c r="AO103" i="12"/>
  <c r="AH104" i="12" s="1"/>
  <c r="B103" i="12"/>
  <c r="C97" i="12"/>
  <c r="C98" i="12" s="1"/>
  <c r="B94" i="12"/>
  <c r="C88" i="12"/>
  <c r="C89" i="12" s="1"/>
  <c r="B85" i="12"/>
  <c r="C79" i="12"/>
  <c r="C80" i="12" s="1"/>
  <c r="AO76" i="14"/>
  <c r="AH77" i="14" s="1"/>
  <c r="AK76" i="14"/>
  <c r="AH76" i="14" s="1"/>
  <c r="B76" i="14"/>
  <c r="AO67" i="14"/>
  <c r="AH68" i="14" s="1"/>
  <c r="AK67" i="14"/>
  <c r="AH67" i="14" s="1"/>
  <c r="B67" i="14"/>
  <c r="AO58" i="14"/>
  <c r="AH59" i="14" s="1"/>
  <c r="AK58" i="14"/>
  <c r="AH58" i="14" s="1"/>
  <c r="B58" i="14"/>
  <c r="AO49" i="14"/>
  <c r="AH50" i="14" s="1"/>
  <c r="AK49" i="14"/>
  <c r="AH49" i="14" s="1"/>
  <c r="B49" i="14"/>
  <c r="AO40" i="14"/>
  <c r="AH41" i="14" s="1"/>
  <c r="AK40" i="14"/>
  <c r="AH40" i="14" s="1"/>
  <c r="B40" i="14"/>
  <c r="AO31" i="14"/>
  <c r="AH32" i="14" s="1"/>
  <c r="AK31" i="14"/>
  <c r="AH31" i="14" s="1"/>
  <c r="B31" i="14"/>
  <c r="AO22" i="14"/>
  <c r="AH23" i="14" s="1"/>
  <c r="AK22" i="14"/>
  <c r="AH22" i="14" s="1"/>
  <c r="B22" i="14"/>
  <c r="C34" i="14" s="1"/>
  <c r="C35" i="14" s="1"/>
  <c r="AO13" i="14"/>
  <c r="AH14" i="14" s="1"/>
  <c r="AK13" i="14"/>
  <c r="AH13" i="14" s="1"/>
  <c r="B13" i="14"/>
  <c r="C7" i="14"/>
  <c r="I6" i="14"/>
  <c r="A5" i="13"/>
  <c r="A4" i="13" s="1"/>
  <c r="A3" i="13"/>
  <c r="M2" i="13"/>
  <c r="A2" i="13"/>
  <c r="C70" i="14" l="1"/>
  <c r="C71" i="14" s="1"/>
  <c r="C72" i="14" s="1"/>
  <c r="C43" i="14"/>
  <c r="C44" i="14" s="1"/>
  <c r="C46" i="14" s="1" a="1"/>
  <c r="C46" i="14" s="1"/>
  <c r="AP13" i="14"/>
  <c r="AI14" i="14" s="1"/>
  <c r="AL13" i="14"/>
  <c r="AI13" i="14" s="1"/>
  <c r="C117" i="12"/>
  <c r="C120" i="12" a="1"/>
  <c r="C120" i="12" s="1"/>
  <c r="C119" i="12" a="1"/>
  <c r="C119" i="12" s="1"/>
  <c r="C118" i="12" a="1"/>
  <c r="C118" i="12" s="1"/>
  <c r="D116" i="12"/>
  <c r="C108" i="12"/>
  <c r="C111" i="12" a="1"/>
  <c r="C111" i="12" s="1"/>
  <c r="C110" i="12" a="1"/>
  <c r="C110" i="12" s="1"/>
  <c r="D107" i="12"/>
  <c r="C109" i="12" a="1"/>
  <c r="C109" i="12" s="1"/>
  <c r="C99" i="12"/>
  <c r="C101" i="12" a="1"/>
  <c r="C101" i="12" s="1"/>
  <c r="D98" i="12"/>
  <c r="C100" i="12" a="1"/>
  <c r="C100" i="12" s="1"/>
  <c r="C90" i="12"/>
  <c r="D89" i="12"/>
  <c r="D80" i="12"/>
  <c r="C81" i="12"/>
  <c r="N2" i="13" a="1"/>
  <c r="N2" i="13" s="1"/>
  <c r="M3" i="13"/>
  <c r="O2" i="13" a="1"/>
  <c r="O2" i="13" s="1"/>
  <c r="C74" i="14" a="1"/>
  <c r="C74" i="14" s="1"/>
  <c r="D71" i="14"/>
  <c r="C73" i="14" a="1"/>
  <c r="C73" i="14" s="1"/>
  <c r="AP58" i="14"/>
  <c r="AI59" i="14" s="1"/>
  <c r="AP67" i="14"/>
  <c r="AI68" i="14" s="1"/>
  <c r="AP76" i="14"/>
  <c r="AI77" i="14" s="1"/>
  <c r="AP31" i="14"/>
  <c r="AI32" i="14" s="1"/>
  <c r="AP49" i="14"/>
  <c r="AI50" i="14" s="1"/>
  <c r="AH3" i="14"/>
  <c r="AP40" i="14"/>
  <c r="AI41" i="14" s="1"/>
  <c r="AP22" i="14"/>
  <c r="AI23" i="14" s="1"/>
  <c r="C36" i="14"/>
  <c r="D35" i="14"/>
  <c r="AL49" i="14"/>
  <c r="AI49" i="14" s="1"/>
  <c r="AL58" i="14"/>
  <c r="AI58" i="14" s="1"/>
  <c r="AL67" i="14"/>
  <c r="AI67" i="14" s="1"/>
  <c r="AL76" i="14"/>
  <c r="AI76" i="14" s="1"/>
  <c r="AL40" i="14"/>
  <c r="AI40" i="14" s="1"/>
  <c r="AH2" i="14"/>
  <c r="AL22" i="14"/>
  <c r="AI22" i="14" s="1"/>
  <c r="C61" i="14"/>
  <c r="C62" i="14" s="1"/>
  <c r="C52" i="14"/>
  <c r="C53" i="14" s="1"/>
  <c r="C25" i="14"/>
  <c r="C26" i="14" s="1"/>
  <c r="AL31" i="14"/>
  <c r="AI31" i="14" s="1"/>
  <c r="C8" i="14"/>
  <c r="C16" i="14"/>
  <c r="C17" i="14" s="1"/>
  <c r="B76" i="12"/>
  <c r="B67" i="12"/>
  <c r="B58" i="12"/>
  <c r="B49" i="12"/>
  <c r="B40" i="12"/>
  <c r="B31" i="12"/>
  <c r="AO13" i="12"/>
  <c r="AP13" i="12" s="1"/>
  <c r="B22" i="12"/>
  <c r="A5" i="9"/>
  <c r="A4" i="9" s="1"/>
  <c r="I6" i="12"/>
  <c r="M2" i="9"/>
  <c r="M3" i="9" s="1"/>
  <c r="C47" i="14" l="1" a="1"/>
  <c r="C47" i="14" s="1"/>
  <c r="C45" i="14"/>
  <c r="D44" i="14"/>
  <c r="D45" i="14" s="1"/>
  <c r="D120" i="12" a="1"/>
  <c r="D120" i="12" s="1"/>
  <c r="D117" i="12"/>
  <c r="D119" i="12" a="1"/>
  <c r="D119" i="12" s="1"/>
  <c r="D118" i="12" a="1"/>
  <c r="D118" i="12" s="1"/>
  <c r="E116" i="12"/>
  <c r="D110" i="12" a="1"/>
  <c r="D110" i="12" s="1"/>
  <c r="D109" i="12" a="1"/>
  <c r="D109" i="12" s="1"/>
  <c r="E107" i="12"/>
  <c r="D108" i="12"/>
  <c r="D111" i="12" a="1"/>
  <c r="D111" i="12" s="1"/>
  <c r="D101" i="12" a="1"/>
  <c r="D101" i="12" s="1"/>
  <c r="D100" i="12" a="1"/>
  <c r="D100" i="12" s="1"/>
  <c r="E98" i="12"/>
  <c r="D99" i="12"/>
  <c r="E80" i="12"/>
  <c r="D81" i="12"/>
  <c r="D90" i="12"/>
  <c r="E89" i="12"/>
  <c r="D72" i="14"/>
  <c r="D74" i="14" a="1"/>
  <c r="D74" i="14" s="1"/>
  <c r="D73" i="14" a="1"/>
  <c r="D73" i="14" s="1"/>
  <c r="E71" i="14"/>
  <c r="C56" i="14" a="1"/>
  <c r="C56" i="14" s="1"/>
  <c r="C55" i="14" a="1"/>
  <c r="C55" i="14" s="1"/>
  <c r="C54" i="14"/>
  <c r="D53" i="14"/>
  <c r="C65" i="14" a="1"/>
  <c r="C65" i="14" s="1"/>
  <c r="C64" i="14" a="1"/>
  <c r="C64" i="14" s="1"/>
  <c r="D62" i="14"/>
  <c r="C63" i="14"/>
  <c r="D46" i="14" a="1"/>
  <c r="D46" i="14" s="1"/>
  <c r="E44" i="14"/>
  <c r="D47" i="14" a="1"/>
  <c r="D47" i="14" s="1"/>
  <c r="C18" i="14"/>
  <c r="D17" i="14"/>
  <c r="R2" i="13"/>
  <c r="D26" i="14"/>
  <c r="C27" i="14"/>
  <c r="AF5" i="14"/>
  <c r="C9" i="14"/>
  <c r="D8" i="14"/>
  <c r="C11" i="14" a="1"/>
  <c r="C11" i="14" s="1"/>
  <c r="C10" i="14" a="1"/>
  <c r="C10" i="14" s="1"/>
  <c r="M4" i="13"/>
  <c r="N3" i="13" a="1"/>
  <c r="N3" i="13" s="1"/>
  <c r="O3" i="13" a="1"/>
  <c r="O3" i="13" s="1"/>
  <c r="R3" i="13" s="1"/>
  <c r="E35" i="14"/>
  <c r="D36" i="14"/>
  <c r="P2" i="13"/>
  <c r="Q2" i="13" s="1"/>
  <c r="M4" i="9"/>
  <c r="O2" i="9" a="1"/>
  <c r="O2" i="9" s="1"/>
  <c r="R2" i="9" s="1"/>
  <c r="A2" i="9"/>
  <c r="N2" i="9" s="1" a="1"/>
  <c r="N2" i="9" s="1"/>
  <c r="P3" i="13" l="1"/>
  <c r="Q3" i="13" s="1"/>
  <c r="E119" i="12" a="1"/>
  <c r="E119" i="12" s="1"/>
  <c r="E118" i="12" a="1"/>
  <c r="E118" i="12" s="1"/>
  <c r="F116" i="12"/>
  <c r="E117" i="12"/>
  <c r="E120" i="12" a="1"/>
  <c r="E120" i="12" s="1"/>
  <c r="E109" i="12" a="1"/>
  <c r="E109" i="12" s="1"/>
  <c r="E110" i="12" a="1"/>
  <c r="E110" i="12" s="1"/>
  <c r="F107" i="12"/>
  <c r="E108" i="12"/>
  <c r="E111" i="12" a="1"/>
  <c r="E111" i="12" s="1"/>
  <c r="E100" i="12" a="1"/>
  <c r="E100" i="12" s="1"/>
  <c r="E101" i="12" a="1"/>
  <c r="E101" i="12" s="1"/>
  <c r="F98" i="12"/>
  <c r="E99" i="12"/>
  <c r="F80" i="12"/>
  <c r="E81" i="12"/>
  <c r="F89" i="12"/>
  <c r="E90" i="12"/>
  <c r="E46" i="14" a="1"/>
  <c r="E46" i="14" s="1"/>
  <c r="E47" i="14" a="1"/>
  <c r="E47" i="14" s="1"/>
  <c r="E45" i="14"/>
  <c r="F44" i="14"/>
  <c r="F35" i="14"/>
  <c r="E36" i="14"/>
  <c r="D65" i="14" a="1"/>
  <c r="D65" i="14" s="1"/>
  <c r="D64" i="14" a="1"/>
  <c r="D64" i="14" s="1"/>
  <c r="E62" i="14"/>
  <c r="D63" i="14"/>
  <c r="M5" i="13"/>
  <c r="O4" i="13" a="1"/>
  <c r="O4" i="13" s="1"/>
  <c r="D55" i="14" a="1"/>
  <c r="D55" i="14" s="1"/>
  <c r="E53" i="14"/>
  <c r="D54" i="14"/>
  <c r="D56" i="14" a="1"/>
  <c r="D56" i="14" s="1"/>
  <c r="E74" i="14" a="1"/>
  <c r="E74" i="14" s="1"/>
  <c r="E73" i="14" a="1"/>
  <c r="E73" i="14" s="1"/>
  <c r="E72" i="14"/>
  <c r="F71" i="14"/>
  <c r="D9" i="14"/>
  <c r="E8" i="14"/>
  <c r="D10" i="14" a="1"/>
  <c r="D10" i="14" s="1"/>
  <c r="D11" i="14" a="1"/>
  <c r="D11" i="14" s="1"/>
  <c r="D27" i="14"/>
  <c r="E26" i="14"/>
  <c r="D18" i="14"/>
  <c r="E17" i="14"/>
  <c r="P2" i="9"/>
  <c r="Q2" i="9" s="1"/>
  <c r="O4" i="9" a="1"/>
  <c r="O4" i="9" s="1"/>
  <c r="O3" i="9" a="1"/>
  <c r="O3" i="9" s="1"/>
  <c r="R3" i="9" s="1"/>
  <c r="N3" i="9" a="1"/>
  <c r="N3" i="9" s="1"/>
  <c r="M5" i="9"/>
  <c r="F118" i="12" l="1" a="1"/>
  <c r="F118" i="12" s="1"/>
  <c r="G116" i="12"/>
  <c r="F120" i="12" a="1"/>
  <c r="F120" i="12" s="1"/>
  <c r="F119" i="12" a="1"/>
  <c r="F119" i="12" s="1"/>
  <c r="F117" i="12"/>
  <c r="F110" i="12" a="1"/>
  <c r="F110" i="12" s="1"/>
  <c r="G107" i="12"/>
  <c r="F108" i="12"/>
  <c r="F111" i="12" a="1"/>
  <c r="F111" i="12" s="1"/>
  <c r="F109" i="12" a="1"/>
  <c r="F109" i="12" s="1"/>
  <c r="F101" i="12" a="1"/>
  <c r="F101" i="12" s="1"/>
  <c r="G98" i="12"/>
  <c r="F99" i="12"/>
  <c r="F100" i="12" a="1"/>
  <c r="F100" i="12" s="1"/>
  <c r="G89" i="12"/>
  <c r="F90" i="12"/>
  <c r="G80" i="12"/>
  <c r="F81" i="12"/>
  <c r="F26" i="14"/>
  <c r="E27" i="14"/>
  <c r="E64" i="14" a="1"/>
  <c r="E64" i="14" s="1"/>
  <c r="E65" i="14" a="1"/>
  <c r="E65" i="14" s="1"/>
  <c r="F62" i="14"/>
  <c r="E63" i="14"/>
  <c r="F73" i="14" a="1"/>
  <c r="F73" i="14" s="1"/>
  <c r="G71" i="14"/>
  <c r="F72" i="14"/>
  <c r="F74" i="14" a="1"/>
  <c r="F74" i="14" s="1"/>
  <c r="F47" i="14" a="1"/>
  <c r="F47" i="14" s="1"/>
  <c r="F45" i="14"/>
  <c r="F46" i="14" a="1"/>
  <c r="F46" i="14" s="1"/>
  <c r="G44" i="14"/>
  <c r="P4" i="13"/>
  <c r="Q4" i="13" s="1"/>
  <c r="F8" i="14"/>
  <c r="E10" i="14" a="1"/>
  <c r="E10" i="14" s="1"/>
  <c r="E11" i="14" a="1"/>
  <c r="E11" i="14" s="1"/>
  <c r="E9" i="14"/>
  <c r="O5" i="13" a="1"/>
  <c r="O5" i="13" s="1"/>
  <c r="N5" i="13" a="1"/>
  <c r="N5" i="13" s="1"/>
  <c r="M6" i="13"/>
  <c r="R4" i="13"/>
  <c r="E18" i="14"/>
  <c r="F17" i="14"/>
  <c r="F53" i="14"/>
  <c r="E55" i="14" a="1"/>
  <c r="E55" i="14" s="1"/>
  <c r="E54" i="14"/>
  <c r="E56" i="14" a="1"/>
  <c r="E56" i="14" s="1"/>
  <c r="F36" i="14"/>
  <c r="G35" i="14"/>
  <c r="P4" i="9"/>
  <c r="Q4" i="9" s="1"/>
  <c r="R4" i="9"/>
  <c r="P3" i="9"/>
  <c r="Q3" i="9" s="1"/>
  <c r="O5" i="9" a="1"/>
  <c r="O5" i="9" s="1"/>
  <c r="R5" i="9" s="1"/>
  <c r="N5" i="9" a="1"/>
  <c r="N5" i="9" s="1"/>
  <c r="M6" i="9"/>
  <c r="G120" i="12" l="1" a="1"/>
  <c r="G120" i="12" s="1"/>
  <c r="H116" i="12"/>
  <c r="G119" i="12" a="1"/>
  <c r="G119" i="12" s="1"/>
  <c r="G118" i="12" a="1"/>
  <c r="G118" i="12" s="1"/>
  <c r="G117" i="12"/>
  <c r="H107" i="12"/>
  <c r="G108" i="12"/>
  <c r="G111" i="12" a="1"/>
  <c r="G111" i="12" s="1"/>
  <c r="G109" i="12" a="1"/>
  <c r="G109" i="12" s="1"/>
  <c r="G110" i="12" a="1"/>
  <c r="G110" i="12" s="1"/>
  <c r="H98" i="12"/>
  <c r="G99" i="12"/>
  <c r="G100" i="12" a="1"/>
  <c r="G100" i="12" s="1"/>
  <c r="G101" i="12" a="1"/>
  <c r="G101" i="12" s="1"/>
  <c r="H89" i="12"/>
  <c r="G90" i="12"/>
  <c r="H80" i="12"/>
  <c r="G81" i="12"/>
  <c r="P5" i="13"/>
  <c r="Q5" i="13" s="1"/>
  <c r="G62" i="14"/>
  <c r="F63" i="14"/>
  <c r="F64" i="14" a="1"/>
  <c r="F64" i="14" s="1"/>
  <c r="F65" i="14" a="1"/>
  <c r="F65" i="14" s="1"/>
  <c r="G53" i="14"/>
  <c r="F55" i="14" a="1"/>
  <c r="F55" i="14" s="1"/>
  <c r="F54" i="14"/>
  <c r="F56" i="14" a="1"/>
  <c r="F56" i="14" s="1"/>
  <c r="G36" i="14"/>
  <c r="H35" i="14"/>
  <c r="F18" i="14"/>
  <c r="G17" i="14"/>
  <c r="H71" i="14"/>
  <c r="G74" i="14" a="1"/>
  <c r="G74" i="14" s="1"/>
  <c r="G73" i="14" a="1"/>
  <c r="G73" i="14" s="1"/>
  <c r="G72" i="14"/>
  <c r="G47" i="14" a="1"/>
  <c r="G47" i="14" s="1"/>
  <c r="G46" i="14" a="1"/>
  <c r="G46" i="14" s="1"/>
  <c r="H44" i="14"/>
  <c r="G45" i="14"/>
  <c r="F11" i="14" a="1"/>
  <c r="F11" i="14" s="1"/>
  <c r="F10" i="14" a="1"/>
  <c r="F10" i="14" s="1"/>
  <c r="G8" i="14"/>
  <c r="F9" i="14"/>
  <c r="G26" i="14"/>
  <c r="F27" i="14"/>
  <c r="R5" i="13"/>
  <c r="M7" i="13"/>
  <c r="N6" i="13" a="1"/>
  <c r="N6" i="13" s="1"/>
  <c r="O6" i="13" a="1"/>
  <c r="O6" i="13" s="1"/>
  <c r="P5" i="9"/>
  <c r="Q5" i="9" s="1"/>
  <c r="O6" i="9" a="1"/>
  <c r="O6" i="9" s="1"/>
  <c r="R6" i="9" s="1"/>
  <c r="N6" i="9" a="1"/>
  <c r="N6" i="9" s="1"/>
  <c r="M7" i="9"/>
  <c r="I116" i="12" l="1"/>
  <c r="H120" i="12" a="1"/>
  <c r="H120" i="12" s="1"/>
  <c r="H119" i="12" a="1"/>
  <c r="H119" i="12" s="1"/>
  <c r="H118" i="12" a="1"/>
  <c r="H118" i="12" s="1"/>
  <c r="H117" i="12"/>
  <c r="I107" i="12"/>
  <c r="H111" i="12" a="1"/>
  <c r="H111" i="12" s="1"/>
  <c r="H109" i="12" a="1"/>
  <c r="H109" i="12" s="1"/>
  <c r="H108" i="12"/>
  <c r="H110" i="12" a="1"/>
  <c r="H110" i="12" s="1"/>
  <c r="I98" i="12"/>
  <c r="H100" i="12" a="1"/>
  <c r="H100" i="12" s="1"/>
  <c r="H99" i="12"/>
  <c r="H101" i="12" a="1"/>
  <c r="H101" i="12" s="1"/>
  <c r="H81" i="12"/>
  <c r="I80" i="12"/>
  <c r="I89" i="12"/>
  <c r="H90" i="12"/>
  <c r="P6" i="13"/>
  <c r="Q6" i="13" s="1"/>
  <c r="I71" i="14"/>
  <c r="H74" i="14" a="1"/>
  <c r="H74" i="14" s="1"/>
  <c r="H73" i="14" a="1"/>
  <c r="H73" i="14" s="1"/>
  <c r="H72" i="14"/>
  <c r="N7" i="13" a="1"/>
  <c r="N7" i="13" s="1"/>
  <c r="M8" i="13"/>
  <c r="O7" i="13" a="1"/>
  <c r="O7" i="13" s="1"/>
  <c r="I35" i="14"/>
  <c r="H36" i="14"/>
  <c r="H8" i="14"/>
  <c r="G11" i="14" a="1"/>
  <c r="G11" i="14" s="1"/>
  <c r="G9" i="14"/>
  <c r="G10" i="14" a="1"/>
  <c r="G10" i="14" s="1"/>
  <c r="H17" i="14"/>
  <c r="G18" i="14"/>
  <c r="H62" i="14"/>
  <c r="G63" i="14"/>
  <c r="G64" i="14" a="1"/>
  <c r="G64" i="14" s="1"/>
  <c r="G65" i="14" a="1"/>
  <c r="G65" i="14" s="1"/>
  <c r="R6" i="13"/>
  <c r="H47" i="14" a="1"/>
  <c r="H47" i="14" s="1"/>
  <c r="H45" i="14"/>
  <c r="I44" i="14"/>
  <c r="H46" i="14" a="1"/>
  <c r="H46" i="14" s="1"/>
  <c r="G56" i="14" a="1"/>
  <c r="G56" i="14" s="1"/>
  <c r="G54" i="14"/>
  <c r="G55" i="14" a="1"/>
  <c r="G55" i="14" s="1"/>
  <c r="H53" i="14"/>
  <c r="G27" i="14"/>
  <c r="H26" i="14"/>
  <c r="O7" i="9" a="1"/>
  <c r="O7" i="9" s="1"/>
  <c r="R7" i="9" s="1"/>
  <c r="P6" i="9"/>
  <c r="Q6" i="9" s="1"/>
  <c r="N7" i="9" a="1"/>
  <c r="N7" i="9" s="1"/>
  <c r="M8" i="9"/>
  <c r="J116" i="12" l="1"/>
  <c r="I120" i="12" a="1"/>
  <c r="I120" i="12" s="1"/>
  <c r="I119" i="12" a="1"/>
  <c r="I119" i="12" s="1"/>
  <c r="I118" i="12" a="1"/>
  <c r="I118" i="12" s="1"/>
  <c r="I117" i="12"/>
  <c r="J107" i="12"/>
  <c r="I111" i="12" a="1"/>
  <c r="I111" i="12" s="1"/>
  <c r="I110" i="12" a="1"/>
  <c r="I110" i="12" s="1"/>
  <c r="I109" i="12" a="1"/>
  <c r="I109" i="12" s="1"/>
  <c r="I108" i="12"/>
  <c r="J98" i="12"/>
  <c r="I101" i="12" a="1"/>
  <c r="I101" i="12" s="1"/>
  <c r="I100" i="12" a="1"/>
  <c r="I100" i="12" s="1"/>
  <c r="I99" i="12"/>
  <c r="J89" i="12"/>
  <c r="I90" i="12"/>
  <c r="I81" i="12"/>
  <c r="J80" i="12"/>
  <c r="P7" i="13"/>
  <c r="Q7" i="13" s="1"/>
  <c r="O8" i="13" a="1"/>
  <c r="O8" i="13" s="1"/>
  <c r="R8" i="13" s="1"/>
  <c r="N8" i="13" a="1"/>
  <c r="N8" i="13" s="1"/>
  <c r="M9" i="13"/>
  <c r="J35" i="14"/>
  <c r="I36" i="14"/>
  <c r="H10" i="14" a="1"/>
  <c r="H10" i="14" s="1"/>
  <c r="I8" i="14"/>
  <c r="H11" i="14" a="1"/>
  <c r="H11" i="14" s="1"/>
  <c r="H9" i="14"/>
  <c r="I26" i="14"/>
  <c r="H27" i="14"/>
  <c r="J71" i="14"/>
  <c r="I74" i="14" a="1"/>
  <c r="I74" i="14" s="1"/>
  <c r="I72" i="14"/>
  <c r="I73" i="14" a="1"/>
  <c r="I73" i="14" s="1"/>
  <c r="I45" i="14"/>
  <c r="J44" i="14"/>
  <c r="I46" i="14" a="1"/>
  <c r="I46" i="14" s="1"/>
  <c r="I47" i="14" a="1"/>
  <c r="I47" i="14" s="1"/>
  <c r="H56" i="14" a="1"/>
  <c r="H56" i="14" s="1"/>
  <c r="H55" i="14" a="1"/>
  <c r="H55" i="14" s="1"/>
  <c r="H54" i="14"/>
  <c r="I53" i="14"/>
  <c r="I17" i="14"/>
  <c r="H18" i="14"/>
  <c r="I62" i="14"/>
  <c r="H65" i="14" a="1"/>
  <c r="H65" i="14" s="1"/>
  <c r="H64" i="14" a="1"/>
  <c r="H64" i="14" s="1"/>
  <c r="H63" i="14"/>
  <c r="R7" i="13"/>
  <c r="P7" i="9"/>
  <c r="Q7" i="9" s="1"/>
  <c r="O8" i="9" a="1"/>
  <c r="O8" i="9" s="1"/>
  <c r="R8" i="9" s="1"/>
  <c r="N8" i="9" a="1"/>
  <c r="N8" i="9" s="1"/>
  <c r="M9" i="9"/>
  <c r="P8" i="13" l="1"/>
  <c r="J120" i="12" a="1"/>
  <c r="J120" i="12" s="1"/>
  <c r="K116" i="12"/>
  <c r="J119" i="12" a="1"/>
  <c r="J119" i="12" s="1"/>
  <c r="J118" i="12" a="1"/>
  <c r="J118" i="12" s="1"/>
  <c r="J117" i="12"/>
  <c r="J110" i="12" a="1"/>
  <c r="J110" i="12" s="1"/>
  <c r="J109" i="12" a="1"/>
  <c r="J109" i="12" s="1"/>
  <c r="J108" i="12"/>
  <c r="K107" i="12"/>
  <c r="J111" i="12" a="1"/>
  <c r="J111" i="12" s="1"/>
  <c r="J101" i="12" a="1"/>
  <c r="J101" i="12" s="1"/>
  <c r="J100" i="12" a="1"/>
  <c r="J100" i="12" s="1"/>
  <c r="J99" i="12"/>
  <c r="K98" i="12"/>
  <c r="J81" i="12"/>
  <c r="K80" i="12"/>
  <c r="K89" i="12"/>
  <c r="J90" i="12"/>
  <c r="J45" i="14"/>
  <c r="K44" i="14"/>
  <c r="J47" i="14" a="1"/>
  <c r="J47" i="14" s="1"/>
  <c r="J46" i="14" a="1"/>
  <c r="J46" i="14" s="1"/>
  <c r="M10" i="13"/>
  <c r="N9" i="13" a="1"/>
  <c r="N9" i="13" s="1"/>
  <c r="O9" i="13" a="1"/>
  <c r="O9" i="13" s="1"/>
  <c r="I65" i="14" a="1"/>
  <c r="I65" i="14" s="1"/>
  <c r="I64" i="14" a="1"/>
  <c r="I64" i="14" s="1"/>
  <c r="I63" i="14"/>
  <c r="J62" i="14"/>
  <c r="I56" i="14" a="1"/>
  <c r="I56" i="14" s="1"/>
  <c r="I55" i="14" a="1"/>
  <c r="I55" i="14" s="1"/>
  <c r="I54" i="14"/>
  <c r="J53" i="14"/>
  <c r="J36" i="14"/>
  <c r="K35" i="14"/>
  <c r="Q8" i="13"/>
  <c r="J17" i="14"/>
  <c r="I18" i="14"/>
  <c r="J26" i="14"/>
  <c r="I27" i="14"/>
  <c r="J8" i="14"/>
  <c r="I10" i="14" a="1"/>
  <c r="I10" i="14" s="1"/>
  <c r="I11" i="14" a="1"/>
  <c r="I11" i="14" s="1"/>
  <c r="I9" i="14"/>
  <c r="K71" i="14"/>
  <c r="J74" i="14" a="1"/>
  <c r="J74" i="14" s="1"/>
  <c r="J73" i="14" a="1"/>
  <c r="J73" i="14" s="1"/>
  <c r="J72" i="14"/>
  <c r="P8" i="9"/>
  <c r="Q8" i="9" s="1"/>
  <c r="O9" i="9" a="1"/>
  <c r="O9" i="9" s="1"/>
  <c r="R9" i="9" s="1"/>
  <c r="N9" i="9" a="1"/>
  <c r="N9" i="9" s="1"/>
  <c r="M10" i="9"/>
  <c r="P9" i="13" l="1"/>
  <c r="Q9" i="13" s="1"/>
  <c r="K119" i="12" a="1"/>
  <c r="K119" i="12" s="1"/>
  <c r="K118" i="12" a="1"/>
  <c r="K118" i="12" s="1"/>
  <c r="K117" i="12"/>
  <c r="L116" i="12"/>
  <c r="K120" i="12" a="1"/>
  <c r="K120" i="12" s="1"/>
  <c r="K109" i="12" a="1"/>
  <c r="K109" i="12" s="1"/>
  <c r="K108" i="12"/>
  <c r="L107" i="12"/>
  <c r="K111" i="12" a="1"/>
  <c r="K111" i="12" s="1"/>
  <c r="K110" i="12" a="1"/>
  <c r="K110" i="12" s="1"/>
  <c r="K100" i="12" a="1"/>
  <c r="K100" i="12" s="1"/>
  <c r="K99" i="12"/>
  <c r="L98" i="12"/>
  <c r="K101" i="12" a="1"/>
  <c r="K101" i="12" s="1"/>
  <c r="L89" i="12"/>
  <c r="K90" i="12"/>
  <c r="K81" i="12"/>
  <c r="L80" i="12"/>
  <c r="J55" i="14" a="1"/>
  <c r="J55" i="14" s="1"/>
  <c r="J54" i="14"/>
  <c r="J56" i="14" a="1"/>
  <c r="J56" i="14" s="1"/>
  <c r="K53" i="14"/>
  <c r="J18" i="14"/>
  <c r="K17" i="14"/>
  <c r="J11" i="14" a="1"/>
  <c r="J11" i="14" s="1"/>
  <c r="J9" i="14"/>
  <c r="J10" i="14" a="1"/>
  <c r="J10" i="14" s="1"/>
  <c r="K8" i="14"/>
  <c r="R9" i="13"/>
  <c r="J65" i="14" a="1"/>
  <c r="J65" i="14" s="1"/>
  <c r="J64" i="14" a="1"/>
  <c r="J64" i="14" s="1"/>
  <c r="J63" i="14"/>
  <c r="K62" i="14"/>
  <c r="J27" i="14"/>
  <c r="K26" i="14"/>
  <c r="N10" i="13" a="1"/>
  <c r="N10" i="13" s="1"/>
  <c r="M11" i="13"/>
  <c r="O10" i="13" a="1"/>
  <c r="O10" i="13" s="1"/>
  <c r="R10" i="13" s="1"/>
  <c r="K45" i="14"/>
  <c r="L44" i="14"/>
  <c r="K47" i="14" a="1"/>
  <c r="K47" i="14" s="1"/>
  <c r="K46" i="14" a="1"/>
  <c r="K46" i="14" s="1"/>
  <c r="K74" i="14" a="1"/>
  <c r="K74" i="14" s="1"/>
  <c r="K73" i="14" a="1"/>
  <c r="K73" i="14" s="1"/>
  <c r="L71" i="14"/>
  <c r="K72" i="14"/>
  <c r="L35" i="14"/>
  <c r="K36" i="14"/>
  <c r="P9" i="9"/>
  <c r="Q9" i="9" s="1"/>
  <c r="O10" i="9" a="1"/>
  <c r="O10" i="9" s="1"/>
  <c r="R10" i="9" s="1"/>
  <c r="N10" i="9" a="1"/>
  <c r="N10" i="9" s="1"/>
  <c r="M11" i="9"/>
  <c r="L118" i="12" l="1" a="1"/>
  <c r="L118" i="12" s="1"/>
  <c r="L117" i="12"/>
  <c r="L119" i="12" a="1"/>
  <c r="L119" i="12" s="1"/>
  <c r="L120" i="12" a="1"/>
  <c r="L120" i="12" s="1"/>
  <c r="M116" i="12"/>
  <c r="L108" i="12"/>
  <c r="L110" i="12" a="1"/>
  <c r="L110" i="12" s="1"/>
  <c r="L111" i="12" a="1"/>
  <c r="L111" i="12" s="1"/>
  <c r="L109" i="12" a="1"/>
  <c r="L109" i="12" s="1"/>
  <c r="M107" i="12"/>
  <c r="L99" i="12"/>
  <c r="L101" i="12" a="1"/>
  <c r="L101" i="12" s="1"/>
  <c r="L100" i="12" a="1"/>
  <c r="L100" i="12" s="1"/>
  <c r="M98" i="12"/>
  <c r="L81" i="12"/>
  <c r="M80" i="12"/>
  <c r="L90" i="12"/>
  <c r="M89" i="12"/>
  <c r="O11" i="13" a="1"/>
  <c r="O11" i="13" s="1"/>
  <c r="M12" i="13"/>
  <c r="N11" i="13" a="1"/>
  <c r="N11" i="13" s="1"/>
  <c r="K54" i="14"/>
  <c r="K56" i="14" a="1"/>
  <c r="K56" i="14" s="1"/>
  <c r="L53" i="14"/>
  <c r="K55" i="14" a="1"/>
  <c r="K55" i="14" s="1"/>
  <c r="K10" i="14" a="1"/>
  <c r="K10" i="14" s="1"/>
  <c r="K9" i="14"/>
  <c r="L8" i="14"/>
  <c r="K11" i="14" a="1"/>
  <c r="K11" i="14" s="1"/>
  <c r="L73" i="14" a="1"/>
  <c r="L73" i="14" s="1"/>
  <c r="L72" i="14"/>
  <c r="M71" i="14"/>
  <c r="L74" i="14" a="1"/>
  <c r="L74" i="14" s="1"/>
  <c r="P10" i="13"/>
  <c r="Q10" i="13" s="1"/>
  <c r="K27" i="14"/>
  <c r="L26" i="14"/>
  <c r="L47" i="14" a="1"/>
  <c r="L47" i="14" s="1"/>
  <c r="M44" i="14"/>
  <c r="L46" i="14" a="1"/>
  <c r="L46" i="14" s="1"/>
  <c r="L45" i="14"/>
  <c r="L17" i="14"/>
  <c r="K18" i="14"/>
  <c r="M35" i="14"/>
  <c r="L36" i="14"/>
  <c r="K64" i="14" a="1"/>
  <c r="K64" i="14" s="1"/>
  <c r="K63" i="14"/>
  <c r="L62" i="14"/>
  <c r="K65" i="14" a="1"/>
  <c r="K65" i="14" s="1"/>
  <c r="P10" i="9"/>
  <c r="Q10" i="9" s="1"/>
  <c r="O11" i="9" a="1"/>
  <c r="O11" i="9" s="1"/>
  <c r="R11" i="9" s="1"/>
  <c r="N11" i="9" a="1"/>
  <c r="N11" i="9" s="1"/>
  <c r="M12" i="9"/>
  <c r="M117" i="12" l="1"/>
  <c r="M120" i="12" a="1"/>
  <c r="M120" i="12" s="1"/>
  <c r="M119" i="12" a="1"/>
  <c r="M119" i="12" s="1"/>
  <c r="M118" i="12" a="1"/>
  <c r="M118" i="12" s="1"/>
  <c r="N116" i="12"/>
  <c r="M108" i="12"/>
  <c r="M110" i="12" a="1"/>
  <c r="M110" i="12" s="1"/>
  <c r="M111" i="12" a="1"/>
  <c r="M111" i="12" s="1"/>
  <c r="M109" i="12" a="1"/>
  <c r="M109" i="12" s="1"/>
  <c r="N107" i="12"/>
  <c r="M99" i="12"/>
  <c r="M101" i="12" a="1"/>
  <c r="M101" i="12" s="1"/>
  <c r="M100" i="12" a="1"/>
  <c r="M100" i="12" s="1"/>
  <c r="N98" i="12"/>
  <c r="M90" i="12"/>
  <c r="N89" i="12"/>
  <c r="M81" i="12"/>
  <c r="N80" i="12"/>
  <c r="M47" i="14" a="1"/>
  <c r="M47" i="14" s="1"/>
  <c r="M46" i="14" a="1"/>
  <c r="M46" i="14" s="1"/>
  <c r="N44" i="14"/>
  <c r="M45" i="14"/>
  <c r="M72" i="14"/>
  <c r="N71" i="14"/>
  <c r="M73" i="14" a="1"/>
  <c r="M73" i="14" s="1"/>
  <c r="M74" i="14" a="1"/>
  <c r="M74" i="14" s="1"/>
  <c r="L18" i="14"/>
  <c r="M17" i="14"/>
  <c r="L63" i="14"/>
  <c r="L65" i="14" a="1"/>
  <c r="L65" i="14" s="1"/>
  <c r="L64" i="14" a="1"/>
  <c r="L64" i="14" s="1"/>
  <c r="M62" i="14"/>
  <c r="M36" i="14"/>
  <c r="N35" i="14"/>
  <c r="L54" i="14"/>
  <c r="M53" i="14"/>
  <c r="L56" i="14" a="1"/>
  <c r="L56" i="14" s="1"/>
  <c r="L55" i="14" a="1"/>
  <c r="L55" i="14" s="1"/>
  <c r="L9" i="14"/>
  <c r="L11" i="14" a="1"/>
  <c r="L11" i="14" s="1"/>
  <c r="L10" i="14" a="1"/>
  <c r="L10" i="14" s="1"/>
  <c r="M8" i="14"/>
  <c r="L27" i="14"/>
  <c r="M26" i="14"/>
  <c r="P11" i="13"/>
  <c r="Q11" i="13" s="1"/>
  <c r="M13" i="13"/>
  <c r="N12" i="13" a="1"/>
  <c r="N12" i="13" s="1"/>
  <c r="O12" i="13" a="1"/>
  <c r="O12" i="13" s="1"/>
  <c r="R11" i="13"/>
  <c r="P11" i="9"/>
  <c r="Q11" i="9" s="1"/>
  <c r="O12" i="9" a="1"/>
  <c r="O12" i="9" s="1"/>
  <c r="R12" i="9" s="1"/>
  <c r="N12" i="9" a="1"/>
  <c r="N12" i="9" s="1"/>
  <c r="M13" i="9"/>
  <c r="N117" i="12" l="1"/>
  <c r="N120" i="12" a="1"/>
  <c r="N120" i="12" s="1"/>
  <c r="N119" i="12" a="1"/>
  <c r="N119" i="12" s="1"/>
  <c r="N118" i="12" a="1"/>
  <c r="N118" i="12" s="1"/>
  <c r="O116" i="12"/>
  <c r="N108" i="12"/>
  <c r="N111" i="12" a="1"/>
  <c r="N111" i="12" s="1"/>
  <c r="N110" i="12" a="1"/>
  <c r="N110" i="12" s="1"/>
  <c r="N109" i="12" a="1"/>
  <c r="N109" i="12" s="1"/>
  <c r="O107" i="12"/>
  <c r="N99" i="12"/>
  <c r="N101" i="12" a="1"/>
  <c r="N101" i="12" s="1"/>
  <c r="N100" i="12" a="1"/>
  <c r="N100" i="12" s="1"/>
  <c r="O98" i="12"/>
  <c r="O80" i="12"/>
  <c r="N81" i="12"/>
  <c r="N90" i="12"/>
  <c r="O89" i="12"/>
  <c r="M63" i="14"/>
  <c r="M65" i="14" a="1"/>
  <c r="M65" i="14" s="1"/>
  <c r="M64" i="14" a="1"/>
  <c r="M64" i="14" s="1"/>
  <c r="N62" i="14"/>
  <c r="M27" i="14"/>
  <c r="N26" i="14"/>
  <c r="M18" i="14"/>
  <c r="N17" i="14"/>
  <c r="P12" i="13"/>
  <c r="Q12" i="13" s="1"/>
  <c r="N36" i="14"/>
  <c r="O35" i="14"/>
  <c r="N47" i="14" a="1"/>
  <c r="N47" i="14" s="1"/>
  <c r="O44" i="14"/>
  <c r="N46" i="14" a="1"/>
  <c r="N46" i="14" s="1"/>
  <c r="N45" i="14"/>
  <c r="M9" i="14"/>
  <c r="M11" i="14" a="1"/>
  <c r="M11" i="14" s="1"/>
  <c r="N8" i="14"/>
  <c r="M10" i="14" a="1"/>
  <c r="M10" i="14" s="1"/>
  <c r="R12" i="13"/>
  <c r="M56" i="14" a="1"/>
  <c r="M56" i="14" s="1"/>
  <c r="N53" i="14"/>
  <c r="M55" i="14" a="1"/>
  <c r="M55" i="14" s="1"/>
  <c r="M54" i="14"/>
  <c r="N13" i="13" a="1"/>
  <c r="N13" i="13" s="1"/>
  <c r="O13" i="13" a="1"/>
  <c r="O13" i="13" s="1"/>
  <c r="M14" i="13"/>
  <c r="N72" i="14"/>
  <c r="O71" i="14"/>
  <c r="N74" i="14" a="1"/>
  <c r="N74" i="14" s="1"/>
  <c r="N73" i="14" a="1"/>
  <c r="N73" i="14" s="1"/>
  <c r="P12" i="9"/>
  <c r="Q12" i="9" s="1"/>
  <c r="O13" i="9" a="1"/>
  <c r="O13" i="9" s="1"/>
  <c r="R13" i="9" s="1"/>
  <c r="N13" i="9" a="1"/>
  <c r="N13" i="9" s="1"/>
  <c r="M14" i="9"/>
  <c r="P13" i="13" l="1"/>
  <c r="Q13" i="13" s="1"/>
  <c r="O117" i="12"/>
  <c r="O120" i="12" a="1"/>
  <c r="O120" i="12" s="1"/>
  <c r="O119" i="12" a="1"/>
  <c r="O119" i="12" s="1"/>
  <c r="O118" i="12" a="1"/>
  <c r="O118" i="12" s="1"/>
  <c r="P116" i="12"/>
  <c r="O108" i="12"/>
  <c r="O111" i="12" a="1"/>
  <c r="O111" i="12" s="1"/>
  <c r="O110" i="12" a="1"/>
  <c r="O110" i="12" s="1"/>
  <c r="O109" i="12" a="1"/>
  <c r="O109" i="12" s="1"/>
  <c r="P107" i="12"/>
  <c r="O99" i="12"/>
  <c r="O101" i="12" a="1"/>
  <c r="O101" i="12" s="1"/>
  <c r="O100" i="12" a="1"/>
  <c r="O100" i="12" s="1"/>
  <c r="P98" i="12"/>
  <c r="O90" i="12"/>
  <c r="P89" i="12"/>
  <c r="P80" i="12"/>
  <c r="O81" i="12"/>
  <c r="O72" i="14"/>
  <c r="O74" i="14" a="1"/>
  <c r="O74" i="14" s="1"/>
  <c r="P71" i="14"/>
  <c r="O73" i="14" a="1"/>
  <c r="O73" i="14" s="1"/>
  <c r="O14" i="13" a="1"/>
  <c r="O14" i="13" s="1"/>
  <c r="R14" i="13" s="1"/>
  <c r="M15" i="13"/>
  <c r="N14" i="13" a="1"/>
  <c r="N14" i="13" s="1"/>
  <c r="O36" i="14"/>
  <c r="P35" i="14"/>
  <c r="O26" i="14"/>
  <c r="N27" i="14"/>
  <c r="N11" i="14" a="1"/>
  <c r="N11" i="14" s="1"/>
  <c r="N9" i="14"/>
  <c r="O8" i="14"/>
  <c r="N10" i="14" a="1"/>
  <c r="N10" i="14" s="1"/>
  <c r="O47" i="14" a="1"/>
  <c r="O47" i="14" s="1"/>
  <c r="O46" i="14" a="1"/>
  <c r="O46" i="14" s="1"/>
  <c r="O45" i="14"/>
  <c r="P44" i="14"/>
  <c r="N18" i="14"/>
  <c r="O17" i="14"/>
  <c r="N63" i="14"/>
  <c r="N65" i="14" a="1"/>
  <c r="N65" i="14" s="1"/>
  <c r="N64" i="14" a="1"/>
  <c r="N64" i="14" s="1"/>
  <c r="O62" i="14"/>
  <c r="N56" i="14" a="1"/>
  <c r="N56" i="14" s="1"/>
  <c r="N55" i="14" a="1"/>
  <c r="N55" i="14" s="1"/>
  <c r="O53" i="14"/>
  <c r="N54" i="14"/>
  <c r="R13" i="13"/>
  <c r="P13" i="9"/>
  <c r="Q13" i="9" s="1"/>
  <c r="O14" i="9" a="1"/>
  <c r="O14" i="9" s="1"/>
  <c r="R14" i="9" s="1"/>
  <c r="N14" i="9" a="1"/>
  <c r="N14" i="9" s="1"/>
  <c r="M15" i="9"/>
  <c r="P120" i="12" l="1" a="1"/>
  <c r="P120" i="12" s="1"/>
  <c r="P117" i="12"/>
  <c r="P119" i="12" a="1"/>
  <c r="P119" i="12" s="1"/>
  <c r="P118" i="12" a="1"/>
  <c r="P118" i="12" s="1"/>
  <c r="Q116" i="12"/>
  <c r="P110" i="12" a="1"/>
  <c r="P110" i="12" s="1"/>
  <c r="P109" i="12" a="1"/>
  <c r="P109" i="12" s="1"/>
  <c r="P111" i="12" a="1"/>
  <c r="P111" i="12" s="1"/>
  <c r="Q107" i="12"/>
  <c r="P108" i="12"/>
  <c r="P101" i="12" a="1"/>
  <c r="P101" i="12" s="1"/>
  <c r="P100" i="12" a="1"/>
  <c r="P100" i="12" s="1"/>
  <c r="Q98" i="12"/>
  <c r="P99" i="12"/>
  <c r="Q80" i="12"/>
  <c r="P81" i="12"/>
  <c r="P90" i="12"/>
  <c r="Q89" i="12"/>
  <c r="O65" i="14" a="1"/>
  <c r="O65" i="14" s="1"/>
  <c r="O64" i="14" a="1"/>
  <c r="O64" i="14" s="1"/>
  <c r="O63" i="14"/>
  <c r="P62" i="14"/>
  <c r="P47" i="14" a="1"/>
  <c r="P47" i="14" s="1"/>
  <c r="P46" i="14" a="1"/>
  <c r="P46" i="14" s="1"/>
  <c r="P45" i="14"/>
  <c r="Q44" i="14"/>
  <c r="P14" i="13"/>
  <c r="Q14" i="13" s="1"/>
  <c r="M16" i="13"/>
  <c r="N15" i="13" a="1"/>
  <c r="N15" i="13" s="1"/>
  <c r="O15" i="13" a="1"/>
  <c r="O15" i="13" s="1"/>
  <c r="R15" i="13" s="1"/>
  <c r="O18" i="14"/>
  <c r="P17" i="14"/>
  <c r="P36" i="14"/>
  <c r="Q35" i="14"/>
  <c r="P72" i="14"/>
  <c r="P74" i="14" a="1"/>
  <c r="P74" i="14" s="1"/>
  <c r="P73" i="14" a="1"/>
  <c r="P73" i="14" s="1"/>
  <c r="Q71" i="14"/>
  <c r="O27" i="14"/>
  <c r="P26" i="14"/>
  <c r="O56" i="14" a="1"/>
  <c r="O56" i="14" s="1"/>
  <c r="O55" i="14" a="1"/>
  <c r="O55" i="14" s="1"/>
  <c r="P53" i="14"/>
  <c r="O54" i="14"/>
  <c r="O9" i="14"/>
  <c r="O10" i="14" a="1"/>
  <c r="O10" i="14" s="1"/>
  <c r="P8" i="14"/>
  <c r="O11" i="14" a="1"/>
  <c r="O11" i="14" s="1"/>
  <c r="P14" i="9"/>
  <c r="Q14" i="9" s="1"/>
  <c r="O15" i="9" a="1"/>
  <c r="O15" i="9" s="1"/>
  <c r="R15" i="9" s="1"/>
  <c r="N15" i="9" a="1"/>
  <c r="N15" i="9" s="1"/>
  <c r="M16" i="9"/>
  <c r="P15" i="13" l="1"/>
  <c r="Q15" i="13" s="1"/>
  <c r="Q119" i="12" a="1"/>
  <c r="Q119" i="12" s="1"/>
  <c r="Q118" i="12" a="1"/>
  <c r="Q118" i="12" s="1"/>
  <c r="R116" i="12"/>
  <c r="Q117" i="12"/>
  <c r="Q120" i="12" a="1"/>
  <c r="Q120" i="12" s="1"/>
  <c r="Q109" i="12" a="1"/>
  <c r="Q109" i="12" s="1"/>
  <c r="Q111" i="12" a="1"/>
  <c r="Q111" i="12" s="1"/>
  <c r="R107" i="12"/>
  <c r="Q108" i="12"/>
  <c r="Q110" i="12" a="1"/>
  <c r="Q110" i="12" s="1"/>
  <c r="Q100" i="12" a="1"/>
  <c r="Q100" i="12" s="1"/>
  <c r="R98" i="12"/>
  <c r="Q99" i="12"/>
  <c r="Q101" i="12" a="1"/>
  <c r="Q101" i="12" s="1"/>
  <c r="R89" i="12"/>
  <c r="Q90" i="12"/>
  <c r="R80" i="12"/>
  <c r="Q81" i="12"/>
  <c r="Q17" i="14"/>
  <c r="P18" i="14"/>
  <c r="Q46" i="14" a="1"/>
  <c r="Q46" i="14" s="1"/>
  <c r="Q45" i="14"/>
  <c r="Q47" i="14" a="1"/>
  <c r="Q47" i="14" s="1"/>
  <c r="R44" i="14"/>
  <c r="P65" i="14" a="1"/>
  <c r="P65" i="14" s="1"/>
  <c r="P64" i="14" a="1"/>
  <c r="P64" i="14" s="1"/>
  <c r="Q62" i="14"/>
  <c r="P63" i="14"/>
  <c r="N16" i="13" a="1"/>
  <c r="N16" i="13" s="1"/>
  <c r="M17" i="13"/>
  <c r="O16" i="13" a="1"/>
  <c r="O16" i="13" s="1"/>
  <c r="P10" i="14" a="1"/>
  <c r="P10" i="14" s="1"/>
  <c r="P9" i="14"/>
  <c r="Q8" i="14"/>
  <c r="P11" i="14" a="1"/>
  <c r="P11" i="14" s="1"/>
  <c r="Q26" i="14"/>
  <c r="P27" i="14"/>
  <c r="Q36" i="14"/>
  <c r="R35" i="14"/>
  <c r="P55" i="14" a="1"/>
  <c r="P55" i="14" s="1"/>
  <c r="Q53" i="14"/>
  <c r="P54" i="14"/>
  <c r="P56" i="14" a="1"/>
  <c r="P56" i="14" s="1"/>
  <c r="Q74" i="14" a="1"/>
  <c r="Q74" i="14" s="1"/>
  <c r="Q73" i="14" a="1"/>
  <c r="Q73" i="14" s="1"/>
  <c r="R71" i="14"/>
  <c r="Q72" i="14"/>
  <c r="P15" i="9"/>
  <c r="Q15" i="9" s="1"/>
  <c r="O16" i="9" a="1"/>
  <c r="O16" i="9" s="1"/>
  <c r="R16" i="9" s="1"/>
  <c r="N16" i="9" a="1"/>
  <c r="N16" i="9" s="1"/>
  <c r="M17" i="9"/>
  <c r="R118" i="12" l="1" a="1"/>
  <c r="R118" i="12" s="1"/>
  <c r="S116" i="12"/>
  <c r="R120" i="12" a="1"/>
  <c r="R120" i="12" s="1"/>
  <c r="R117" i="12"/>
  <c r="R119" i="12" a="1"/>
  <c r="R119" i="12" s="1"/>
  <c r="R111" i="12" a="1"/>
  <c r="R111" i="12" s="1"/>
  <c r="R109" i="12" a="1"/>
  <c r="R109" i="12" s="1"/>
  <c r="S107" i="12"/>
  <c r="R110" i="12" a="1"/>
  <c r="R110" i="12" s="1"/>
  <c r="R108" i="12"/>
  <c r="R100" i="12" a="1"/>
  <c r="R100" i="12" s="1"/>
  <c r="S98" i="12"/>
  <c r="R101" i="12" a="1"/>
  <c r="R101" i="12" s="1"/>
  <c r="R99" i="12"/>
  <c r="S80" i="12"/>
  <c r="R81" i="12"/>
  <c r="S89" i="12"/>
  <c r="R90" i="12"/>
  <c r="R73" i="14" a="1"/>
  <c r="R73" i="14" s="1"/>
  <c r="S71" i="14"/>
  <c r="R74" i="14" a="1"/>
  <c r="R74" i="14" s="1"/>
  <c r="R72" i="14"/>
  <c r="R36" i="14"/>
  <c r="S35" i="14"/>
  <c r="Q64" i="14" a="1"/>
  <c r="Q64" i="14" s="1"/>
  <c r="R62" i="14"/>
  <c r="Q65" i="14" a="1"/>
  <c r="Q65" i="14" s="1"/>
  <c r="Q63" i="14"/>
  <c r="Q27" i="14"/>
  <c r="R26" i="14"/>
  <c r="R47" i="14" a="1"/>
  <c r="R47" i="14" s="1"/>
  <c r="R45" i="14"/>
  <c r="S44" i="14"/>
  <c r="R46" i="14" a="1"/>
  <c r="R46" i="14" s="1"/>
  <c r="O17" i="13" a="1"/>
  <c r="O17" i="13" s="1"/>
  <c r="R17" i="13" s="1"/>
  <c r="M18" i="13"/>
  <c r="N17" i="13" a="1"/>
  <c r="N17" i="13" s="1"/>
  <c r="R53" i="14"/>
  <c r="Q54" i="14"/>
  <c r="Q56" i="14" a="1"/>
  <c r="Q56" i="14" s="1"/>
  <c r="Q55" i="14" a="1"/>
  <c r="Q55" i="14" s="1"/>
  <c r="P16" i="13"/>
  <c r="Q16" i="13" s="1"/>
  <c r="R16" i="13"/>
  <c r="Q9" i="14"/>
  <c r="R8" i="14"/>
  <c r="Q10" i="14" a="1"/>
  <c r="Q10" i="14" s="1"/>
  <c r="Q11" i="14" a="1"/>
  <c r="Q11" i="14" s="1"/>
  <c r="Q18" i="14"/>
  <c r="R17" i="14"/>
  <c r="P16" i="9"/>
  <c r="Q16" i="9" s="1"/>
  <c r="O17" i="9" a="1"/>
  <c r="O17" i="9" s="1"/>
  <c r="R17" i="9" s="1"/>
  <c r="N17" i="9" a="1"/>
  <c r="N17" i="9" s="1"/>
  <c r="M18" i="9"/>
  <c r="P17" i="13" l="1"/>
  <c r="Q17" i="13" s="1"/>
  <c r="S120" i="12" a="1"/>
  <c r="S120" i="12" s="1"/>
  <c r="S117" i="12"/>
  <c r="T116" i="12"/>
  <c r="S119" i="12" a="1"/>
  <c r="S119" i="12" s="1"/>
  <c r="S118" i="12" a="1"/>
  <c r="S118" i="12" s="1"/>
  <c r="T107" i="12"/>
  <c r="S111" i="12" a="1"/>
  <c r="S111" i="12" s="1"/>
  <c r="S109" i="12" a="1"/>
  <c r="S109" i="12" s="1"/>
  <c r="S110" i="12" a="1"/>
  <c r="S110" i="12" s="1"/>
  <c r="S108" i="12"/>
  <c r="T98" i="12"/>
  <c r="S100" i="12" a="1"/>
  <c r="S100" i="12" s="1"/>
  <c r="S101" i="12" a="1"/>
  <c r="S101" i="12" s="1"/>
  <c r="S99" i="12"/>
  <c r="T89" i="12"/>
  <c r="S90" i="12"/>
  <c r="T80" i="12"/>
  <c r="S81" i="12"/>
  <c r="R9" i="14"/>
  <c r="S8" i="14"/>
  <c r="R11" i="14" a="1"/>
  <c r="R11" i="14" s="1"/>
  <c r="R10" i="14" a="1"/>
  <c r="R10" i="14" s="1"/>
  <c r="S26" i="14"/>
  <c r="R27" i="14"/>
  <c r="T35" i="14"/>
  <c r="S36" i="14"/>
  <c r="R18" i="14"/>
  <c r="S17" i="14"/>
  <c r="S53" i="14"/>
  <c r="R56" i="14" a="1"/>
  <c r="R56" i="14" s="1"/>
  <c r="R54" i="14"/>
  <c r="R55" i="14" a="1"/>
  <c r="R55" i="14" s="1"/>
  <c r="M19" i="13"/>
  <c r="N18" i="13" a="1"/>
  <c r="N18" i="13" s="1"/>
  <c r="O18" i="13" a="1"/>
  <c r="O18" i="13" s="1"/>
  <c r="R18" i="13" s="1"/>
  <c r="T71" i="14"/>
  <c r="S74" i="14" a="1"/>
  <c r="S74" i="14" s="1"/>
  <c r="S73" i="14" a="1"/>
  <c r="S73" i="14" s="1"/>
  <c r="S72" i="14"/>
  <c r="S47" i="14" a="1"/>
  <c r="S47" i="14" s="1"/>
  <c r="S46" i="14" a="1"/>
  <c r="S46" i="14" s="1"/>
  <c r="S45" i="14"/>
  <c r="T44" i="14"/>
  <c r="S62" i="14"/>
  <c r="R64" i="14" a="1"/>
  <c r="R64" i="14" s="1"/>
  <c r="R65" i="14" a="1"/>
  <c r="R65" i="14" s="1"/>
  <c r="R63" i="14"/>
  <c r="P17" i="9"/>
  <c r="Q17" i="9" s="1"/>
  <c r="O18" i="9" a="1"/>
  <c r="O18" i="9" s="1"/>
  <c r="R18" i="9" s="1"/>
  <c r="N18" i="9" a="1"/>
  <c r="N18" i="9" s="1"/>
  <c r="M19" i="9"/>
  <c r="U116" i="12" l="1"/>
  <c r="T120" i="12" a="1"/>
  <c r="T120" i="12" s="1"/>
  <c r="T119" i="12" a="1"/>
  <c r="T119" i="12" s="1"/>
  <c r="T117" i="12"/>
  <c r="T118" i="12" a="1"/>
  <c r="T118" i="12" s="1"/>
  <c r="U107" i="12"/>
  <c r="T111" i="12" a="1"/>
  <c r="T111" i="12" s="1"/>
  <c r="T110" i="12" a="1"/>
  <c r="T110" i="12" s="1"/>
  <c r="T108" i="12"/>
  <c r="T109" i="12" a="1"/>
  <c r="T109" i="12" s="1"/>
  <c r="U98" i="12"/>
  <c r="T101" i="12" a="1"/>
  <c r="T101" i="12" s="1"/>
  <c r="T99" i="12"/>
  <c r="T100" i="12" a="1"/>
  <c r="T100" i="12" s="1"/>
  <c r="T81" i="12"/>
  <c r="U80" i="12"/>
  <c r="U89" i="12"/>
  <c r="T90" i="12"/>
  <c r="U71" i="14"/>
  <c r="T72" i="14"/>
  <c r="T73" i="14" a="1"/>
  <c r="T73" i="14" s="1"/>
  <c r="T74" i="14" a="1"/>
  <c r="T74" i="14" s="1"/>
  <c r="S56" i="14" a="1"/>
  <c r="S56" i="14" s="1"/>
  <c r="S54" i="14"/>
  <c r="T53" i="14"/>
  <c r="S55" i="14" a="1"/>
  <c r="S55" i="14" s="1"/>
  <c r="S18" i="14"/>
  <c r="T17" i="14"/>
  <c r="T26" i="14"/>
  <c r="S27" i="14"/>
  <c r="T62" i="14"/>
  <c r="S65" i="14" a="1"/>
  <c r="S65" i="14" s="1"/>
  <c r="S64" i="14" a="1"/>
  <c r="S64" i="14" s="1"/>
  <c r="S63" i="14"/>
  <c r="T47" i="14" a="1"/>
  <c r="T47" i="14" s="1"/>
  <c r="T46" i="14" a="1"/>
  <c r="T46" i="14" s="1"/>
  <c r="T45" i="14"/>
  <c r="U44" i="14"/>
  <c r="P18" i="13"/>
  <c r="Q18" i="13" s="1"/>
  <c r="N19" i="13" a="1"/>
  <c r="N19" i="13" s="1"/>
  <c r="M20" i="13"/>
  <c r="O19" i="13" a="1"/>
  <c r="O19" i="13" s="1"/>
  <c r="R19" i="13" s="1"/>
  <c r="U35" i="14"/>
  <c r="T36" i="14"/>
  <c r="T8" i="14"/>
  <c r="S10" i="14" a="1"/>
  <c r="S10" i="14" s="1"/>
  <c r="S9" i="14"/>
  <c r="S11" i="14" a="1"/>
  <c r="S11" i="14" s="1"/>
  <c r="P18" i="9"/>
  <c r="Q18" i="9" s="1"/>
  <c r="O19" i="9" a="1"/>
  <c r="O19" i="9" s="1"/>
  <c r="R19" i="9" s="1"/>
  <c r="N19" i="9" a="1"/>
  <c r="N19" i="9" s="1"/>
  <c r="M20" i="9"/>
  <c r="P19" i="13" l="1"/>
  <c r="Q19" i="13" s="1"/>
  <c r="V116" i="12"/>
  <c r="U120" i="12" a="1"/>
  <c r="U120" i="12" s="1"/>
  <c r="U119" i="12" a="1"/>
  <c r="U119" i="12" s="1"/>
  <c r="U118" i="12" a="1"/>
  <c r="U118" i="12" s="1"/>
  <c r="U117" i="12"/>
  <c r="V107" i="12"/>
  <c r="U111" i="12" a="1"/>
  <c r="U111" i="12" s="1"/>
  <c r="U110" i="12" a="1"/>
  <c r="U110" i="12" s="1"/>
  <c r="U108" i="12"/>
  <c r="U109" i="12" a="1"/>
  <c r="U109" i="12" s="1"/>
  <c r="V98" i="12"/>
  <c r="U101" i="12" a="1"/>
  <c r="U101" i="12" s="1"/>
  <c r="U99" i="12"/>
  <c r="U100" i="12" a="1"/>
  <c r="U100" i="12" s="1"/>
  <c r="V89" i="12"/>
  <c r="U90" i="12"/>
  <c r="U81" i="12"/>
  <c r="V80" i="12"/>
  <c r="U62" i="14"/>
  <c r="T65" i="14" a="1"/>
  <c r="T65" i="14" s="1"/>
  <c r="T64" i="14" a="1"/>
  <c r="T64" i="14" s="1"/>
  <c r="T63" i="14"/>
  <c r="T56" i="14" a="1"/>
  <c r="T56" i="14" s="1"/>
  <c r="T55" i="14" a="1"/>
  <c r="T55" i="14" s="1"/>
  <c r="T54" i="14"/>
  <c r="U53" i="14"/>
  <c r="U46" i="14" a="1"/>
  <c r="U46" i="14" s="1"/>
  <c r="U45" i="14"/>
  <c r="U47" i="14" a="1"/>
  <c r="U47" i="14" s="1"/>
  <c r="V44" i="14"/>
  <c r="U26" i="14"/>
  <c r="T27" i="14"/>
  <c r="T18" i="14"/>
  <c r="U17" i="14"/>
  <c r="V35" i="14"/>
  <c r="U36" i="14"/>
  <c r="V71" i="14"/>
  <c r="U74" i="14" a="1"/>
  <c r="U74" i="14" s="1"/>
  <c r="U72" i="14"/>
  <c r="U73" i="14" a="1"/>
  <c r="U73" i="14" s="1"/>
  <c r="T11" i="14" a="1"/>
  <c r="T11" i="14" s="1"/>
  <c r="T10" i="14" a="1"/>
  <c r="T10" i="14" s="1"/>
  <c r="T9" i="14"/>
  <c r="U8" i="14"/>
  <c r="O20" i="13" a="1"/>
  <c r="O20" i="13" s="1"/>
  <c r="R20" i="13" s="1"/>
  <c r="M21" i="13"/>
  <c r="N20" i="13" a="1"/>
  <c r="N20" i="13" s="1"/>
  <c r="O20" i="9" a="1"/>
  <c r="O20" i="9" s="1"/>
  <c r="R20" i="9" s="1"/>
  <c r="P19" i="9"/>
  <c r="Q19" i="9" s="1"/>
  <c r="N20" i="9" a="1"/>
  <c r="N20" i="9" s="1"/>
  <c r="M21" i="9"/>
  <c r="V120" i="12" l="1" a="1"/>
  <c r="V120" i="12" s="1"/>
  <c r="W116" i="12"/>
  <c r="V119" i="12" a="1"/>
  <c r="V119" i="12" s="1"/>
  <c r="V118" i="12" a="1"/>
  <c r="V118" i="12" s="1"/>
  <c r="V117" i="12"/>
  <c r="V110" i="12" a="1"/>
  <c r="V110" i="12" s="1"/>
  <c r="V109" i="12" a="1"/>
  <c r="V109" i="12" s="1"/>
  <c r="W107" i="12"/>
  <c r="V108" i="12"/>
  <c r="V111" i="12" a="1"/>
  <c r="V111" i="12" s="1"/>
  <c r="V101" i="12" a="1"/>
  <c r="V101" i="12" s="1"/>
  <c r="V100" i="12" a="1"/>
  <c r="V100" i="12" s="1"/>
  <c r="W98" i="12"/>
  <c r="V99" i="12"/>
  <c r="V102" i="12" a="1"/>
  <c r="V102" i="12" s="1"/>
  <c r="V81" i="12"/>
  <c r="W80" i="12"/>
  <c r="W89" i="12"/>
  <c r="V90" i="12"/>
  <c r="W71" i="14"/>
  <c r="V74" i="14" a="1"/>
  <c r="V74" i="14" s="1"/>
  <c r="V73" i="14" a="1"/>
  <c r="V73" i="14" s="1"/>
  <c r="V72" i="14"/>
  <c r="U56" i="14" a="1"/>
  <c r="U56" i="14" s="1"/>
  <c r="U55" i="14" a="1"/>
  <c r="U55" i="14" s="1"/>
  <c r="U54" i="14"/>
  <c r="V53" i="14"/>
  <c r="V36" i="14"/>
  <c r="W35" i="14"/>
  <c r="V17" i="14"/>
  <c r="U18" i="14"/>
  <c r="V8" i="14"/>
  <c r="U11" i="14" a="1"/>
  <c r="U11" i="14" s="1"/>
  <c r="U9" i="14"/>
  <c r="U10" i="14" a="1"/>
  <c r="U10" i="14" s="1"/>
  <c r="V47" i="14" a="1"/>
  <c r="V47" i="14" s="1"/>
  <c r="V46" i="14" a="1"/>
  <c r="V46" i="14" s="1"/>
  <c r="V45" i="14"/>
  <c r="W44" i="14"/>
  <c r="V26" i="14"/>
  <c r="U27" i="14"/>
  <c r="U65" i="14" a="1"/>
  <c r="U65" i="14" s="1"/>
  <c r="U64" i="14" a="1"/>
  <c r="U64" i="14" s="1"/>
  <c r="V62" i="14"/>
  <c r="U63" i="14"/>
  <c r="M22" i="13"/>
  <c r="N21" i="13" a="1"/>
  <c r="N21" i="13" s="1"/>
  <c r="O21" i="13" a="1"/>
  <c r="O21" i="13" s="1"/>
  <c r="P20" i="13"/>
  <c r="Q20" i="13" s="1"/>
  <c r="P20" i="9"/>
  <c r="Q20" i="9" s="1"/>
  <c r="O21" i="9" a="1"/>
  <c r="O21" i="9" s="1"/>
  <c r="R21" i="9" s="1"/>
  <c r="N21" i="9" a="1"/>
  <c r="N21" i="9" s="1"/>
  <c r="M22" i="9"/>
  <c r="W119" i="12" l="1" a="1"/>
  <c r="W119" i="12" s="1"/>
  <c r="W118" i="12" a="1"/>
  <c r="W118" i="12" s="1"/>
  <c r="W117" i="12"/>
  <c r="W120" i="12" a="1"/>
  <c r="W120" i="12" s="1"/>
  <c r="X116" i="12"/>
  <c r="W109" i="12" a="1"/>
  <c r="W109" i="12" s="1"/>
  <c r="W110" i="12" a="1"/>
  <c r="W110" i="12" s="1"/>
  <c r="X107" i="12"/>
  <c r="W108" i="12"/>
  <c r="W111" i="12" a="1"/>
  <c r="W111" i="12" s="1"/>
  <c r="W100" i="12" a="1"/>
  <c r="W100" i="12" s="1"/>
  <c r="W101" i="12" a="1"/>
  <c r="W101" i="12" s="1"/>
  <c r="X98" i="12"/>
  <c r="W99" i="12"/>
  <c r="W102" i="12" a="1"/>
  <c r="W102" i="12" s="1"/>
  <c r="W90" i="12"/>
  <c r="X89" i="12"/>
  <c r="W81" i="12"/>
  <c r="X80" i="12"/>
  <c r="W17" i="14"/>
  <c r="V18" i="14"/>
  <c r="V27" i="14"/>
  <c r="W26" i="14"/>
  <c r="P21" i="13"/>
  <c r="Q21" i="13" s="1"/>
  <c r="W36" i="14"/>
  <c r="X35" i="14"/>
  <c r="R21" i="13"/>
  <c r="W74" i="14" a="1"/>
  <c r="W74" i="14" s="1"/>
  <c r="W73" i="14" a="1"/>
  <c r="W73" i="14" s="1"/>
  <c r="W72" i="14"/>
  <c r="X71" i="14"/>
  <c r="N22" i="13" a="1"/>
  <c r="N22" i="13" s="1"/>
  <c r="M23" i="13"/>
  <c r="O22" i="13" a="1"/>
  <c r="O22" i="13" s="1"/>
  <c r="W47" i="14" a="1"/>
  <c r="W47" i="14" s="1"/>
  <c r="W45" i="14"/>
  <c r="X44" i="14"/>
  <c r="W46" i="14" a="1"/>
  <c r="W46" i="14" s="1"/>
  <c r="V10" i="14" a="1"/>
  <c r="V10" i="14" s="1"/>
  <c r="W8" i="14"/>
  <c r="V11" i="14" a="1"/>
  <c r="V11" i="14" s="1"/>
  <c r="V9" i="14"/>
  <c r="V65" i="14" a="1"/>
  <c r="V65" i="14" s="1"/>
  <c r="V64" i="14" a="1"/>
  <c r="V64" i="14" s="1"/>
  <c r="V63" i="14"/>
  <c r="W62" i="14"/>
  <c r="V55" i="14" a="1"/>
  <c r="V55" i="14" s="1"/>
  <c r="V54" i="14"/>
  <c r="W53" i="14"/>
  <c r="V56" i="14" a="1"/>
  <c r="V56" i="14" s="1"/>
  <c r="P21" i="9"/>
  <c r="Q21" i="9" s="1"/>
  <c r="O22" i="9" a="1"/>
  <c r="O22" i="9" s="1"/>
  <c r="R22" i="9" s="1"/>
  <c r="N22" i="9" a="1"/>
  <c r="N22" i="9" s="1"/>
  <c r="M23" i="9"/>
  <c r="X118" i="12" l="1" a="1"/>
  <c r="X118" i="12" s="1"/>
  <c r="X117" i="12"/>
  <c r="X120" i="12" a="1"/>
  <c r="X120" i="12" s="1"/>
  <c r="X119" i="12" a="1"/>
  <c r="X119" i="12" s="1"/>
  <c r="Y116" i="12"/>
  <c r="X108" i="12"/>
  <c r="X110" i="12" a="1"/>
  <c r="X110" i="12" s="1"/>
  <c r="Y107" i="12"/>
  <c r="X111" i="12" a="1"/>
  <c r="X111" i="12" s="1"/>
  <c r="X109" i="12" a="1"/>
  <c r="X109" i="12" s="1"/>
  <c r="X99" i="12"/>
  <c r="X101" i="12" a="1"/>
  <c r="X101" i="12" s="1"/>
  <c r="Y98" i="12"/>
  <c r="X102" i="12" a="1"/>
  <c r="X102" i="12" s="1"/>
  <c r="X100" i="12" a="1"/>
  <c r="X100" i="12" s="1"/>
  <c r="X81" i="12"/>
  <c r="Y80" i="12"/>
  <c r="X90" i="12"/>
  <c r="Y89" i="12"/>
  <c r="X17" i="14"/>
  <c r="W18" i="14"/>
  <c r="W27" i="14"/>
  <c r="X26" i="14"/>
  <c r="W64" i="14" a="1"/>
  <c r="W64" i="14" s="1"/>
  <c r="X62" i="14"/>
  <c r="W65" i="14" a="1"/>
  <c r="W65" i="14" s="1"/>
  <c r="W63" i="14"/>
  <c r="W10" i="14" a="1"/>
  <c r="W10" i="14" s="1"/>
  <c r="X8" i="14"/>
  <c r="W11" i="14" a="1"/>
  <c r="W11" i="14" s="1"/>
  <c r="W9" i="14"/>
  <c r="X47" i="14" a="1"/>
  <c r="X47" i="14" s="1"/>
  <c r="Y44" i="14"/>
  <c r="X45" i="14"/>
  <c r="X46" i="14" a="1"/>
  <c r="X46" i="14" s="1"/>
  <c r="O23" i="13" a="1"/>
  <c r="O23" i="13" s="1"/>
  <c r="R23" i="13" s="1"/>
  <c r="N23" i="13" a="1"/>
  <c r="N23" i="13" s="1"/>
  <c r="M24" i="13"/>
  <c r="R22" i="13"/>
  <c r="W54" i="14"/>
  <c r="W55" i="14" a="1"/>
  <c r="W55" i="14" s="1"/>
  <c r="X53" i="14"/>
  <c r="W56" i="14" a="1"/>
  <c r="W56" i="14" s="1"/>
  <c r="P22" i="13"/>
  <c r="Q22" i="13" s="1"/>
  <c r="X73" i="14" a="1"/>
  <c r="X73" i="14" s="1"/>
  <c r="X72" i="14"/>
  <c r="X74" i="14" a="1"/>
  <c r="X74" i="14" s="1"/>
  <c r="Y71" i="14"/>
  <c r="X36" i="14"/>
  <c r="Y35" i="14"/>
  <c r="P22" i="9"/>
  <c r="Q22" i="9" s="1"/>
  <c r="O23" i="9" a="1"/>
  <c r="O23" i="9" s="1"/>
  <c r="R23" i="9" s="1"/>
  <c r="N23" i="9" a="1"/>
  <c r="N23" i="9" s="1"/>
  <c r="M24" i="9"/>
  <c r="P23" i="13" l="1"/>
  <c r="Q23" i="13" s="1"/>
  <c r="Y117" i="12"/>
  <c r="Y120" i="12" a="1"/>
  <c r="Y120" i="12" s="1"/>
  <c r="Y119" i="12" a="1"/>
  <c r="Y119" i="12" s="1"/>
  <c r="Z116" i="12"/>
  <c r="Y118" i="12" a="1"/>
  <c r="Y118" i="12" s="1"/>
  <c r="Y108" i="12"/>
  <c r="Z107" i="12"/>
  <c r="Y111" i="12" a="1"/>
  <c r="Y111" i="12" s="1"/>
  <c r="Y109" i="12" a="1"/>
  <c r="Y109" i="12" s="1"/>
  <c r="Y110" i="12" a="1"/>
  <c r="Y110" i="12" s="1"/>
  <c r="Y99" i="12"/>
  <c r="Z98" i="12"/>
  <c r="Y102" i="12" a="1"/>
  <c r="Y102" i="12" s="1"/>
  <c r="Y100" i="12" a="1"/>
  <c r="Y100" i="12" s="1"/>
  <c r="Y101" i="12" a="1"/>
  <c r="Y101" i="12" s="1"/>
  <c r="Y90" i="12"/>
  <c r="Z89" i="12"/>
  <c r="Y81" i="12"/>
  <c r="Z80" i="12"/>
  <c r="Z35" i="14"/>
  <c r="Y36" i="14"/>
  <c r="X54" i="14"/>
  <c r="X55" i="14" a="1"/>
  <c r="X55" i="14" s="1"/>
  <c r="X56" i="14" a="1"/>
  <c r="X56" i="14" s="1"/>
  <c r="Y53" i="14"/>
  <c r="X63" i="14"/>
  <c r="Y62" i="14"/>
  <c r="X65" i="14" a="1"/>
  <c r="X65" i="14" s="1"/>
  <c r="X64" i="14" a="1"/>
  <c r="X64" i="14" s="1"/>
  <c r="Y72" i="14"/>
  <c r="Z71" i="14"/>
  <c r="Y73" i="14" a="1"/>
  <c r="Y73" i="14" s="1"/>
  <c r="Y74" i="14" a="1"/>
  <c r="Y74" i="14" s="1"/>
  <c r="Y47" i="14" a="1"/>
  <c r="Y47" i="14" s="1"/>
  <c r="Y46" i="14" a="1"/>
  <c r="Y46" i="14" s="1"/>
  <c r="Y45" i="14"/>
  <c r="Z44" i="14"/>
  <c r="X27" i="14"/>
  <c r="Y26" i="14"/>
  <c r="M25" i="13"/>
  <c r="N24" i="13" a="1"/>
  <c r="N24" i="13" s="1"/>
  <c r="O24" i="13" a="1"/>
  <c r="O24" i="13" s="1"/>
  <c r="R24" i="13" s="1"/>
  <c r="X10" i="14" a="1"/>
  <c r="X10" i="14" s="1"/>
  <c r="X11" i="14" a="1"/>
  <c r="X11" i="14" s="1"/>
  <c r="X9" i="14"/>
  <c r="Y8" i="14"/>
  <c r="X18" i="14"/>
  <c r="Y17" i="14"/>
  <c r="P23" i="9"/>
  <c r="Q23" i="9" s="1"/>
  <c r="O24" i="9" a="1"/>
  <c r="O24" i="9" s="1"/>
  <c r="R24" i="9" s="1"/>
  <c r="N24" i="9" a="1"/>
  <c r="N24" i="9" s="1"/>
  <c r="M25" i="9"/>
  <c r="P24" i="13" l="1"/>
  <c r="Z117" i="12"/>
  <c r="Z120" i="12" a="1"/>
  <c r="Z120" i="12" s="1"/>
  <c r="Z119" i="12" a="1"/>
  <c r="Z119" i="12" s="1"/>
  <c r="AA116" i="12"/>
  <c r="Z118" i="12" a="1"/>
  <c r="Z118" i="12" s="1"/>
  <c r="Z108" i="12"/>
  <c r="Z111" i="12" a="1"/>
  <c r="Z111" i="12" s="1"/>
  <c r="AA107" i="12"/>
  <c r="Z109" i="12" a="1"/>
  <c r="Z109" i="12" s="1"/>
  <c r="Z110" i="12" a="1"/>
  <c r="Z110" i="12" s="1"/>
  <c r="Z99" i="12"/>
  <c r="Z102" i="12" a="1"/>
  <c r="Z102" i="12" s="1"/>
  <c r="AA98" i="12"/>
  <c r="Z100" i="12" a="1"/>
  <c r="Z100" i="12" s="1"/>
  <c r="Z101" i="12" a="1"/>
  <c r="Z101" i="12" s="1"/>
  <c r="Z90" i="12"/>
  <c r="AA89" i="12"/>
  <c r="Z81" i="12"/>
  <c r="AA80" i="12"/>
  <c r="Y18" i="14"/>
  <c r="Z17" i="14"/>
  <c r="Y27" i="14"/>
  <c r="Z26" i="14"/>
  <c r="Z72" i="14"/>
  <c r="Z74" i="14" a="1"/>
  <c r="Z74" i="14" s="1"/>
  <c r="Z73" i="14" a="1"/>
  <c r="Z73" i="14" s="1"/>
  <c r="AA71" i="14"/>
  <c r="Z36" i="14"/>
  <c r="AA35" i="14"/>
  <c r="Z47" i="14" a="1"/>
  <c r="Z47" i="14" s="1"/>
  <c r="Z46" i="14" a="1"/>
  <c r="Z46" i="14" s="1"/>
  <c r="AA44" i="14"/>
  <c r="Z45" i="14"/>
  <c r="Y9" i="14"/>
  <c r="Y10" i="14" a="1"/>
  <c r="Y10" i="14" s="1"/>
  <c r="Y11" i="14" a="1"/>
  <c r="Y11" i="14" s="1"/>
  <c r="Z8" i="14"/>
  <c r="Q24" i="13"/>
  <c r="Y63" i="14"/>
  <c r="Y64" i="14" a="1"/>
  <c r="Y64" i="14" s="1"/>
  <c r="Y65" i="14" a="1"/>
  <c r="Y65" i="14" s="1"/>
  <c r="Z62" i="14"/>
  <c r="Y56" i="14" a="1"/>
  <c r="Y56" i="14" s="1"/>
  <c r="Y54" i="14"/>
  <c r="Y55" i="14" a="1"/>
  <c r="Y55" i="14" s="1"/>
  <c r="Z53" i="14"/>
  <c r="N25" i="13" a="1"/>
  <c r="N25" i="13" s="1"/>
  <c r="M26" i="13"/>
  <c r="O25" i="13" a="1"/>
  <c r="O25" i="13" s="1"/>
  <c r="P24" i="9"/>
  <c r="Q24" i="9" s="1"/>
  <c r="O25" i="9" a="1"/>
  <c r="O25" i="9" s="1"/>
  <c r="R25" i="9" s="1"/>
  <c r="N25" i="9" a="1"/>
  <c r="N25" i="9" s="1"/>
  <c r="M26" i="9"/>
  <c r="AA117" i="12" l="1"/>
  <c r="AA120" i="12" a="1"/>
  <c r="AA120" i="12" s="1"/>
  <c r="AA119" i="12" a="1"/>
  <c r="AA119" i="12" s="1"/>
  <c r="AA118" i="12" a="1"/>
  <c r="AA118" i="12" s="1"/>
  <c r="AB116" i="12"/>
  <c r="AA108" i="12"/>
  <c r="AA111" i="12" a="1"/>
  <c r="AA111" i="12" s="1"/>
  <c r="AA110" i="12" a="1"/>
  <c r="AA110" i="12" s="1"/>
  <c r="AA109" i="12" a="1"/>
  <c r="AA109" i="12" s="1"/>
  <c r="AB107" i="12"/>
  <c r="AA99" i="12"/>
  <c r="AA102" i="12" a="1"/>
  <c r="AA102" i="12" s="1"/>
  <c r="AA101" i="12" a="1"/>
  <c r="AA101" i="12" s="1"/>
  <c r="AA100" i="12" a="1"/>
  <c r="AA100" i="12" s="1"/>
  <c r="AB98" i="12"/>
  <c r="AA90" i="12"/>
  <c r="AB89" i="12"/>
  <c r="AB80" i="12"/>
  <c r="AA81" i="12"/>
  <c r="R25" i="13"/>
  <c r="Z9" i="14"/>
  <c r="Z11" i="14" a="1"/>
  <c r="Z11" i="14" s="1"/>
  <c r="AA8" i="14"/>
  <c r="Z10" i="14" a="1"/>
  <c r="Z10" i="14" s="1"/>
  <c r="AA46" i="14" a="1"/>
  <c r="AA46" i="14" s="1"/>
  <c r="AB44" i="14"/>
  <c r="AA47" i="14" a="1"/>
  <c r="AA47" i="14" s="1"/>
  <c r="AA45" i="14"/>
  <c r="Z27" i="14"/>
  <c r="AA26" i="14"/>
  <c r="Z63" i="14"/>
  <c r="Z65" i="14" a="1"/>
  <c r="Z65" i="14" s="1"/>
  <c r="Z64" i="14" a="1"/>
  <c r="Z64" i="14" s="1"/>
  <c r="AA62" i="14"/>
  <c r="O26" i="13" a="1"/>
  <c r="O26" i="13" s="1"/>
  <c r="N26" i="13" a="1"/>
  <c r="N26" i="13" s="1"/>
  <c r="M27" i="13"/>
  <c r="P25" i="13"/>
  <c r="Q25" i="13" s="1"/>
  <c r="Z56" i="14" a="1"/>
  <c r="Z56" i="14" s="1"/>
  <c r="Z55" i="14" a="1"/>
  <c r="Z55" i="14" s="1"/>
  <c r="AA53" i="14"/>
  <c r="Z54" i="14"/>
  <c r="AA72" i="14"/>
  <c r="AA74" i="14" a="1"/>
  <c r="AA74" i="14" s="1"/>
  <c r="AA73" i="14" a="1"/>
  <c r="AA73" i="14" s="1"/>
  <c r="AB71" i="14"/>
  <c r="Z18" i="14"/>
  <c r="AA17" i="14"/>
  <c r="AA36" i="14"/>
  <c r="AB35" i="14"/>
  <c r="P25" i="9"/>
  <c r="Q25" i="9" s="1"/>
  <c r="O26" i="9" a="1"/>
  <c r="O26" i="9" s="1"/>
  <c r="R26" i="9" s="1"/>
  <c r="N26" i="9" a="1"/>
  <c r="N26" i="9" s="1"/>
  <c r="M27" i="9"/>
  <c r="AB120" i="12" l="1" a="1"/>
  <c r="AB120" i="12" s="1"/>
  <c r="AB117" i="12"/>
  <c r="AB119" i="12" a="1"/>
  <c r="AB119" i="12" s="1"/>
  <c r="AB118" i="12" a="1"/>
  <c r="AB118" i="12" s="1"/>
  <c r="AC116" i="12"/>
  <c r="AB110" i="12" a="1"/>
  <c r="AB110" i="12" s="1"/>
  <c r="AB109" i="12" a="1"/>
  <c r="AB109" i="12" s="1"/>
  <c r="AB111" i="12" a="1"/>
  <c r="AB111" i="12" s="1"/>
  <c r="AB108" i="12"/>
  <c r="AC107" i="12"/>
  <c r="AB101" i="12" a="1"/>
  <c r="AB101" i="12" s="1"/>
  <c r="AB100" i="12" a="1"/>
  <c r="AB100" i="12" s="1"/>
  <c r="AB102" i="12" a="1"/>
  <c r="AB102" i="12" s="1"/>
  <c r="AB99" i="12"/>
  <c r="AC98" i="12"/>
  <c r="AC80" i="12"/>
  <c r="AB81" i="12"/>
  <c r="AB90" i="12"/>
  <c r="AC89" i="12"/>
  <c r="AB46" i="14" a="1"/>
  <c r="AB46" i="14" s="1"/>
  <c r="AB45" i="14"/>
  <c r="AC44" i="14"/>
  <c r="AB47" i="14" a="1"/>
  <c r="AB47" i="14" s="1"/>
  <c r="AA65" i="14" a="1"/>
  <c r="AA65" i="14" s="1"/>
  <c r="AA64" i="14" a="1"/>
  <c r="AA64" i="14" s="1"/>
  <c r="AA63" i="14"/>
  <c r="AB62" i="14"/>
  <c r="AA56" i="14" a="1"/>
  <c r="AA56" i="14" s="1"/>
  <c r="AA55" i="14" a="1"/>
  <c r="AA55" i="14" s="1"/>
  <c r="AA54" i="14"/>
  <c r="AB53" i="14"/>
  <c r="AA9" i="14"/>
  <c r="AA11" i="14" a="1"/>
  <c r="AA11" i="14" s="1"/>
  <c r="AB8" i="14"/>
  <c r="AA10" i="14" a="1"/>
  <c r="AA10" i="14" s="1"/>
  <c r="AB26" i="14"/>
  <c r="AA27" i="14"/>
  <c r="AB36" i="14"/>
  <c r="AC35" i="14"/>
  <c r="R26" i="13"/>
  <c r="AB72" i="14"/>
  <c r="AB74" i="14" a="1"/>
  <c r="AB74" i="14" s="1"/>
  <c r="AB73" i="14" a="1"/>
  <c r="AB73" i="14" s="1"/>
  <c r="AC71" i="14"/>
  <c r="M28" i="13"/>
  <c r="N27" i="13" a="1"/>
  <c r="N27" i="13" s="1"/>
  <c r="O27" i="13" a="1"/>
  <c r="O27" i="13" s="1"/>
  <c r="AA18" i="14"/>
  <c r="AB17" i="14"/>
  <c r="P26" i="13"/>
  <c r="Q26" i="13" s="1"/>
  <c r="P26" i="9"/>
  <c r="Q26" i="9" s="1"/>
  <c r="O27" i="9" a="1"/>
  <c r="O27" i="9" s="1"/>
  <c r="R27" i="9" s="1"/>
  <c r="N27" i="9" a="1"/>
  <c r="N27" i="9" s="1"/>
  <c r="M28" i="9"/>
  <c r="AC119" i="12" l="1" a="1"/>
  <c r="AC119" i="12" s="1"/>
  <c r="AC118" i="12" a="1"/>
  <c r="AC118" i="12" s="1"/>
  <c r="AD116" i="12"/>
  <c r="AC117" i="12"/>
  <c r="AC120" i="12" a="1"/>
  <c r="AC120" i="12" s="1"/>
  <c r="AC109" i="12" a="1"/>
  <c r="AC109" i="12" s="1"/>
  <c r="AC111" i="12" a="1"/>
  <c r="AC111" i="12" s="1"/>
  <c r="AC108" i="12"/>
  <c r="AC110" i="12" a="1"/>
  <c r="AC110" i="12" s="1"/>
  <c r="AD107" i="12"/>
  <c r="AC100" i="12" a="1"/>
  <c r="AC100" i="12" s="1"/>
  <c r="AC102" i="12" a="1"/>
  <c r="AC102" i="12" s="1"/>
  <c r="AC99" i="12"/>
  <c r="AC101" i="12" a="1"/>
  <c r="AC101" i="12" s="1"/>
  <c r="AD98" i="12"/>
  <c r="AD80" i="12"/>
  <c r="AC81" i="12"/>
  <c r="AD89" i="12"/>
  <c r="AC90" i="12"/>
  <c r="AB27" i="14"/>
  <c r="AC26" i="14"/>
  <c r="AB65" i="14" a="1"/>
  <c r="AB65" i="14" s="1"/>
  <c r="AB64" i="14" a="1"/>
  <c r="AB64" i="14" s="1"/>
  <c r="AC62" i="14"/>
  <c r="AB63" i="14"/>
  <c r="AC37" i="14" a="1"/>
  <c r="AC37" i="14" s="1"/>
  <c r="AC38" i="14" a="1"/>
  <c r="AC38" i="14" s="1"/>
  <c r="AD35" i="14"/>
  <c r="AC36" i="14"/>
  <c r="AB18" i="14"/>
  <c r="AC17" i="14"/>
  <c r="P27" i="13"/>
  <c r="Q27" i="13" s="1"/>
  <c r="AC46" i="14" a="1"/>
  <c r="AC46" i="14" s="1"/>
  <c r="AD44" i="14"/>
  <c r="AC45" i="14"/>
  <c r="AC47" i="14" a="1"/>
  <c r="AC47" i="14" s="1"/>
  <c r="R27" i="13"/>
  <c r="AB55" i="14" a="1"/>
  <c r="AB55" i="14" s="1"/>
  <c r="AC53" i="14"/>
  <c r="AB56" i="14" a="1"/>
  <c r="AB56" i="14" s="1"/>
  <c r="AB54" i="14"/>
  <c r="AB11" i="14" a="1"/>
  <c r="AB11" i="14" s="1"/>
  <c r="AB9" i="14"/>
  <c r="AC8" i="14"/>
  <c r="AB10" i="14" a="1"/>
  <c r="AB10" i="14" s="1"/>
  <c r="N28" i="13" a="1"/>
  <c r="N28" i="13" s="1"/>
  <c r="M29" i="13"/>
  <c r="O28" i="13" a="1"/>
  <c r="O28" i="13" s="1"/>
  <c r="R28" i="13" s="1"/>
  <c r="AC74" i="14" a="1"/>
  <c r="AC74" i="14" s="1"/>
  <c r="AC73" i="14" a="1"/>
  <c r="AC73" i="14" s="1"/>
  <c r="AD71" i="14"/>
  <c r="AC72" i="14"/>
  <c r="P27" i="9"/>
  <c r="Q27" i="9" s="1"/>
  <c r="O28" i="9" a="1"/>
  <c r="O28" i="9" s="1"/>
  <c r="R28" i="9" s="1"/>
  <c r="N28" i="9" a="1"/>
  <c r="N28" i="9" s="1"/>
  <c r="M29" i="9"/>
  <c r="AD118" i="12" l="1" a="1"/>
  <c r="AD118" i="12" s="1"/>
  <c r="AE116" i="12"/>
  <c r="AD117" i="12"/>
  <c r="AD120" i="12" a="1"/>
  <c r="AD120" i="12" s="1"/>
  <c r="AD119" i="12" a="1"/>
  <c r="AD119" i="12" s="1"/>
  <c r="AD108" i="12"/>
  <c r="AD110" i="12" a="1"/>
  <c r="AD110" i="12" s="1"/>
  <c r="AE107" i="12"/>
  <c r="AD111" i="12" a="1"/>
  <c r="AD111" i="12" s="1"/>
  <c r="AD109" i="12" a="1"/>
  <c r="AD109" i="12" s="1"/>
  <c r="AD99" i="12"/>
  <c r="AD101" i="12" a="1"/>
  <c r="AD101" i="12" s="1"/>
  <c r="AE98" i="12"/>
  <c r="AD102" i="12" a="1"/>
  <c r="AD102" i="12" s="1"/>
  <c r="AD100" i="12" a="1"/>
  <c r="AD100" i="12" s="1"/>
  <c r="AD91" i="12" a="1"/>
  <c r="AD91" i="12" s="1"/>
  <c r="AE89" i="12"/>
  <c r="AD92" i="12" a="1"/>
  <c r="AD92" i="12" s="1"/>
  <c r="AD90" i="12"/>
  <c r="AE80" i="12"/>
  <c r="AD81" i="12"/>
  <c r="AD26" i="14"/>
  <c r="AC27" i="14"/>
  <c r="O29" i="13" a="1"/>
  <c r="O29" i="13" s="1"/>
  <c r="M30" i="13"/>
  <c r="N29" i="13" a="1"/>
  <c r="N29" i="13" s="1"/>
  <c r="AC64" i="14" a="1"/>
  <c r="AC64" i="14" s="1"/>
  <c r="AC63" i="14"/>
  <c r="AD62" i="14"/>
  <c r="AC65" i="14" a="1"/>
  <c r="AC65" i="14" s="1"/>
  <c r="AD53" i="14"/>
  <c r="AC56" i="14" a="1"/>
  <c r="AC56" i="14" s="1"/>
  <c r="AC54" i="14"/>
  <c r="AC55" i="14" a="1"/>
  <c r="AC55" i="14" s="1"/>
  <c r="P28" i="13"/>
  <c r="Q28" i="13" s="1"/>
  <c r="AD37" i="14" a="1"/>
  <c r="AD37" i="14" s="1"/>
  <c r="AD36" i="14"/>
  <c r="AE35" i="14"/>
  <c r="AD38" i="14" a="1"/>
  <c r="AD38" i="14" s="1"/>
  <c r="AC18" i="14"/>
  <c r="AD17" i="14"/>
  <c r="AD73" i="14" a="1"/>
  <c r="AD73" i="14" s="1"/>
  <c r="AE71" i="14"/>
  <c r="AD74" i="14" a="1"/>
  <c r="AD74" i="14" s="1"/>
  <c r="AD72" i="14"/>
  <c r="AC11" i="14" a="1"/>
  <c r="AC11" i="14" s="1"/>
  <c r="AC10" i="14" a="1"/>
  <c r="AC10" i="14" s="1"/>
  <c r="AC9" i="14"/>
  <c r="AD8" i="14"/>
  <c r="AD47" i="14" a="1"/>
  <c r="AD47" i="14" s="1"/>
  <c r="AD45" i="14"/>
  <c r="AD46" i="14" a="1"/>
  <c r="AD46" i="14" s="1"/>
  <c r="AE44" i="14"/>
  <c r="P28" i="9"/>
  <c r="Q28" i="9" s="1"/>
  <c r="O29" i="9" a="1"/>
  <c r="O29" i="9" s="1"/>
  <c r="R29" i="9" s="1"/>
  <c r="N29" i="9" a="1"/>
  <c r="N29" i="9" s="1"/>
  <c r="M30" i="9"/>
  <c r="AF116" i="12" l="1"/>
  <c r="AE120" i="12" a="1"/>
  <c r="AE120" i="12" s="1"/>
  <c r="AE118" i="12" a="1"/>
  <c r="AE118" i="12" s="1"/>
  <c r="AE117" i="12"/>
  <c r="AE119" i="12" a="1"/>
  <c r="AE119" i="12" s="1"/>
  <c r="AF107" i="12"/>
  <c r="AE108" i="12"/>
  <c r="AE110" i="12" a="1"/>
  <c r="AE110" i="12" s="1"/>
  <c r="AE111" i="12" a="1"/>
  <c r="AE111" i="12" s="1"/>
  <c r="AE109" i="12" a="1"/>
  <c r="AE109" i="12" s="1"/>
  <c r="AF98" i="12"/>
  <c r="AE99" i="12"/>
  <c r="AE101" i="12" a="1"/>
  <c r="AE101" i="12" s="1"/>
  <c r="AE102" i="12" a="1"/>
  <c r="AE102" i="12" s="1"/>
  <c r="AE100" i="12" a="1"/>
  <c r="AE100" i="12" s="1"/>
  <c r="AF80" i="12"/>
  <c r="AE81" i="12"/>
  <c r="AF89" i="12"/>
  <c r="AE90" i="12"/>
  <c r="AE91" i="12" a="1"/>
  <c r="AE91" i="12" s="1"/>
  <c r="AE92" i="12" a="1"/>
  <c r="AE92" i="12" s="1"/>
  <c r="AD18" i="14"/>
  <c r="AE17" i="14"/>
  <c r="AE53" i="14"/>
  <c r="AD54" i="14"/>
  <c r="AD56" i="14" a="1"/>
  <c r="AD56" i="14" s="1"/>
  <c r="AD55" i="14" a="1"/>
  <c r="AD55" i="14" s="1"/>
  <c r="M31" i="13"/>
  <c r="N30" i="13" a="1"/>
  <c r="N30" i="13" s="1"/>
  <c r="O30" i="13" a="1"/>
  <c r="O30" i="13" s="1"/>
  <c r="R30" i="13" s="1"/>
  <c r="AE47" i="14" a="1"/>
  <c r="AE47" i="14" s="1"/>
  <c r="AE46" i="14" a="1"/>
  <c r="AE46" i="14" s="1"/>
  <c r="AF44" i="14"/>
  <c r="AE45" i="14"/>
  <c r="AE26" i="14"/>
  <c r="AD27" i="14"/>
  <c r="AE38" i="14" a="1"/>
  <c r="AE38" i="14" s="1"/>
  <c r="AE37" i="14" a="1"/>
  <c r="AE37" i="14" s="1"/>
  <c r="AF35" i="14"/>
  <c r="AE36" i="14"/>
  <c r="AE62" i="14"/>
  <c r="AD65" i="14" a="1"/>
  <c r="AD65" i="14" s="1"/>
  <c r="AD64" i="14" a="1"/>
  <c r="AD64" i="14" s="1"/>
  <c r="AD63" i="14"/>
  <c r="AF71" i="14"/>
  <c r="AE72" i="14"/>
  <c r="AE73" i="14" a="1"/>
  <c r="AE73" i="14" s="1"/>
  <c r="AE74" i="14" a="1"/>
  <c r="AE74" i="14" s="1"/>
  <c r="AD10" i="14" a="1"/>
  <c r="AD10" i="14" s="1"/>
  <c r="AD9" i="14"/>
  <c r="AE8" i="14"/>
  <c r="AD11" i="14" a="1"/>
  <c r="AD11" i="14" s="1"/>
  <c r="P29" i="13"/>
  <c r="Q29" i="13" s="1"/>
  <c r="R29" i="13"/>
  <c r="P29" i="9"/>
  <c r="Q29" i="9" s="1"/>
  <c r="O30" i="9" a="1"/>
  <c r="O30" i="9" s="1"/>
  <c r="R30" i="9" s="1"/>
  <c r="N30" i="9" a="1"/>
  <c r="N30" i="9" s="1"/>
  <c r="M31" i="9"/>
  <c r="P30" i="13" l="1"/>
  <c r="Q30" i="13" s="1"/>
  <c r="AG116" i="12"/>
  <c r="AF120" i="12" a="1"/>
  <c r="AF120" i="12" s="1"/>
  <c r="AF119" i="12" a="1"/>
  <c r="AF119" i="12" s="1"/>
  <c r="AF118" i="12" a="1"/>
  <c r="AF118" i="12" s="1"/>
  <c r="AF117" i="12"/>
  <c r="AG107" i="12"/>
  <c r="AF111" i="12" a="1"/>
  <c r="AF111" i="12" s="1"/>
  <c r="AF110" i="12" a="1"/>
  <c r="AF110" i="12" s="1"/>
  <c r="AF109" i="12" a="1"/>
  <c r="AF109" i="12" s="1"/>
  <c r="AF108" i="12"/>
  <c r="AG98" i="12"/>
  <c r="AF102" i="12" a="1"/>
  <c r="AF102" i="12" s="1"/>
  <c r="AF101" i="12" a="1"/>
  <c r="AF101" i="12" s="1"/>
  <c r="AF100" i="12" a="1"/>
  <c r="AF100" i="12" s="1"/>
  <c r="AF99" i="12"/>
  <c r="AG89" i="12"/>
  <c r="AF91" i="12" a="1"/>
  <c r="AF91" i="12" s="1"/>
  <c r="AF92" i="12" a="1"/>
  <c r="AF92" i="12" s="1"/>
  <c r="AF90" i="12"/>
  <c r="AG80" i="12"/>
  <c r="AF81" i="12"/>
  <c r="N31" i="13" a="1"/>
  <c r="N31" i="13" s="1"/>
  <c r="M32" i="13"/>
  <c r="O31" i="13" a="1"/>
  <c r="O31" i="13" s="1"/>
  <c r="R31" i="13" s="1"/>
  <c r="AF26" i="14"/>
  <c r="AE27" i="14"/>
  <c r="AG35" i="14"/>
  <c r="AF38" i="14" a="1"/>
  <c r="AF38" i="14" s="1"/>
  <c r="AF36" i="14"/>
  <c r="AF37" i="14" a="1"/>
  <c r="AF37" i="14" s="1"/>
  <c r="AF62" i="14"/>
  <c r="AE65" i="14" a="1"/>
  <c r="AE65" i="14" s="1"/>
  <c r="AE63" i="14"/>
  <c r="AE64" i="14" a="1"/>
  <c r="AE64" i="14" s="1"/>
  <c r="AF47" i="14" a="1"/>
  <c r="AF47" i="14" s="1"/>
  <c r="AF46" i="14" a="1"/>
  <c r="AF46" i="14" s="1"/>
  <c r="AF45" i="14"/>
  <c r="AG44" i="14"/>
  <c r="AG71" i="14"/>
  <c r="AF73" i="14" a="1"/>
  <c r="AF73" i="14" s="1"/>
  <c r="AF74" i="14" a="1"/>
  <c r="AF74" i="14" s="1"/>
  <c r="AF72" i="14"/>
  <c r="AE18" i="14"/>
  <c r="AF17" i="14"/>
  <c r="AE56" i="14" a="1"/>
  <c r="AE56" i="14" s="1"/>
  <c r="AE55" i="14" a="1"/>
  <c r="AE55" i="14" s="1"/>
  <c r="AF53" i="14"/>
  <c r="AE54" i="14"/>
  <c r="AF8" i="14"/>
  <c r="AE10" i="14" a="1"/>
  <c r="AE10" i="14" s="1"/>
  <c r="AE9" i="14"/>
  <c r="AE11" i="14" a="1"/>
  <c r="AE11" i="14" s="1"/>
  <c r="P30" i="9"/>
  <c r="Q30" i="9" s="1"/>
  <c r="O31" i="9" a="1"/>
  <c r="O31" i="9" s="1"/>
  <c r="R31" i="9" s="1"/>
  <c r="N31" i="9" a="1"/>
  <c r="N31" i="9" s="1"/>
  <c r="M32" i="9"/>
  <c r="P31" i="13" l="1"/>
  <c r="Q31" i="13" s="1"/>
  <c r="AG120" i="12" a="1"/>
  <c r="AG120" i="12" s="1"/>
  <c r="AG119" i="12" a="1"/>
  <c r="AG119" i="12" s="1"/>
  <c r="AQ121" i="12" s="1"/>
  <c r="AG118" i="12" a="1"/>
  <c r="AG118" i="12" s="1"/>
  <c r="AG117" i="12"/>
  <c r="AG110" i="12" a="1"/>
  <c r="AG110" i="12" s="1"/>
  <c r="AQ112" i="12" s="1"/>
  <c r="AG109" i="12" a="1"/>
  <c r="AG109" i="12" s="1"/>
  <c r="AG108" i="12"/>
  <c r="AG102" i="12" a="1"/>
  <c r="AG102" i="12" s="1"/>
  <c r="AG101" i="12" a="1"/>
  <c r="AG101" i="12" s="1"/>
  <c r="AQ103" i="12" s="1"/>
  <c r="AG100" i="12" a="1"/>
  <c r="AG100" i="12" s="1"/>
  <c r="AG99" i="12"/>
  <c r="AG81" i="12"/>
  <c r="AG92" i="12" a="1"/>
  <c r="AG92" i="12" s="1"/>
  <c r="AG91" i="12" a="1"/>
  <c r="AG91" i="12" s="1"/>
  <c r="AG90" i="12"/>
  <c r="AG26" i="14"/>
  <c r="AF27" i="14"/>
  <c r="AG74" i="14" a="1"/>
  <c r="AG74" i="14" s="1"/>
  <c r="AQ76" i="14" s="1"/>
  <c r="AG73" i="14" a="1"/>
  <c r="AG73" i="14" s="1"/>
  <c r="AM76" i="14" s="1"/>
  <c r="AG72" i="14"/>
  <c r="AG17" i="14"/>
  <c r="AF18" i="14"/>
  <c r="AF9" i="14"/>
  <c r="AG8" i="14"/>
  <c r="AF11" i="14" a="1"/>
  <c r="AF11" i="14" s="1"/>
  <c r="AF10" i="14" a="1"/>
  <c r="AF10" i="14" s="1"/>
  <c r="AF56" i="14" a="1"/>
  <c r="AF56" i="14" s="1"/>
  <c r="AF55" i="14" a="1"/>
  <c r="AF55" i="14" s="1"/>
  <c r="AF54" i="14"/>
  <c r="AG53" i="14"/>
  <c r="AG62" i="14"/>
  <c r="AF65" i="14" a="1"/>
  <c r="AF65" i="14" s="1"/>
  <c r="AF63" i="14"/>
  <c r="AF64" i="14" a="1"/>
  <c r="AF64" i="14" s="1"/>
  <c r="AG37" i="14" a="1"/>
  <c r="AG37" i="14" s="1"/>
  <c r="AG38" i="14" a="1"/>
  <c r="AG38" i="14" s="1"/>
  <c r="AG36" i="14"/>
  <c r="AG46" i="14" a="1"/>
  <c r="AG46" i="14" s="1"/>
  <c r="AM49" i="14" s="1"/>
  <c r="AG45" i="14"/>
  <c r="AG47" i="14" a="1"/>
  <c r="AG47" i="14" s="1"/>
  <c r="AQ49" i="14" s="1"/>
  <c r="O32" i="13" a="1"/>
  <c r="O32" i="13" s="1"/>
  <c r="R32" i="13" s="1"/>
  <c r="M33" i="13"/>
  <c r="N32" i="13" a="1"/>
  <c r="N32" i="13" s="1"/>
  <c r="P31" i="9"/>
  <c r="Q31" i="9" s="1"/>
  <c r="O32" i="9" a="1"/>
  <c r="O32" i="9" s="1"/>
  <c r="R32" i="9" s="1"/>
  <c r="N32" i="9" a="1"/>
  <c r="N32" i="9" s="1"/>
  <c r="M33" i="9"/>
  <c r="AM121" i="12" l="1"/>
  <c r="AK121" i="12"/>
  <c r="AH121" i="12" s="1"/>
  <c r="AM112" i="12"/>
  <c r="AK112" i="12"/>
  <c r="AH112" i="12" s="1"/>
  <c r="AM103" i="12"/>
  <c r="AK103" i="12"/>
  <c r="AH103" i="12" s="1"/>
  <c r="AG65" i="14" a="1"/>
  <c r="AG65" i="14" s="1"/>
  <c r="AQ67" i="14" s="1"/>
  <c r="AG64" i="14" a="1"/>
  <c r="AG64" i="14" s="1"/>
  <c r="AM67" i="14" s="1"/>
  <c r="AG63" i="14"/>
  <c r="AG56" i="14" a="1"/>
  <c r="AG56" i="14" s="1"/>
  <c r="AQ58" i="14" s="1"/>
  <c r="AG55" i="14" a="1"/>
  <c r="AG55" i="14" s="1"/>
  <c r="AM58" i="14" s="1"/>
  <c r="AG54" i="14"/>
  <c r="P32" i="13"/>
  <c r="Q32" i="13" s="1"/>
  <c r="AG19" i="14" a="1"/>
  <c r="AG19" i="14" s="1"/>
  <c r="AG18" i="14"/>
  <c r="AG20" i="14" a="1"/>
  <c r="AG20" i="14" s="1"/>
  <c r="M34" i="13"/>
  <c r="N33" i="13" a="1"/>
  <c r="N33" i="13" s="1"/>
  <c r="O33" i="13" a="1"/>
  <c r="O33" i="13" s="1"/>
  <c r="AG27" i="14"/>
  <c r="AG11" i="14" a="1"/>
  <c r="AG11" i="14" s="1"/>
  <c r="AQ13" i="14" s="1"/>
  <c r="AG9" i="14"/>
  <c r="AG10" i="14" a="1"/>
  <c r="AG10" i="14" s="1"/>
  <c r="AM13" i="14" s="1"/>
  <c r="P32" i="9"/>
  <c r="Q32" i="9" s="1"/>
  <c r="O33" i="9" a="1"/>
  <c r="O33" i="9" s="1"/>
  <c r="R33" i="9" s="1"/>
  <c r="N33" i="9" a="1"/>
  <c r="N33" i="9" s="1"/>
  <c r="M34" i="9"/>
  <c r="AR13" i="14" l="1"/>
  <c r="N34" i="13" a="1"/>
  <c r="N34" i="13" s="1"/>
  <c r="M35" i="13"/>
  <c r="O34" i="13" a="1"/>
  <c r="O34" i="13" s="1"/>
  <c r="AN13" i="14"/>
  <c r="P33" i="13"/>
  <c r="Q33" i="13" s="1"/>
  <c r="R33" i="13"/>
  <c r="P33" i="9"/>
  <c r="Q33" i="9" s="1"/>
  <c r="O34" i="9" a="1"/>
  <c r="O34" i="9" s="1"/>
  <c r="R34" i="9" s="1"/>
  <c r="N34" i="9" a="1"/>
  <c r="N34" i="9" s="1"/>
  <c r="M35" i="9"/>
  <c r="O35" i="13" l="1" a="1"/>
  <c r="O35" i="13" s="1"/>
  <c r="R35" i="13" s="1"/>
  <c r="M36" i="13"/>
  <c r="N35" i="13" a="1"/>
  <c r="N35" i="13" s="1"/>
  <c r="P34" i="13"/>
  <c r="Q34" i="13" s="1"/>
  <c r="R34" i="13"/>
  <c r="P34" i="9"/>
  <c r="Q34" i="9" s="1"/>
  <c r="O35" i="9" a="1"/>
  <c r="O35" i="9" s="1"/>
  <c r="R35" i="9" s="1"/>
  <c r="N35" i="9" a="1"/>
  <c r="N35" i="9" s="1"/>
  <c r="M36" i="9"/>
  <c r="P35" i="13" l="1"/>
  <c r="Q35" i="13" s="1"/>
  <c r="M37" i="13"/>
  <c r="N36" i="13" a="1"/>
  <c r="N36" i="13" s="1"/>
  <c r="O36" i="13" a="1"/>
  <c r="O36" i="13" s="1"/>
  <c r="P35" i="9"/>
  <c r="Q35" i="9" s="1"/>
  <c r="O36" i="9" a="1"/>
  <c r="O36" i="9" s="1"/>
  <c r="R36" i="9" s="1"/>
  <c r="N36" i="9" a="1"/>
  <c r="N36" i="9" s="1"/>
  <c r="M37" i="9"/>
  <c r="P36" i="13" l="1"/>
  <c r="Q36" i="13" s="1"/>
  <c r="N37" i="13" a="1"/>
  <c r="N37" i="13" s="1"/>
  <c r="M38" i="13"/>
  <c r="O37" i="13" a="1"/>
  <c r="O37" i="13" s="1"/>
  <c r="R37" i="13" s="1"/>
  <c r="R36" i="13"/>
  <c r="P36" i="9"/>
  <c r="Q36" i="9" s="1"/>
  <c r="O37" i="9" a="1"/>
  <c r="O37" i="9" s="1"/>
  <c r="R37" i="9" s="1"/>
  <c r="N37" i="9" a="1"/>
  <c r="N37" i="9" s="1"/>
  <c r="M38" i="9"/>
  <c r="P37" i="13" l="1"/>
  <c r="Q37" i="13" s="1"/>
  <c r="O38" i="13" a="1"/>
  <c r="O38" i="13" s="1"/>
  <c r="R38" i="13" s="1"/>
  <c r="M39" i="13"/>
  <c r="N38" i="13" a="1"/>
  <c r="N38" i="13" s="1"/>
  <c r="P37" i="9"/>
  <c r="Q37" i="9" s="1"/>
  <c r="O38" i="9" a="1"/>
  <c r="O38" i="9" s="1"/>
  <c r="R38" i="9" s="1"/>
  <c r="N38" i="9" a="1"/>
  <c r="N38" i="9" s="1"/>
  <c r="M39" i="9"/>
  <c r="P38" i="13" l="1"/>
  <c r="Q38" i="13" s="1"/>
  <c r="M40" i="13"/>
  <c r="N39" i="13" a="1"/>
  <c r="N39" i="13" s="1"/>
  <c r="O39" i="13" a="1"/>
  <c r="O39" i="13" s="1"/>
  <c r="R39" i="13" s="1"/>
  <c r="P38" i="9"/>
  <c r="Q38" i="9" s="1"/>
  <c r="O39" i="9" a="1"/>
  <c r="O39" i="9" s="1"/>
  <c r="R39" i="9" s="1"/>
  <c r="M40" i="9"/>
  <c r="N39" i="9" a="1"/>
  <c r="N39" i="9" s="1"/>
  <c r="P39" i="13" l="1"/>
  <c r="Q39" i="13" s="1"/>
  <c r="N40" i="13" a="1"/>
  <c r="N40" i="13" s="1"/>
  <c r="M41" i="13"/>
  <c r="O40" i="13" a="1"/>
  <c r="O40" i="13" s="1"/>
  <c r="P39" i="9"/>
  <c r="Q39" i="9" s="1"/>
  <c r="O40" i="9" a="1"/>
  <c r="O40" i="9" s="1"/>
  <c r="R40" i="9" s="1"/>
  <c r="N40" i="9" a="1"/>
  <c r="N40" i="9" s="1"/>
  <c r="M41" i="9"/>
  <c r="P40" i="13" l="1"/>
  <c r="Q40" i="13" s="1"/>
  <c r="O41" i="13" a="1"/>
  <c r="O41" i="13" s="1"/>
  <c r="R41" i="13" s="1"/>
  <c r="M42" i="13"/>
  <c r="N41" i="13" a="1"/>
  <c r="N41" i="13" s="1"/>
  <c r="R40" i="13"/>
  <c r="P40" i="9"/>
  <c r="Q40" i="9" s="1"/>
  <c r="O41" i="9" a="1"/>
  <c r="O41" i="9" s="1"/>
  <c r="R41" i="9" s="1"/>
  <c r="N41" i="9" a="1"/>
  <c r="N41" i="9" s="1"/>
  <c r="M42" i="9"/>
  <c r="P41" i="13" l="1"/>
  <c r="Q41" i="13" s="1"/>
  <c r="M43" i="13"/>
  <c r="N42" i="13" a="1"/>
  <c r="N42" i="13" s="1"/>
  <c r="O42" i="13" a="1"/>
  <c r="O42" i="13" s="1"/>
  <c r="P41" i="9"/>
  <c r="Q41" i="9" s="1"/>
  <c r="O42" i="9" a="1"/>
  <c r="O42" i="9" s="1"/>
  <c r="R42" i="9" s="1"/>
  <c r="N42" i="9" a="1"/>
  <c r="N42" i="9" s="1"/>
  <c r="M43" i="9"/>
  <c r="P42" i="13" l="1"/>
  <c r="Q42" i="13" s="1"/>
  <c r="R42" i="13"/>
  <c r="N43" i="13" a="1"/>
  <c r="N43" i="13" s="1"/>
  <c r="M44" i="13"/>
  <c r="O43" i="13" a="1"/>
  <c r="O43" i="13" s="1"/>
  <c r="P42" i="9"/>
  <c r="Q42" i="9" s="1"/>
  <c r="O43" i="9" a="1"/>
  <c r="O43" i="9" s="1"/>
  <c r="R43" i="9" s="1"/>
  <c r="M44" i="9"/>
  <c r="N43" i="9" a="1"/>
  <c r="N43" i="9" s="1"/>
  <c r="O44" i="13" l="1" a="1"/>
  <c r="O44" i="13" s="1"/>
  <c r="R44" i="13" s="1"/>
  <c r="M45" i="13"/>
  <c r="N44" i="13" a="1"/>
  <c r="N44" i="13" s="1"/>
  <c r="P43" i="13"/>
  <c r="Q43" i="13" s="1"/>
  <c r="R43" i="13"/>
  <c r="P43" i="9"/>
  <c r="Q43" i="9" s="1"/>
  <c r="M45" i="9"/>
  <c r="O44" i="9" a="1"/>
  <c r="O44" i="9" s="1"/>
  <c r="R44" i="9" s="1"/>
  <c r="N44" i="9" a="1"/>
  <c r="N44" i="9" s="1"/>
  <c r="M46" i="13" l="1"/>
  <c r="N45" i="13" a="1"/>
  <c r="N45" i="13" s="1"/>
  <c r="O45" i="13" a="1"/>
  <c r="O45" i="13" s="1"/>
  <c r="P44" i="13"/>
  <c r="Q44" i="13" s="1"/>
  <c r="P44" i="9"/>
  <c r="Q44" i="9" s="1"/>
  <c r="M46" i="9"/>
  <c r="N45" i="9" a="1"/>
  <c r="N45" i="9" s="1"/>
  <c r="O45" i="9" a="1"/>
  <c r="O45" i="9" s="1"/>
  <c r="R45" i="9" s="1"/>
  <c r="R45" i="13" l="1"/>
  <c r="P45" i="13"/>
  <c r="Q45" i="13" s="1"/>
  <c r="N46" i="13" a="1"/>
  <c r="N46" i="13" s="1"/>
  <c r="M47" i="13"/>
  <c r="O46" i="13" a="1"/>
  <c r="O46" i="13" s="1"/>
  <c r="P45" i="9"/>
  <c r="Q45" i="9" s="1"/>
  <c r="M47" i="9"/>
  <c r="O46" i="9" a="1"/>
  <c r="O46" i="9" s="1"/>
  <c r="R46" i="9" s="1"/>
  <c r="N46" i="9" a="1"/>
  <c r="N46" i="9" s="1"/>
  <c r="R46" i="13" l="1"/>
  <c r="O47" i="13" a="1"/>
  <c r="O47" i="13" s="1"/>
  <c r="R47" i="13" s="1"/>
  <c r="M48" i="13"/>
  <c r="N47" i="13" a="1"/>
  <c r="N47" i="13" s="1"/>
  <c r="P46" i="13"/>
  <c r="Q46" i="13" s="1"/>
  <c r="P46" i="9"/>
  <c r="Q46" i="9" s="1"/>
  <c r="M48" i="9"/>
  <c r="O47" i="9" a="1"/>
  <c r="O47" i="9" s="1"/>
  <c r="R47" i="9" s="1"/>
  <c r="N47" i="9" a="1"/>
  <c r="N47" i="9" s="1"/>
  <c r="P47" i="13" l="1"/>
  <c r="Q47" i="13" s="1"/>
  <c r="M49" i="13"/>
  <c r="N48" i="13" a="1"/>
  <c r="N48" i="13" s="1"/>
  <c r="O48" i="13" a="1"/>
  <c r="O48" i="13" s="1"/>
  <c r="R48" i="13" s="1"/>
  <c r="P47" i="9"/>
  <c r="Q47" i="9" s="1"/>
  <c r="M49" i="9"/>
  <c r="N48" i="9" a="1"/>
  <c r="N48" i="9" s="1"/>
  <c r="O48" i="9" a="1"/>
  <c r="O48" i="9" s="1"/>
  <c r="R48" i="9" s="1"/>
  <c r="P48" i="13" l="1"/>
  <c r="Q48" i="13" s="1"/>
  <c r="N49" i="13" a="1"/>
  <c r="N49" i="13" s="1"/>
  <c r="M50" i="13"/>
  <c r="O49" i="13" a="1"/>
  <c r="O49" i="13" s="1"/>
  <c r="P48" i="9"/>
  <c r="Q48" i="9" s="1"/>
  <c r="M50" i="9"/>
  <c r="O49" i="9" a="1"/>
  <c r="O49" i="9" s="1"/>
  <c r="R49" i="9" s="1"/>
  <c r="N49" i="9" a="1"/>
  <c r="N49" i="9" s="1"/>
  <c r="R49" i="13" l="1"/>
  <c r="O50" i="13" a="1"/>
  <c r="O50" i="13" s="1"/>
  <c r="R50" i="13" s="1"/>
  <c r="M51" i="13"/>
  <c r="N50" i="13" a="1"/>
  <c r="N50" i="13" s="1"/>
  <c r="P49" i="13"/>
  <c r="Q49" i="13" s="1"/>
  <c r="P49" i="9"/>
  <c r="Q49" i="9" s="1"/>
  <c r="M51" i="9"/>
  <c r="N50" i="9" a="1"/>
  <c r="N50" i="9" s="1"/>
  <c r="O50" i="9" a="1"/>
  <c r="O50" i="9" s="1"/>
  <c r="R50" i="9" s="1"/>
  <c r="P50" i="13" l="1"/>
  <c r="Q50" i="13" s="1"/>
  <c r="M52" i="13"/>
  <c r="N51" i="13" a="1"/>
  <c r="N51" i="13" s="1"/>
  <c r="O51" i="13" a="1"/>
  <c r="O51" i="13" s="1"/>
  <c r="P50" i="9"/>
  <c r="Q50" i="9" s="1"/>
  <c r="M52" i="9"/>
  <c r="O51" i="9" a="1"/>
  <c r="O51" i="9" s="1"/>
  <c r="R51" i="9" s="1"/>
  <c r="N51" i="9" a="1"/>
  <c r="N51" i="9" s="1"/>
  <c r="P51" i="13" l="1"/>
  <c r="Q51" i="13" s="1"/>
  <c r="R51" i="13"/>
  <c r="N52" i="13" a="1"/>
  <c r="N52" i="13" s="1"/>
  <c r="M53" i="13"/>
  <c r="O52" i="13" a="1"/>
  <c r="O52" i="13" s="1"/>
  <c r="P51" i="9"/>
  <c r="Q51" i="9" s="1"/>
  <c r="M53" i="9"/>
  <c r="O52" i="9" a="1"/>
  <c r="O52" i="9" s="1"/>
  <c r="R52" i="9" s="1"/>
  <c r="N52" i="9" a="1"/>
  <c r="N52" i="9" s="1"/>
  <c r="R52" i="13" l="1"/>
  <c r="O53" i="13" a="1"/>
  <c r="O53" i="13" s="1"/>
  <c r="R53" i="13" s="1"/>
  <c r="M54" i="13"/>
  <c r="N53" i="13" a="1"/>
  <c r="N53" i="13" s="1"/>
  <c r="P52" i="13"/>
  <c r="Q52" i="13" s="1"/>
  <c r="P52" i="9"/>
  <c r="Q52" i="9" s="1"/>
  <c r="M54" i="9"/>
  <c r="O53" i="9" a="1"/>
  <c r="O53" i="9" s="1"/>
  <c r="R53" i="9" s="1"/>
  <c r="N53" i="9" a="1"/>
  <c r="N53" i="9" s="1"/>
  <c r="P53" i="13" l="1"/>
  <c r="Q53" i="13" s="1"/>
  <c r="M55" i="13"/>
  <c r="N54" i="13" a="1"/>
  <c r="N54" i="13" s="1"/>
  <c r="O54" i="13" a="1"/>
  <c r="O54" i="13" s="1"/>
  <c r="P53" i="9"/>
  <c r="Q53" i="9" s="1"/>
  <c r="M55" i="9"/>
  <c r="O54" i="9" a="1"/>
  <c r="O54" i="9" s="1"/>
  <c r="R54" i="9" s="1"/>
  <c r="N54" i="9" a="1"/>
  <c r="N54" i="9" s="1"/>
  <c r="P54" i="13" l="1"/>
  <c r="Q54" i="13" s="1"/>
  <c r="N55" i="13" a="1"/>
  <c r="N55" i="13" s="1"/>
  <c r="M56" i="13"/>
  <c r="O55" i="13" a="1"/>
  <c r="O55" i="13" s="1"/>
  <c r="R54" i="13"/>
  <c r="P54" i="9"/>
  <c r="Q54" i="9" s="1"/>
  <c r="M56" i="9"/>
  <c r="O55" i="9" a="1"/>
  <c r="O55" i="9" s="1"/>
  <c r="R55" i="9" s="1"/>
  <c r="N55" i="9" a="1"/>
  <c r="N55" i="9" s="1"/>
  <c r="O56" i="13" l="1" a="1"/>
  <c r="O56" i="13" s="1"/>
  <c r="R56" i="13" s="1"/>
  <c r="M57" i="13"/>
  <c r="N56" i="13" a="1"/>
  <c r="N56" i="13" s="1"/>
  <c r="R55" i="13"/>
  <c r="P55" i="13"/>
  <c r="Q55" i="13" s="1"/>
  <c r="P55" i="9"/>
  <c r="Q55" i="9" s="1"/>
  <c r="M57" i="9"/>
  <c r="O56" i="9" a="1"/>
  <c r="O56" i="9" s="1"/>
  <c r="R56" i="9" s="1"/>
  <c r="N56" i="9" a="1"/>
  <c r="N56" i="9" s="1"/>
  <c r="M58" i="13" l="1"/>
  <c r="N57" i="13" a="1"/>
  <c r="N57" i="13" s="1"/>
  <c r="O57" i="13" a="1"/>
  <c r="O57" i="13" s="1"/>
  <c r="P56" i="13"/>
  <c r="Q56" i="13" s="1"/>
  <c r="P56" i="9"/>
  <c r="Q56" i="9" s="1"/>
  <c r="M58" i="9"/>
  <c r="N57" i="9" a="1"/>
  <c r="N57" i="9" s="1"/>
  <c r="O57" i="9" a="1"/>
  <c r="O57" i="9" s="1"/>
  <c r="R57" i="9" s="1"/>
  <c r="P57" i="13" l="1"/>
  <c r="Q57" i="13" s="1"/>
  <c r="R57" i="13"/>
  <c r="N58" i="13" a="1"/>
  <c r="N58" i="13" s="1"/>
  <c r="M59" i="13"/>
  <c r="O58" i="13" a="1"/>
  <c r="O58" i="13" s="1"/>
  <c r="P57" i="9"/>
  <c r="Q57" i="9" s="1"/>
  <c r="M59" i="9"/>
  <c r="O58" i="9" a="1"/>
  <c r="O58" i="9" s="1"/>
  <c r="R58" i="9" s="1"/>
  <c r="N58" i="9" a="1"/>
  <c r="N58" i="9" s="1"/>
  <c r="P58" i="13" l="1"/>
  <c r="Q58" i="13" s="1"/>
  <c r="O59" i="13" a="1"/>
  <c r="O59" i="13" s="1"/>
  <c r="R59" i="13" s="1"/>
  <c r="M60" i="13"/>
  <c r="N59" i="13" a="1"/>
  <c r="N59" i="13" s="1"/>
  <c r="R58" i="13"/>
  <c r="P58" i="9"/>
  <c r="Q58" i="9" s="1"/>
  <c r="M60" i="9"/>
  <c r="O59" i="9" a="1"/>
  <c r="O59" i="9" s="1"/>
  <c r="R59" i="9" s="1"/>
  <c r="N59" i="9" a="1"/>
  <c r="N59" i="9" s="1"/>
  <c r="P59" i="13" l="1"/>
  <c r="Q59" i="13" s="1"/>
  <c r="M61" i="13"/>
  <c r="N60" i="13" a="1"/>
  <c r="N60" i="13" s="1"/>
  <c r="O60" i="13" a="1"/>
  <c r="O60" i="13" s="1"/>
  <c r="R60" i="13" s="1"/>
  <c r="P59" i="9"/>
  <c r="Q59" i="9" s="1"/>
  <c r="M61" i="9"/>
  <c r="O60" i="9" a="1"/>
  <c r="O60" i="9" s="1"/>
  <c r="R60" i="9" s="1"/>
  <c r="N60" i="9" a="1"/>
  <c r="N60" i="9" s="1"/>
  <c r="P60" i="13" l="1"/>
  <c r="Q60" i="13" s="1"/>
  <c r="N61" i="13" a="1"/>
  <c r="N61" i="13" s="1"/>
  <c r="O61" i="13" a="1"/>
  <c r="O61" i="13" s="1"/>
  <c r="R61" i="13" s="1"/>
  <c r="M62" i="13"/>
  <c r="P60" i="9"/>
  <c r="Q60" i="9" s="1"/>
  <c r="M62" i="9"/>
  <c r="O61" i="9" a="1"/>
  <c r="O61" i="9" s="1"/>
  <c r="R61" i="9" s="1"/>
  <c r="N61" i="9" a="1"/>
  <c r="N61" i="9" s="1"/>
  <c r="O62" i="13" l="1" a="1"/>
  <c r="O62" i="13" s="1"/>
  <c r="R62" i="13" s="1"/>
  <c r="M63" i="13"/>
  <c r="N62" i="13" a="1"/>
  <c r="N62" i="13" s="1"/>
  <c r="P61" i="13"/>
  <c r="Q61" i="13" s="1"/>
  <c r="P61" i="9"/>
  <c r="Q61" i="9" s="1"/>
  <c r="M63" i="9"/>
  <c r="O62" i="9" a="1"/>
  <c r="O62" i="9" s="1"/>
  <c r="R62" i="9" s="1"/>
  <c r="N62" i="9" a="1"/>
  <c r="N62" i="9" s="1"/>
  <c r="P62" i="13" l="1"/>
  <c r="Q62" i="13" s="1"/>
  <c r="M64" i="13"/>
  <c r="N63" i="13" a="1"/>
  <c r="N63" i="13" s="1"/>
  <c r="O63" i="13" a="1"/>
  <c r="O63" i="13" s="1"/>
  <c r="P62" i="9"/>
  <c r="Q62" i="9" s="1"/>
  <c r="M64" i="9"/>
  <c r="O63" i="9" a="1"/>
  <c r="O63" i="9" s="1"/>
  <c r="R63" i="9" s="1"/>
  <c r="N63" i="9" a="1"/>
  <c r="N63" i="9" s="1"/>
  <c r="P63" i="13" l="1"/>
  <c r="Q63" i="13" s="1"/>
  <c r="N64" i="13" a="1"/>
  <c r="N64" i="13" s="1"/>
  <c r="M65" i="13"/>
  <c r="O64" i="13" a="1"/>
  <c r="O64" i="13" s="1"/>
  <c r="R64" i="13" s="1"/>
  <c r="R63" i="13"/>
  <c r="P63" i="9"/>
  <c r="Q63" i="9" s="1"/>
  <c r="M65" i="9"/>
  <c r="O64" i="9" a="1"/>
  <c r="O64" i="9" s="1"/>
  <c r="R64" i="9" s="1"/>
  <c r="N64" i="9" a="1"/>
  <c r="N64" i="9" s="1"/>
  <c r="P64" i="13" l="1"/>
  <c r="Q64" i="13" s="1"/>
  <c r="O65" i="13" a="1"/>
  <c r="O65" i="13" s="1"/>
  <c r="M66" i="13"/>
  <c r="N65" i="13" a="1"/>
  <c r="N65" i="13" s="1"/>
  <c r="P64" i="9"/>
  <c r="Q64" i="9" s="1"/>
  <c r="M66" i="9"/>
  <c r="O65" i="9" a="1"/>
  <c r="O65" i="9" s="1"/>
  <c r="R65" i="9" s="1"/>
  <c r="N65" i="9" a="1"/>
  <c r="N65" i="9" s="1"/>
  <c r="P65" i="13" l="1"/>
  <c r="Q65" i="13" s="1"/>
  <c r="M67" i="13"/>
  <c r="N66" i="13" a="1"/>
  <c r="N66" i="13" s="1"/>
  <c r="O66" i="13" a="1"/>
  <c r="O66" i="13" s="1"/>
  <c r="R65" i="13"/>
  <c r="P65" i="9"/>
  <c r="Q65" i="9" s="1"/>
  <c r="M67" i="9"/>
  <c r="O66" i="9" a="1"/>
  <c r="O66" i="9" s="1"/>
  <c r="R66" i="9" s="1"/>
  <c r="N66" i="9" a="1"/>
  <c r="N66" i="9" s="1"/>
  <c r="P66" i="13" l="1"/>
  <c r="Q66" i="13" s="1"/>
  <c r="R66" i="13"/>
  <c r="N67" i="13" a="1"/>
  <c r="N67" i="13" s="1"/>
  <c r="M68" i="13"/>
  <c r="O67" i="13" a="1"/>
  <c r="O67" i="13" s="1"/>
  <c r="P66" i="9"/>
  <c r="Q66" i="9" s="1"/>
  <c r="M68" i="9"/>
  <c r="O67" i="9" a="1"/>
  <c r="O67" i="9" s="1"/>
  <c r="R67" i="9" s="1"/>
  <c r="N67" i="9" a="1"/>
  <c r="N67" i="9" s="1"/>
  <c r="O68" i="13" l="1" a="1"/>
  <c r="O68" i="13" s="1"/>
  <c r="R68" i="13" s="1"/>
  <c r="M69" i="13"/>
  <c r="N68" i="13" a="1"/>
  <c r="N68" i="13" s="1"/>
  <c r="R67" i="13"/>
  <c r="P67" i="13"/>
  <c r="Q67" i="13" s="1"/>
  <c r="P67" i="9"/>
  <c r="Q67" i="9" s="1"/>
  <c r="M69" i="9"/>
  <c r="O68" i="9" a="1"/>
  <c r="O68" i="9" s="1"/>
  <c r="R68" i="9" s="1"/>
  <c r="N68" i="9" a="1"/>
  <c r="N68" i="9" s="1"/>
  <c r="P68" i="13" l="1"/>
  <c r="Q68" i="13" s="1"/>
  <c r="M70" i="13"/>
  <c r="N69" i="13" a="1"/>
  <c r="N69" i="13" s="1"/>
  <c r="O69" i="13" a="1"/>
  <c r="O69" i="13" s="1"/>
  <c r="R69" i="13" s="1"/>
  <c r="P68" i="9"/>
  <c r="Q68" i="9" s="1"/>
  <c r="M70" i="9"/>
  <c r="O69" i="9" a="1"/>
  <c r="O69" i="9" s="1"/>
  <c r="R69" i="9" s="1"/>
  <c r="N69" i="9" a="1"/>
  <c r="N69" i="9" s="1"/>
  <c r="N70" i="13" l="1" a="1"/>
  <c r="N70" i="13" s="1"/>
  <c r="M71" i="13"/>
  <c r="O70" i="13" a="1"/>
  <c r="O70" i="13" s="1"/>
  <c r="R70" i="13" s="1"/>
  <c r="P69" i="13"/>
  <c r="Q69" i="13" s="1"/>
  <c r="P69" i="9"/>
  <c r="Q69" i="9" s="1"/>
  <c r="M71" i="9"/>
  <c r="O70" i="9" a="1"/>
  <c r="O70" i="9" s="1"/>
  <c r="R70" i="9" s="1"/>
  <c r="N70" i="9" a="1"/>
  <c r="N70" i="9" s="1"/>
  <c r="P70" i="13" l="1"/>
  <c r="Q70" i="13" s="1"/>
  <c r="O71" i="13" a="1"/>
  <c r="O71" i="13" s="1"/>
  <c r="R71" i="13" s="1"/>
  <c r="M72" i="13"/>
  <c r="N71" i="13" a="1"/>
  <c r="N71" i="13" s="1"/>
  <c r="P70" i="9"/>
  <c r="Q70" i="9" s="1"/>
  <c r="M72" i="9"/>
  <c r="O71" i="9" a="1"/>
  <c r="O71" i="9" s="1"/>
  <c r="R71" i="9" s="1"/>
  <c r="N71" i="9" a="1"/>
  <c r="N71" i="9" s="1"/>
  <c r="P71" i="13" l="1"/>
  <c r="Q71" i="13" s="1"/>
  <c r="M73" i="13"/>
  <c r="N72" i="13" a="1"/>
  <c r="N72" i="13" s="1"/>
  <c r="O72" i="13" a="1"/>
  <c r="O72" i="13" s="1"/>
  <c r="P71" i="9"/>
  <c r="Q71" i="9" s="1"/>
  <c r="M73" i="9"/>
  <c r="O72" i="9" a="1"/>
  <c r="O72" i="9" s="1"/>
  <c r="R72" i="9" s="1"/>
  <c r="N72" i="9" a="1"/>
  <c r="N72" i="9" s="1"/>
  <c r="P72" i="13" l="1"/>
  <c r="Q72" i="13" s="1"/>
  <c r="N73" i="13" a="1"/>
  <c r="N73" i="13" s="1"/>
  <c r="M74" i="13"/>
  <c r="O73" i="13" a="1"/>
  <c r="O73" i="13" s="1"/>
  <c r="R73" i="13" s="1"/>
  <c r="R72" i="13"/>
  <c r="P72" i="9"/>
  <c r="Q72" i="9" s="1"/>
  <c r="M74" i="9"/>
  <c r="O73" i="9" a="1"/>
  <c r="O73" i="9" s="1"/>
  <c r="R73" i="9" s="1"/>
  <c r="N73" i="9" a="1"/>
  <c r="N73" i="9" s="1"/>
  <c r="P73" i="13" l="1"/>
  <c r="Q73" i="13" s="1"/>
  <c r="O74" i="13" a="1"/>
  <c r="O74" i="13" s="1"/>
  <c r="R74" i="13" s="1"/>
  <c r="M75" i="13"/>
  <c r="N74" i="13" a="1"/>
  <c r="N74" i="13" s="1"/>
  <c r="P73" i="9"/>
  <c r="Q73" i="9" s="1"/>
  <c r="M75" i="9"/>
  <c r="N74" i="9" a="1"/>
  <c r="N74" i="9" s="1"/>
  <c r="O74" i="9" a="1"/>
  <c r="O74" i="9" s="1"/>
  <c r="R74" i="9" s="1"/>
  <c r="M76" i="13" l="1"/>
  <c r="N75" i="13" a="1"/>
  <c r="N75" i="13" s="1"/>
  <c r="O75" i="13" a="1"/>
  <c r="O75" i="13" s="1"/>
  <c r="P74" i="13"/>
  <c r="Q74" i="13" s="1"/>
  <c r="P74" i="9"/>
  <c r="Q74" i="9" s="1"/>
  <c r="M76" i="9"/>
  <c r="O75" i="9" a="1"/>
  <c r="O75" i="9" s="1"/>
  <c r="R75" i="9" s="1"/>
  <c r="N75" i="9" a="1"/>
  <c r="N75" i="9" s="1"/>
  <c r="R75" i="13" l="1"/>
  <c r="P75" i="13"/>
  <c r="Q75" i="13" s="1"/>
  <c r="N76" i="13" a="1"/>
  <c r="N76" i="13" s="1"/>
  <c r="M77" i="13"/>
  <c r="O76" i="13" a="1"/>
  <c r="O76" i="13" s="1"/>
  <c r="P75" i="9"/>
  <c r="Q75" i="9" s="1"/>
  <c r="M77" i="9"/>
  <c r="O76" i="9" a="1"/>
  <c r="O76" i="9" s="1"/>
  <c r="R76" i="9" s="1"/>
  <c r="N76" i="9" a="1"/>
  <c r="N76" i="9" s="1"/>
  <c r="P76" i="13" l="1"/>
  <c r="Q76" i="13" s="1"/>
  <c r="R76" i="13"/>
  <c r="O77" i="13" a="1"/>
  <c r="O77" i="13" s="1"/>
  <c r="R77" i="13" s="1"/>
  <c r="M78" i="13"/>
  <c r="N77" i="13" a="1"/>
  <c r="N77" i="13" s="1"/>
  <c r="P76" i="9"/>
  <c r="Q76" i="9" s="1"/>
  <c r="M78" i="9"/>
  <c r="O77" i="9" a="1"/>
  <c r="O77" i="9" s="1"/>
  <c r="R77" i="9" s="1"/>
  <c r="N77" i="9" a="1"/>
  <c r="N77" i="9" s="1"/>
  <c r="M79" i="13" l="1"/>
  <c r="N78" i="13" a="1"/>
  <c r="N78" i="13" s="1"/>
  <c r="O78" i="13" a="1"/>
  <c r="O78" i="13" s="1"/>
  <c r="P77" i="13"/>
  <c r="Q77" i="13" s="1"/>
  <c r="P77" i="9"/>
  <c r="Q77" i="9" s="1"/>
  <c r="M79" i="9"/>
  <c r="O78" i="9" a="1"/>
  <c r="O78" i="9" s="1"/>
  <c r="R78" i="9" s="1"/>
  <c r="N78" i="9" a="1"/>
  <c r="N78" i="9" s="1"/>
  <c r="P78" i="13" l="1"/>
  <c r="Q78" i="13" s="1"/>
  <c r="R78" i="13"/>
  <c r="N79" i="13" a="1"/>
  <c r="N79" i="13" s="1"/>
  <c r="O79" i="13" a="1"/>
  <c r="O79" i="13" s="1"/>
  <c r="R79" i="13" s="1"/>
  <c r="M80" i="13"/>
  <c r="P78" i="9"/>
  <c r="Q78" i="9" s="1"/>
  <c r="M80" i="9"/>
  <c r="O79" i="9" a="1"/>
  <c r="O79" i="9" s="1"/>
  <c r="R79" i="9" s="1"/>
  <c r="N79" i="9" a="1"/>
  <c r="N79" i="9" s="1"/>
  <c r="O80" i="13" l="1" a="1"/>
  <c r="O80" i="13" s="1"/>
  <c r="R80" i="13" s="1"/>
  <c r="M81" i="13"/>
  <c r="N80" i="13" a="1"/>
  <c r="N80" i="13" s="1"/>
  <c r="P79" i="13"/>
  <c r="Q79" i="13" s="1"/>
  <c r="P79" i="9"/>
  <c r="Q79" i="9" s="1"/>
  <c r="M81" i="9"/>
  <c r="O80" i="9" a="1"/>
  <c r="O80" i="9" s="1"/>
  <c r="R80" i="9" s="1"/>
  <c r="N80" i="9" a="1"/>
  <c r="N80" i="9" s="1"/>
  <c r="P80" i="13" l="1"/>
  <c r="Q80" i="13" s="1"/>
  <c r="M82" i="13"/>
  <c r="N81" i="13" a="1"/>
  <c r="N81" i="13" s="1"/>
  <c r="O81" i="13" a="1"/>
  <c r="O81" i="13" s="1"/>
  <c r="P80" i="9"/>
  <c r="Q80" i="9" s="1"/>
  <c r="M82" i="9"/>
  <c r="O81" i="9" a="1"/>
  <c r="O81" i="9" s="1"/>
  <c r="R81" i="9" s="1"/>
  <c r="N81" i="9" a="1"/>
  <c r="N81" i="9" s="1"/>
  <c r="P81" i="13" l="1"/>
  <c r="Q81" i="13" s="1"/>
  <c r="N82" i="13" a="1"/>
  <c r="N82" i="13" s="1"/>
  <c r="M83" i="13"/>
  <c r="O82" i="13" a="1"/>
  <c r="O82" i="13" s="1"/>
  <c r="R81" i="13"/>
  <c r="P81" i="9"/>
  <c r="Q81" i="9" s="1"/>
  <c r="M83" i="9"/>
  <c r="O82" i="9" a="1"/>
  <c r="O82" i="9" s="1"/>
  <c r="R82" i="9" s="1"/>
  <c r="N82" i="9" a="1"/>
  <c r="N82" i="9" s="1"/>
  <c r="R82" i="13" l="1"/>
  <c r="O83" i="13" a="1"/>
  <c r="O83" i="13" s="1"/>
  <c r="R83" i="13" s="1"/>
  <c r="M84" i="13"/>
  <c r="N83" i="13" a="1"/>
  <c r="N83" i="13" s="1"/>
  <c r="P82" i="13"/>
  <c r="Q82" i="13" s="1"/>
  <c r="P82" i="9"/>
  <c r="Q82" i="9" s="1"/>
  <c r="M84" i="9"/>
  <c r="O83" i="9" a="1"/>
  <c r="O83" i="9" s="1"/>
  <c r="R83" i="9" s="1"/>
  <c r="N83" i="9" a="1"/>
  <c r="N83" i="9" s="1"/>
  <c r="P83" i="13" l="1"/>
  <c r="Q83" i="13" s="1"/>
  <c r="M85" i="13"/>
  <c r="N84" i="13" a="1"/>
  <c r="N84" i="13" s="1"/>
  <c r="O84" i="13" a="1"/>
  <c r="O84" i="13" s="1"/>
  <c r="P83" i="9"/>
  <c r="Q83" i="9" s="1"/>
  <c r="M85" i="9"/>
  <c r="O84" i="9" a="1"/>
  <c r="O84" i="9" s="1"/>
  <c r="R84" i="9" s="1"/>
  <c r="N84" i="9" a="1"/>
  <c r="N84" i="9" s="1"/>
  <c r="P84" i="13" l="1"/>
  <c r="Q84" i="13" s="1"/>
  <c r="R84" i="13"/>
  <c r="N85" i="13" a="1"/>
  <c r="N85" i="13" s="1"/>
  <c r="M86" i="13"/>
  <c r="O85" i="13" a="1"/>
  <c r="O85" i="13" s="1"/>
  <c r="P84" i="9"/>
  <c r="Q84" i="9" s="1"/>
  <c r="M86" i="9"/>
  <c r="N85" i="9" a="1"/>
  <c r="N85" i="9" s="1"/>
  <c r="O85" i="9" a="1"/>
  <c r="O85" i="9" s="1"/>
  <c r="R85" i="9" s="1"/>
  <c r="O86" i="13" l="1" a="1"/>
  <c r="O86" i="13" s="1"/>
  <c r="R86" i="13" s="1"/>
  <c r="M87" i="13"/>
  <c r="N86" i="13" a="1"/>
  <c r="N86" i="13" s="1"/>
  <c r="R85" i="13"/>
  <c r="P85" i="13"/>
  <c r="Q85" i="13" s="1"/>
  <c r="P85" i="9"/>
  <c r="Q85" i="9" s="1"/>
  <c r="M87" i="9"/>
  <c r="O86" i="9" a="1"/>
  <c r="O86" i="9" s="1"/>
  <c r="R86" i="9" s="1"/>
  <c r="N86" i="9" a="1"/>
  <c r="N86" i="9" s="1"/>
  <c r="P86" i="13" l="1"/>
  <c r="Q86" i="13" s="1"/>
  <c r="M88" i="13"/>
  <c r="N87" i="13" a="1"/>
  <c r="N87" i="13" s="1"/>
  <c r="O87" i="13" a="1"/>
  <c r="O87" i="13" s="1"/>
  <c r="P86" i="9"/>
  <c r="Q86" i="9" s="1"/>
  <c r="M88" i="9"/>
  <c r="O87" i="9" a="1"/>
  <c r="O87" i="9" s="1"/>
  <c r="R87" i="9" s="1"/>
  <c r="N87" i="9" a="1"/>
  <c r="N87" i="9" s="1"/>
  <c r="P87" i="13" l="1"/>
  <c r="Q87" i="13" s="1"/>
  <c r="R87" i="13"/>
  <c r="N88" i="13" a="1"/>
  <c r="N88" i="13" s="1"/>
  <c r="M89" i="13"/>
  <c r="O88" i="13" a="1"/>
  <c r="O88" i="13" s="1"/>
  <c r="P87" i="9"/>
  <c r="Q87" i="9" s="1"/>
  <c r="M89" i="9"/>
  <c r="O88" i="9" a="1"/>
  <c r="O88" i="9" s="1"/>
  <c r="R88" i="9" s="1"/>
  <c r="N88" i="9" a="1"/>
  <c r="N88" i="9" s="1"/>
  <c r="O89" i="13" l="1" a="1"/>
  <c r="O89" i="13" s="1"/>
  <c r="R89" i="13" s="1"/>
  <c r="M90" i="13"/>
  <c r="N89" i="13" a="1"/>
  <c r="N89" i="13" s="1"/>
  <c r="R88" i="13"/>
  <c r="P88" i="13"/>
  <c r="Q88" i="13" s="1"/>
  <c r="P88" i="9"/>
  <c r="Q88" i="9" s="1"/>
  <c r="M90" i="9"/>
  <c r="O89" i="9" a="1"/>
  <c r="O89" i="9" s="1"/>
  <c r="R89" i="9" s="1"/>
  <c r="N89" i="9" a="1"/>
  <c r="N89" i="9" s="1"/>
  <c r="P89" i="13" l="1"/>
  <c r="Q89" i="13" s="1"/>
  <c r="M91" i="13"/>
  <c r="N90" i="13" a="1"/>
  <c r="N90" i="13" s="1"/>
  <c r="O90" i="13" a="1"/>
  <c r="O90" i="13" s="1"/>
  <c r="P89" i="9"/>
  <c r="Q89" i="9" s="1"/>
  <c r="M91" i="9"/>
  <c r="N90" i="9" a="1"/>
  <c r="N90" i="9" s="1"/>
  <c r="O90" i="9" a="1"/>
  <c r="O90" i="9" s="1"/>
  <c r="R90" i="9" s="1"/>
  <c r="P90" i="13" l="1"/>
  <c r="Q90" i="13" s="1"/>
  <c r="N91" i="13" a="1"/>
  <c r="N91" i="13" s="1"/>
  <c r="M92" i="13"/>
  <c r="O91" i="13" a="1"/>
  <c r="O91" i="13" s="1"/>
  <c r="R90" i="13"/>
  <c r="P90" i="9"/>
  <c r="Q90" i="9" s="1"/>
  <c r="M92" i="9"/>
  <c r="O91" i="9" a="1"/>
  <c r="O91" i="9" s="1"/>
  <c r="R91" i="9" s="1"/>
  <c r="N91" i="9" a="1"/>
  <c r="N91" i="9" s="1"/>
  <c r="R91" i="13" l="1"/>
  <c r="O92" i="13" a="1"/>
  <c r="O92" i="13" s="1"/>
  <c r="R92" i="13" s="1"/>
  <c r="M93" i="13"/>
  <c r="N92" i="13" a="1"/>
  <c r="N92" i="13" s="1"/>
  <c r="P91" i="13"/>
  <c r="Q91" i="13" s="1"/>
  <c r="P91" i="9"/>
  <c r="Q91" i="9" s="1"/>
  <c r="M93" i="9"/>
  <c r="O92" i="9" a="1"/>
  <c r="O92" i="9" s="1"/>
  <c r="R92" i="9" s="1"/>
  <c r="N92" i="9" a="1"/>
  <c r="N92" i="9" s="1"/>
  <c r="P92" i="13" l="1"/>
  <c r="Q92" i="13" s="1"/>
  <c r="M94" i="13"/>
  <c r="N93" i="13" a="1"/>
  <c r="N93" i="13" s="1"/>
  <c r="O93" i="13" a="1"/>
  <c r="O93" i="13" s="1"/>
  <c r="P92" i="9"/>
  <c r="Q92" i="9" s="1"/>
  <c r="M94" i="9"/>
  <c r="N93" i="9" a="1"/>
  <c r="N93" i="9" s="1"/>
  <c r="O93" i="9" a="1"/>
  <c r="O93" i="9" s="1"/>
  <c r="R93" i="9" s="1"/>
  <c r="P93" i="13" l="1"/>
  <c r="Q93" i="13" s="1"/>
  <c r="R93" i="13"/>
  <c r="N94" i="13" a="1"/>
  <c r="N94" i="13" s="1"/>
  <c r="M95" i="13"/>
  <c r="O94" i="13" a="1"/>
  <c r="O94" i="13" s="1"/>
  <c r="P93" i="9"/>
  <c r="Q93" i="9" s="1"/>
  <c r="M95" i="9"/>
  <c r="O94" i="9" a="1"/>
  <c r="O94" i="9" s="1"/>
  <c r="R94" i="9" s="1"/>
  <c r="N94" i="9" a="1"/>
  <c r="N94" i="9" s="1"/>
  <c r="O95" i="13" l="1" a="1"/>
  <c r="O95" i="13" s="1"/>
  <c r="R95" i="13" s="1"/>
  <c r="M96" i="13"/>
  <c r="N95" i="13" a="1"/>
  <c r="N95" i="13" s="1"/>
  <c r="R94" i="13"/>
  <c r="P94" i="13"/>
  <c r="Q94" i="13" s="1"/>
  <c r="P94" i="9"/>
  <c r="Q94" i="9" s="1"/>
  <c r="M96" i="9"/>
  <c r="O95" i="9" a="1"/>
  <c r="O95" i="9" s="1"/>
  <c r="R95" i="9" s="1"/>
  <c r="N95" i="9" a="1"/>
  <c r="N95" i="9" s="1"/>
  <c r="P95" i="13" l="1"/>
  <c r="Q95" i="13" s="1"/>
  <c r="M97" i="13"/>
  <c r="N96" i="13" a="1"/>
  <c r="N96" i="13" s="1"/>
  <c r="O96" i="13" a="1"/>
  <c r="O96" i="13" s="1"/>
  <c r="R96" i="13" s="1"/>
  <c r="P95" i="9"/>
  <c r="Q95" i="9" s="1"/>
  <c r="M97" i="9"/>
  <c r="O96" i="9" a="1"/>
  <c r="O96" i="9" s="1"/>
  <c r="R96" i="9" s="1"/>
  <c r="N96" i="9" a="1"/>
  <c r="N96" i="9" s="1"/>
  <c r="P96" i="13" l="1"/>
  <c r="Q96" i="13" s="1"/>
  <c r="N97" i="13" a="1"/>
  <c r="N97" i="13" s="1"/>
  <c r="O97" i="13" a="1"/>
  <c r="O97" i="13" s="1"/>
  <c r="R97" i="13" s="1"/>
  <c r="M98" i="13"/>
  <c r="P96" i="9"/>
  <c r="Q96" i="9" s="1"/>
  <c r="M98" i="9"/>
  <c r="O97" i="9" a="1"/>
  <c r="O97" i="9" s="1"/>
  <c r="R97" i="9" s="1"/>
  <c r="N97" i="9" a="1"/>
  <c r="N97" i="9" s="1"/>
  <c r="O98" i="13" l="1" a="1"/>
  <c r="O98" i="13" s="1"/>
  <c r="R98" i="13" s="1"/>
  <c r="M99" i="13"/>
  <c r="N98" i="13" a="1"/>
  <c r="N98" i="13" s="1"/>
  <c r="P97" i="13"/>
  <c r="Q97" i="13" s="1"/>
  <c r="P97" i="9"/>
  <c r="Q97" i="9" s="1"/>
  <c r="M99" i="9"/>
  <c r="O98" i="9" a="1"/>
  <c r="O98" i="9" s="1"/>
  <c r="R98" i="9" s="1"/>
  <c r="N98" i="9" a="1"/>
  <c r="N98" i="9" s="1"/>
  <c r="P98" i="13" l="1"/>
  <c r="Q98" i="13" s="1"/>
  <c r="M100" i="13"/>
  <c r="N99" i="13" a="1"/>
  <c r="N99" i="13" s="1"/>
  <c r="O99" i="13" a="1"/>
  <c r="O99" i="13" s="1"/>
  <c r="P98" i="9"/>
  <c r="Q98" i="9" s="1"/>
  <c r="M100" i="9"/>
  <c r="O99" i="9" a="1"/>
  <c r="O99" i="9" s="1"/>
  <c r="R99" i="9" s="1"/>
  <c r="N99" i="9" a="1"/>
  <c r="N99" i="9" s="1"/>
  <c r="P99" i="13" l="1"/>
  <c r="Q99" i="13" s="1"/>
  <c r="N100" i="13" a="1"/>
  <c r="N100" i="13" s="1"/>
  <c r="M101" i="13"/>
  <c r="O100" i="13" a="1"/>
  <c r="O100" i="13" s="1"/>
  <c r="R99" i="13"/>
  <c r="P99" i="9"/>
  <c r="Q99" i="9" s="1"/>
  <c r="M101" i="9"/>
  <c r="O100" i="9" a="1"/>
  <c r="O100" i="9" s="1"/>
  <c r="R100" i="9" s="1"/>
  <c r="N100" i="9" a="1"/>
  <c r="N100" i="9" s="1"/>
  <c r="R100" i="13" l="1"/>
  <c r="O101" i="13" a="1"/>
  <c r="O101" i="13" s="1"/>
  <c r="R101" i="13" s="1"/>
  <c r="M102" i="13"/>
  <c r="N101" i="13" a="1"/>
  <c r="N101" i="13" s="1"/>
  <c r="P100" i="13"/>
  <c r="Q100" i="13" s="1"/>
  <c r="P100" i="9"/>
  <c r="Q100" i="9" s="1"/>
  <c r="M102" i="9"/>
  <c r="O101" i="9" a="1"/>
  <c r="O101" i="9" s="1"/>
  <c r="R101" i="9" s="1"/>
  <c r="N101" i="9" a="1"/>
  <c r="N101" i="9" s="1"/>
  <c r="P101" i="13" l="1"/>
  <c r="Q101" i="13" s="1"/>
  <c r="M103" i="13"/>
  <c r="N102" i="13" a="1"/>
  <c r="N102" i="13" s="1"/>
  <c r="O102" i="13" a="1"/>
  <c r="O102" i="13" s="1"/>
  <c r="P101" i="9"/>
  <c r="Q101" i="9" s="1"/>
  <c r="M103" i="9"/>
  <c r="O102" i="9" a="1"/>
  <c r="O102" i="9" s="1"/>
  <c r="R102" i="9" s="1"/>
  <c r="N102" i="9" a="1"/>
  <c r="N102" i="9" s="1"/>
  <c r="P102" i="13" l="1"/>
  <c r="Q102" i="13" s="1"/>
  <c r="N103" i="13" a="1"/>
  <c r="N103" i="13" s="1"/>
  <c r="M104" i="13"/>
  <c r="O103" i="13" a="1"/>
  <c r="O103" i="13" s="1"/>
  <c r="R102" i="13"/>
  <c r="P102" i="9"/>
  <c r="Q102" i="9" s="1"/>
  <c r="M104" i="9"/>
  <c r="O103" i="9" a="1"/>
  <c r="O103" i="9" s="1"/>
  <c r="R103" i="9" s="1"/>
  <c r="N103" i="9" a="1"/>
  <c r="N103" i="9" s="1"/>
  <c r="O104" i="13" l="1" a="1"/>
  <c r="O104" i="13" s="1"/>
  <c r="R104" i="13" s="1"/>
  <c r="M105" i="13"/>
  <c r="N104" i="13" a="1"/>
  <c r="N104" i="13" s="1"/>
  <c r="R103" i="13"/>
  <c r="P103" i="13"/>
  <c r="Q103" i="13" s="1"/>
  <c r="P103" i="9"/>
  <c r="Q103" i="9" s="1"/>
  <c r="M105" i="9"/>
  <c r="N104" i="9" a="1"/>
  <c r="N104" i="9" s="1"/>
  <c r="O104" i="9" a="1"/>
  <c r="O104" i="9" s="1"/>
  <c r="R104" i="9" s="1"/>
  <c r="P104" i="13" l="1"/>
  <c r="Q104" i="13" s="1"/>
  <c r="M106" i="13"/>
  <c r="N105" i="13" a="1"/>
  <c r="N105" i="13" s="1"/>
  <c r="O105" i="13" a="1"/>
  <c r="O105" i="13" s="1"/>
  <c r="P104" i="9"/>
  <c r="Q104" i="9" s="1"/>
  <c r="M106" i="9"/>
  <c r="O105" i="9" a="1"/>
  <c r="O105" i="9" s="1"/>
  <c r="R105" i="9" s="1"/>
  <c r="N105" i="9" a="1"/>
  <c r="N105" i="9" s="1"/>
  <c r="P105" i="13" l="1"/>
  <c r="Q105" i="13" s="1"/>
  <c r="R105" i="13"/>
  <c r="N106" i="13" a="1"/>
  <c r="N106" i="13" s="1"/>
  <c r="M107" i="13"/>
  <c r="O106" i="13" a="1"/>
  <c r="O106" i="13" s="1"/>
  <c r="P105" i="9"/>
  <c r="Q105" i="9" s="1"/>
  <c r="M107" i="9"/>
  <c r="O106" i="9" a="1"/>
  <c r="O106" i="9" s="1"/>
  <c r="R106" i="9" s="1"/>
  <c r="N106" i="9" a="1"/>
  <c r="N106" i="9" s="1"/>
  <c r="R106" i="13" l="1"/>
  <c r="O107" i="13" a="1"/>
  <c r="O107" i="13" s="1"/>
  <c r="R107" i="13" s="1"/>
  <c r="M108" i="13"/>
  <c r="N107" i="13" a="1"/>
  <c r="N107" i="13" s="1"/>
  <c r="P106" i="13"/>
  <c r="Q106" i="13" s="1"/>
  <c r="P106" i="9"/>
  <c r="Q106" i="9" s="1"/>
  <c r="M108" i="9"/>
  <c r="O107" i="9" a="1"/>
  <c r="O107" i="9" s="1"/>
  <c r="R107" i="9" s="1"/>
  <c r="N107" i="9" a="1"/>
  <c r="N107" i="9" s="1"/>
  <c r="P107" i="13" l="1"/>
  <c r="M109" i="13"/>
  <c r="N108" i="13" a="1"/>
  <c r="N108" i="13" s="1"/>
  <c r="O108" i="13" a="1"/>
  <c r="O108" i="13" s="1"/>
  <c r="Q107" i="13"/>
  <c r="P107" i="9"/>
  <c r="Q107" i="9" s="1"/>
  <c r="M109" i="9"/>
  <c r="O108" i="9" a="1"/>
  <c r="O108" i="9" s="1"/>
  <c r="R108" i="9" s="1"/>
  <c r="N108" i="9" a="1"/>
  <c r="N108" i="9" s="1"/>
  <c r="P108" i="13" l="1"/>
  <c r="Q108" i="13" s="1"/>
  <c r="R108" i="13"/>
  <c r="N109" i="13" a="1"/>
  <c r="N109" i="13" s="1"/>
  <c r="M110" i="13"/>
  <c r="O109" i="13" a="1"/>
  <c r="O109" i="13" s="1"/>
  <c r="R109" i="13" s="1"/>
  <c r="P108" i="9"/>
  <c r="Q108" i="9" s="1"/>
  <c r="M110" i="9"/>
  <c r="O109" i="9" a="1"/>
  <c r="O109" i="9" s="1"/>
  <c r="R109" i="9" s="1"/>
  <c r="N109" i="9" a="1"/>
  <c r="N109" i="9" s="1"/>
  <c r="O110" i="13" l="1" a="1"/>
  <c r="O110" i="13" s="1"/>
  <c r="R110" i="13" s="1"/>
  <c r="M111" i="13"/>
  <c r="N110" i="13" a="1"/>
  <c r="N110" i="13" s="1"/>
  <c r="P109" i="13"/>
  <c r="Q109" i="13" s="1"/>
  <c r="P109" i="9"/>
  <c r="Q109" i="9" s="1"/>
  <c r="M111" i="9"/>
  <c r="O110" i="9" a="1"/>
  <c r="O110" i="9" s="1"/>
  <c r="R110" i="9" s="1"/>
  <c r="N110" i="9" a="1"/>
  <c r="N110" i="9" s="1"/>
  <c r="P110" i="13" l="1"/>
  <c r="Q110" i="13" s="1"/>
  <c r="M112" i="13"/>
  <c r="N111" i="13" a="1"/>
  <c r="N111" i="13" s="1"/>
  <c r="O111" i="13" a="1"/>
  <c r="O111" i="13" s="1"/>
  <c r="P110" i="9"/>
  <c r="Q110" i="9" s="1"/>
  <c r="M112" i="9"/>
  <c r="O111" i="9" a="1"/>
  <c r="O111" i="9" s="1"/>
  <c r="R111" i="9" s="1"/>
  <c r="N111" i="9" a="1"/>
  <c r="N111" i="9" s="1"/>
  <c r="P111" i="13" l="1"/>
  <c r="Q111" i="13" s="1"/>
  <c r="N112" i="13" a="1"/>
  <c r="N112" i="13" s="1"/>
  <c r="M113" i="13"/>
  <c r="O112" i="13" a="1"/>
  <c r="O112" i="13" s="1"/>
  <c r="R111" i="13"/>
  <c r="P111" i="9"/>
  <c r="Q111" i="9" s="1"/>
  <c r="M113" i="9"/>
  <c r="O112" i="9" a="1"/>
  <c r="O112" i="9" s="1"/>
  <c r="R112" i="9" s="1"/>
  <c r="N112" i="9" a="1"/>
  <c r="N112" i="9" s="1"/>
  <c r="R112" i="13" l="1"/>
  <c r="O113" i="13" a="1"/>
  <c r="O113" i="13" s="1"/>
  <c r="R113" i="13" s="1"/>
  <c r="M114" i="13"/>
  <c r="N113" i="13" a="1"/>
  <c r="N113" i="13" s="1"/>
  <c r="P112" i="13"/>
  <c r="Q112" i="13" s="1"/>
  <c r="P112" i="9"/>
  <c r="Q112" i="9" s="1"/>
  <c r="M114" i="9"/>
  <c r="O113" i="9" a="1"/>
  <c r="O113" i="9" s="1"/>
  <c r="R113" i="9" s="1"/>
  <c r="N113" i="9" a="1"/>
  <c r="N113" i="9" s="1"/>
  <c r="P113" i="13" l="1"/>
  <c r="Q113" i="13" s="1"/>
  <c r="M115" i="13"/>
  <c r="N114" i="13" a="1"/>
  <c r="N114" i="13" s="1"/>
  <c r="O114" i="13" a="1"/>
  <c r="O114" i="13" s="1"/>
  <c r="P113" i="9"/>
  <c r="Q113" i="9" s="1"/>
  <c r="M115" i="9"/>
  <c r="O114" i="9" a="1"/>
  <c r="O114" i="9" s="1"/>
  <c r="R114" i="9" s="1"/>
  <c r="N114" i="9" a="1"/>
  <c r="N114" i="9" s="1"/>
  <c r="P114" i="13" l="1"/>
  <c r="Q114" i="13" s="1"/>
  <c r="N115" i="13" a="1"/>
  <c r="N115" i="13" s="1"/>
  <c r="O115" i="13" a="1"/>
  <c r="O115" i="13" s="1"/>
  <c r="M116" i="13"/>
  <c r="R114" i="13"/>
  <c r="P114" i="9"/>
  <c r="Q114" i="9" s="1"/>
  <c r="M116" i="9"/>
  <c r="O115" i="9" a="1"/>
  <c r="O115" i="9" s="1"/>
  <c r="R115" i="9" s="1"/>
  <c r="N115" i="9" a="1"/>
  <c r="N115" i="9" s="1"/>
  <c r="O116" i="13" l="1" a="1"/>
  <c r="O116" i="13" s="1"/>
  <c r="R116" i="13" s="1"/>
  <c r="M117" i="13"/>
  <c r="N116" i="13" a="1"/>
  <c r="N116" i="13" s="1"/>
  <c r="R115" i="13"/>
  <c r="P115" i="13"/>
  <c r="Q115" i="13" s="1"/>
  <c r="P115" i="9"/>
  <c r="Q115" i="9" s="1"/>
  <c r="M117" i="9"/>
  <c r="O116" i="9" a="1"/>
  <c r="O116" i="9" s="1"/>
  <c r="R116" i="9" s="1"/>
  <c r="N116" i="9" a="1"/>
  <c r="N116" i="9" s="1"/>
  <c r="P116" i="13" l="1"/>
  <c r="Q116" i="13" s="1"/>
  <c r="M118" i="13"/>
  <c r="N117" i="13" a="1"/>
  <c r="N117" i="13" s="1"/>
  <c r="O117" i="13" a="1"/>
  <c r="O117" i="13" s="1"/>
  <c r="P116" i="9"/>
  <c r="Q116" i="9" s="1"/>
  <c r="M118" i="9"/>
  <c r="O117" i="9" a="1"/>
  <c r="O117" i="9" s="1"/>
  <c r="R117" i="9" s="1"/>
  <c r="N117" i="9" a="1"/>
  <c r="N117" i="9" s="1"/>
  <c r="P117" i="13" l="1"/>
  <c r="Q117" i="13" s="1"/>
  <c r="N118" i="13" a="1"/>
  <c r="N118" i="13" s="1"/>
  <c r="M119" i="13"/>
  <c r="O118" i="13" a="1"/>
  <c r="O118" i="13" s="1"/>
  <c r="R117" i="13"/>
  <c r="P117" i="9"/>
  <c r="Q117" i="9" s="1"/>
  <c r="M119" i="9"/>
  <c r="O118" i="9" a="1"/>
  <c r="O118" i="9" s="1"/>
  <c r="R118" i="9" s="1"/>
  <c r="N118" i="9" a="1"/>
  <c r="N118" i="9" s="1"/>
  <c r="R118" i="13" l="1"/>
  <c r="O119" i="13" a="1"/>
  <c r="O119" i="13" s="1"/>
  <c r="R119" i="13" s="1"/>
  <c r="M120" i="13"/>
  <c r="N119" i="13" a="1"/>
  <c r="N119" i="13" s="1"/>
  <c r="P118" i="13"/>
  <c r="Q118" i="13" s="1"/>
  <c r="P118" i="9"/>
  <c r="Q118" i="9" s="1"/>
  <c r="M120" i="9"/>
  <c r="O119" i="9" a="1"/>
  <c r="O119" i="9" s="1"/>
  <c r="R119" i="9" s="1"/>
  <c r="N119" i="9" a="1"/>
  <c r="N119" i="9" s="1"/>
  <c r="P119" i="13" l="1"/>
  <c r="M121" i="13"/>
  <c r="N120" i="13" a="1"/>
  <c r="N120" i="13" s="1"/>
  <c r="O120" i="13" a="1"/>
  <c r="O120" i="13" s="1"/>
  <c r="Q119" i="13"/>
  <c r="P119" i="9"/>
  <c r="Q119" i="9" s="1"/>
  <c r="M121" i="9"/>
  <c r="O120" i="9" a="1"/>
  <c r="O120" i="9" s="1"/>
  <c r="R120" i="9" s="1"/>
  <c r="N120" i="9" a="1"/>
  <c r="N120" i="9" s="1"/>
  <c r="P120" i="13" l="1"/>
  <c r="Q120" i="13" s="1"/>
  <c r="R120" i="13"/>
  <c r="N121" i="13" a="1"/>
  <c r="N121" i="13" s="1"/>
  <c r="M122" i="13"/>
  <c r="O121" i="13" a="1"/>
  <c r="O121" i="13" s="1"/>
  <c r="P120" i="9"/>
  <c r="Q120" i="9" s="1"/>
  <c r="M122" i="9"/>
  <c r="O121" i="9" a="1"/>
  <c r="O121" i="9" s="1"/>
  <c r="R121" i="9" s="1"/>
  <c r="N121" i="9" a="1"/>
  <c r="N121" i="9" s="1"/>
  <c r="O122" i="13" l="1" a="1"/>
  <c r="O122" i="13" s="1"/>
  <c r="M123" i="13"/>
  <c r="N122" i="13" a="1"/>
  <c r="N122" i="13" s="1"/>
  <c r="R121" i="13"/>
  <c r="P121" i="13"/>
  <c r="Q121" i="13" s="1"/>
  <c r="P121" i="9"/>
  <c r="Q121" i="9" s="1"/>
  <c r="M123" i="9"/>
  <c r="O122" i="9" a="1"/>
  <c r="O122" i="9" s="1"/>
  <c r="R122" i="9" s="1"/>
  <c r="N122" i="9" a="1"/>
  <c r="N122" i="9" s="1"/>
  <c r="P122" i="13" l="1"/>
  <c r="Q122" i="13" s="1"/>
  <c r="R122" i="13"/>
  <c r="M124" i="13"/>
  <c r="N123" i="13" a="1"/>
  <c r="N123" i="13" s="1"/>
  <c r="O123" i="13" a="1"/>
  <c r="O123" i="13" s="1"/>
  <c r="P122" i="9"/>
  <c r="Q122" i="9" s="1"/>
  <c r="M124" i="9"/>
  <c r="O123" i="9" a="1"/>
  <c r="O123" i="9" s="1"/>
  <c r="R123" i="9" s="1"/>
  <c r="N123" i="9" a="1"/>
  <c r="N123" i="9" s="1"/>
  <c r="P123" i="13" l="1"/>
  <c r="Q123" i="13" s="1"/>
  <c r="R123" i="13"/>
  <c r="N124" i="13" a="1"/>
  <c r="N124" i="13" s="1"/>
  <c r="O124" i="13" a="1"/>
  <c r="O124" i="13" s="1"/>
  <c r="R124" i="13" s="1"/>
  <c r="M125" i="13"/>
  <c r="P123" i="9"/>
  <c r="Q123" i="9" s="1"/>
  <c r="M125" i="9"/>
  <c r="O124" i="9" a="1"/>
  <c r="O124" i="9" s="1"/>
  <c r="R124" i="9" s="1"/>
  <c r="N124" i="9" a="1"/>
  <c r="N124" i="9" s="1"/>
  <c r="O125" i="13" l="1" a="1"/>
  <c r="O125" i="13" s="1"/>
  <c r="R125" i="13" s="1"/>
  <c r="M126" i="13"/>
  <c r="N125" i="13" a="1"/>
  <c r="N125" i="13" s="1"/>
  <c r="P124" i="13"/>
  <c r="Q124" i="13" s="1"/>
  <c r="P124" i="9"/>
  <c r="Q124" i="9" s="1"/>
  <c r="M126" i="9"/>
  <c r="O125" i="9" a="1"/>
  <c r="O125" i="9" s="1"/>
  <c r="R125" i="9" s="1"/>
  <c r="N125" i="9" a="1"/>
  <c r="N125" i="9" s="1"/>
  <c r="P125" i="13" l="1"/>
  <c r="Q125" i="13" s="1"/>
  <c r="M127" i="13"/>
  <c r="N126" i="13" a="1"/>
  <c r="N126" i="13" s="1"/>
  <c r="O126" i="13" a="1"/>
  <c r="O126" i="13" s="1"/>
  <c r="P125" i="9"/>
  <c r="Q125" i="9" s="1"/>
  <c r="M127" i="9"/>
  <c r="O126" i="9" a="1"/>
  <c r="O126" i="9" s="1"/>
  <c r="R126" i="9" s="1"/>
  <c r="N126" i="9" a="1"/>
  <c r="N126" i="9" s="1"/>
  <c r="P126" i="13" l="1"/>
  <c r="Q126" i="13" s="1"/>
  <c r="N127" i="13" a="1"/>
  <c r="N127" i="13" s="1"/>
  <c r="O127" i="13" a="1"/>
  <c r="O127" i="13" s="1"/>
  <c r="R127" i="13" s="1"/>
  <c r="M128" i="13"/>
  <c r="R126" i="13"/>
  <c r="P126" i="9"/>
  <c r="Q126" i="9" s="1"/>
  <c r="M128" i="9"/>
  <c r="O127" i="9" a="1"/>
  <c r="O127" i="9" s="1"/>
  <c r="R127" i="9" s="1"/>
  <c r="N127" i="9" a="1"/>
  <c r="N127" i="9" s="1"/>
  <c r="O128" i="13" l="1" a="1"/>
  <c r="O128" i="13" s="1"/>
  <c r="M129" i="13"/>
  <c r="R128" i="13"/>
  <c r="N128" i="13" a="1"/>
  <c r="N128" i="13" s="1"/>
  <c r="P127" i="13"/>
  <c r="Q127" i="13" s="1"/>
  <c r="P127" i="9"/>
  <c r="Q127" i="9" s="1"/>
  <c r="M129" i="9"/>
  <c r="O128" i="9" a="1"/>
  <c r="O128" i="9" s="1"/>
  <c r="R128" i="9" s="1"/>
  <c r="N128" i="9" a="1"/>
  <c r="N128" i="9" s="1"/>
  <c r="P128" i="13" l="1"/>
  <c r="Q128" i="13" s="1"/>
  <c r="M130" i="13"/>
  <c r="N129" i="13" a="1"/>
  <c r="N129" i="13" s="1"/>
  <c r="O129" i="13" a="1"/>
  <c r="O129" i="13" s="1"/>
  <c r="P128" i="9"/>
  <c r="Q128" i="9" s="1"/>
  <c r="M130" i="9"/>
  <c r="O129" i="9" a="1"/>
  <c r="O129" i="9" s="1"/>
  <c r="R129" i="9" s="1"/>
  <c r="N129" i="9" a="1"/>
  <c r="N129" i="9" s="1"/>
  <c r="P129" i="13" l="1"/>
  <c r="Q129" i="13" s="1"/>
  <c r="N130" i="13" a="1"/>
  <c r="N130" i="13" s="1"/>
  <c r="M131" i="13"/>
  <c r="O130" i="13" a="1"/>
  <c r="O130" i="13" s="1"/>
  <c r="R129" i="13"/>
  <c r="P129" i="9"/>
  <c r="Q129" i="9" s="1"/>
  <c r="M131" i="9"/>
  <c r="O130" i="9" a="1"/>
  <c r="O130" i="9" s="1"/>
  <c r="R130" i="9" s="1"/>
  <c r="N130" i="9" a="1"/>
  <c r="N130" i="9" s="1"/>
  <c r="R130" i="13" l="1"/>
  <c r="O131" i="13" a="1"/>
  <c r="O131" i="13" s="1"/>
  <c r="R131" i="13" s="1"/>
  <c r="M132" i="13"/>
  <c r="N131" i="13" a="1"/>
  <c r="N131" i="13" s="1"/>
  <c r="P130" i="13"/>
  <c r="Q130" i="13" s="1"/>
  <c r="P130" i="9"/>
  <c r="Q130" i="9" s="1"/>
  <c r="M132" i="9"/>
  <c r="O131" i="9" a="1"/>
  <c r="O131" i="9" s="1"/>
  <c r="R131" i="9" s="1"/>
  <c r="N131" i="9" a="1"/>
  <c r="N131" i="9" s="1"/>
  <c r="P131" i="13" l="1"/>
  <c r="Q131" i="13" s="1"/>
  <c r="M133" i="13"/>
  <c r="N132" i="13" a="1"/>
  <c r="N132" i="13" s="1"/>
  <c r="O132" i="13" a="1"/>
  <c r="O132" i="13" s="1"/>
  <c r="P131" i="9"/>
  <c r="Q131" i="9" s="1"/>
  <c r="M133" i="9"/>
  <c r="O132" i="9" a="1"/>
  <c r="O132" i="9" s="1"/>
  <c r="R132" i="9" s="1"/>
  <c r="N132" i="9" a="1"/>
  <c r="N132" i="9" s="1"/>
  <c r="P132" i="13" l="1"/>
  <c r="Q132" i="13" s="1"/>
  <c r="R132" i="13"/>
  <c r="N133" i="13" a="1"/>
  <c r="N133" i="13" s="1"/>
  <c r="O133" i="13" a="1"/>
  <c r="O133" i="13" s="1"/>
  <c r="R133" i="13" s="1"/>
  <c r="M134" i="13"/>
  <c r="P132" i="9"/>
  <c r="Q132" i="9" s="1"/>
  <c r="M134" i="9"/>
  <c r="O133" i="9" a="1"/>
  <c r="O133" i="9" s="1"/>
  <c r="R133" i="9" s="1"/>
  <c r="N133" i="9" a="1"/>
  <c r="N133" i="9" s="1"/>
  <c r="P133" i="13" l="1"/>
  <c r="Q133" i="13" s="1"/>
  <c r="O134" i="13" a="1"/>
  <c r="O134" i="13" s="1"/>
  <c r="M135" i="13"/>
  <c r="R134" i="13"/>
  <c r="N134" i="13" a="1"/>
  <c r="N134" i="13" s="1"/>
  <c r="P133" i="9"/>
  <c r="Q133" i="9" s="1"/>
  <c r="M135" i="9"/>
  <c r="O134" i="9" a="1"/>
  <c r="O134" i="9" s="1"/>
  <c r="R134" i="9" s="1"/>
  <c r="N134" i="9" a="1"/>
  <c r="N134" i="9" s="1"/>
  <c r="P134" i="13" l="1"/>
  <c r="Q134" i="13" s="1"/>
  <c r="M136" i="13"/>
  <c r="N135" i="13" a="1"/>
  <c r="N135" i="13" s="1"/>
  <c r="O135" i="13" a="1"/>
  <c r="O135" i="13" s="1"/>
  <c r="P134" i="9"/>
  <c r="Q134" i="9" s="1"/>
  <c r="M136" i="9"/>
  <c r="O135" i="9" a="1"/>
  <c r="O135" i="9" s="1"/>
  <c r="R135" i="9" s="1"/>
  <c r="N135" i="9" a="1"/>
  <c r="N135" i="9" s="1"/>
  <c r="P135" i="13" l="1"/>
  <c r="Q135" i="13" s="1"/>
  <c r="N136" i="13" a="1"/>
  <c r="N136" i="13" s="1"/>
  <c r="M137" i="13"/>
  <c r="O136" i="13" a="1"/>
  <c r="O136" i="13" s="1"/>
  <c r="R135" i="13"/>
  <c r="P135" i="9"/>
  <c r="Q135" i="9" s="1"/>
  <c r="M137" i="9"/>
  <c r="O136" i="9" a="1"/>
  <c r="O136" i="9" s="1"/>
  <c r="R136" i="9" s="1"/>
  <c r="N136" i="9" a="1"/>
  <c r="N136" i="9" s="1"/>
  <c r="R136" i="13" l="1"/>
  <c r="O137" i="13" a="1"/>
  <c r="O137" i="13" s="1"/>
  <c r="R137" i="13" s="1"/>
  <c r="M138" i="13"/>
  <c r="N137" i="13" a="1"/>
  <c r="N137" i="13" s="1"/>
  <c r="P136" i="13"/>
  <c r="Q136" i="13" s="1"/>
  <c r="P136" i="9"/>
  <c r="Q136" i="9" s="1"/>
  <c r="M138" i="9"/>
  <c r="O137" i="9" a="1"/>
  <c r="O137" i="9" s="1"/>
  <c r="R137" i="9" s="1"/>
  <c r="N137" i="9" a="1"/>
  <c r="N137" i="9" s="1"/>
  <c r="P137" i="13" l="1"/>
  <c r="Q137" i="13" s="1"/>
  <c r="M139" i="13"/>
  <c r="N138" i="13" a="1"/>
  <c r="N138" i="13" s="1"/>
  <c r="O138" i="13" a="1"/>
  <c r="O138" i="13" s="1"/>
  <c r="P137" i="9"/>
  <c r="Q137" i="9" s="1"/>
  <c r="M139" i="9"/>
  <c r="O138" i="9" a="1"/>
  <c r="O138" i="9" s="1"/>
  <c r="R138" i="9" s="1"/>
  <c r="N138" i="9" a="1"/>
  <c r="N138" i="9" s="1"/>
  <c r="P138" i="13" l="1"/>
  <c r="Q138" i="13" s="1"/>
  <c r="N139" i="13" a="1"/>
  <c r="N139" i="13" s="1"/>
  <c r="M140" i="13"/>
  <c r="O139" i="13" a="1"/>
  <c r="O139" i="13" s="1"/>
  <c r="R138" i="13"/>
  <c r="P138" i="9"/>
  <c r="Q138" i="9" s="1"/>
  <c r="M140" i="9"/>
  <c r="N139" i="9" a="1"/>
  <c r="N139" i="9" s="1"/>
  <c r="O139" i="9" a="1"/>
  <c r="O139" i="9" s="1"/>
  <c r="R139" i="9" s="1"/>
  <c r="R139" i="13" l="1"/>
  <c r="O140" i="13" a="1"/>
  <c r="O140" i="13" s="1"/>
  <c r="R140" i="13" s="1"/>
  <c r="M141" i="13"/>
  <c r="N140" i="13" a="1"/>
  <c r="N140" i="13" s="1"/>
  <c r="P139" i="13"/>
  <c r="Q139" i="13" s="1"/>
  <c r="P139" i="9"/>
  <c r="Q139" i="9" s="1"/>
  <c r="M141" i="9"/>
  <c r="O140" i="9" a="1"/>
  <c r="O140" i="9" s="1"/>
  <c r="R140" i="9" s="1"/>
  <c r="N140" i="9" a="1"/>
  <c r="N140" i="9" s="1"/>
  <c r="P140" i="13" l="1"/>
  <c r="Q140" i="13" s="1"/>
  <c r="M142" i="13"/>
  <c r="N141" i="13" a="1"/>
  <c r="N141" i="13" s="1"/>
  <c r="O141" i="13" a="1"/>
  <c r="O141" i="13" s="1"/>
  <c r="P140" i="9"/>
  <c r="Q140" i="9" s="1"/>
  <c r="M142" i="9"/>
  <c r="O141" i="9" a="1"/>
  <c r="O141" i="9" s="1"/>
  <c r="R141" i="9" s="1"/>
  <c r="N141" i="9" a="1"/>
  <c r="N141" i="9" s="1"/>
  <c r="P141" i="13" l="1"/>
  <c r="Q141" i="13" s="1"/>
  <c r="R141" i="13"/>
  <c r="N142" i="13" a="1"/>
  <c r="N142" i="13" s="1"/>
  <c r="O142" i="13" a="1"/>
  <c r="O142" i="13" s="1"/>
  <c r="M143" i="13"/>
  <c r="P141" i="9"/>
  <c r="Q141" i="9" s="1"/>
  <c r="M143" i="9"/>
  <c r="O142" i="9" a="1"/>
  <c r="O142" i="9" s="1"/>
  <c r="R142" i="9" s="1"/>
  <c r="N142" i="9" a="1"/>
  <c r="N142" i="9" s="1"/>
  <c r="N143" i="13" l="1" a="1"/>
  <c r="N143" i="13" s="1"/>
  <c r="M144" i="13"/>
  <c r="O143" i="13" a="1"/>
  <c r="O143" i="13" s="1"/>
  <c r="P142" i="13"/>
  <c r="Q142" i="13" s="1"/>
  <c r="R142" i="13"/>
  <c r="P142" i="9"/>
  <c r="Q142" i="9" s="1"/>
  <c r="M144" i="9"/>
  <c r="O143" i="9" a="1"/>
  <c r="O143" i="9" s="1"/>
  <c r="R143" i="9" s="1"/>
  <c r="N143" i="9" a="1"/>
  <c r="N143" i="9" s="1"/>
  <c r="R143" i="13" l="1"/>
  <c r="O144" i="13" a="1"/>
  <c r="O144" i="13" s="1"/>
  <c r="R144" i="13" s="1"/>
  <c r="M145" i="13"/>
  <c r="N144" i="13" a="1"/>
  <c r="N144" i="13" s="1"/>
  <c r="P143" i="13"/>
  <c r="Q143" i="13" s="1"/>
  <c r="P143" i="9"/>
  <c r="Q143" i="9" s="1"/>
  <c r="M145" i="9"/>
  <c r="O144" i="9" a="1"/>
  <c r="O144" i="9" s="1"/>
  <c r="R144" i="9" s="1"/>
  <c r="N144" i="9" a="1"/>
  <c r="N144" i="9" s="1"/>
  <c r="P144" i="13" l="1"/>
  <c r="Q144" i="13" s="1"/>
  <c r="O145" i="13" a="1"/>
  <c r="O145" i="13" s="1"/>
  <c r="M146" i="13"/>
  <c r="N145" i="13" a="1"/>
  <c r="N145" i="13" s="1"/>
  <c r="P144" i="9"/>
  <c r="Q144" i="9" s="1"/>
  <c r="M146" i="9"/>
  <c r="O145" i="9" a="1"/>
  <c r="O145" i="9" s="1"/>
  <c r="R145" i="9" s="1"/>
  <c r="N145" i="9" a="1"/>
  <c r="N145" i="9" s="1"/>
  <c r="P145" i="13" l="1"/>
  <c r="Q145" i="13" s="1"/>
  <c r="N146" i="13" a="1"/>
  <c r="N146" i="13" s="1"/>
  <c r="M147" i="13"/>
  <c r="O146" i="13" a="1"/>
  <c r="O146" i="13" s="1"/>
  <c r="R146" i="13" s="1"/>
  <c r="R145" i="13"/>
  <c r="P145" i="9"/>
  <c r="Q145" i="9" s="1"/>
  <c r="M147" i="9"/>
  <c r="N146" i="9" a="1"/>
  <c r="N146" i="9" s="1"/>
  <c r="O146" i="9" a="1"/>
  <c r="O146" i="9" s="1"/>
  <c r="R146" i="9" s="1"/>
  <c r="O147" i="13" l="1" a="1"/>
  <c r="O147" i="13" s="1"/>
  <c r="R147" i="13" s="1"/>
  <c r="N147" i="13" a="1"/>
  <c r="N147" i="13" s="1"/>
  <c r="M148" i="13"/>
  <c r="P146" i="13"/>
  <c r="Q146" i="13" s="1"/>
  <c r="P146" i="9"/>
  <c r="Q146" i="9" s="1"/>
  <c r="M148" i="9"/>
  <c r="O147" i="9" a="1"/>
  <c r="O147" i="9" s="1"/>
  <c r="R147" i="9" s="1"/>
  <c r="N147" i="9" a="1"/>
  <c r="N147" i="9" s="1"/>
  <c r="P147" i="13" l="1"/>
  <c r="Q147" i="13" s="1"/>
  <c r="M149" i="13"/>
  <c r="N148" i="13" a="1"/>
  <c r="N148" i="13" s="1"/>
  <c r="O148" i="13" a="1"/>
  <c r="O148" i="13" s="1"/>
  <c r="P147" i="9"/>
  <c r="Q147" i="9" s="1"/>
  <c r="M149" i="9"/>
  <c r="O148" i="9" a="1"/>
  <c r="O148" i="9" s="1"/>
  <c r="R148" i="9" s="1"/>
  <c r="N148" i="9" a="1"/>
  <c r="N148" i="9" s="1"/>
  <c r="P148" i="13" l="1"/>
  <c r="Q148" i="13" s="1"/>
  <c r="N149" i="13" a="1"/>
  <c r="N149" i="13" s="1"/>
  <c r="O149" i="13" a="1"/>
  <c r="O149" i="13" s="1"/>
  <c r="R149" i="13" s="1"/>
  <c r="M150" i="13"/>
  <c r="R148" i="13"/>
  <c r="P148" i="9"/>
  <c r="Q148" i="9" s="1"/>
  <c r="M150" i="9"/>
  <c r="O149" i="9" a="1"/>
  <c r="O149" i="9" s="1"/>
  <c r="R149" i="9" s="1"/>
  <c r="N149" i="9" a="1"/>
  <c r="N149" i="9" s="1"/>
  <c r="O150" i="13" l="1" a="1"/>
  <c r="O150" i="13" s="1"/>
  <c r="R150" i="13" s="1"/>
  <c r="M151" i="13"/>
  <c r="N150" i="13" a="1"/>
  <c r="N150" i="13" s="1"/>
  <c r="P149" i="13"/>
  <c r="Q149" i="13" s="1"/>
  <c r="P149" i="9"/>
  <c r="Q149" i="9" s="1"/>
  <c r="M151" i="9"/>
  <c r="O150" i="9" a="1"/>
  <c r="O150" i="9" s="1"/>
  <c r="R150" i="9" s="1"/>
  <c r="N150" i="9" a="1"/>
  <c r="N150" i="9" s="1"/>
  <c r="P150" i="13" l="1"/>
  <c r="Q150" i="13" s="1"/>
  <c r="N151" i="13" a="1"/>
  <c r="N151" i="13" s="1"/>
  <c r="M152" i="13"/>
  <c r="O151" i="13" a="1"/>
  <c r="O151" i="13" s="1"/>
  <c r="P150" i="9"/>
  <c r="Q150" i="9" s="1"/>
  <c r="M152" i="9"/>
  <c r="O151" i="9" a="1"/>
  <c r="O151" i="9" s="1"/>
  <c r="R151" i="9" s="1"/>
  <c r="N151" i="9" a="1"/>
  <c r="N151" i="9" s="1"/>
  <c r="N152" i="13" l="1" a="1"/>
  <c r="N152" i="13" s="1"/>
  <c r="M153" i="13"/>
  <c r="O152" i="13" a="1"/>
  <c r="O152" i="13" s="1"/>
  <c r="P151" i="13"/>
  <c r="Q151" i="13" s="1"/>
  <c r="R151" i="13"/>
  <c r="P151" i="9"/>
  <c r="Q151" i="9" s="1"/>
  <c r="M153" i="9"/>
  <c r="O152" i="9" a="1"/>
  <c r="O152" i="9" s="1"/>
  <c r="R152" i="9" s="1"/>
  <c r="N152" i="9" a="1"/>
  <c r="N152" i="9" s="1"/>
  <c r="R152" i="13" l="1"/>
  <c r="O153" i="13" a="1"/>
  <c r="O153" i="13" s="1"/>
  <c r="R153" i="13" s="1"/>
  <c r="N153" i="13" a="1"/>
  <c r="N153" i="13" s="1"/>
  <c r="M154" i="13"/>
  <c r="P152" i="13"/>
  <c r="Q152" i="13" s="1"/>
  <c r="P152" i="9"/>
  <c r="Q152" i="9" s="1"/>
  <c r="M154" i="9"/>
  <c r="O153" i="9" a="1"/>
  <c r="O153" i="9" s="1"/>
  <c r="R153" i="9" s="1"/>
  <c r="N153" i="9" a="1"/>
  <c r="N153" i="9" s="1"/>
  <c r="P153" i="13" l="1"/>
  <c r="Q153" i="13" s="1"/>
  <c r="O154" i="13" a="1"/>
  <c r="O154" i="13" s="1"/>
  <c r="M155" i="13"/>
  <c r="N154" i="13" a="1"/>
  <c r="N154" i="13" s="1"/>
  <c r="P153" i="9"/>
  <c r="Q153" i="9" s="1"/>
  <c r="M155" i="9"/>
  <c r="O154" i="9" a="1"/>
  <c r="O154" i="9" s="1"/>
  <c r="R154" i="9" s="1"/>
  <c r="N154" i="9" a="1"/>
  <c r="N154" i="9" s="1"/>
  <c r="P154" i="13" l="1"/>
  <c r="N155" i="13" a="1"/>
  <c r="N155" i="13" s="1"/>
  <c r="O155" i="13" a="1"/>
  <c r="O155" i="13" s="1"/>
  <c r="R155" i="13" s="1"/>
  <c r="M156" i="13"/>
  <c r="Q154" i="13"/>
  <c r="R154" i="13"/>
  <c r="P154" i="9"/>
  <c r="Q154" i="9" s="1"/>
  <c r="M156" i="9"/>
  <c r="O155" i="9" a="1"/>
  <c r="O155" i="9" s="1"/>
  <c r="R155" i="9" s="1"/>
  <c r="N155" i="9" a="1"/>
  <c r="N155" i="9" s="1"/>
  <c r="O156" i="13" l="1" a="1"/>
  <c r="O156" i="13" s="1"/>
  <c r="R156" i="13" s="1"/>
  <c r="M157" i="13"/>
  <c r="N156" i="13" a="1"/>
  <c r="N156" i="13" s="1"/>
  <c r="P155" i="13"/>
  <c r="Q155" i="13" s="1"/>
  <c r="P155" i="9"/>
  <c r="Q155" i="9" s="1"/>
  <c r="M157" i="9"/>
  <c r="O156" i="9" a="1"/>
  <c r="O156" i="9" s="1"/>
  <c r="R156" i="9" s="1"/>
  <c r="N156" i="9" a="1"/>
  <c r="N156" i="9" s="1"/>
  <c r="P156" i="13" l="1"/>
  <c r="Q156" i="13" s="1"/>
  <c r="O157" i="13" a="1"/>
  <c r="O157" i="13" s="1"/>
  <c r="M158" i="13"/>
  <c r="N157" i="13" a="1"/>
  <c r="N157" i="13" s="1"/>
  <c r="P156" i="9"/>
  <c r="Q156" i="9" s="1"/>
  <c r="M158" i="9"/>
  <c r="O157" i="9" a="1"/>
  <c r="O157" i="9" s="1"/>
  <c r="R157" i="9" s="1"/>
  <c r="N157" i="9" a="1"/>
  <c r="N157" i="9" s="1"/>
  <c r="P157" i="13" l="1"/>
  <c r="Q157" i="13" s="1"/>
  <c r="N158" i="13" a="1"/>
  <c r="N158" i="13" s="1"/>
  <c r="O158" i="13" a="1"/>
  <c r="O158" i="13" s="1"/>
  <c r="M159" i="13"/>
  <c r="R157" i="13"/>
  <c r="P157" i="9"/>
  <c r="Q157" i="9" s="1"/>
  <c r="M159" i="9"/>
  <c r="O158" i="9" a="1"/>
  <c r="O158" i="9" s="1"/>
  <c r="R158" i="9" s="1"/>
  <c r="N158" i="9" a="1"/>
  <c r="N158" i="9" s="1"/>
  <c r="O159" i="13" l="1" a="1"/>
  <c r="O159" i="13" s="1"/>
  <c r="R159" i="13" s="1"/>
  <c r="M160" i="13"/>
  <c r="N159" i="13" a="1"/>
  <c r="N159" i="13" s="1"/>
  <c r="R158" i="13"/>
  <c r="P158" i="13"/>
  <c r="Q158" i="13" s="1"/>
  <c r="P158" i="9"/>
  <c r="Q158" i="9" s="1"/>
  <c r="M160" i="9"/>
  <c r="O159" i="9" a="1"/>
  <c r="O159" i="9" s="1"/>
  <c r="R159" i="9" s="1"/>
  <c r="N159" i="9" a="1"/>
  <c r="N159" i="9" s="1"/>
  <c r="P159" i="13" l="1"/>
  <c r="O160" i="13" a="1"/>
  <c r="O160" i="13" s="1"/>
  <c r="M161" i="13"/>
  <c r="N160" i="13" a="1"/>
  <c r="N160" i="13" s="1"/>
  <c r="Q159" i="13"/>
  <c r="P159" i="9"/>
  <c r="Q159" i="9" s="1"/>
  <c r="M161" i="9"/>
  <c r="O160" i="9" a="1"/>
  <c r="O160" i="9" s="1"/>
  <c r="R160" i="9" s="1"/>
  <c r="N160" i="9" a="1"/>
  <c r="N160" i="9" s="1"/>
  <c r="P160" i="13" l="1"/>
  <c r="N161" i="13" a="1"/>
  <c r="N161" i="13" s="1"/>
  <c r="O161" i="13" a="1"/>
  <c r="O161" i="13" s="1"/>
  <c r="R161" i="13" s="1"/>
  <c r="M162" i="13"/>
  <c r="Q160" i="13"/>
  <c r="R160" i="13"/>
  <c r="P160" i="9"/>
  <c r="Q160" i="9" s="1"/>
  <c r="M162" i="9"/>
  <c r="O161" i="9" a="1"/>
  <c r="O161" i="9" s="1"/>
  <c r="R161" i="9" s="1"/>
  <c r="N161" i="9" a="1"/>
  <c r="N161" i="9" s="1"/>
  <c r="O162" i="13" l="1" a="1"/>
  <c r="O162" i="13" s="1"/>
  <c r="R162" i="13" s="1"/>
  <c r="M163" i="13"/>
  <c r="N162" i="13" a="1"/>
  <c r="N162" i="13" s="1"/>
  <c r="P161" i="13"/>
  <c r="Q161" i="13" s="1"/>
  <c r="P161" i="9"/>
  <c r="Q161" i="9" s="1"/>
  <c r="M163" i="9"/>
  <c r="N162" i="9" a="1"/>
  <c r="N162" i="9" s="1"/>
  <c r="O162" i="9" a="1"/>
  <c r="O162" i="9" s="1"/>
  <c r="R162" i="9" s="1"/>
  <c r="P162" i="13" l="1"/>
  <c r="O163" i="13" a="1"/>
  <c r="O163" i="13" s="1"/>
  <c r="M164" i="13"/>
  <c r="N163" i="13" a="1"/>
  <c r="N163" i="13" s="1"/>
  <c r="Q162" i="13"/>
  <c r="P162" i="9"/>
  <c r="Q162" i="9" s="1"/>
  <c r="M164" i="9"/>
  <c r="O163" i="9" a="1"/>
  <c r="O163" i="9" s="1"/>
  <c r="R163" i="9" s="1"/>
  <c r="N163" i="9" a="1"/>
  <c r="N163" i="9" s="1"/>
  <c r="P163" i="13" l="1"/>
  <c r="N164" i="13" a="1"/>
  <c r="N164" i="13" s="1"/>
  <c r="O164" i="13" a="1"/>
  <c r="O164" i="13" s="1"/>
  <c r="M165" i="13"/>
  <c r="Q163" i="13"/>
  <c r="R163" i="13"/>
  <c r="P163" i="9"/>
  <c r="Q163" i="9" s="1"/>
  <c r="M165" i="9"/>
  <c r="O164" i="9" a="1"/>
  <c r="O164" i="9" s="1"/>
  <c r="R164" i="9" s="1"/>
  <c r="N164" i="9" a="1"/>
  <c r="N164" i="9" s="1"/>
  <c r="O165" i="13" l="1" a="1"/>
  <c r="O165" i="13" s="1"/>
  <c r="M166" i="13"/>
  <c r="N165" i="13" a="1"/>
  <c r="N165" i="13" s="1"/>
  <c r="R164" i="13"/>
  <c r="P164" i="13"/>
  <c r="Q164" i="13" s="1"/>
  <c r="P164" i="9"/>
  <c r="Q164" i="9" s="1"/>
  <c r="M166" i="9"/>
  <c r="N165" i="9" a="1"/>
  <c r="N165" i="9" s="1"/>
  <c r="O165" i="9" a="1"/>
  <c r="O165" i="9" s="1"/>
  <c r="R165" i="9" s="1"/>
  <c r="R165" i="13" l="1"/>
  <c r="P165" i="13"/>
  <c r="Q165" i="13" s="1"/>
  <c r="O166" i="13" a="1"/>
  <c r="O166" i="13" s="1"/>
  <c r="M167" i="13"/>
  <c r="N166" i="13" a="1"/>
  <c r="N166" i="13" s="1"/>
  <c r="P165" i="9"/>
  <c r="Q165" i="9" s="1"/>
  <c r="M167" i="9"/>
  <c r="O166" i="9" a="1"/>
  <c r="O166" i="9" s="1"/>
  <c r="R166" i="9" s="1"/>
  <c r="N166" i="9" a="1"/>
  <c r="N166" i="9" s="1"/>
  <c r="P166" i="13" l="1"/>
  <c r="Q166" i="13" s="1"/>
  <c r="R166" i="13"/>
  <c r="N167" i="13" a="1"/>
  <c r="N167" i="13" s="1"/>
  <c r="O167" i="13" a="1"/>
  <c r="O167" i="13" s="1"/>
  <c r="M168" i="13"/>
  <c r="P166" i="9"/>
  <c r="Q166" i="9" s="1"/>
  <c r="M168" i="9"/>
  <c r="O167" i="9" a="1"/>
  <c r="O167" i="9" s="1"/>
  <c r="R167" i="9" s="1"/>
  <c r="N167" i="9" a="1"/>
  <c r="N167" i="9" s="1"/>
  <c r="R167" i="13" l="1"/>
  <c r="O168" i="13" a="1"/>
  <c r="O168" i="13" s="1"/>
  <c r="R168" i="13" s="1"/>
  <c r="M169" i="13"/>
  <c r="N168" i="13" a="1"/>
  <c r="N168" i="13" s="1"/>
  <c r="P167" i="13"/>
  <c r="Q167" i="13" s="1"/>
  <c r="P167" i="9"/>
  <c r="Q167" i="9" s="1"/>
  <c r="M169" i="9"/>
  <c r="O168" i="9" a="1"/>
  <c r="O168" i="9" s="1"/>
  <c r="R168" i="9" s="1"/>
  <c r="N168" i="9" a="1"/>
  <c r="N168" i="9" s="1"/>
  <c r="P168" i="13" l="1"/>
  <c r="O169" i="13" a="1"/>
  <c r="O169" i="13" s="1"/>
  <c r="M170" i="13"/>
  <c r="N169" i="13" a="1"/>
  <c r="N169" i="13" s="1"/>
  <c r="Q168" i="13"/>
  <c r="P168" i="9"/>
  <c r="Q168" i="9" s="1"/>
  <c r="M170" i="9"/>
  <c r="O169" i="9" a="1"/>
  <c r="O169" i="9" s="1"/>
  <c r="R169" i="9" s="1"/>
  <c r="N169" i="9" a="1"/>
  <c r="N169" i="9" s="1"/>
  <c r="P169" i="13" l="1"/>
  <c r="N170" i="13" a="1"/>
  <c r="N170" i="13" s="1"/>
  <c r="O170" i="13" a="1"/>
  <c r="O170" i="13" s="1"/>
  <c r="M171" i="13"/>
  <c r="Q169" i="13"/>
  <c r="R169" i="13"/>
  <c r="P169" i="9"/>
  <c r="Q169" i="9" s="1"/>
  <c r="M171" i="9"/>
  <c r="O170" i="9" a="1"/>
  <c r="O170" i="9" s="1"/>
  <c r="R170" i="9" s="1"/>
  <c r="N170" i="9" a="1"/>
  <c r="N170" i="9" s="1"/>
  <c r="O171" i="13" l="1" a="1"/>
  <c r="O171" i="13" s="1"/>
  <c r="R171" i="13" s="1"/>
  <c r="M172" i="13"/>
  <c r="N171" i="13" a="1"/>
  <c r="N171" i="13" s="1"/>
  <c r="R170" i="13"/>
  <c r="P170" i="13"/>
  <c r="Q170" i="13" s="1"/>
  <c r="P170" i="9"/>
  <c r="Q170" i="9" s="1"/>
  <c r="M172" i="9"/>
  <c r="O171" i="9" a="1"/>
  <c r="O171" i="9" s="1"/>
  <c r="R171" i="9" s="1"/>
  <c r="N171" i="9" a="1"/>
  <c r="N171" i="9" s="1"/>
  <c r="P171" i="13" l="1"/>
  <c r="O172" i="13" a="1"/>
  <c r="O172" i="13" s="1"/>
  <c r="M173" i="13"/>
  <c r="N172" i="13" a="1"/>
  <c r="N172" i="13" s="1"/>
  <c r="Q171" i="13"/>
  <c r="P171" i="9"/>
  <c r="Q171" i="9" s="1"/>
  <c r="M173" i="9"/>
  <c r="O172" i="9" a="1"/>
  <c r="O172" i="9" s="1"/>
  <c r="R172" i="9" s="1"/>
  <c r="N172" i="9" a="1"/>
  <c r="N172" i="9" s="1"/>
  <c r="P172" i="13" l="1"/>
  <c r="Q172" i="13" s="1"/>
  <c r="N173" i="13" a="1"/>
  <c r="N173" i="13" s="1"/>
  <c r="O173" i="13" a="1"/>
  <c r="O173" i="13" s="1"/>
  <c r="R173" i="13" s="1"/>
  <c r="M174" i="13"/>
  <c r="R172" i="13"/>
  <c r="P172" i="9"/>
  <c r="Q172" i="9" s="1"/>
  <c r="M174" i="9"/>
  <c r="O173" i="9" a="1"/>
  <c r="O173" i="9" s="1"/>
  <c r="R173" i="9" s="1"/>
  <c r="N173" i="9" a="1"/>
  <c r="N173" i="9" s="1"/>
  <c r="O174" i="13" l="1" a="1"/>
  <c r="O174" i="13" s="1"/>
  <c r="R174" i="13" s="1"/>
  <c r="M175" i="13"/>
  <c r="N174" i="13" a="1"/>
  <c r="N174" i="13" s="1"/>
  <c r="P173" i="13"/>
  <c r="Q173" i="13" s="1"/>
  <c r="P173" i="9"/>
  <c r="Q173" i="9" s="1"/>
  <c r="M175" i="9"/>
  <c r="O174" i="9" a="1"/>
  <c r="O174" i="9" s="1"/>
  <c r="R174" i="9" s="1"/>
  <c r="N174" i="9" a="1"/>
  <c r="N174" i="9" s="1"/>
  <c r="P174" i="13" l="1"/>
  <c r="O175" i="13" a="1"/>
  <c r="O175" i="13" s="1"/>
  <c r="M176" i="13"/>
  <c r="N175" i="13" a="1"/>
  <c r="N175" i="13" s="1"/>
  <c r="Q174" i="13"/>
  <c r="P174" i="9"/>
  <c r="Q174" i="9" s="1"/>
  <c r="M176" i="9"/>
  <c r="O175" i="9" a="1"/>
  <c r="O175" i="9" s="1"/>
  <c r="R175" i="9" s="1"/>
  <c r="N175" i="9" a="1"/>
  <c r="N175" i="9" s="1"/>
  <c r="P175" i="13" l="1"/>
  <c r="N176" i="13" a="1"/>
  <c r="N176" i="13" s="1"/>
  <c r="O176" i="13" a="1"/>
  <c r="O176" i="13" s="1"/>
  <c r="M177" i="13"/>
  <c r="Q175" i="13"/>
  <c r="R175" i="13"/>
  <c r="P175" i="9"/>
  <c r="Q175" i="9" s="1"/>
  <c r="M177" i="9"/>
  <c r="O176" i="9" a="1"/>
  <c r="O176" i="9" s="1"/>
  <c r="R176" i="9" s="1"/>
  <c r="N176" i="9" a="1"/>
  <c r="N176" i="9" s="1"/>
  <c r="O177" i="13" l="1" a="1"/>
  <c r="O177" i="13" s="1"/>
  <c r="R177" i="13" s="1"/>
  <c r="M178" i="13"/>
  <c r="N177" i="13" a="1"/>
  <c r="N177" i="13" s="1"/>
  <c r="R176" i="13"/>
  <c r="P176" i="13"/>
  <c r="Q176" i="13" s="1"/>
  <c r="P176" i="9"/>
  <c r="Q176" i="9" s="1"/>
  <c r="M178" i="9"/>
  <c r="O177" i="9" a="1"/>
  <c r="O177" i="9" s="1"/>
  <c r="R177" i="9" s="1"/>
  <c r="N177" i="9" a="1"/>
  <c r="N177" i="9" s="1"/>
  <c r="P177" i="13" l="1"/>
  <c r="O178" i="13" a="1"/>
  <c r="O178" i="13" s="1"/>
  <c r="R178" i="13" s="1"/>
  <c r="M179" i="13"/>
  <c r="N178" i="13" a="1"/>
  <c r="N178" i="13" s="1"/>
  <c r="Q177" i="13"/>
  <c r="P177" i="9"/>
  <c r="Q177" i="9" s="1"/>
  <c r="M179" i="9"/>
  <c r="O178" i="9" a="1"/>
  <c r="O178" i="9" s="1"/>
  <c r="R178" i="9" s="1"/>
  <c r="N178" i="9" a="1"/>
  <c r="N178" i="9" s="1"/>
  <c r="P178" i="13" l="1"/>
  <c r="Q178" i="13" s="1"/>
  <c r="N179" i="13" a="1"/>
  <c r="N179" i="13" s="1"/>
  <c r="O179" i="13" a="1"/>
  <c r="O179" i="13" s="1"/>
  <c r="M180" i="13"/>
  <c r="P178" i="9"/>
  <c r="Q178" i="9" s="1"/>
  <c r="M180" i="9"/>
  <c r="O179" i="9" a="1"/>
  <c r="O179" i="9" s="1"/>
  <c r="R179" i="9" s="1"/>
  <c r="N179" i="9" a="1"/>
  <c r="N179" i="9" s="1"/>
  <c r="M181" i="13" l="1"/>
  <c r="O180" i="13" a="1"/>
  <c r="O180" i="13" s="1"/>
  <c r="N180" i="13" a="1"/>
  <c r="N180" i="13" s="1"/>
  <c r="P179" i="13"/>
  <c r="Q179" i="13" s="1"/>
  <c r="R179" i="13"/>
  <c r="P179" i="9"/>
  <c r="Q179" i="9" s="1"/>
  <c r="M181" i="9"/>
  <c r="N180" i="9" a="1"/>
  <c r="N180" i="9" s="1"/>
  <c r="O180" i="9" a="1"/>
  <c r="O180" i="9" s="1"/>
  <c r="R180" i="9" s="1"/>
  <c r="P180" i="13" l="1"/>
  <c r="Q180" i="13" s="1"/>
  <c r="R180" i="13"/>
  <c r="O181" i="13" a="1"/>
  <c r="O181" i="13" s="1"/>
  <c r="R181" i="13" s="1"/>
  <c r="N181" i="13" a="1"/>
  <c r="N181" i="13" s="1"/>
  <c r="M182" i="13"/>
  <c r="P180" i="9"/>
  <c r="Q180" i="9" s="1"/>
  <c r="M182" i="9"/>
  <c r="O181" i="9" a="1"/>
  <c r="O181" i="9" s="1"/>
  <c r="R181" i="9" s="1"/>
  <c r="N181" i="9" a="1"/>
  <c r="N181" i="9" s="1"/>
  <c r="P181" i="13" l="1"/>
  <c r="N182" i="13" a="1"/>
  <c r="N182" i="13" s="1"/>
  <c r="M183" i="13"/>
  <c r="O182" i="13" a="1"/>
  <c r="O182" i="13" s="1"/>
  <c r="Q181" i="13"/>
  <c r="P181" i="9"/>
  <c r="Q181" i="9" s="1"/>
  <c r="M183" i="9"/>
  <c r="O182" i="9" a="1"/>
  <c r="O182" i="9" s="1"/>
  <c r="R182" i="9" s="1"/>
  <c r="N182" i="9" a="1"/>
  <c r="N182" i="9" s="1"/>
  <c r="M184" i="13" l="1"/>
  <c r="N183" i="13" a="1"/>
  <c r="N183" i="13" s="1"/>
  <c r="O183" i="13" a="1"/>
  <c r="O183" i="13" s="1"/>
  <c r="R183" i="13" s="1"/>
  <c r="P182" i="13"/>
  <c r="Q182" i="13" s="1"/>
  <c r="R182" i="13"/>
  <c r="P182" i="9"/>
  <c r="Q182" i="9" s="1"/>
  <c r="M184" i="9"/>
  <c r="O183" i="9" a="1"/>
  <c r="O183" i="9" s="1"/>
  <c r="R183" i="9" s="1"/>
  <c r="N183" i="9" a="1"/>
  <c r="N183" i="9" s="1"/>
  <c r="P183" i="13" l="1"/>
  <c r="Q183" i="13" s="1"/>
  <c r="O184" i="13" a="1"/>
  <c r="O184" i="13" s="1"/>
  <c r="R184" i="13" s="1"/>
  <c r="N184" i="13" a="1"/>
  <c r="N184" i="13" s="1"/>
  <c r="M185" i="13"/>
  <c r="P183" i="9"/>
  <c r="Q183" i="9" s="1"/>
  <c r="M185" i="9"/>
  <c r="O184" i="9" a="1"/>
  <c r="O184" i="9" s="1"/>
  <c r="R184" i="9" s="1"/>
  <c r="N184" i="9" a="1"/>
  <c r="N184" i="9" s="1"/>
  <c r="P184" i="13" l="1"/>
  <c r="Q184" i="13" s="1"/>
  <c r="N185" i="13" a="1"/>
  <c r="N185" i="13" s="1"/>
  <c r="M186" i="13"/>
  <c r="O185" i="13" a="1"/>
  <c r="O185" i="13" s="1"/>
  <c r="P184" i="9"/>
  <c r="Q184" i="9" s="1"/>
  <c r="M186" i="9"/>
  <c r="O185" i="9" a="1"/>
  <c r="O185" i="9" s="1"/>
  <c r="R185" i="9" s="1"/>
  <c r="N185" i="9" a="1"/>
  <c r="N185" i="9" s="1"/>
  <c r="M187" i="13" l="1"/>
  <c r="O186" i="13" a="1"/>
  <c r="O186" i="13" s="1"/>
  <c r="R186" i="13" s="1"/>
  <c r="N186" i="13" a="1"/>
  <c r="N186" i="13" s="1"/>
  <c r="P185" i="13"/>
  <c r="Q185" i="13" s="1"/>
  <c r="R185" i="13"/>
  <c r="P185" i="9"/>
  <c r="Q185" i="9" s="1"/>
  <c r="M187" i="9"/>
  <c r="O186" i="9" a="1"/>
  <c r="O186" i="9" s="1"/>
  <c r="R186" i="9" s="1"/>
  <c r="N186" i="9" a="1"/>
  <c r="N186" i="9" s="1"/>
  <c r="P186" i="13" l="1"/>
  <c r="Q186" i="13" s="1"/>
  <c r="O187" i="13" a="1"/>
  <c r="O187" i="13" s="1"/>
  <c r="R187" i="13" s="1"/>
  <c r="N187" i="13" a="1"/>
  <c r="N187" i="13" s="1"/>
  <c r="M188" i="13"/>
  <c r="P186" i="9"/>
  <c r="Q186" i="9" s="1"/>
  <c r="M188" i="9"/>
  <c r="O187" i="9" a="1"/>
  <c r="O187" i="9" s="1"/>
  <c r="R187" i="9" s="1"/>
  <c r="N187" i="9" a="1"/>
  <c r="N187" i="9" s="1"/>
  <c r="P187" i="13" l="1"/>
  <c r="O188" i="13" a="1"/>
  <c r="O188" i="13" s="1"/>
  <c r="M189" i="13"/>
  <c r="N188" i="13" a="1"/>
  <c r="N188" i="13" s="1"/>
  <c r="Q187" i="13"/>
  <c r="P187" i="9"/>
  <c r="Q187" i="9" s="1"/>
  <c r="M189" i="9"/>
  <c r="O188" i="9" a="1"/>
  <c r="O188" i="9" s="1"/>
  <c r="R188" i="9" s="1"/>
  <c r="N188" i="9" a="1"/>
  <c r="N188" i="9" s="1"/>
  <c r="P188" i="13" l="1"/>
  <c r="M190" i="13"/>
  <c r="N189" i="13" a="1"/>
  <c r="N189" i="13" s="1"/>
  <c r="O189" i="13" a="1"/>
  <c r="O189" i="13" s="1"/>
  <c r="R189" i="13" s="1"/>
  <c r="Q188" i="13"/>
  <c r="R188" i="13"/>
  <c r="P188" i="9"/>
  <c r="Q188" i="9" s="1"/>
  <c r="M190" i="9"/>
  <c r="O189" i="9" a="1"/>
  <c r="O189" i="9" s="1"/>
  <c r="R189" i="9" s="1"/>
  <c r="N189" i="9" a="1"/>
  <c r="N189" i="9" s="1"/>
  <c r="P189" i="13" l="1"/>
  <c r="Q189" i="13" s="1"/>
  <c r="O190" i="13" a="1"/>
  <c r="O190" i="13" s="1"/>
  <c r="R190" i="13" s="1"/>
  <c r="N190" i="13" a="1"/>
  <c r="N190" i="13" s="1"/>
  <c r="M191" i="13"/>
  <c r="P189" i="9"/>
  <c r="Q189" i="9" s="1"/>
  <c r="M191" i="9"/>
  <c r="O190" i="9" a="1"/>
  <c r="O190" i="9" s="1"/>
  <c r="R190" i="9" s="1"/>
  <c r="N190" i="9" a="1"/>
  <c r="N190" i="9" s="1"/>
  <c r="P190" i="13" l="1"/>
  <c r="Q190" i="13" s="1"/>
  <c r="N191" i="13" a="1"/>
  <c r="N191" i="13" s="1"/>
  <c r="M192" i="13"/>
  <c r="O191" i="13" a="1"/>
  <c r="O191" i="13" s="1"/>
  <c r="P190" i="9"/>
  <c r="Q190" i="9" s="1"/>
  <c r="M192" i="9"/>
  <c r="O191" i="9" a="1"/>
  <c r="O191" i="9" s="1"/>
  <c r="R191" i="9" s="1"/>
  <c r="N191" i="9" a="1"/>
  <c r="N191" i="9" s="1"/>
  <c r="P191" i="13" l="1"/>
  <c r="Q191" i="13" s="1"/>
  <c r="M193" i="13"/>
  <c r="N192" i="13" a="1"/>
  <c r="N192" i="13" s="1"/>
  <c r="O192" i="13" a="1"/>
  <c r="O192" i="13" s="1"/>
  <c r="R191" i="13"/>
  <c r="P191" i="9"/>
  <c r="Q191" i="9" s="1"/>
  <c r="M193" i="9"/>
  <c r="O192" i="9" a="1"/>
  <c r="O192" i="9" s="1"/>
  <c r="R192" i="9" s="1"/>
  <c r="N192" i="9" a="1"/>
  <c r="N192" i="9" s="1"/>
  <c r="P192" i="13" l="1"/>
  <c r="Q192" i="13" s="1"/>
  <c r="R192" i="13"/>
  <c r="O193" i="13" a="1"/>
  <c r="O193" i="13" s="1"/>
  <c r="R193" i="13" s="1"/>
  <c r="N193" i="13" a="1"/>
  <c r="N193" i="13" s="1"/>
  <c r="M194" i="13"/>
  <c r="P192" i="9"/>
  <c r="Q192" i="9" s="1"/>
  <c r="M194" i="9"/>
  <c r="O193" i="9" a="1"/>
  <c r="O193" i="9" s="1"/>
  <c r="R193" i="9" s="1"/>
  <c r="N193" i="9" a="1"/>
  <c r="N193" i="9" s="1"/>
  <c r="P193" i="13" l="1"/>
  <c r="Q193" i="13" s="1"/>
  <c r="O194" i="13" a="1"/>
  <c r="O194" i="13" s="1"/>
  <c r="N194" i="13" a="1"/>
  <c r="N194" i="13" s="1"/>
  <c r="M195" i="13"/>
  <c r="P193" i="9"/>
  <c r="Q193" i="9" s="1"/>
  <c r="M195" i="9"/>
  <c r="O194" i="9" a="1"/>
  <c r="O194" i="9" s="1"/>
  <c r="R194" i="9" s="1"/>
  <c r="N194" i="9" a="1"/>
  <c r="N194" i="9" s="1"/>
  <c r="M196" i="13" l="1"/>
  <c r="N195" i="13" a="1"/>
  <c r="N195" i="13" s="1"/>
  <c r="O195" i="13" a="1"/>
  <c r="O195" i="13" s="1"/>
  <c r="P194" i="13"/>
  <c r="Q194" i="13" s="1"/>
  <c r="R194" i="13"/>
  <c r="P194" i="9"/>
  <c r="Q194" i="9" s="1"/>
  <c r="M196" i="9"/>
  <c r="O195" i="9" a="1"/>
  <c r="O195" i="9" s="1"/>
  <c r="R195" i="9" s="1"/>
  <c r="N195" i="9" a="1"/>
  <c r="N195" i="9" s="1"/>
  <c r="P195" i="13" l="1"/>
  <c r="Q195" i="13" s="1"/>
  <c r="R195" i="13"/>
  <c r="O196" i="13" a="1"/>
  <c r="O196" i="13" s="1"/>
  <c r="R196" i="13" s="1"/>
  <c r="M197" i="13"/>
  <c r="N196" i="13" a="1"/>
  <c r="N196" i="13" s="1"/>
  <c r="P195" i="9"/>
  <c r="Q195" i="9" s="1"/>
  <c r="M197" i="9"/>
  <c r="O196" i="9" a="1"/>
  <c r="O196" i="9" s="1"/>
  <c r="R196" i="9" s="1"/>
  <c r="N196" i="9" a="1"/>
  <c r="N196" i="9" s="1"/>
  <c r="N197" i="13" l="1" a="1"/>
  <c r="N197" i="13" s="1"/>
  <c r="M198" i="13"/>
  <c r="O197" i="13" a="1"/>
  <c r="O197" i="13" s="1"/>
  <c r="P196" i="13"/>
  <c r="Q196" i="13" s="1"/>
  <c r="P196" i="9"/>
  <c r="Q196" i="9" s="1"/>
  <c r="M198" i="9"/>
  <c r="O197" i="9" a="1"/>
  <c r="O197" i="9" s="1"/>
  <c r="R197" i="9" s="1"/>
  <c r="N197" i="9" a="1"/>
  <c r="N197" i="9" s="1"/>
  <c r="M199" i="13" l="1"/>
  <c r="O198" i="13" a="1"/>
  <c r="O198" i="13" s="1"/>
  <c r="R198" i="13" s="1"/>
  <c r="N198" i="13" a="1"/>
  <c r="N198" i="13" s="1"/>
  <c r="P197" i="13"/>
  <c r="Q197" i="13" s="1"/>
  <c r="R197" i="13"/>
  <c r="P197" i="9"/>
  <c r="Q197" i="9" s="1"/>
  <c r="M199" i="9"/>
  <c r="N198" i="9" a="1"/>
  <c r="N198" i="9" s="1"/>
  <c r="O198" i="9" a="1"/>
  <c r="O198" i="9" s="1"/>
  <c r="R198" i="9" s="1"/>
  <c r="P198" i="13" l="1"/>
  <c r="Q198" i="13" s="1"/>
  <c r="O199" i="13" a="1"/>
  <c r="O199" i="13" s="1"/>
  <c r="R199" i="13" s="1"/>
  <c r="N199" i="13" a="1"/>
  <c r="N199" i="13" s="1"/>
  <c r="P199" i="13" s="1"/>
  <c r="M200" i="13"/>
  <c r="P198" i="9"/>
  <c r="Q198" i="9" s="1"/>
  <c r="M200" i="9"/>
  <c r="O199" i="9" a="1"/>
  <c r="O199" i="9" s="1"/>
  <c r="R199" i="9" s="1"/>
  <c r="N199" i="9" a="1"/>
  <c r="N199" i="9" s="1"/>
  <c r="O200" i="13" l="1" a="1"/>
  <c r="O200" i="13" s="1"/>
  <c r="N200" i="13" a="1"/>
  <c r="N200" i="13" s="1"/>
  <c r="M201" i="13"/>
  <c r="Q199" i="13"/>
  <c r="P199" i="9"/>
  <c r="Q199" i="9" s="1"/>
  <c r="M201" i="9"/>
  <c r="O200" i="9" a="1"/>
  <c r="O200" i="9" s="1"/>
  <c r="R200" i="9" s="1"/>
  <c r="N200" i="9" a="1"/>
  <c r="N200" i="9" s="1"/>
  <c r="P200" i="13" l="1"/>
  <c r="Q200" i="13" s="1"/>
  <c r="M202" i="13"/>
  <c r="N201" i="13" a="1"/>
  <c r="N201" i="13" s="1"/>
  <c r="O201" i="13" a="1"/>
  <c r="O201" i="13" s="1"/>
  <c r="R201" i="13" s="1"/>
  <c r="R200" i="13"/>
  <c r="P200" i="9"/>
  <c r="Q200" i="9" s="1"/>
  <c r="M202" i="9"/>
  <c r="N201" i="9" a="1"/>
  <c r="N201" i="9" s="1"/>
  <c r="O201" i="9" a="1"/>
  <c r="O201" i="9" s="1"/>
  <c r="R201" i="9" s="1"/>
  <c r="P201" i="13" l="1"/>
  <c r="Q201" i="13" s="1"/>
  <c r="O202" i="13" a="1"/>
  <c r="O202" i="13" s="1"/>
  <c r="M203" i="13"/>
  <c r="N202" i="13" a="1"/>
  <c r="N202" i="13" s="1"/>
  <c r="P201" i="9"/>
  <c r="Q201" i="9" s="1"/>
  <c r="M203" i="9"/>
  <c r="O202" i="9" a="1"/>
  <c r="O202" i="9" s="1"/>
  <c r="R202" i="9" s="1"/>
  <c r="N202" i="9" a="1"/>
  <c r="N202" i="9" s="1"/>
  <c r="P202" i="13" l="1"/>
  <c r="Q202" i="13" s="1"/>
  <c r="N203" i="13" a="1"/>
  <c r="N203" i="13" s="1"/>
  <c r="M204" i="13"/>
  <c r="O203" i="13" a="1"/>
  <c r="O203" i="13" s="1"/>
  <c r="R202" i="13"/>
  <c r="P202" i="9"/>
  <c r="Q202" i="9" s="1"/>
  <c r="M204" i="9"/>
  <c r="O203" i="9" a="1"/>
  <c r="O203" i="9" s="1"/>
  <c r="R203" i="9" s="1"/>
  <c r="N203" i="9" a="1"/>
  <c r="N203" i="9" s="1"/>
  <c r="M205" i="13" l="1"/>
  <c r="O204" i="13" a="1"/>
  <c r="O204" i="13" s="1"/>
  <c r="R204" i="13" s="1"/>
  <c r="N204" i="13" a="1"/>
  <c r="N204" i="13" s="1"/>
  <c r="P203" i="13"/>
  <c r="Q203" i="13" s="1"/>
  <c r="R203" i="13"/>
  <c r="P203" i="9"/>
  <c r="Q203" i="9" s="1"/>
  <c r="M205" i="9"/>
  <c r="O204" i="9" a="1"/>
  <c r="O204" i="9" s="1"/>
  <c r="R204" i="9" s="1"/>
  <c r="N204" i="9" a="1"/>
  <c r="N204" i="9" s="1"/>
  <c r="P204" i="13" l="1"/>
  <c r="Q204" i="13" s="1"/>
  <c r="O205" i="13" a="1"/>
  <c r="O205" i="13" s="1"/>
  <c r="N205" i="13" a="1"/>
  <c r="N205" i="13" s="1"/>
  <c r="M206" i="13"/>
  <c r="P204" i="9"/>
  <c r="Q204" i="9" s="1"/>
  <c r="M206" i="9"/>
  <c r="O205" i="9" a="1"/>
  <c r="O205" i="9" s="1"/>
  <c r="R205" i="9" s="1"/>
  <c r="N205" i="9" a="1"/>
  <c r="N205" i="9" s="1"/>
  <c r="P205" i="13" l="1"/>
  <c r="O206" i="13" a="1"/>
  <c r="O206" i="13" s="1"/>
  <c r="R206" i="13" s="1"/>
  <c r="N206" i="13" a="1"/>
  <c r="N206" i="13" s="1"/>
  <c r="M207" i="13"/>
  <c r="Q205" i="13"/>
  <c r="R205" i="13"/>
  <c r="P205" i="9"/>
  <c r="Q205" i="9" s="1"/>
  <c r="M207" i="9"/>
  <c r="O206" i="9" a="1"/>
  <c r="O206" i="9" s="1"/>
  <c r="R206" i="9" s="1"/>
  <c r="N206" i="9" a="1"/>
  <c r="N206" i="9" s="1"/>
  <c r="P206" i="13" l="1"/>
  <c r="Q206" i="13" s="1"/>
  <c r="M208" i="13"/>
  <c r="N207" i="13" a="1"/>
  <c r="N207" i="13" s="1"/>
  <c r="O207" i="13" a="1"/>
  <c r="O207" i="13" s="1"/>
  <c r="P206" i="9"/>
  <c r="Q206" i="9" s="1"/>
  <c r="M208" i="9"/>
  <c r="O207" i="9" a="1"/>
  <c r="O207" i="9" s="1"/>
  <c r="R207" i="9" s="1"/>
  <c r="N207" i="9" a="1"/>
  <c r="N207" i="9" s="1"/>
  <c r="R207" i="13" l="1"/>
  <c r="P207" i="13"/>
  <c r="Q207" i="13" s="1"/>
  <c r="O208" i="13" a="1"/>
  <c r="O208" i="13" s="1"/>
  <c r="R208" i="13" s="1"/>
  <c r="M209" i="13"/>
  <c r="N208" i="13" a="1"/>
  <c r="N208" i="13" s="1"/>
  <c r="P207" i="9"/>
  <c r="Q207" i="9" s="1"/>
  <c r="M209" i="9"/>
  <c r="O208" i="9" a="1"/>
  <c r="O208" i="9" s="1"/>
  <c r="R208" i="9" s="1"/>
  <c r="N208" i="9" a="1"/>
  <c r="N208" i="9" s="1"/>
  <c r="P208" i="13" l="1"/>
  <c r="N209" i="13" a="1"/>
  <c r="N209" i="13" s="1"/>
  <c r="M210" i="13"/>
  <c r="O209" i="13" a="1"/>
  <c r="O209" i="13" s="1"/>
  <c r="Q208" i="13"/>
  <c r="P208" i="9"/>
  <c r="Q208" i="9" s="1"/>
  <c r="M210" i="9"/>
  <c r="O209" i="9" a="1"/>
  <c r="O209" i="9" s="1"/>
  <c r="R209" i="9" s="1"/>
  <c r="N209" i="9" a="1"/>
  <c r="N209" i="9" s="1"/>
  <c r="M211" i="13" l="1"/>
  <c r="N210" i="13" a="1"/>
  <c r="N210" i="13" s="1"/>
  <c r="O210" i="13" a="1"/>
  <c r="O210" i="13" s="1"/>
  <c r="P209" i="13"/>
  <c r="Q209" i="13" s="1"/>
  <c r="R209" i="13"/>
  <c r="P209" i="9"/>
  <c r="Q209" i="9" s="1"/>
  <c r="M211" i="9"/>
  <c r="N210" i="9" a="1"/>
  <c r="N210" i="9" s="1"/>
  <c r="O210" i="9" a="1"/>
  <c r="O210" i="9" s="1"/>
  <c r="R210" i="9" s="1"/>
  <c r="R210" i="13" l="1"/>
  <c r="P210" i="13"/>
  <c r="Q210" i="13" s="1"/>
  <c r="O211" i="13" a="1"/>
  <c r="O211" i="13" s="1"/>
  <c r="R211" i="13" s="1"/>
  <c r="N211" i="13" a="1"/>
  <c r="N211" i="13" s="1"/>
  <c r="M212" i="13"/>
  <c r="P210" i="9"/>
  <c r="Q210" i="9" s="1"/>
  <c r="M212" i="9"/>
  <c r="O211" i="9" a="1"/>
  <c r="O211" i="9" s="1"/>
  <c r="R211" i="9" s="1"/>
  <c r="N211" i="9" a="1"/>
  <c r="N211" i="9" s="1"/>
  <c r="P211" i="13" l="1"/>
  <c r="M213" i="13"/>
  <c r="O212" i="13" a="1"/>
  <c r="O212" i="13" s="1"/>
  <c r="N212" i="13" a="1"/>
  <c r="N212" i="13" s="1"/>
  <c r="P212" i="13" s="1"/>
  <c r="Q211" i="13"/>
  <c r="P211" i="9"/>
  <c r="Q211" i="9" s="1"/>
  <c r="M213" i="9"/>
  <c r="N212" i="9" a="1"/>
  <c r="N212" i="9" s="1"/>
  <c r="O212" i="9" a="1"/>
  <c r="O212" i="9" s="1"/>
  <c r="R212" i="9" s="1"/>
  <c r="Q212" i="13" l="1"/>
  <c r="M214" i="13"/>
  <c r="N213" i="13" a="1"/>
  <c r="N213" i="13" s="1"/>
  <c r="O213" i="13" a="1"/>
  <c r="O213" i="13" s="1"/>
  <c r="R212" i="13"/>
  <c r="P212" i="9"/>
  <c r="Q212" i="9" s="1"/>
  <c r="M214" i="9"/>
  <c r="O213" i="9" a="1"/>
  <c r="O213" i="9" s="1"/>
  <c r="R213" i="9" s="1"/>
  <c r="N213" i="9" a="1"/>
  <c r="N213" i="9" s="1"/>
  <c r="P213" i="13" l="1"/>
  <c r="Q213" i="13" s="1"/>
  <c r="O214" i="13" a="1"/>
  <c r="O214" i="13" s="1"/>
  <c r="R214" i="13" s="1"/>
  <c r="N214" i="13" a="1"/>
  <c r="N214" i="13" s="1"/>
  <c r="M215" i="13"/>
  <c r="R213" i="13"/>
  <c r="P213" i="9"/>
  <c r="Q213" i="9" s="1"/>
  <c r="M215" i="9"/>
  <c r="O214" i="9" a="1"/>
  <c r="O214" i="9" s="1"/>
  <c r="R214" i="9" s="1"/>
  <c r="N214" i="9" a="1"/>
  <c r="N214" i="9" s="1"/>
  <c r="P214" i="13" l="1"/>
  <c r="N215" i="13" a="1"/>
  <c r="N215" i="13" s="1"/>
  <c r="M216" i="13"/>
  <c r="O215" i="13" a="1"/>
  <c r="O215" i="13" s="1"/>
  <c r="Q214" i="13"/>
  <c r="P214" i="9"/>
  <c r="Q214" i="9" s="1"/>
  <c r="M216" i="9"/>
  <c r="O215" i="9" a="1"/>
  <c r="O215" i="9" s="1"/>
  <c r="R215" i="9" s="1"/>
  <c r="N215" i="9" a="1"/>
  <c r="N215" i="9" s="1"/>
  <c r="M217" i="13" l="1"/>
  <c r="O216" i="13" a="1"/>
  <c r="O216" i="13" s="1"/>
  <c r="N216" i="13" a="1"/>
  <c r="N216" i="13" s="1"/>
  <c r="P215" i="13"/>
  <c r="Q215" i="13" s="1"/>
  <c r="R215" i="13"/>
  <c r="P215" i="9"/>
  <c r="Q215" i="9" s="1"/>
  <c r="M217" i="9"/>
  <c r="O216" i="9" a="1"/>
  <c r="O216" i="9" s="1"/>
  <c r="R216" i="9" s="1"/>
  <c r="N216" i="9" a="1"/>
  <c r="N216" i="9" s="1"/>
  <c r="P216" i="13" l="1"/>
  <c r="Q216" i="13" s="1"/>
  <c r="R216" i="13"/>
  <c r="O217" i="13" a="1"/>
  <c r="O217" i="13" s="1"/>
  <c r="R217" i="13" s="1"/>
  <c r="N217" i="13" a="1"/>
  <c r="N217" i="13" s="1"/>
  <c r="M218" i="13"/>
  <c r="P216" i="9"/>
  <c r="Q216" i="9" s="1"/>
  <c r="M218" i="9"/>
  <c r="O217" i="9" a="1"/>
  <c r="O217" i="9" s="1"/>
  <c r="R217" i="9" s="1"/>
  <c r="N217" i="9" a="1"/>
  <c r="N217" i="9" s="1"/>
  <c r="P217" i="13" l="1"/>
  <c r="Q217" i="13" s="1"/>
  <c r="N218" i="13" a="1"/>
  <c r="N218" i="13" s="1"/>
  <c r="M219" i="13"/>
  <c r="O218" i="13" a="1"/>
  <c r="O218" i="13" s="1"/>
  <c r="P217" i="9"/>
  <c r="Q217" i="9" s="1"/>
  <c r="M219" i="9"/>
  <c r="O218" i="9" a="1"/>
  <c r="O218" i="9" s="1"/>
  <c r="R218" i="9" s="1"/>
  <c r="N218" i="9" a="1"/>
  <c r="N218" i="9" s="1"/>
  <c r="M220" i="13" l="1"/>
  <c r="N219" i="13" a="1"/>
  <c r="N219" i="13" s="1"/>
  <c r="O219" i="13" a="1"/>
  <c r="O219" i="13" s="1"/>
  <c r="R219" i="13" s="1"/>
  <c r="P218" i="13"/>
  <c r="Q218" i="13" s="1"/>
  <c r="R218" i="13"/>
  <c r="P218" i="9"/>
  <c r="Q218" i="9" s="1"/>
  <c r="M220" i="9"/>
  <c r="N219" i="9" a="1"/>
  <c r="N219" i="9" s="1"/>
  <c r="O219" i="9" a="1"/>
  <c r="O219" i="9" s="1"/>
  <c r="R219" i="9" s="1"/>
  <c r="P219" i="13" l="1"/>
  <c r="Q219" i="13" s="1"/>
  <c r="O220" i="13" a="1"/>
  <c r="O220" i="13" s="1"/>
  <c r="R220" i="13" s="1"/>
  <c r="N220" i="13" a="1"/>
  <c r="N220" i="13" s="1"/>
  <c r="P220" i="13" s="1"/>
  <c r="M221" i="13"/>
  <c r="P219" i="9"/>
  <c r="Q219" i="9" s="1"/>
  <c r="M221" i="9"/>
  <c r="O220" i="9" a="1"/>
  <c r="O220" i="9" s="1"/>
  <c r="R220" i="9" s="1"/>
  <c r="N220" i="9" a="1"/>
  <c r="N220" i="9" s="1"/>
  <c r="N221" i="13" l="1" a="1"/>
  <c r="N221" i="13" s="1"/>
  <c r="O221" i="13" a="1"/>
  <c r="O221" i="13" s="1"/>
  <c r="M222" i="13"/>
  <c r="Q220" i="13"/>
  <c r="P220" i="9"/>
  <c r="Q220" i="9" s="1"/>
  <c r="M222" i="9"/>
  <c r="O221" i="9" a="1"/>
  <c r="O221" i="9" s="1"/>
  <c r="R221" i="9" s="1"/>
  <c r="N221" i="9" a="1"/>
  <c r="N221" i="9" s="1"/>
  <c r="M223" i="13" l="1"/>
  <c r="O222" i="13" a="1"/>
  <c r="O222" i="13" s="1"/>
  <c r="N222" i="13" a="1"/>
  <c r="N222" i="13" s="1"/>
  <c r="P221" i="13"/>
  <c r="Q221" i="13" s="1"/>
  <c r="R221" i="13"/>
  <c r="P221" i="9"/>
  <c r="Q221" i="9" s="1"/>
  <c r="M223" i="9"/>
  <c r="O222" i="9" a="1"/>
  <c r="O222" i="9" s="1"/>
  <c r="R222" i="9" s="1"/>
  <c r="N222" i="9" a="1"/>
  <c r="N222" i="9" s="1"/>
  <c r="P222" i="13" l="1"/>
  <c r="Q222" i="13"/>
  <c r="R222" i="13"/>
  <c r="O223" i="13" a="1"/>
  <c r="O223" i="13" s="1"/>
  <c r="R223" i="13" s="1"/>
  <c r="N223" i="13" a="1"/>
  <c r="N223" i="13" s="1"/>
  <c r="M224" i="13"/>
  <c r="P222" i="9"/>
  <c r="Q222" i="9" s="1"/>
  <c r="M224" i="9"/>
  <c r="O223" i="9" a="1"/>
  <c r="O223" i="9" s="1"/>
  <c r="R223" i="9" s="1"/>
  <c r="N223" i="9" a="1"/>
  <c r="N223" i="9" s="1"/>
  <c r="P223" i="13" l="1"/>
  <c r="Q223" i="13" s="1"/>
  <c r="M225" i="13"/>
  <c r="O224" i="13" a="1"/>
  <c r="O224" i="13" s="1"/>
  <c r="N224" i="13" a="1"/>
  <c r="N224" i="13" s="1"/>
  <c r="P223" i="9"/>
  <c r="Q223" i="9" s="1"/>
  <c r="M225" i="9"/>
  <c r="O224" i="9" a="1"/>
  <c r="O224" i="9" s="1"/>
  <c r="R224" i="9" s="1"/>
  <c r="N224" i="9" a="1"/>
  <c r="N224" i="9" s="1"/>
  <c r="P224" i="13" l="1"/>
  <c r="Q224" i="13" s="1"/>
  <c r="M226" i="13"/>
  <c r="N225" i="13" a="1"/>
  <c r="N225" i="13" s="1"/>
  <c r="O225" i="13" a="1"/>
  <c r="O225" i="13" s="1"/>
  <c r="R225" i="13" s="1"/>
  <c r="R224" i="13"/>
  <c r="P224" i="9"/>
  <c r="Q224" i="9" s="1"/>
  <c r="M226" i="9"/>
  <c r="O225" i="9" a="1"/>
  <c r="O225" i="9" s="1"/>
  <c r="R225" i="9" s="1"/>
  <c r="N225" i="9" a="1"/>
  <c r="N225" i="9" s="1"/>
  <c r="O226" i="13" l="1" a="1"/>
  <c r="O226" i="13" s="1"/>
  <c r="M227" i="13"/>
  <c r="N226" i="13" a="1"/>
  <c r="N226" i="13" s="1"/>
  <c r="P225" i="13"/>
  <c r="Q225" i="13" s="1"/>
  <c r="P225" i="9"/>
  <c r="Q225" i="9" s="1"/>
  <c r="M227" i="9"/>
  <c r="O226" i="9" a="1"/>
  <c r="O226" i="9" s="1"/>
  <c r="R226" i="9" s="1"/>
  <c r="N226" i="9" a="1"/>
  <c r="N226" i="9" s="1"/>
  <c r="P226" i="13" l="1"/>
  <c r="Q226" i="13" s="1"/>
  <c r="N227" i="13" a="1"/>
  <c r="N227" i="13" s="1"/>
  <c r="M228" i="13"/>
  <c r="O227" i="13" a="1"/>
  <c r="O227" i="13" s="1"/>
  <c r="R226" i="13"/>
  <c r="P226" i="9"/>
  <c r="Q226" i="9" s="1"/>
  <c r="M228" i="9"/>
  <c r="O227" i="9" a="1"/>
  <c r="O227" i="9" s="1"/>
  <c r="R227" i="9" s="1"/>
  <c r="N227" i="9" a="1"/>
  <c r="N227" i="9" s="1"/>
  <c r="P227" i="13" l="1"/>
  <c r="Q227" i="13" s="1"/>
  <c r="M229" i="13"/>
  <c r="O228" i="13" a="1"/>
  <c r="O228" i="13" s="1"/>
  <c r="R228" i="13" s="1"/>
  <c r="N228" i="13" a="1"/>
  <c r="N228" i="13" s="1"/>
  <c r="R227" i="13"/>
  <c r="P227" i="9"/>
  <c r="Q227" i="9" s="1"/>
  <c r="M229" i="9"/>
  <c r="O228" i="9" a="1"/>
  <c r="O228" i="9" s="1"/>
  <c r="R228" i="9" s="1"/>
  <c r="N228" i="9" a="1"/>
  <c r="N228" i="9" s="1"/>
  <c r="P228" i="13" l="1"/>
  <c r="O229" i="13" a="1"/>
  <c r="O229" i="13" s="1"/>
  <c r="N229" i="13" a="1"/>
  <c r="N229" i="13" s="1"/>
  <c r="M230" i="13"/>
  <c r="Q228" i="13"/>
  <c r="P228" i="9"/>
  <c r="Q228" i="9" s="1"/>
  <c r="M230" i="9"/>
  <c r="O229" i="9" a="1"/>
  <c r="O229" i="9" s="1"/>
  <c r="R229" i="9" s="1"/>
  <c r="N229" i="9" a="1"/>
  <c r="N229" i="9" s="1"/>
  <c r="P229" i="13" l="1"/>
  <c r="Q229" i="13" s="1"/>
  <c r="O230" i="13" a="1"/>
  <c r="O230" i="13" s="1"/>
  <c r="N230" i="13" a="1"/>
  <c r="N230" i="13" s="1"/>
  <c r="P230" i="13" s="1"/>
  <c r="M231" i="13"/>
  <c r="R229" i="13"/>
  <c r="P229" i="9"/>
  <c r="Q229" i="9" s="1"/>
  <c r="M231" i="9"/>
  <c r="O230" i="9" a="1"/>
  <c r="O230" i="9" s="1"/>
  <c r="R230" i="9" s="1"/>
  <c r="N230" i="9" a="1"/>
  <c r="N230" i="9" s="1"/>
  <c r="Q230" i="13" l="1"/>
  <c r="R230" i="13"/>
  <c r="M232" i="13"/>
  <c r="N231" i="13" a="1"/>
  <c r="N231" i="13" s="1"/>
  <c r="O231" i="13" a="1"/>
  <c r="O231" i="13" s="1"/>
  <c r="P230" i="9"/>
  <c r="Q230" i="9" s="1"/>
  <c r="M232" i="9"/>
  <c r="O231" i="9" a="1"/>
  <c r="O231" i="9" s="1"/>
  <c r="R231" i="9" s="1"/>
  <c r="N231" i="9" a="1"/>
  <c r="N231" i="9" s="1"/>
  <c r="P231" i="13" l="1"/>
  <c r="O232" i="13" a="1"/>
  <c r="O232" i="13" s="1"/>
  <c r="R232" i="13"/>
  <c r="M233" i="13"/>
  <c r="N232" i="13" a="1"/>
  <c r="N232" i="13" s="1"/>
  <c r="P232" i="13" s="1"/>
  <c r="Q231" i="13"/>
  <c r="R231" i="13"/>
  <c r="P231" i="9"/>
  <c r="Q231" i="9" s="1"/>
  <c r="M233" i="9"/>
  <c r="O232" i="9" a="1"/>
  <c r="O232" i="9" s="1"/>
  <c r="R232" i="9" s="1"/>
  <c r="N232" i="9" a="1"/>
  <c r="N232" i="9" s="1"/>
  <c r="N233" i="13" l="1" a="1"/>
  <c r="N233" i="13" s="1"/>
  <c r="M234" i="13"/>
  <c r="O233" i="13" a="1"/>
  <c r="O233" i="13" s="1"/>
  <c r="Q232" i="13"/>
  <c r="P232" i="9"/>
  <c r="Q232" i="9" s="1"/>
  <c r="M234" i="9"/>
  <c r="N233" i="9" a="1"/>
  <c r="N233" i="9" s="1"/>
  <c r="O233" i="9" a="1"/>
  <c r="O233" i="9" s="1"/>
  <c r="R233" i="9" s="1"/>
  <c r="M235" i="13" l="1"/>
  <c r="N234" i="13" a="1"/>
  <c r="N234" i="13" s="1"/>
  <c r="O234" i="13" a="1"/>
  <c r="O234" i="13" s="1"/>
  <c r="P233" i="13"/>
  <c r="Q233" i="13" s="1"/>
  <c r="R233" i="13"/>
  <c r="P233" i="9"/>
  <c r="Q233" i="9" s="1"/>
  <c r="M235" i="9"/>
  <c r="O234" i="9" a="1"/>
  <c r="O234" i="9" s="1"/>
  <c r="R234" i="9" s="1"/>
  <c r="N234" i="9" a="1"/>
  <c r="N234" i="9" s="1"/>
  <c r="P234" i="13" l="1"/>
  <c r="Q234" i="13" s="1"/>
  <c r="R234" i="13"/>
  <c r="O235" i="13" a="1"/>
  <c r="O235" i="13" s="1"/>
  <c r="R235" i="13" s="1"/>
  <c r="N235" i="13" a="1"/>
  <c r="N235" i="13" s="1"/>
  <c r="P235" i="13" s="1"/>
  <c r="M236" i="13"/>
  <c r="P234" i="9"/>
  <c r="Q234" i="9" s="1"/>
  <c r="M236" i="9"/>
  <c r="O235" i="9" a="1"/>
  <c r="O235" i="9" s="1"/>
  <c r="R235" i="9" s="1"/>
  <c r="N235" i="9" a="1"/>
  <c r="N235" i="9" s="1"/>
  <c r="M237" i="13" l="1"/>
  <c r="O236" i="13" a="1"/>
  <c r="O236" i="13" s="1"/>
  <c r="N236" i="13" a="1"/>
  <c r="N236" i="13" s="1"/>
  <c r="P236" i="13" s="1"/>
  <c r="Q235" i="13"/>
  <c r="P235" i="9"/>
  <c r="Q235" i="9" s="1"/>
  <c r="M237" i="9"/>
  <c r="O236" i="9" a="1"/>
  <c r="O236" i="9" s="1"/>
  <c r="R236" i="9" s="1"/>
  <c r="N236" i="9" a="1"/>
  <c r="N236" i="9" s="1"/>
  <c r="C83" i="12" l="1" a="1"/>
  <c r="C83" i="12" s="1"/>
  <c r="C82" i="12" a="1"/>
  <c r="C82" i="12" s="1"/>
  <c r="Q236" i="13"/>
  <c r="M238" i="13"/>
  <c r="N237" i="13" a="1"/>
  <c r="N237" i="13" s="1"/>
  <c r="O237" i="13" a="1"/>
  <c r="O237" i="13" s="1"/>
  <c r="R237" i="13" s="1"/>
  <c r="R236" i="13"/>
  <c r="P236" i="9"/>
  <c r="Q236" i="9" s="1"/>
  <c r="C84" i="12" s="1" a="1"/>
  <c r="C84" i="12" s="1"/>
  <c r="M238" i="9"/>
  <c r="O237" i="9" a="1"/>
  <c r="O237" i="9" s="1"/>
  <c r="R237" i="9" s="1"/>
  <c r="N237" i="9" a="1"/>
  <c r="N237" i="9" s="1"/>
  <c r="D82" i="12" l="1" a="1"/>
  <c r="D82" i="12" s="1"/>
  <c r="D83" i="12" a="1"/>
  <c r="D83" i="12" s="1"/>
  <c r="P237" i="13"/>
  <c r="Q237" i="13" s="1"/>
  <c r="O238" i="13" a="1"/>
  <c r="O238" i="13" s="1"/>
  <c r="R238" i="13" s="1"/>
  <c r="N238" i="13" a="1"/>
  <c r="N238" i="13" s="1"/>
  <c r="M239" i="13"/>
  <c r="P237" i="9"/>
  <c r="Q237" i="9" s="1"/>
  <c r="D84" i="12" s="1" a="1"/>
  <c r="D84" i="12" s="1"/>
  <c r="M239" i="9"/>
  <c r="O238" i="9" a="1"/>
  <c r="O238" i="9" s="1"/>
  <c r="R238" i="9" s="1"/>
  <c r="N238" i="9" a="1"/>
  <c r="N238" i="9" s="1"/>
  <c r="P238" i="13" l="1"/>
  <c r="Q238" i="13" s="1"/>
  <c r="E83" i="12" a="1"/>
  <c r="E83" i="12" s="1"/>
  <c r="E82" i="12" a="1"/>
  <c r="E82" i="12" s="1"/>
  <c r="N239" i="13" a="1"/>
  <c r="N239" i="13" s="1"/>
  <c r="M240" i="13"/>
  <c r="O239" i="13" a="1"/>
  <c r="O239" i="13" s="1"/>
  <c r="P238" i="9"/>
  <c r="Q238" i="9" s="1"/>
  <c r="E84" i="12" s="1" a="1"/>
  <c r="E84" i="12" s="1"/>
  <c r="M240" i="9"/>
  <c r="O239" i="9" a="1"/>
  <c r="O239" i="9" s="1"/>
  <c r="R239" i="9" s="1"/>
  <c r="N239" i="9" a="1"/>
  <c r="N239" i="9" s="1"/>
  <c r="F82" i="12" l="1" a="1"/>
  <c r="F82" i="12" s="1"/>
  <c r="F83" i="12" a="1"/>
  <c r="F83" i="12" s="1"/>
  <c r="M241" i="13"/>
  <c r="N240" i="13" a="1"/>
  <c r="N240" i="13" s="1"/>
  <c r="O240" i="13" a="1"/>
  <c r="O240" i="13" s="1"/>
  <c r="P239" i="13"/>
  <c r="Q239" i="13" s="1"/>
  <c r="R239" i="13"/>
  <c r="P239" i="9"/>
  <c r="Q239" i="9" s="1"/>
  <c r="F84" i="12" s="1" a="1"/>
  <c r="F84" i="12" s="1"/>
  <c r="M241" i="9"/>
  <c r="O240" i="9" a="1"/>
  <c r="O240" i="9" s="1"/>
  <c r="R240" i="9" s="1"/>
  <c r="N240" i="9" a="1"/>
  <c r="N240" i="9" s="1"/>
  <c r="G83" i="12" l="1" a="1"/>
  <c r="G83" i="12" s="1"/>
  <c r="G82" i="12" a="1"/>
  <c r="G82" i="12" s="1"/>
  <c r="P240" i="13"/>
  <c r="Q240" i="13" s="1"/>
  <c r="R240" i="13"/>
  <c r="O241" i="13" a="1"/>
  <c r="O241" i="13" s="1"/>
  <c r="R241" i="13" s="1"/>
  <c r="N241" i="13" a="1"/>
  <c r="N241" i="13" s="1"/>
  <c r="M242" i="13"/>
  <c r="P240" i="9"/>
  <c r="Q240" i="9" s="1"/>
  <c r="G84" i="12" s="1" a="1"/>
  <c r="G84" i="12" s="1"/>
  <c r="M242" i="9"/>
  <c r="O241" i="9" a="1"/>
  <c r="O241" i="9" s="1"/>
  <c r="R241" i="9" s="1"/>
  <c r="N241" i="9" a="1"/>
  <c r="N241" i="9" s="1"/>
  <c r="P241" i="13" l="1"/>
  <c r="Q241" i="13" s="1"/>
  <c r="H83" i="12" a="1"/>
  <c r="H83" i="12" s="1"/>
  <c r="H82" i="12" a="1"/>
  <c r="H82" i="12" s="1"/>
  <c r="N242" i="13" a="1"/>
  <c r="N242" i="13" s="1"/>
  <c r="M243" i="13"/>
  <c r="O242" i="13" a="1"/>
  <c r="O242" i="13" s="1"/>
  <c r="P241" i="9"/>
  <c r="Q241" i="9" s="1"/>
  <c r="H84" i="12" s="1" a="1"/>
  <c r="H84" i="12" s="1"/>
  <c r="O242" i="9" a="1"/>
  <c r="O242" i="9" s="1"/>
  <c r="R242" i="9" s="1"/>
  <c r="M243" i="9"/>
  <c r="N242" i="9" a="1"/>
  <c r="N242" i="9" s="1"/>
  <c r="I83" i="12" l="1" a="1"/>
  <c r="I83" i="12" s="1"/>
  <c r="I82" i="12" a="1"/>
  <c r="I82" i="12" s="1"/>
  <c r="M244" i="13"/>
  <c r="N243" i="13" a="1"/>
  <c r="N243" i="13" s="1"/>
  <c r="O243" i="13" a="1"/>
  <c r="O243" i="13" s="1"/>
  <c r="P242" i="13"/>
  <c r="Q242" i="13" s="1"/>
  <c r="R242" i="13"/>
  <c r="P242" i="9"/>
  <c r="Q242" i="9" s="1"/>
  <c r="I84" i="12" s="1" a="1"/>
  <c r="I84" i="12" s="1"/>
  <c r="N243" i="9" a="1"/>
  <c r="N243" i="9" s="1"/>
  <c r="O243" i="9" a="1"/>
  <c r="O243" i="9" s="1"/>
  <c r="R243" i="9" s="1"/>
  <c r="M244" i="9"/>
  <c r="J83" i="12" l="1" a="1"/>
  <c r="J83" i="12" s="1"/>
  <c r="J82" i="12" a="1"/>
  <c r="J82" i="12" s="1"/>
  <c r="R243" i="13"/>
  <c r="P243" i="13"/>
  <c r="Q243" i="13" s="1"/>
  <c r="O244" i="13" a="1"/>
  <c r="O244" i="13" s="1"/>
  <c r="R244" i="13" s="1"/>
  <c r="N244" i="13" a="1"/>
  <c r="N244" i="13" s="1"/>
  <c r="M245" i="13"/>
  <c r="P243" i="9"/>
  <c r="Q243" i="9" s="1"/>
  <c r="J84" i="12" s="1" a="1"/>
  <c r="J84" i="12" s="1"/>
  <c r="O244" i="9" a="1"/>
  <c r="O244" i="9" s="1"/>
  <c r="R244" i="9" s="1"/>
  <c r="N244" i="9" a="1"/>
  <c r="N244" i="9" s="1"/>
  <c r="M245" i="9"/>
  <c r="P244" i="13" l="1"/>
  <c r="Q244" i="13" s="1"/>
  <c r="K83" i="12" a="1"/>
  <c r="K83" i="12" s="1"/>
  <c r="K82" i="12" a="1"/>
  <c r="K82" i="12" s="1"/>
  <c r="N245" i="13" a="1"/>
  <c r="N245" i="13" s="1"/>
  <c r="O245" i="13" a="1"/>
  <c r="O245" i="13" s="1"/>
  <c r="M246" i="13"/>
  <c r="P244" i="9"/>
  <c r="Q244" i="9" s="1"/>
  <c r="K84" i="12" s="1" a="1"/>
  <c r="K84" i="12" s="1"/>
  <c r="M246" i="9"/>
  <c r="O245" i="9" a="1"/>
  <c r="O245" i="9" s="1"/>
  <c r="R245" i="9" s="1"/>
  <c r="N245" i="9" a="1"/>
  <c r="N245" i="9" s="1"/>
  <c r="L83" i="12" l="1" a="1"/>
  <c r="L83" i="12" s="1"/>
  <c r="L82" i="12" a="1"/>
  <c r="L82" i="12" s="1"/>
  <c r="M247" i="13"/>
  <c r="O246" i="13" a="1"/>
  <c r="O246" i="13" s="1"/>
  <c r="N246" i="13" a="1"/>
  <c r="N246" i="13" s="1"/>
  <c r="P245" i="13"/>
  <c r="Q245" i="13" s="1"/>
  <c r="R245" i="13"/>
  <c r="P245" i="9"/>
  <c r="Q245" i="9" s="1"/>
  <c r="L84" i="12" s="1" a="1"/>
  <c r="L84" i="12" s="1"/>
  <c r="M247" i="9"/>
  <c r="O246" i="9" a="1"/>
  <c r="O246" i="9" s="1"/>
  <c r="R246" i="9" s="1"/>
  <c r="N246" i="9" a="1"/>
  <c r="N246" i="9" s="1"/>
  <c r="P246" i="13" l="1"/>
  <c r="Q246" i="13" s="1"/>
  <c r="M83" i="12" a="1"/>
  <c r="M83" i="12" s="1"/>
  <c r="M82" i="12" a="1"/>
  <c r="M82" i="12" s="1"/>
  <c r="R246" i="13"/>
  <c r="O247" i="13" a="1"/>
  <c r="O247" i="13" s="1"/>
  <c r="R247" i="13" s="1"/>
  <c r="N247" i="13" a="1"/>
  <c r="N247" i="13" s="1"/>
  <c r="M248" i="13"/>
  <c r="P246" i="9"/>
  <c r="Q246" i="9" s="1"/>
  <c r="M84" i="12" s="1" a="1"/>
  <c r="M84" i="12" s="1"/>
  <c r="M248" i="9"/>
  <c r="O247" i="9" a="1"/>
  <c r="O247" i="9" s="1"/>
  <c r="R247" i="9" s="1"/>
  <c r="N247" i="9" a="1"/>
  <c r="N247" i="9" s="1"/>
  <c r="P247" i="13" l="1"/>
  <c r="Q247" i="13" s="1"/>
  <c r="N83" i="12" a="1"/>
  <c r="N83" i="12" s="1"/>
  <c r="N82" i="12" a="1"/>
  <c r="N82" i="12" s="1"/>
  <c r="M249" i="13"/>
  <c r="O248" i="13" a="1"/>
  <c r="O248" i="13" s="1"/>
  <c r="N248" i="13" a="1"/>
  <c r="N248" i="13" s="1"/>
  <c r="P247" i="9"/>
  <c r="Q247" i="9" s="1"/>
  <c r="N84" i="12" s="1" a="1"/>
  <c r="N84" i="12" s="1"/>
  <c r="M249" i="9"/>
  <c r="O248" i="9" a="1"/>
  <c r="O248" i="9" s="1"/>
  <c r="R248" i="9" s="1"/>
  <c r="N248" i="9" a="1"/>
  <c r="N248" i="9" s="1"/>
  <c r="P248" i="13" l="1"/>
  <c r="Q248" i="13" s="1"/>
  <c r="O83" i="12" a="1"/>
  <c r="O83" i="12" s="1"/>
  <c r="O82" i="12" a="1"/>
  <c r="O82" i="12" s="1"/>
  <c r="M250" i="13"/>
  <c r="O249" i="13" a="1"/>
  <c r="O249" i="13" s="1"/>
  <c r="R249" i="13" s="1"/>
  <c r="N249" i="13" a="1"/>
  <c r="N249" i="13" s="1"/>
  <c r="R248" i="13"/>
  <c r="P248" i="9"/>
  <c r="Q248" i="9" s="1"/>
  <c r="O84" i="12" s="1" a="1"/>
  <c r="O84" i="12" s="1"/>
  <c r="M250" i="9"/>
  <c r="O249" i="9" a="1"/>
  <c r="O249" i="9" s="1"/>
  <c r="R249" i="9" s="1"/>
  <c r="N249" i="9" a="1"/>
  <c r="N249" i="9" s="1"/>
  <c r="P249" i="13" l="1"/>
  <c r="Q249" i="13" s="1"/>
  <c r="P82" i="12" a="1"/>
  <c r="P82" i="12" s="1"/>
  <c r="P83" i="12" a="1"/>
  <c r="P83" i="12" s="1"/>
  <c r="O250" i="13" a="1"/>
  <c r="O250" i="13" s="1"/>
  <c r="R250" i="13" s="1"/>
  <c r="N250" i="13" a="1"/>
  <c r="N250" i="13" s="1"/>
  <c r="M251" i="13"/>
  <c r="P249" i="9"/>
  <c r="Q249" i="9" s="1"/>
  <c r="P84" i="12" s="1" a="1"/>
  <c r="P84" i="12" s="1"/>
  <c r="M251" i="9"/>
  <c r="N250" i="9" a="1"/>
  <c r="N250" i="9" s="1"/>
  <c r="O250" i="9" a="1"/>
  <c r="O250" i="9" s="1"/>
  <c r="R250" i="9" s="1"/>
  <c r="P250" i="13" l="1"/>
  <c r="Q83" i="12" a="1"/>
  <c r="Q83" i="12" s="1"/>
  <c r="Q82" i="12" a="1"/>
  <c r="Q82" i="12" s="1"/>
  <c r="O251" i="13" a="1"/>
  <c r="O251" i="13" s="1"/>
  <c r="N251" i="13" a="1"/>
  <c r="N251" i="13" s="1"/>
  <c r="M252" i="13"/>
  <c r="Q250" i="13"/>
  <c r="P250" i="9"/>
  <c r="Q250" i="9" s="1"/>
  <c r="Q84" i="12" s="1" a="1"/>
  <c r="Q84" i="12" s="1"/>
  <c r="M252" i="9"/>
  <c r="O251" i="9" a="1"/>
  <c r="O251" i="9" s="1"/>
  <c r="R251" i="9" s="1"/>
  <c r="N251" i="9" a="1"/>
  <c r="N251" i="9" s="1"/>
  <c r="P251" i="13" l="1"/>
  <c r="R82" i="12" a="1"/>
  <c r="R82" i="12" s="1"/>
  <c r="R83" i="12" a="1"/>
  <c r="R83" i="12" s="1"/>
  <c r="M253" i="13"/>
  <c r="O252" i="13" a="1"/>
  <c r="O252" i="13" s="1"/>
  <c r="R252" i="13" s="1"/>
  <c r="N252" i="13" a="1"/>
  <c r="N252" i="13" s="1"/>
  <c r="Q251" i="13"/>
  <c r="R251" i="13"/>
  <c r="P251" i="9"/>
  <c r="Q251" i="9" s="1"/>
  <c r="R84" i="12" s="1" a="1"/>
  <c r="R84" i="12" s="1"/>
  <c r="M253" i="9"/>
  <c r="O252" i="9" a="1"/>
  <c r="O252" i="9" s="1"/>
  <c r="R252" i="9" s="1"/>
  <c r="N252" i="9" a="1"/>
  <c r="N252" i="9" s="1"/>
  <c r="P252" i="13" l="1"/>
  <c r="Q252" i="13" s="1"/>
  <c r="S82" i="12" a="1"/>
  <c r="S82" i="12" s="1"/>
  <c r="S83" i="12" a="1"/>
  <c r="S83" i="12" s="1"/>
  <c r="O253" i="13" a="1"/>
  <c r="O253" i="13" s="1"/>
  <c r="R253" i="13" s="1"/>
  <c r="N253" i="13" a="1"/>
  <c r="N253" i="13" s="1"/>
  <c r="M254" i="13"/>
  <c r="P252" i="9"/>
  <c r="Q252" i="9" s="1"/>
  <c r="S84" i="12" s="1" a="1"/>
  <c r="S84" i="12" s="1"/>
  <c r="M254" i="9"/>
  <c r="O253" i="9" a="1"/>
  <c r="O253" i="9" s="1"/>
  <c r="R253" i="9" s="1"/>
  <c r="N253" i="9" a="1"/>
  <c r="N253" i="9" s="1"/>
  <c r="P253" i="13" l="1"/>
  <c r="Q253" i="13" s="1"/>
  <c r="T83" i="12" a="1"/>
  <c r="T83" i="12" s="1"/>
  <c r="T82" i="12" a="1"/>
  <c r="T82" i="12" s="1"/>
  <c r="O254" i="13" a="1"/>
  <c r="O254" i="13" s="1"/>
  <c r="M255" i="13"/>
  <c r="N254" i="13" a="1"/>
  <c r="N254" i="13" s="1"/>
  <c r="P253" i="9"/>
  <c r="Q253" i="9" s="1"/>
  <c r="T84" i="12" s="1" a="1"/>
  <c r="T84" i="12" s="1"/>
  <c r="M255" i="9"/>
  <c r="O254" i="9" a="1"/>
  <c r="O254" i="9" s="1"/>
  <c r="R254" i="9" s="1"/>
  <c r="N254" i="9" a="1"/>
  <c r="N254" i="9" s="1"/>
  <c r="P254" i="13" l="1"/>
  <c r="Q254" i="13" s="1"/>
  <c r="U83" i="12" a="1"/>
  <c r="U83" i="12" s="1"/>
  <c r="U82" i="12" a="1"/>
  <c r="U82" i="12" s="1"/>
  <c r="M256" i="13"/>
  <c r="O255" i="13" a="1"/>
  <c r="O255" i="13" s="1"/>
  <c r="N255" i="13" a="1"/>
  <c r="N255" i="13" s="1"/>
  <c r="R254" i="13"/>
  <c r="P254" i="9"/>
  <c r="Q254" i="9" s="1"/>
  <c r="U84" i="12" s="1" a="1"/>
  <c r="U84" i="12" s="1"/>
  <c r="M256" i="9"/>
  <c r="O255" i="9" a="1"/>
  <c r="O255" i="9" s="1"/>
  <c r="R255" i="9" s="1"/>
  <c r="N255" i="9" a="1"/>
  <c r="N255" i="9" s="1"/>
  <c r="P255" i="13" l="1"/>
  <c r="Q255" i="13" s="1"/>
  <c r="V83" i="12" a="1"/>
  <c r="V83" i="12" s="1"/>
  <c r="V82" i="12" a="1"/>
  <c r="V82" i="12" s="1"/>
  <c r="R255" i="13"/>
  <c r="O256" i="13" a="1"/>
  <c r="O256" i="13" s="1"/>
  <c r="R256" i="13" s="1"/>
  <c r="N256" i="13" a="1"/>
  <c r="N256" i="13" s="1"/>
  <c r="M257" i="13"/>
  <c r="P255" i="9"/>
  <c r="Q255" i="9" s="1"/>
  <c r="V84" i="12" s="1" a="1"/>
  <c r="V84" i="12" s="1"/>
  <c r="M257" i="9"/>
  <c r="N256" i="9" a="1"/>
  <c r="N256" i="9" s="1"/>
  <c r="O256" i="9" a="1"/>
  <c r="O256" i="9" s="1"/>
  <c r="R256" i="9" s="1"/>
  <c r="P256" i="13" l="1"/>
  <c r="Q256" i="13" s="1"/>
  <c r="W83" i="12" a="1"/>
  <c r="W83" i="12" s="1"/>
  <c r="W82" i="12" a="1"/>
  <c r="W82" i="12" s="1"/>
  <c r="M258" i="13"/>
  <c r="N257" i="13" a="1"/>
  <c r="N257" i="13" s="1"/>
  <c r="O257" i="13" a="1"/>
  <c r="O257" i="13" s="1"/>
  <c r="P256" i="9"/>
  <c r="Q256" i="9" s="1"/>
  <c r="W84" i="12" s="1" a="1"/>
  <c r="W84" i="12" s="1"/>
  <c r="M258" i="9"/>
  <c r="O257" i="9" a="1"/>
  <c r="O257" i="9" s="1"/>
  <c r="R257" i="9" s="1"/>
  <c r="N257" i="9" a="1"/>
  <c r="N257" i="9" s="1"/>
  <c r="X83" i="12" l="1" a="1"/>
  <c r="X83" i="12" s="1"/>
  <c r="X82" i="12" a="1"/>
  <c r="X82" i="12" s="1"/>
  <c r="P257" i="13"/>
  <c r="Q257" i="13" s="1"/>
  <c r="M259" i="13"/>
  <c r="O258" i="13" a="1"/>
  <c r="O258" i="13" s="1"/>
  <c r="R258" i="13" s="1"/>
  <c r="N258" i="13" a="1"/>
  <c r="N258" i="13" s="1"/>
  <c r="R257" i="13"/>
  <c r="P257" i="9"/>
  <c r="Q257" i="9" s="1"/>
  <c r="X84" i="12" s="1" a="1"/>
  <c r="X84" i="12" s="1"/>
  <c r="M259" i="9"/>
  <c r="O258" i="9" a="1"/>
  <c r="O258" i="9" s="1"/>
  <c r="R258" i="9" s="1"/>
  <c r="N258" i="9" a="1"/>
  <c r="N258" i="9" s="1"/>
  <c r="P258" i="13" l="1"/>
  <c r="Q258" i="13" s="1"/>
  <c r="Y82" i="12" a="1"/>
  <c r="Y82" i="12" s="1"/>
  <c r="Y83" i="12" a="1"/>
  <c r="Y83" i="12" s="1"/>
  <c r="O259" i="13" a="1"/>
  <c r="O259" i="13" s="1"/>
  <c r="R259" i="13" s="1"/>
  <c r="N259" i="13" a="1"/>
  <c r="N259" i="13" s="1"/>
  <c r="M260" i="13"/>
  <c r="P258" i="9"/>
  <c r="Q258" i="9" s="1"/>
  <c r="Y84" i="12" s="1" a="1"/>
  <c r="Y84" i="12" s="1"/>
  <c r="M260" i="9"/>
  <c r="O259" i="9" a="1"/>
  <c r="O259" i="9" s="1"/>
  <c r="R259" i="9" s="1"/>
  <c r="N259" i="9" a="1"/>
  <c r="N259" i="9" s="1"/>
  <c r="P259" i="13" l="1"/>
  <c r="Q259" i="13" s="1"/>
  <c r="Z82" i="12" a="1"/>
  <c r="Z82" i="12" s="1"/>
  <c r="Z83" i="12" a="1"/>
  <c r="Z83" i="12" s="1"/>
  <c r="O260" i="13" a="1"/>
  <c r="O260" i="13" s="1"/>
  <c r="N260" i="13" a="1"/>
  <c r="N260" i="13" s="1"/>
  <c r="M261" i="13"/>
  <c r="P259" i="9"/>
  <c r="Q259" i="9" s="1"/>
  <c r="Z84" i="12" s="1" a="1"/>
  <c r="Z84" i="12" s="1"/>
  <c r="M261" i="9"/>
  <c r="O260" i="9" a="1"/>
  <c r="O260" i="9" s="1"/>
  <c r="R260" i="9" s="1"/>
  <c r="N260" i="9" a="1"/>
  <c r="N260" i="9" s="1"/>
  <c r="P260" i="13" l="1"/>
  <c r="Q260" i="13" s="1"/>
  <c r="AA83" i="12" a="1"/>
  <c r="AA83" i="12" s="1"/>
  <c r="AA82" i="12" a="1"/>
  <c r="AA82" i="12" s="1"/>
  <c r="M262" i="13"/>
  <c r="O261" i="13" a="1"/>
  <c r="O261" i="13" s="1"/>
  <c r="R261" i="13" s="1"/>
  <c r="N261" i="13" a="1"/>
  <c r="N261" i="13" s="1"/>
  <c r="R260" i="13"/>
  <c r="P260" i="9"/>
  <c r="Q260" i="9" s="1"/>
  <c r="AA84" i="12" s="1" a="1"/>
  <c r="AA84" i="12" s="1"/>
  <c r="M262" i="9"/>
  <c r="O261" i="9" a="1"/>
  <c r="O261" i="9" s="1"/>
  <c r="R261" i="9" s="1"/>
  <c r="N261" i="9" a="1"/>
  <c r="N261" i="9" s="1"/>
  <c r="P261" i="13" l="1"/>
  <c r="Q261" i="13" s="1"/>
  <c r="AB83" i="12" a="1"/>
  <c r="AB83" i="12" s="1"/>
  <c r="AB82" i="12" a="1"/>
  <c r="AB82" i="12" s="1"/>
  <c r="O262" i="13" a="1"/>
  <c r="O262" i="13" s="1"/>
  <c r="R262" i="13" s="1"/>
  <c r="N262" i="13" a="1"/>
  <c r="N262" i="13" s="1"/>
  <c r="M263" i="13"/>
  <c r="P261" i="9"/>
  <c r="Q261" i="9" s="1"/>
  <c r="AB84" i="12" s="1" a="1"/>
  <c r="AB84" i="12" s="1"/>
  <c r="M263" i="9"/>
  <c r="O262" i="9" a="1"/>
  <c r="O262" i="9" s="1"/>
  <c r="R262" i="9" s="1"/>
  <c r="N262" i="9" a="1"/>
  <c r="N262" i="9" s="1"/>
  <c r="P262" i="13" l="1"/>
  <c r="AC82" i="12" a="1"/>
  <c r="AC82" i="12" s="1"/>
  <c r="AC83" i="12" a="1"/>
  <c r="AC83" i="12" s="1"/>
  <c r="O263" i="13" a="1"/>
  <c r="O263" i="13" s="1"/>
  <c r="M264" i="13"/>
  <c r="N263" i="13" a="1"/>
  <c r="N263" i="13" s="1"/>
  <c r="Q262" i="13"/>
  <c r="P262" i="9"/>
  <c r="Q262" i="9" s="1"/>
  <c r="AC84" i="12" s="1" a="1"/>
  <c r="AC84" i="12" s="1"/>
  <c r="M264" i="9"/>
  <c r="O263" i="9" a="1"/>
  <c r="O263" i="9" s="1"/>
  <c r="R263" i="9" s="1"/>
  <c r="N263" i="9" a="1"/>
  <c r="N263" i="9" s="1"/>
  <c r="P263" i="13" l="1"/>
  <c r="Q263" i="13" s="1"/>
  <c r="AD82" i="12" a="1"/>
  <c r="AD82" i="12" s="1"/>
  <c r="AD83" i="12" a="1"/>
  <c r="AD83" i="12" s="1"/>
  <c r="M265" i="13"/>
  <c r="O264" i="13" a="1"/>
  <c r="O264" i="13" s="1"/>
  <c r="N264" i="13" a="1"/>
  <c r="N264" i="13" s="1"/>
  <c r="R263" i="13"/>
  <c r="P263" i="9"/>
  <c r="Q263" i="9" s="1"/>
  <c r="AD84" i="12" s="1" a="1"/>
  <c r="AD84" i="12" s="1"/>
  <c r="M265" i="9"/>
  <c r="O264" i="9" a="1"/>
  <c r="O264" i="9" s="1"/>
  <c r="R264" i="9" s="1"/>
  <c r="N264" i="9" a="1"/>
  <c r="N264" i="9" s="1"/>
  <c r="AE82" i="12" l="1" a="1"/>
  <c r="AE82" i="12" s="1"/>
  <c r="AE83" i="12" a="1"/>
  <c r="AE83" i="12" s="1"/>
  <c r="P264" i="13"/>
  <c r="Q264" i="13" s="1"/>
  <c r="R264" i="13"/>
  <c r="O265" i="13" a="1"/>
  <c r="O265" i="13" s="1"/>
  <c r="R265" i="13" s="1"/>
  <c r="N265" i="13" a="1"/>
  <c r="N265" i="13" s="1"/>
  <c r="M266" i="13"/>
  <c r="P264" i="9"/>
  <c r="Q264" i="9" s="1"/>
  <c r="AE84" i="12" s="1" a="1"/>
  <c r="AE84" i="12" s="1"/>
  <c r="M266" i="9"/>
  <c r="N265" i="9" a="1"/>
  <c r="N265" i="9" s="1"/>
  <c r="O265" i="9" a="1"/>
  <c r="O265" i="9" s="1"/>
  <c r="R265" i="9" s="1"/>
  <c r="P265" i="13" l="1"/>
  <c r="Q265" i="13" s="1"/>
  <c r="AF82" i="12" a="1"/>
  <c r="AF82" i="12" s="1"/>
  <c r="AF83" i="12" a="1"/>
  <c r="AF83" i="12" s="1"/>
  <c r="M267" i="13"/>
  <c r="N266" i="13" a="1"/>
  <c r="N266" i="13" s="1"/>
  <c r="O266" i="13" a="1"/>
  <c r="O266" i="13" s="1"/>
  <c r="P265" i="9"/>
  <c r="Q265" i="9" s="1"/>
  <c r="AF84" i="12" s="1" a="1"/>
  <c r="AF84" i="12" s="1"/>
  <c r="M267" i="9"/>
  <c r="N266" i="9" a="1"/>
  <c r="N266" i="9" s="1"/>
  <c r="O266" i="9" a="1"/>
  <c r="O266" i="9" s="1"/>
  <c r="R266" i="9" s="1"/>
  <c r="AG83" i="12" l="1" a="1"/>
  <c r="AG83" i="12" s="1"/>
  <c r="AG82" i="12" a="1"/>
  <c r="AG82" i="12" s="1"/>
  <c r="P266" i="13"/>
  <c r="Q266" i="13" s="1"/>
  <c r="M268" i="13"/>
  <c r="O267" i="13" a="1"/>
  <c r="O267" i="13" s="1"/>
  <c r="N267" i="13" a="1"/>
  <c r="N267" i="13" s="1"/>
  <c r="P267" i="13" s="1"/>
  <c r="R267" i="13"/>
  <c r="R266" i="13"/>
  <c r="P266" i="9"/>
  <c r="Q266" i="9" s="1"/>
  <c r="AG84" i="12" s="1" a="1"/>
  <c r="AG84" i="12" s="1"/>
  <c r="M268" i="9"/>
  <c r="O267" i="9" a="1"/>
  <c r="O267" i="9" s="1"/>
  <c r="R267" i="9" s="1"/>
  <c r="N267" i="9" a="1"/>
  <c r="N267" i="9" s="1"/>
  <c r="C92" i="12" l="1" a="1"/>
  <c r="C92" i="12" s="1"/>
  <c r="C91" i="12" a="1"/>
  <c r="C91" i="12" s="1"/>
  <c r="AM85" i="12"/>
  <c r="AK85" i="12"/>
  <c r="AH85" i="12" s="1"/>
  <c r="AQ85" i="12"/>
  <c r="AO85" i="12"/>
  <c r="AH86" i="12" s="1"/>
  <c r="Q267" i="13"/>
  <c r="O268" i="13" a="1"/>
  <c r="O268" i="13" s="1"/>
  <c r="N268" i="13" a="1"/>
  <c r="N268" i="13" s="1"/>
  <c r="P268" i="13" s="1"/>
  <c r="M269" i="13"/>
  <c r="R268" i="13"/>
  <c r="P267" i="9"/>
  <c r="Q267" i="9" s="1"/>
  <c r="C93" i="12" s="1" a="1"/>
  <c r="C93" i="12" s="1"/>
  <c r="M269" i="9"/>
  <c r="O268" i="9" a="1"/>
  <c r="O268" i="9" s="1"/>
  <c r="R268" i="9" s="1"/>
  <c r="N268" i="9" a="1"/>
  <c r="N268" i="9" s="1"/>
  <c r="D91" i="12" l="1" a="1"/>
  <c r="D91" i="12" s="1"/>
  <c r="D92" i="12" a="1"/>
  <c r="D92" i="12" s="1"/>
  <c r="O269" i="13" a="1"/>
  <c r="O269" i="13" s="1"/>
  <c r="N269" i="13" a="1"/>
  <c r="N269" i="13" s="1"/>
  <c r="M270" i="13"/>
  <c r="Q268" i="13"/>
  <c r="P268" i="9"/>
  <c r="Q268" i="9" s="1"/>
  <c r="D93" i="12" s="1" a="1"/>
  <c r="D93" i="12" s="1"/>
  <c r="M270" i="9"/>
  <c r="O269" i="9" a="1"/>
  <c r="O269" i="9" s="1"/>
  <c r="R269" i="9" s="1"/>
  <c r="N269" i="9" a="1"/>
  <c r="N269" i="9" s="1"/>
  <c r="P269" i="13" l="1"/>
  <c r="E91" i="12" a="1"/>
  <c r="E91" i="12" s="1"/>
  <c r="E92" i="12" a="1"/>
  <c r="E92" i="12" s="1"/>
  <c r="M271" i="13"/>
  <c r="O270" i="13" a="1"/>
  <c r="O270" i="13" s="1"/>
  <c r="R270" i="13" s="1"/>
  <c r="N270" i="13" a="1"/>
  <c r="N270" i="13" s="1"/>
  <c r="Q269" i="13"/>
  <c r="R269" i="13"/>
  <c r="P269" i="9"/>
  <c r="Q269" i="9" s="1"/>
  <c r="E93" i="12" s="1" a="1"/>
  <c r="E93" i="12" s="1"/>
  <c r="M271" i="9"/>
  <c r="O270" i="9" a="1"/>
  <c r="O270" i="9" s="1"/>
  <c r="R270" i="9" s="1"/>
  <c r="N270" i="9" a="1"/>
  <c r="N270" i="9" s="1"/>
  <c r="P270" i="13" l="1"/>
  <c r="F91" i="12" a="1"/>
  <c r="F91" i="12" s="1"/>
  <c r="F92" i="12" a="1"/>
  <c r="F92" i="12" s="1"/>
  <c r="Q270" i="13"/>
  <c r="O271" i="13" a="1"/>
  <c r="O271" i="13" s="1"/>
  <c r="R271" i="13" s="1"/>
  <c r="N271" i="13" a="1"/>
  <c r="N271" i="13" s="1"/>
  <c r="M272" i="13"/>
  <c r="P270" i="9"/>
  <c r="Q270" i="9" s="1"/>
  <c r="F93" i="12" s="1" a="1"/>
  <c r="F93" i="12" s="1"/>
  <c r="M272" i="9"/>
  <c r="N271" i="9" a="1"/>
  <c r="N271" i="9" s="1"/>
  <c r="O271" i="9" a="1"/>
  <c r="O271" i="9" s="1"/>
  <c r="R271" i="9" s="1"/>
  <c r="P271" i="13" l="1"/>
  <c r="Q271" i="13" s="1"/>
  <c r="G92" i="12" a="1"/>
  <c r="G92" i="12" s="1"/>
  <c r="G91" i="12" a="1"/>
  <c r="G91" i="12" s="1"/>
  <c r="O272" i="13" a="1"/>
  <c r="O272" i="13" s="1"/>
  <c r="M273" i="13"/>
  <c r="N272" i="13" a="1"/>
  <c r="N272" i="13" s="1"/>
  <c r="P271" i="9"/>
  <c r="Q271" i="9" s="1"/>
  <c r="G93" i="12" s="1" a="1"/>
  <c r="G93" i="12" s="1"/>
  <c r="M273" i="9"/>
  <c r="O272" i="9" a="1"/>
  <c r="O272" i="9" s="1"/>
  <c r="R272" i="9" s="1"/>
  <c r="N272" i="9" a="1"/>
  <c r="N272" i="9" s="1"/>
  <c r="P272" i="13" l="1"/>
  <c r="H92" i="12" a="1"/>
  <c r="H92" i="12" s="1"/>
  <c r="H91" i="12" a="1"/>
  <c r="H91" i="12" s="1"/>
  <c r="M274" i="13"/>
  <c r="O273" i="13" a="1"/>
  <c r="O273" i="13" s="1"/>
  <c r="N273" i="13" a="1"/>
  <c r="N273" i="13" s="1"/>
  <c r="Q272" i="13"/>
  <c r="R272" i="13"/>
  <c r="P272" i="9"/>
  <c r="Q272" i="9" s="1"/>
  <c r="H93" i="12" s="1" a="1"/>
  <c r="H93" i="12" s="1"/>
  <c r="M274" i="9"/>
  <c r="N273" i="9" a="1"/>
  <c r="N273" i="9" s="1"/>
  <c r="O273" i="9" a="1"/>
  <c r="O273" i="9" s="1"/>
  <c r="R273" i="9" s="1"/>
  <c r="P273" i="13" l="1"/>
  <c r="Q273" i="13" s="1"/>
  <c r="I92" i="12" a="1"/>
  <c r="I92" i="12" s="1"/>
  <c r="I91" i="12" a="1"/>
  <c r="I91" i="12" s="1"/>
  <c r="R273" i="13"/>
  <c r="O274" i="13" a="1"/>
  <c r="O274" i="13" s="1"/>
  <c r="R274" i="13" s="1"/>
  <c r="N274" i="13" a="1"/>
  <c r="N274" i="13" s="1"/>
  <c r="M275" i="13"/>
  <c r="P273" i="9"/>
  <c r="Q273" i="9" s="1"/>
  <c r="I93" i="12" s="1" a="1"/>
  <c r="I93" i="12" s="1"/>
  <c r="M275" i="9"/>
  <c r="O274" i="9" a="1"/>
  <c r="O274" i="9" s="1"/>
  <c r="R274" i="9" s="1"/>
  <c r="N274" i="9" a="1"/>
  <c r="N274" i="9" s="1"/>
  <c r="P274" i="13" l="1"/>
  <c r="J92" i="12" a="1"/>
  <c r="J92" i="12" s="1"/>
  <c r="J91" i="12" a="1"/>
  <c r="J91" i="12" s="1"/>
  <c r="M276" i="13"/>
  <c r="N275" i="13" a="1"/>
  <c r="N275" i="13" s="1"/>
  <c r="O275" i="13" a="1"/>
  <c r="O275" i="13" s="1"/>
  <c r="Q274" i="13"/>
  <c r="P274" i="9"/>
  <c r="Q274" i="9" s="1"/>
  <c r="J93" i="12" s="1" a="1"/>
  <c r="J93" i="12" s="1"/>
  <c r="M276" i="9"/>
  <c r="O275" i="9" a="1"/>
  <c r="O275" i="9" s="1"/>
  <c r="R275" i="9" s="1"/>
  <c r="N275" i="9" a="1"/>
  <c r="N275" i="9" s="1"/>
  <c r="K92" i="12" l="1" a="1"/>
  <c r="K92" i="12" s="1"/>
  <c r="K91" i="12" a="1"/>
  <c r="K91" i="12" s="1"/>
  <c r="P275" i="13"/>
  <c r="Q275" i="13" s="1"/>
  <c r="M277" i="13"/>
  <c r="O276" i="13" a="1"/>
  <c r="O276" i="13" s="1"/>
  <c r="R276" i="13" s="1"/>
  <c r="N276" i="13" a="1"/>
  <c r="N276" i="13" s="1"/>
  <c r="R275" i="13"/>
  <c r="P275" i="9"/>
  <c r="Q275" i="9" s="1"/>
  <c r="K93" i="12" s="1" a="1"/>
  <c r="K93" i="12" s="1"/>
  <c r="M277" i="9"/>
  <c r="O276" i="9" a="1"/>
  <c r="O276" i="9" s="1"/>
  <c r="R276" i="9" s="1"/>
  <c r="N276" i="9" a="1"/>
  <c r="N276" i="9" s="1"/>
  <c r="P276" i="13" l="1"/>
  <c r="Q276" i="13" s="1"/>
  <c r="L91" i="12" a="1"/>
  <c r="L91" i="12" s="1"/>
  <c r="L92" i="12" a="1"/>
  <c r="L92" i="12" s="1"/>
  <c r="O277" i="13" a="1"/>
  <c r="O277" i="13" s="1"/>
  <c r="R277" i="13" s="1"/>
  <c r="N277" i="13" a="1"/>
  <c r="N277" i="13" s="1"/>
  <c r="M278" i="13"/>
  <c r="P276" i="9"/>
  <c r="Q276" i="9" s="1"/>
  <c r="L93" i="12" s="1" a="1"/>
  <c r="L93" i="12" s="1"/>
  <c r="M278" i="9"/>
  <c r="O277" i="9" a="1"/>
  <c r="O277" i="9" s="1"/>
  <c r="R277" i="9" s="1"/>
  <c r="N277" i="9" a="1"/>
  <c r="N277" i="9" s="1"/>
  <c r="P277" i="13" l="1"/>
  <c r="M92" i="12" a="1"/>
  <c r="M92" i="12" s="1"/>
  <c r="M91" i="12" a="1"/>
  <c r="M91" i="12" s="1"/>
  <c r="O278" i="13" a="1"/>
  <c r="O278" i="13" s="1"/>
  <c r="N278" i="13" a="1"/>
  <c r="N278" i="13" s="1"/>
  <c r="M279" i="13"/>
  <c r="Q277" i="13"/>
  <c r="P277" i="9"/>
  <c r="Q277" i="9" s="1"/>
  <c r="M93" i="12" s="1" a="1"/>
  <c r="M93" i="12" s="1"/>
  <c r="M279" i="9"/>
  <c r="O278" i="9" a="1"/>
  <c r="O278" i="9" s="1"/>
  <c r="R278" i="9" s="1"/>
  <c r="N278" i="9" a="1"/>
  <c r="N278" i="9" s="1"/>
  <c r="P278" i="13" l="1"/>
  <c r="N91" i="12" a="1"/>
  <c r="N91" i="12" s="1"/>
  <c r="N92" i="12" a="1"/>
  <c r="N92" i="12" s="1"/>
  <c r="M280" i="13"/>
  <c r="O279" i="13" a="1"/>
  <c r="O279" i="13" s="1"/>
  <c r="R279" i="13" s="1"/>
  <c r="N279" i="13" a="1"/>
  <c r="N279" i="13" s="1"/>
  <c r="Q278" i="13"/>
  <c r="R278" i="13"/>
  <c r="P278" i="9"/>
  <c r="Q278" i="9" s="1"/>
  <c r="N93" i="12" s="1" a="1"/>
  <c r="N93" i="12" s="1"/>
  <c r="M280" i="9"/>
  <c r="O279" i="9" a="1"/>
  <c r="O279" i="9" s="1"/>
  <c r="R279" i="9" s="1"/>
  <c r="N279" i="9" a="1"/>
  <c r="N279" i="9" s="1"/>
  <c r="P279" i="13" l="1"/>
  <c r="Q279" i="13" s="1"/>
  <c r="O92" i="12" a="1"/>
  <c r="O92" i="12" s="1"/>
  <c r="O91" i="12" a="1"/>
  <c r="O91" i="12" s="1"/>
  <c r="O280" i="13" a="1"/>
  <c r="O280" i="13" s="1"/>
  <c r="R280" i="13" s="1"/>
  <c r="N280" i="13" a="1"/>
  <c r="N280" i="13" s="1"/>
  <c r="M281" i="13"/>
  <c r="P279" i="9"/>
  <c r="Q279" i="9" s="1"/>
  <c r="O93" i="12" s="1" a="1"/>
  <c r="O93" i="12" s="1"/>
  <c r="M281" i="9"/>
  <c r="O280" i="9" a="1"/>
  <c r="O280" i="9" s="1"/>
  <c r="R280" i="9" s="1"/>
  <c r="N280" i="9" a="1"/>
  <c r="N280" i="9" s="1"/>
  <c r="P280" i="13" l="1"/>
  <c r="P92" i="12" a="1"/>
  <c r="P92" i="12" s="1"/>
  <c r="P91" i="12" a="1"/>
  <c r="P91" i="12" s="1"/>
  <c r="O281" i="13" a="1"/>
  <c r="O281" i="13" s="1"/>
  <c r="M282" i="13"/>
  <c r="N281" i="13" a="1"/>
  <c r="N281" i="13" s="1"/>
  <c r="Q280" i="13"/>
  <c r="P280" i="9"/>
  <c r="Q280" i="9" s="1"/>
  <c r="P93" i="12" s="1" a="1"/>
  <c r="P93" i="12" s="1"/>
  <c r="M282" i="9"/>
  <c r="O281" i="9" a="1"/>
  <c r="O281" i="9" s="1"/>
  <c r="R281" i="9" s="1"/>
  <c r="N281" i="9" a="1"/>
  <c r="N281" i="9" s="1"/>
  <c r="P281" i="13" l="1"/>
  <c r="Q281" i="13" s="1"/>
  <c r="Q92" i="12" a="1"/>
  <c r="Q92" i="12" s="1"/>
  <c r="Q91" i="12" a="1"/>
  <c r="Q91" i="12" s="1"/>
  <c r="M283" i="13"/>
  <c r="O282" i="13" a="1"/>
  <c r="O282" i="13" s="1"/>
  <c r="N282" i="13" a="1"/>
  <c r="N282" i="13" s="1"/>
  <c r="R281" i="13"/>
  <c r="P281" i="9"/>
  <c r="Q281" i="9" s="1"/>
  <c r="Q93" i="12" s="1" a="1"/>
  <c r="Q93" i="12" s="1"/>
  <c r="M283" i="9"/>
  <c r="O282" i="9" a="1"/>
  <c r="O282" i="9" s="1"/>
  <c r="R282" i="9" s="1"/>
  <c r="N282" i="9" a="1"/>
  <c r="N282" i="9" s="1"/>
  <c r="P282" i="13" l="1"/>
  <c r="Q282" i="13" s="1"/>
  <c r="R92" i="12" a="1"/>
  <c r="R92" i="12" s="1"/>
  <c r="R91" i="12" a="1"/>
  <c r="R91" i="12" s="1"/>
  <c r="R282" i="13"/>
  <c r="O283" i="13" a="1"/>
  <c r="O283" i="13" s="1"/>
  <c r="R283" i="13" s="1"/>
  <c r="N283" i="13" a="1"/>
  <c r="N283" i="13" s="1"/>
  <c r="M284" i="13"/>
  <c r="P282" i="9"/>
  <c r="Q282" i="9" s="1"/>
  <c r="R93" i="12" s="1" a="1"/>
  <c r="R93" i="12" s="1"/>
  <c r="M284" i="9"/>
  <c r="O283" i="9" a="1"/>
  <c r="O283" i="9" s="1"/>
  <c r="R283" i="9" s="1"/>
  <c r="N283" i="9" a="1"/>
  <c r="N283" i="9" s="1"/>
  <c r="P283" i="13" l="1"/>
  <c r="S92" i="12" a="1"/>
  <c r="S92" i="12" s="1"/>
  <c r="S91" i="12" a="1"/>
  <c r="S91" i="12" s="1"/>
  <c r="M285" i="13"/>
  <c r="N284" i="13" a="1"/>
  <c r="N284" i="13" s="1"/>
  <c r="O284" i="13" a="1"/>
  <c r="O284" i="13" s="1"/>
  <c r="Q283" i="13"/>
  <c r="P283" i="9"/>
  <c r="Q283" i="9" s="1"/>
  <c r="S93" i="12" s="1" a="1"/>
  <c r="S93" i="12" s="1"/>
  <c r="M285" i="9"/>
  <c r="O284" i="9" a="1"/>
  <c r="O284" i="9" s="1"/>
  <c r="R284" i="9" s="1"/>
  <c r="N284" i="9" a="1"/>
  <c r="N284" i="9" s="1"/>
  <c r="T92" i="12" l="1" a="1"/>
  <c r="T92" i="12" s="1"/>
  <c r="T91" i="12" a="1"/>
  <c r="T91" i="12" s="1"/>
  <c r="P284" i="13"/>
  <c r="Q284" i="13" s="1"/>
  <c r="M286" i="13"/>
  <c r="O285" i="13" a="1"/>
  <c r="O285" i="13" s="1"/>
  <c r="R285" i="13" s="1"/>
  <c r="N285" i="13" a="1"/>
  <c r="N285" i="13" s="1"/>
  <c r="R284" i="13"/>
  <c r="P284" i="9"/>
  <c r="Q284" i="9" s="1"/>
  <c r="T93" i="12" s="1" a="1"/>
  <c r="T93" i="12" s="1"/>
  <c r="M286" i="9"/>
  <c r="N285" i="9" a="1"/>
  <c r="N285" i="9" s="1"/>
  <c r="O285" i="9" a="1"/>
  <c r="O285" i="9" s="1"/>
  <c r="R285" i="9" s="1"/>
  <c r="P285" i="13" l="1"/>
  <c r="Q285" i="13" s="1"/>
  <c r="U91" i="12" a="1"/>
  <c r="U91" i="12" s="1"/>
  <c r="U92" i="12" a="1"/>
  <c r="U92" i="12" s="1"/>
  <c r="O286" i="13" a="1"/>
  <c r="O286" i="13" s="1"/>
  <c r="R286" i="13" s="1"/>
  <c r="N286" i="13" a="1"/>
  <c r="N286" i="13" s="1"/>
  <c r="M287" i="13"/>
  <c r="P285" i="9"/>
  <c r="Q285" i="9" s="1"/>
  <c r="U93" i="12" s="1" a="1"/>
  <c r="U93" i="12" s="1"/>
  <c r="M287" i="9"/>
  <c r="O286" i="9" a="1"/>
  <c r="O286" i="9" s="1"/>
  <c r="R286" i="9" s="1"/>
  <c r="N286" i="9" a="1"/>
  <c r="N286" i="9" s="1"/>
  <c r="P286" i="13" l="1"/>
  <c r="Q286" i="13" s="1"/>
  <c r="V92" i="12" a="1"/>
  <c r="V92" i="12" s="1"/>
  <c r="V91" i="12" a="1"/>
  <c r="V91" i="12" s="1"/>
  <c r="O287" i="13" a="1"/>
  <c r="O287" i="13" s="1"/>
  <c r="N287" i="13" a="1"/>
  <c r="N287" i="13" s="1"/>
  <c r="M288" i="13"/>
  <c r="P286" i="9"/>
  <c r="Q286" i="9" s="1"/>
  <c r="V93" i="12" s="1" a="1"/>
  <c r="V93" i="12" s="1"/>
  <c r="M288" i="9"/>
  <c r="N287" i="9" a="1"/>
  <c r="N287" i="9" s="1"/>
  <c r="O287" i="9" a="1"/>
  <c r="O287" i="9" s="1"/>
  <c r="R287" i="9" s="1"/>
  <c r="P287" i="13" l="1"/>
  <c r="W91" i="12" a="1"/>
  <c r="W91" i="12" s="1"/>
  <c r="W92" i="12" a="1"/>
  <c r="W92" i="12" s="1"/>
  <c r="M289" i="13"/>
  <c r="O288" i="13" a="1"/>
  <c r="O288" i="13" s="1"/>
  <c r="R288" i="13" s="1"/>
  <c r="N288" i="13" a="1"/>
  <c r="N288" i="13" s="1"/>
  <c r="Q287" i="13"/>
  <c r="R287" i="13"/>
  <c r="P287" i="9"/>
  <c r="Q287" i="9" s="1"/>
  <c r="W93" i="12" s="1" a="1"/>
  <c r="W93" i="12" s="1"/>
  <c r="M289" i="9"/>
  <c r="O288" i="9" a="1"/>
  <c r="O288" i="9" s="1"/>
  <c r="R288" i="9" s="1"/>
  <c r="N288" i="9" a="1"/>
  <c r="N288" i="9" s="1"/>
  <c r="P288" i="13" l="1"/>
  <c r="X91" i="12" a="1"/>
  <c r="X91" i="12" s="1"/>
  <c r="X92" i="12" a="1"/>
  <c r="X92" i="12" s="1"/>
  <c r="Q288" i="13"/>
  <c r="O289" i="13" a="1"/>
  <c r="O289" i="13" s="1"/>
  <c r="N289" i="13" a="1"/>
  <c r="N289" i="13" s="1"/>
  <c r="R289" i="13"/>
  <c r="M290" i="13"/>
  <c r="P288" i="9"/>
  <c r="Q288" i="9" s="1"/>
  <c r="X93" i="12" s="1" a="1"/>
  <c r="X93" i="12" s="1"/>
  <c r="M290" i="9"/>
  <c r="O289" i="9" a="1"/>
  <c r="O289" i="9" s="1"/>
  <c r="R289" i="9" s="1"/>
  <c r="N289" i="9" a="1"/>
  <c r="N289" i="9" s="1"/>
  <c r="P289" i="13" l="1"/>
  <c r="Y91" i="12" a="1"/>
  <c r="Y91" i="12" s="1"/>
  <c r="Y92" i="12" a="1"/>
  <c r="Y92" i="12" s="1"/>
  <c r="O290" i="13" a="1"/>
  <c r="O290" i="13" s="1"/>
  <c r="M291" i="13"/>
  <c r="N290" i="13" a="1"/>
  <c r="N290" i="13" s="1"/>
  <c r="Q289" i="13"/>
  <c r="P289" i="9"/>
  <c r="Q289" i="9" s="1"/>
  <c r="Y93" i="12" s="1" a="1"/>
  <c r="Y93" i="12" s="1"/>
  <c r="M291" i="9"/>
  <c r="O290" i="9" a="1"/>
  <c r="O290" i="9" s="1"/>
  <c r="R290" i="9" s="1"/>
  <c r="N290" i="9" a="1"/>
  <c r="N290" i="9" s="1"/>
  <c r="P290" i="13" l="1"/>
  <c r="Z92" i="12" a="1"/>
  <c r="Z92" i="12" s="1"/>
  <c r="Z91" i="12" a="1"/>
  <c r="Z91" i="12" s="1"/>
  <c r="M292" i="13"/>
  <c r="O291" i="13" a="1"/>
  <c r="O291" i="13" s="1"/>
  <c r="N291" i="13" a="1"/>
  <c r="N291" i="13" s="1"/>
  <c r="Q290" i="13"/>
  <c r="R290" i="13"/>
  <c r="P290" i="9"/>
  <c r="Q290" i="9" s="1"/>
  <c r="Z93" i="12" s="1" a="1"/>
  <c r="Z93" i="12" s="1"/>
  <c r="M292" i="9"/>
  <c r="O291" i="9" a="1"/>
  <c r="O291" i="9" s="1"/>
  <c r="R291" i="9" s="1"/>
  <c r="N291" i="9" a="1"/>
  <c r="N291" i="9" s="1"/>
  <c r="P291" i="13" l="1"/>
  <c r="AA91" i="12" a="1"/>
  <c r="AA91" i="12" s="1"/>
  <c r="AA92" i="12" a="1"/>
  <c r="AA92" i="12" s="1"/>
  <c r="Q291" i="13"/>
  <c r="R291" i="13"/>
  <c r="O292" i="13" a="1"/>
  <c r="O292" i="13" s="1"/>
  <c r="R292" i="13" s="1"/>
  <c r="N292" i="13" a="1"/>
  <c r="N292" i="13" s="1"/>
  <c r="M293" i="13"/>
  <c r="P291" i="9"/>
  <c r="Q291" i="9" s="1"/>
  <c r="AA93" i="12" s="1" a="1"/>
  <c r="AA93" i="12" s="1"/>
  <c r="M293" i="9"/>
  <c r="O292" i="9" a="1"/>
  <c r="O292" i="9" s="1"/>
  <c r="R292" i="9" s="1"/>
  <c r="N292" i="9" a="1"/>
  <c r="N292" i="9" s="1"/>
  <c r="P292" i="13" l="1"/>
  <c r="AB91" i="12" a="1"/>
  <c r="AB91" i="12" s="1"/>
  <c r="AB92" i="12" a="1"/>
  <c r="AB92" i="12" s="1"/>
  <c r="M294" i="13"/>
  <c r="N293" i="13" a="1"/>
  <c r="N293" i="13" s="1"/>
  <c r="O293" i="13" a="1"/>
  <c r="O293" i="13" s="1"/>
  <c r="Q292" i="13"/>
  <c r="P292" i="9"/>
  <c r="Q292" i="9" s="1"/>
  <c r="AB93" i="12" s="1" a="1"/>
  <c r="AB93" i="12" s="1"/>
  <c r="M294" i="9"/>
  <c r="N293" i="9" a="1"/>
  <c r="N293" i="9" s="1"/>
  <c r="O293" i="9" a="1"/>
  <c r="O293" i="9" s="1"/>
  <c r="R293" i="9" s="1"/>
  <c r="AC92" i="12" l="1" a="1"/>
  <c r="AC92" i="12" s="1"/>
  <c r="AC91" i="12" a="1"/>
  <c r="AC91" i="12" s="1"/>
  <c r="P293" i="13"/>
  <c r="Q293" i="13" s="1"/>
  <c r="M295" i="13"/>
  <c r="O294" i="13" a="1"/>
  <c r="O294" i="13" s="1"/>
  <c r="R294" i="13" s="1"/>
  <c r="N294" i="13" a="1"/>
  <c r="N294" i="13" s="1"/>
  <c r="R293" i="13"/>
  <c r="P293" i="9"/>
  <c r="Q293" i="9" s="1"/>
  <c r="AC93" i="12" s="1" a="1"/>
  <c r="AC93" i="12" s="1"/>
  <c r="M295" i="9"/>
  <c r="N294" i="9" a="1"/>
  <c r="N294" i="9" s="1"/>
  <c r="O294" i="9" a="1"/>
  <c r="O294" i="9" s="1"/>
  <c r="R294" i="9" s="1"/>
  <c r="P294" i="13" l="1"/>
  <c r="Q294" i="13" s="1"/>
  <c r="AM94" i="12"/>
  <c r="AK94" i="12"/>
  <c r="AH94" i="12" s="1"/>
  <c r="AQ94" i="12"/>
  <c r="AO94" i="12"/>
  <c r="AH95" i="12" s="1"/>
  <c r="O295" i="13" a="1"/>
  <c r="O295" i="13" s="1"/>
  <c r="R295" i="13" s="1"/>
  <c r="N295" i="13" a="1"/>
  <c r="N295" i="13" s="1"/>
  <c r="M296" i="13"/>
  <c r="P294" i="9"/>
  <c r="Q294" i="9" s="1"/>
  <c r="AD93" i="12" s="1" a="1"/>
  <c r="AD93" i="12" s="1"/>
  <c r="M296" i="9"/>
  <c r="O295" i="9" a="1"/>
  <c r="O295" i="9" s="1"/>
  <c r="R295" i="9" s="1"/>
  <c r="N295" i="9" a="1"/>
  <c r="N295" i="9" s="1"/>
  <c r="O296" i="13" l="1" a="1"/>
  <c r="O296" i="13" s="1"/>
  <c r="N296" i="13" a="1"/>
  <c r="N296" i="13" s="1"/>
  <c r="M297" i="13"/>
  <c r="P295" i="13"/>
  <c r="Q295" i="13" s="1"/>
  <c r="P295" i="9"/>
  <c r="Q295" i="9" s="1"/>
  <c r="C102" i="12" s="1" a="1"/>
  <c r="C102" i="12" s="1"/>
  <c r="M297" i="9"/>
  <c r="O296" i="9" a="1"/>
  <c r="O296" i="9" s="1"/>
  <c r="R296" i="9" s="1"/>
  <c r="N296" i="9" a="1"/>
  <c r="N296" i="9" s="1"/>
  <c r="P296" i="13" l="1"/>
  <c r="Q296" i="13" s="1"/>
  <c r="M298" i="13"/>
  <c r="O297" i="13" a="1"/>
  <c r="O297" i="13" s="1"/>
  <c r="N297" i="13" a="1"/>
  <c r="N297" i="13" s="1"/>
  <c r="P297" i="13" s="1"/>
  <c r="R297" i="13"/>
  <c r="R296" i="13"/>
  <c r="P296" i="9"/>
  <c r="Q296" i="9" s="1"/>
  <c r="D102" i="12" s="1" a="1"/>
  <c r="D102" i="12" s="1"/>
  <c r="M298" i="9"/>
  <c r="O297" i="9" a="1"/>
  <c r="O297" i="9" s="1"/>
  <c r="R297" i="9" s="1"/>
  <c r="N297" i="9" a="1"/>
  <c r="N297" i="9" s="1"/>
  <c r="Q297" i="13" l="1"/>
  <c r="O298" i="13" a="1"/>
  <c r="O298" i="13" s="1"/>
  <c r="R298" i="13" s="1"/>
  <c r="N298" i="13" a="1"/>
  <c r="N298" i="13" s="1"/>
  <c r="P298" i="13" s="1"/>
  <c r="M299" i="13"/>
  <c r="P297" i="9"/>
  <c r="Q297" i="9" s="1"/>
  <c r="E102" i="12" s="1" a="1"/>
  <c r="E102" i="12" s="1"/>
  <c r="M299" i="9"/>
  <c r="O298" i="9" a="1"/>
  <c r="O298" i="9" s="1"/>
  <c r="R298" i="9" s="1"/>
  <c r="N298" i="9" a="1"/>
  <c r="N298" i="9" s="1"/>
  <c r="O299" i="13" l="1" a="1"/>
  <c r="O299" i="13" s="1"/>
  <c r="N299" i="13" a="1"/>
  <c r="N299" i="13" s="1"/>
  <c r="M300" i="13"/>
  <c r="Q298" i="13"/>
  <c r="P298" i="9"/>
  <c r="Q298" i="9" s="1"/>
  <c r="F102" i="12" s="1" a="1"/>
  <c r="F102" i="12" s="1"/>
  <c r="M300" i="9"/>
  <c r="O299" i="9" a="1"/>
  <c r="O299" i="9" s="1"/>
  <c r="R299" i="9" s="1"/>
  <c r="N299" i="9" a="1"/>
  <c r="N299" i="9" s="1"/>
  <c r="C7" i="12"/>
  <c r="P299" i="13" l="1"/>
  <c r="Q299" i="13" s="1"/>
  <c r="M301" i="13"/>
  <c r="O300" i="13" a="1"/>
  <c r="O300" i="13" s="1"/>
  <c r="N300" i="13" a="1"/>
  <c r="N300" i="13" s="1"/>
  <c r="P300" i="13" s="1"/>
  <c r="R299" i="13"/>
  <c r="C34" i="12"/>
  <c r="C35" i="12" s="1"/>
  <c r="C61" i="12"/>
  <c r="C62" i="12" s="1"/>
  <c r="P299" i="9"/>
  <c r="Q299" i="9" s="1"/>
  <c r="G102" i="12" s="1" a="1"/>
  <c r="G102" i="12" s="1"/>
  <c r="C8" i="12"/>
  <c r="M301" i="9"/>
  <c r="O300" i="9" a="1"/>
  <c r="O300" i="9" s="1"/>
  <c r="R300" i="9" s="1"/>
  <c r="N300" i="9" a="1"/>
  <c r="N300" i="9" s="1"/>
  <c r="AH14" i="12"/>
  <c r="B13" i="12"/>
  <c r="C70" i="12" s="1"/>
  <c r="C71" i="12" s="1"/>
  <c r="Q300" i="13" l="1"/>
  <c r="R300" i="13"/>
  <c r="O301" i="13" a="1"/>
  <c r="O301" i="13" s="1"/>
  <c r="R301" i="13" s="1"/>
  <c r="N301" i="13" a="1"/>
  <c r="N301" i="13" s="1"/>
  <c r="M302" i="13"/>
  <c r="C73" i="12" a="1"/>
  <c r="C73" i="12" s="1"/>
  <c r="C74" i="12" a="1"/>
  <c r="C74" i="12" s="1"/>
  <c r="D71" i="12"/>
  <c r="C72" i="12"/>
  <c r="D35" i="12"/>
  <c r="C36" i="12"/>
  <c r="C38" i="12" a="1"/>
  <c r="C38" i="12" s="1"/>
  <c r="C37" i="12" a="1"/>
  <c r="C37" i="12" s="1"/>
  <c r="C39" i="12" a="1"/>
  <c r="C39" i="12" s="1"/>
  <c r="C52" i="12"/>
  <c r="C53" i="12" s="1"/>
  <c r="C63" i="12"/>
  <c r="C64" i="12" a="1"/>
  <c r="C64" i="12" s="1"/>
  <c r="D62" i="12"/>
  <c r="C65" i="12" a="1"/>
  <c r="C65" i="12" s="1"/>
  <c r="C25" i="12"/>
  <c r="C26" i="12" s="1"/>
  <c r="C43" i="12"/>
  <c r="C44" i="12" s="1"/>
  <c r="C11" i="12" a="1"/>
  <c r="C11" i="12" s="1"/>
  <c r="C10" i="12" a="1"/>
  <c r="C10" i="12" s="1"/>
  <c r="C9" i="12"/>
  <c r="D8" i="12"/>
  <c r="P300" i="9"/>
  <c r="Q300" i="9" s="1"/>
  <c r="H102" i="12" s="1" a="1"/>
  <c r="H102" i="12" s="1"/>
  <c r="C16" i="12"/>
  <c r="C17" i="12" s="1"/>
  <c r="M302" i="9"/>
  <c r="O301" i="9" a="1"/>
  <c r="O301" i="9" s="1"/>
  <c r="R301" i="9" s="1"/>
  <c r="N301" i="9" a="1"/>
  <c r="N301" i="9" s="1"/>
  <c r="AI14" i="12"/>
  <c r="P301" i="13" l="1"/>
  <c r="M303" i="13"/>
  <c r="N302" i="13" a="1"/>
  <c r="N302" i="13" s="1"/>
  <c r="O302" i="13" a="1"/>
  <c r="O302" i="13" s="1"/>
  <c r="Q301" i="13"/>
  <c r="D53" i="12"/>
  <c r="C54" i="12"/>
  <c r="C56" i="12" a="1"/>
  <c r="C56" i="12" s="1"/>
  <c r="C55" i="12" a="1"/>
  <c r="C55" i="12" s="1"/>
  <c r="D73" i="12" a="1"/>
  <c r="D73" i="12" s="1"/>
  <c r="E71" i="12"/>
  <c r="D74" i="12" a="1"/>
  <c r="D74" i="12" s="1"/>
  <c r="D72" i="12"/>
  <c r="C27" i="12"/>
  <c r="D26" i="12"/>
  <c r="C29" i="12" a="1"/>
  <c r="C29" i="12" s="1"/>
  <c r="C28" i="12" a="1"/>
  <c r="C28" i="12" s="1"/>
  <c r="C30" i="12" a="1"/>
  <c r="C30" i="12" s="1"/>
  <c r="C45" i="12"/>
  <c r="C47" i="12" a="1"/>
  <c r="C47" i="12" s="1"/>
  <c r="D44" i="12"/>
  <c r="C46" i="12" a="1"/>
  <c r="C46" i="12" s="1"/>
  <c r="C48" i="12" a="1"/>
  <c r="C48" i="12" s="1"/>
  <c r="E35" i="12"/>
  <c r="D36" i="12"/>
  <c r="D37" i="12" a="1"/>
  <c r="D37" i="12" s="1"/>
  <c r="D38" i="12" a="1"/>
  <c r="D38" i="12" s="1"/>
  <c r="D39" i="12" a="1"/>
  <c r="D39" i="12" s="1"/>
  <c r="D63" i="12"/>
  <c r="D65" i="12" a="1"/>
  <c r="D65" i="12" s="1"/>
  <c r="E62" i="12"/>
  <c r="D64" i="12" a="1"/>
  <c r="D64" i="12" s="1"/>
  <c r="D10" i="12" a="1"/>
  <c r="D10" i="12" s="1"/>
  <c r="D11" i="12" a="1"/>
  <c r="D11" i="12" s="1"/>
  <c r="C21" i="12" a="1"/>
  <c r="C21" i="12" s="1"/>
  <c r="C19" i="12" a="1"/>
  <c r="C19" i="12" s="1"/>
  <c r="C18" i="12"/>
  <c r="D17" i="12"/>
  <c r="D20" i="12" s="1" a="1"/>
  <c r="D20" i="12" s="1"/>
  <c r="E8" i="12"/>
  <c r="D9" i="12"/>
  <c r="P301" i="9"/>
  <c r="Q301" i="9" s="1"/>
  <c r="I102" i="12" s="1" a="1"/>
  <c r="I102" i="12" s="1"/>
  <c r="M303" i="9"/>
  <c r="O302" i="9" a="1"/>
  <c r="O302" i="9" s="1"/>
  <c r="R302" i="9" s="1"/>
  <c r="N302" i="9" a="1"/>
  <c r="N302" i="9" s="1"/>
  <c r="P302" i="13" l="1"/>
  <c r="Q302" i="13" s="1"/>
  <c r="M304" i="13"/>
  <c r="O303" i="13" a="1"/>
  <c r="O303" i="13" s="1"/>
  <c r="R303" i="13" s="1"/>
  <c r="N303" i="13" a="1"/>
  <c r="N303" i="13" s="1"/>
  <c r="R302" i="13"/>
  <c r="F35" i="12"/>
  <c r="E36" i="12"/>
  <c r="E38" i="12" a="1"/>
  <c r="E38" i="12" s="1"/>
  <c r="E37" i="12" a="1"/>
  <c r="E37" i="12" s="1"/>
  <c r="E39" i="12" a="1"/>
  <c r="E39" i="12" s="1"/>
  <c r="F71" i="12"/>
  <c r="E73" i="12" a="1"/>
  <c r="E73" i="12" s="1"/>
  <c r="E72" i="12"/>
  <c r="E74" i="12" a="1"/>
  <c r="E74" i="12" s="1"/>
  <c r="D45" i="12"/>
  <c r="D47" i="12" a="1"/>
  <c r="D47" i="12" s="1"/>
  <c r="D46" i="12" a="1"/>
  <c r="D46" i="12" s="1"/>
  <c r="E44" i="12"/>
  <c r="D48" i="12" a="1"/>
  <c r="D48" i="12" s="1"/>
  <c r="E64" i="12" a="1"/>
  <c r="E64" i="12" s="1"/>
  <c r="E65" i="12" a="1"/>
  <c r="E65" i="12" s="1"/>
  <c r="F62" i="12"/>
  <c r="E63" i="12"/>
  <c r="D27" i="12"/>
  <c r="E26" i="12"/>
  <c r="D28" i="12" a="1"/>
  <c r="D28" i="12" s="1"/>
  <c r="D29" i="12" a="1"/>
  <c r="D29" i="12" s="1"/>
  <c r="D30" i="12" a="1"/>
  <c r="D30" i="12" s="1"/>
  <c r="D56" i="12" a="1"/>
  <c r="D56" i="12" s="1"/>
  <c r="D55" i="12" a="1"/>
  <c r="D55" i="12" s="1"/>
  <c r="E53" i="12"/>
  <c r="D54" i="12"/>
  <c r="E10" i="12" a="1"/>
  <c r="E10" i="12" s="1"/>
  <c r="E11" i="12" a="1"/>
  <c r="E11" i="12" s="1"/>
  <c r="D18" i="12"/>
  <c r="D19" i="12" a="1"/>
  <c r="D19" i="12" s="1"/>
  <c r="D21" i="12" a="1"/>
  <c r="D21" i="12" s="1"/>
  <c r="E17" i="12"/>
  <c r="E20" i="12" s="1" a="1"/>
  <c r="E20" i="12" s="1"/>
  <c r="F8" i="12"/>
  <c r="E9" i="12"/>
  <c r="P302" i="9"/>
  <c r="Q302" i="9" s="1"/>
  <c r="J102" i="12" s="1" a="1"/>
  <c r="J102" i="12" s="1"/>
  <c r="M304" i="9"/>
  <c r="O303" i="9" a="1"/>
  <c r="O303" i="9" s="1"/>
  <c r="R303" i="9" s="1"/>
  <c r="N303" i="9" a="1"/>
  <c r="N303" i="9" s="1"/>
  <c r="P303" i="13" l="1"/>
  <c r="Q303" i="13" s="1"/>
  <c r="O304" i="13" a="1"/>
  <c r="O304" i="13" s="1"/>
  <c r="R304" i="13" s="1"/>
  <c r="N304" i="13" a="1"/>
  <c r="N304" i="13" s="1"/>
  <c r="M305" i="13"/>
  <c r="F64" i="12" a="1"/>
  <c r="F64" i="12" s="1"/>
  <c r="G62" i="12"/>
  <c r="F63" i="12"/>
  <c r="F65" i="12" a="1"/>
  <c r="F65" i="12" s="1"/>
  <c r="E56" i="12" a="1"/>
  <c r="E56" i="12" s="1"/>
  <c r="E55" i="12" a="1"/>
  <c r="E55" i="12" s="1"/>
  <c r="E54" i="12"/>
  <c r="F53" i="12"/>
  <c r="G71" i="12"/>
  <c r="F74" i="12" a="1"/>
  <c r="F74" i="12" s="1"/>
  <c r="F72" i="12"/>
  <c r="F73" i="12" a="1"/>
  <c r="F73" i="12" s="1"/>
  <c r="E47" i="12" a="1"/>
  <c r="E47" i="12" s="1"/>
  <c r="E46" i="12" a="1"/>
  <c r="E46" i="12" s="1"/>
  <c r="E45" i="12"/>
  <c r="F44" i="12"/>
  <c r="E48" i="12" a="1"/>
  <c r="E48" i="12" s="1"/>
  <c r="G35" i="12"/>
  <c r="F36" i="12"/>
  <c r="F37" i="12" a="1"/>
  <c r="F37" i="12" s="1"/>
  <c r="F38" i="12" a="1"/>
  <c r="F38" i="12" s="1"/>
  <c r="F39" i="12" a="1"/>
  <c r="F39" i="12" s="1"/>
  <c r="E27" i="12"/>
  <c r="F26" i="12"/>
  <c r="E28" i="12" a="1"/>
  <c r="E28" i="12" s="1"/>
  <c r="E29" i="12" a="1"/>
  <c r="E29" i="12" s="1"/>
  <c r="E30" i="12" a="1"/>
  <c r="E30" i="12" s="1"/>
  <c r="F10" i="12" a="1"/>
  <c r="F10" i="12" s="1"/>
  <c r="F11" i="12" a="1"/>
  <c r="F11" i="12" s="1"/>
  <c r="E18" i="12"/>
  <c r="E21" i="12" a="1"/>
  <c r="E21" i="12" s="1"/>
  <c r="E19" i="12" a="1"/>
  <c r="E19" i="12" s="1"/>
  <c r="F17" i="12"/>
  <c r="F20" i="12" s="1" a="1"/>
  <c r="F20" i="12" s="1"/>
  <c r="G8" i="12"/>
  <c r="F9" i="12"/>
  <c r="P303" i="9"/>
  <c r="Q303" i="9" s="1"/>
  <c r="K102" i="12" s="1" a="1"/>
  <c r="K102" i="12" s="1"/>
  <c r="M305" i="9"/>
  <c r="O304" i="9" a="1"/>
  <c r="O304" i="9" s="1"/>
  <c r="R304" i="9" s="1"/>
  <c r="N304" i="9" a="1"/>
  <c r="N304" i="9" s="1"/>
  <c r="O305" i="13" l="1" a="1"/>
  <c r="O305" i="13" s="1"/>
  <c r="N305" i="13" a="1"/>
  <c r="N305" i="13" s="1"/>
  <c r="M306" i="13"/>
  <c r="P304" i="13"/>
  <c r="Q304" i="13" s="1"/>
  <c r="H35" i="12"/>
  <c r="G36" i="12"/>
  <c r="G38" i="12" a="1"/>
  <c r="G38" i="12" s="1"/>
  <c r="G37" i="12" a="1"/>
  <c r="G37" i="12" s="1"/>
  <c r="G39" i="12" a="1"/>
  <c r="G39" i="12" s="1"/>
  <c r="H71" i="12"/>
  <c r="G74" i="12" a="1"/>
  <c r="G74" i="12" s="1"/>
  <c r="G72" i="12"/>
  <c r="G73" i="12" a="1"/>
  <c r="G73" i="12" s="1"/>
  <c r="F45" i="12"/>
  <c r="F46" i="12" a="1"/>
  <c r="F46" i="12" s="1"/>
  <c r="G44" i="12"/>
  <c r="F47" i="12" a="1"/>
  <c r="F47" i="12" s="1"/>
  <c r="F48" i="12" a="1"/>
  <c r="F48" i="12" s="1"/>
  <c r="F55" i="12" a="1"/>
  <c r="F55" i="12" s="1"/>
  <c r="F56" i="12" a="1"/>
  <c r="F56" i="12" s="1"/>
  <c r="G53" i="12"/>
  <c r="F54" i="12"/>
  <c r="G26" i="12"/>
  <c r="F27" i="12"/>
  <c r="F29" i="12" a="1"/>
  <c r="F29" i="12" s="1"/>
  <c r="F28" i="12" a="1"/>
  <c r="F28" i="12" s="1"/>
  <c r="F30" i="12" a="1"/>
  <c r="F30" i="12" s="1"/>
  <c r="H62" i="12"/>
  <c r="G64" i="12" a="1"/>
  <c r="G64" i="12" s="1"/>
  <c r="G65" i="12" a="1"/>
  <c r="G65" i="12" s="1"/>
  <c r="G63" i="12"/>
  <c r="G10" i="12" a="1"/>
  <c r="G10" i="12" s="1"/>
  <c r="G11" i="12" a="1"/>
  <c r="G11" i="12" s="1"/>
  <c r="F18" i="12"/>
  <c r="F21" i="12" a="1"/>
  <c r="F21" i="12" s="1"/>
  <c r="F19" i="12" a="1"/>
  <c r="F19" i="12" s="1"/>
  <c r="H8" i="12"/>
  <c r="G9" i="12"/>
  <c r="G17" i="12"/>
  <c r="G20" i="12" s="1" a="1"/>
  <c r="G20" i="12" s="1"/>
  <c r="P304" i="9"/>
  <c r="Q304" i="9" s="1"/>
  <c r="L102" i="12" s="1" a="1"/>
  <c r="L102" i="12" s="1"/>
  <c r="M306" i="9"/>
  <c r="O305" i="9" a="1"/>
  <c r="O305" i="9" s="1"/>
  <c r="R305" i="9" s="1"/>
  <c r="N305" i="9" a="1"/>
  <c r="N305" i="9" s="1"/>
  <c r="P305" i="13" l="1"/>
  <c r="Q305" i="13" s="1"/>
  <c r="M307" i="13"/>
  <c r="O306" i="13" a="1"/>
  <c r="O306" i="13" s="1"/>
  <c r="R306" i="13" s="1"/>
  <c r="N306" i="13" a="1"/>
  <c r="N306" i="13" s="1"/>
  <c r="R305" i="13"/>
  <c r="G47" i="12" a="1"/>
  <c r="G47" i="12" s="1"/>
  <c r="H44" i="12"/>
  <c r="G45" i="12"/>
  <c r="G46" i="12" a="1"/>
  <c r="G46" i="12" s="1"/>
  <c r="G48" i="12" a="1"/>
  <c r="G48" i="12" s="1"/>
  <c r="H26" i="12"/>
  <c r="G27" i="12"/>
  <c r="G29" i="12" a="1"/>
  <c r="G29" i="12" s="1"/>
  <c r="G28" i="12" a="1"/>
  <c r="G28" i="12" s="1"/>
  <c r="G30" i="12" a="1"/>
  <c r="G30" i="12" s="1"/>
  <c r="H74" i="12" a="1"/>
  <c r="H74" i="12" s="1"/>
  <c r="I71" i="12"/>
  <c r="H72" i="12"/>
  <c r="H73" i="12" a="1"/>
  <c r="H73" i="12" s="1"/>
  <c r="H53" i="12"/>
  <c r="G54" i="12"/>
  <c r="G56" i="12" a="1"/>
  <c r="G56" i="12" s="1"/>
  <c r="G55" i="12" a="1"/>
  <c r="G55" i="12" s="1"/>
  <c r="H65" i="12" a="1"/>
  <c r="H65" i="12" s="1"/>
  <c r="H64" i="12" a="1"/>
  <c r="H64" i="12" s="1"/>
  <c r="I62" i="12"/>
  <c r="H63" i="12"/>
  <c r="H36" i="12"/>
  <c r="I35" i="12"/>
  <c r="H38" i="12" a="1"/>
  <c r="H38" i="12" s="1"/>
  <c r="H37" i="12" a="1"/>
  <c r="H37" i="12" s="1"/>
  <c r="H39" i="12" a="1"/>
  <c r="H39" i="12" s="1"/>
  <c r="H10" i="12" a="1"/>
  <c r="H10" i="12" s="1"/>
  <c r="H11" i="12" a="1"/>
  <c r="H11" i="12" s="1"/>
  <c r="G18" i="12"/>
  <c r="G21" i="12" a="1"/>
  <c r="G21" i="12" s="1"/>
  <c r="G19" i="12" a="1"/>
  <c r="G19" i="12" s="1"/>
  <c r="H17" i="12"/>
  <c r="H20" i="12" s="1" a="1"/>
  <c r="H20" i="12" s="1"/>
  <c r="I8" i="12"/>
  <c r="H9" i="12"/>
  <c r="P305" i="9"/>
  <c r="Q305" i="9" s="1"/>
  <c r="M102" i="12" s="1" a="1"/>
  <c r="M102" i="12" s="1"/>
  <c r="M307" i="9"/>
  <c r="O306" i="9" a="1"/>
  <c r="O306" i="9" s="1"/>
  <c r="R306" i="9" s="1"/>
  <c r="N306" i="9" a="1"/>
  <c r="N306" i="9" s="1"/>
  <c r="P306" i="13" l="1"/>
  <c r="Q306" i="13" s="1"/>
  <c r="O307" i="13" a="1"/>
  <c r="O307" i="13" s="1"/>
  <c r="R307" i="13" s="1"/>
  <c r="N307" i="13" a="1"/>
  <c r="N307" i="13" s="1"/>
  <c r="M308" i="13"/>
  <c r="H27" i="12"/>
  <c r="I26" i="12"/>
  <c r="H29" i="12" a="1"/>
  <c r="H29" i="12" s="1"/>
  <c r="H28" i="12" a="1"/>
  <c r="H28" i="12" s="1"/>
  <c r="H30" i="12" a="1"/>
  <c r="H30" i="12" s="1"/>
  <c r="J35" i="12"/>
  <c r="I36" i="12"/>
  <c r="I38" i="12" a="1"/>
  <c r="I38" i="12" s="1"/>
  <c r="I37" i="12" a="1"/>
  <c r="I37" i="12" s="1"/>
  <c r="I39" i="12" a="1"/>
  <c r="I39" i="12" s="1"/>
  <c r="I74" i="12" a="1"/>
  <c r="I74" i="12" s="1"/>
  <c r="I73" i="12" a="1"/>
  <c r="I73" i="12" s="1"/>
  <c r="J71" i="12"/>
  <c r="I72" i="12"/>
  <c r="I53" i="12"/>
  <c r="H55" i="12" a="1"/>
  <c r="H55" i="12" s="1"/>
  <c r="H56" i="12" a="1"/>
  <c r="H56" i="12" s="1"/>
  <c r="H54" i="12"/>
  <c r="I44" i="12"/>
  <c r="H46" i="12" a="1"/>
  <c r="H46" i="12" s="1"/>
  <c r="H47" i="12" a="1"/>
  <c r="H47" i="12" s="1"/>
  <c r="H45" i="12"/>
  <c r="H48" i="12" a="1"/>
  <c r="H48" i="12" s="1"/>
  <c r="I64" i="12" a="1"/>
  <c r="I64" i="12" s="1"/>
  <c r="J62" i="12"/>
  <c r="I63" i="12"/>
  <c r="I65" i="12" a="1"/>
  <c r="I65" i="12" s="1"/>
  <c r="I10" i="12" a="1"/>
  <c r="I10" i="12" s="1"/>
  <c r="I11" i="12" a="1"/>
  <c r="I11" i="12" s="1"/>
  <c r="H18" i="12"/>
  <c r="H21" i="12" a="1"/>
  <c r="H21" i="12" s="1"/>
  <c r="H19" i="12" a="1"/>
  <c r="H19" i="12" s="1"/>
  <c r="I17" i="12"/>
  <c r="I20" i="12" s="1" a="1"/>
  <c r="I20" i="12" s="1"/>
  <c r="J8" i="12"/>
  <c r="I9" i="12"/>
  <c r="P306" i="9"/>
  <c r="Q306" i="9" s="1"/>
  <c r="N102" i="12" s="1" a="1"/>
  <c r="N102" i="12" s="1"/>
  <c r="M308" i="9"/>
  <c r="O307" i="9" a="1"/>
  <c r="O307" i="9" s="1"/>
  <c r="R307" i="9" s="1"/>
  <c r="N307" i="9" a="1"/>
  <c r="N307" i="9" s="1"/>
  <c r="P307" i="13" l="1"/>
  <c r="Q307" i="13" s="1"/>
  <c r="O308" i="13" a="1"/>
  <c r="O308" i="13" s="1"/>
  <c r="N308" i="13" a="1"/>
  <c r="N308" i="13" s="1"/>
  <c r="M309" i="13"/>
  <c r="J36" i="12"/>
  <c r="K35" i="12"/>
  <c r="J37" i="12" a="1"/>
  <c r="J37" i="12" s="1"/>
  <c r="J38" i="12" a="1"/>
  <c r="J38" i="12" s="1"/>
  <c r="J39" i="12" a="1"/>
  <c r="J39" i="12" s="1"/>
  <c r="J53" i="12"/>
  <c r="I56" i="12" a="1"/>
  <c r="I56" i="12" s="1"/>
  <c r="I54" i="12"/>
  <c r="I55" i="12" a="1"/>
  <c r="I55" i="12" s="1"/>
  <c r="J26" i="12"/>
  <c r="I27" i="12"/>
  <c r="I29" i="12" a="1"/>
  <c r="I29" i="12" s="1"/>
  <c r="I28" i="12" a="1"/>
  <c r="I28" i="12" s="1"/>
  <c r="I30" i="12" a="1"/>
  <c r="I30" i="12" s="1"/>
  <c r="K62" i="12"/>
  <c r="J65" i="12" a="1"/>
  <c r="J65" i="12" s="1"/>
  <c r="J63" i="12"/>
  <c r="J64" i="12" a="1"/>
  <c r="J64" i="12" s="1"/>
  <c r="J44" i="12"/>
  <c r="I47" i="12" a="1"/>
  <c r="I47" i="12" s="1"/>
  <c r="I46" i="12" a="1"/>
  <c r="I46" i="12" s="1"/>
  <c r="I45" i="12"/>
  <c r="I48" i="12" a="1"/>
  <c r="I48" i="12" s="1"/>
  <c r="J73" i="12" a="1"/>
  <c r="J73" i="12" s="1"/>
  <c r="J72" i="12"/>
  <c r="K71" i="12"/>
  <c r="J74" i="12" a="1"/>
  <c r="J74" i="12" s="1"/>
  <c r="J10" i="12" a="1"/>
  <c r="J10" i="12" s="1"/>
  <c r="J11" i="12" a="1"/>
  <c r="J11" i="12" s="1"/>
  <c r="I18" i="12"/>
  <c r="I21" i="12" a="1"/>
  <c r="I21" i="12" s="1"/>
  <c r="I19" i="12" a="1"/>
  <c r="I19" i="12" s="1"/>
  <c r="K8" i="12"/>
  <c r="J9" i="12"/>
  <c r="J17" i="12"/>
  <c r="J20" i="12" s="1" a="1"/>
  <c r="J20" i="12" s="1"/>
  <c r="P307" i="9"/>
  <c r="Q307" i="9" s="1"/>
  <c r="O102" i="12" s="1" a="1"/>
  <c r="O102" i="12" s="1"/>
  <c r="M309" i="9"/>
  <c r="O308" i="9" a="1"/>
  <c r="O308" i="9" s="1"/>
  <c r="R308" i="9" s="1"/>
  <c r="N308" i="9" a="1"/>
  <c r="N308" i="9" s="1"/>
  <c r="P308" i="13" l="1"/>
  <c r="M310" i="13"/>
  <c r="O309" i="13" a="1"/>
  <c r="O309" i="13" s="1"/>
  <c r="N309" i="13" a="1"/>
  <c r="N309" i="13" s="1"/>
  <c r="Q308" i="13"/>
  <c r="R308" i="13"/>
  <c r="K53" i="12"/>
  <c r="J56" i="12" a="1"/>
  <c r="J56" i="12" s="1"/>
  <c r="J55" i="12" a="1"/>
  <c r="J55" i="12" s="1"/>
  <c r="J54" i="12"/>
  <c r="K63" i="12"/>
  <c r="K65" i="12" a="1"/>
  <c r="K65" i="12" s="1"/>
  <c r="K64" i="12" a="1"/>
  <c r="K64" i="12" s="1"/>
  <c r="L62" i="12"/>
  <c r="K26" i="12"/>
  <c r="J27" i="12"/>
  <c r="J29" i="12" a="1"/>
  <c r="J29" i="12" s="1"/>
  <c r="J28" i="12" a="1"/>
  <c r="J28" i="12" s="1"/>
  <c r="J30" i="12" a="1"/>
  <c r="J30" i="12" s="1"/>
  <c r="K44" i="12"/>
  <c r="J47" i="12" a="1"/>
  <c r="J47" i="12" s="1"/>
  <c r="J46" i="12" a="1"/>
  <c r="J46" i="12" s="1"/>
  <c r="J45" i="12"/>
  <c r="J48" i="12" a="1"/>
  <c r="J48" i="12" s="1"/>
  <c r="K72" i="12"/>
  <c r="L71" i="12"/>
  <c r="K74" i="12" a="1"/>
  <c r="K74" i="12" s="1"/>
  <c r="K73" i="12" a="1"/>
  <c r="K73" i="12" s="1"/>
  <c r="K36" i="12"/>
  <c r="L35" i="12"/>
  <c r="K37" i="12" a="1"/>
  <c r="K37" i="12" s="1"/>
  <c r="K38" i="12" a="1"/>
  <c r="K38" i="12" s="1"/>
  <c r="K39" i="12" a="1"/>
  <c r="K39" i="12" s="1"/>
  <c r="K10" i="12" a="1"/>
  <c r="K10" i="12" s="1"/>
  <c r="K11" i="12" a="1"/>
  <c r="K11" i="12" s="1"/>
  <c r="J18" i="12"/>
  <c r="J21" i="12" a="1"/>
  <c r="J21" i="12" s="1"/>
  <c r="J19" i="12" a="1"/>
  <c r="J19" i="12" s="1"/>
  <c r="L8" i="12"/>
  <c r="K9" i="12"/>
  <c r="K17" i="12"/>
  <c r="K20" i="12" s="1" a="1"/>
  <c r="K20" i="12" s="1"/>
  <c r="P308" i="9"/>
  <c r="Q308" i="9" s="1"/>
  <c r="P102" i="12" s="1" a="1"/>
  <c r="P102" i="12" s="1"/>
  <c r="M310" i="9"/>
  <c r="N309" i="9" a="1"/>
  <c r="N309" i="9" s="1"/>
  <c r="O309" i="9" a="1"/>
  <c r="O309" i="9" s="1"/>
  <c r="R309" i="9" s="1"/>
  <c r="P309" i="13" l="1"/>
  <c r="Q309" i="13" s="1"/>
  <c r="R309" i="13"/>
  <c r="O310" i="13" a="1"/>
  <c r="O310" i="13" s="1"/>
  <c r="R310" i="13" s="1"/>
  <c r="N310" i="13" a="1"/>
  <c r="N310" i="13" s="1"/>
  <c r="M311" i="13"/>
  <c r="L64" i="12" a="1"/>
  <c r="L64" i="12" s="1"/>
  <c r="L63" i="12"/>
  <c r="L65" i="12" a="1"/>
  <c r="L65" i="12" s="1"/>
  <c r="M62" i="12"/>
  <c r="K47" i="12" a="1"/>
  <c r="K47" i="12" s="1"/>
  <c r="K46" i="12" a="1"/>
  <c r="K46" i="12" s="1"/>
  <c r="L44" i="12"/>
  <c r="K45" i="12"/>
  <c r="K48" i="12" a="1"/>
  <c r="K48" i="12" s="1"/>
  <c r="L36" i="12"/>
  <c r="M35" i="12"/>
  <c r="L38" i="12" a="1"/>
  <c r="L38" i="12" s="1"/>
  <c r="L37" i="12" a="1"/>
  <c r="L37" i="12" s="1"/>
  <c r="L39" i="12" a="1"/>
  <c r="L39" i="12" s="1"/>
  <c r="L72" i="12"/>
  <c r="L73" i="12" a="1"/>
  <c r="L73" i="12" s="1"/>
  <c r="L74" i="12" a="1"/>
  <c r="L74" i="12" s="1"/>
  <c r="M71" i="12"/>
  <c r="K27" i="12"/>
  <c r="L26" i="12"/>
  <c r="K28" i="12" a="1"/>
  <c r="K28" i="12" s="1"/>
  <c r="K29" i="12" a="1"/>
  <c r="K29" i="12" s="1"/>
  <c r="K30" i="12" a="1"/>
  <c r="K30" i="12" s="1"/>
  <c r="K56" i="12" a="1"/>
  <c r="K56" i="12" s="1"/>
  <c r="K55" i="12" a="1"/>
  <c r="K55" i="12" s="1"/>
  <c r="K54" i="12"/>
  <c r="L53" i="12"/>
  <c r="L10" i="12" a="1"/>
  <c r="L10" i="12" s="1"/>
  <c r="L11" i="12" a="1"/>
  <c r="L11" i="12" s="1"/>
  <c r="K21" i="12" a="1"/>
  <c r="K21" i="12" s="1"/>
  <c r="K19" i="12" a="1"/>
  <c r="K19" i="12" s="1"/>
  <c r="K18" i="12"/>
  <c r="M8" i="12"/>
  <c r="L9" i="12"/>
  <c r="L17" i="12"/>
  <c r="L20" i="12" s="1" a="1"/>
  <c r="L20" i="12" s="1"/>
  <c r="P309" i="9"/>
  <c r="Q309" i="9" s="1"/>
  <c r="Q102" i="12" s="1" a="1"/>
  <c r="Q102" i="12" s="1"/>
  <c r="M311" i="9"/>
  <c r="O310" i="9" a="1"/>
  <c r="O310" i="9" s="1"/>
  <c r="R310" i="9" s="1"/>
  <c r="N310" i="9" a="1"/>
  <c r="N310" i="9" s="1"/>
  <c r="P310" i="13" l="1"/>
  <c r="M312" i="13"/>
  <c r="N311" i="13" a="1"/>
  <c r="N311" i="13" s="1"/>
  <c r="O311" i="13" a="1"/>
  <c r="O311" i="13" s="1"/>
  <c r="Q310" i="13"/>
  <c r="M72" i="12"/>
  <c r="M74" i="12" a="1"/>
  <c r="M74" i="12" s="1"/>
  <c r="M73" i="12" a="1"/>
  <c r="M73" i="12" s="1"/>
  <c r="N71" i="12"/>
  <c r="L55" i="12" a="1"/>
  <c r="L55" i="12" s="1"/>
  <c r="L54" i="12"/>
  <c r="L56" i="12" a="1"/>
  <c r="L56" i="12" s="1"/>
  <c r="M53" i="12"/>
  <c r="M63" i="12"/>
  <c r="N62" i="12"/>
  <c r="M64" i="12" a="1"/>
  <c r="M64" i="12" s="1"/>
  <c r="M65" i="12" a="1"/>
  <c r="M65" i="12" s="1"/>
  <c r="M36" i="12"/>
  <c r="N35" i="12"/>
  <c r="M37" i="12" a="1"/>
  <c r="M37" i="12" s="1"/>
  <c r="M38" i="12" a="1"/>
  <c r="M38" i="12" s="1"/>
  <c r="M39" i="12" a="1"/>
  <c r="M39" i="12" s="1"/>
  <c r="L27" i="12"/>
  <c r="M26" i="12"/>
  <c r="L29" i="12" a="1"/>
  <c r="L29" i="12" s="1"/>
  <c r="L28" i="12" a="1"/>
  <c r="L28" i="12" s="1"/>
  <c r="L30" i="12" a="1"/>
  <c r="L30" i="12" s="1"/>
  <c r="L46" i="12" a="1"/>
  <c r="L46" i="12" s="1"/>
  <c r="L45" i="12"/>
  <c r="L47" i="12" a="1"/>
  <c r="L47" i="12" s="1"/>
  <c r="M44" i="12"/>
  <c r="L48" i="12" a="1"/>
  <c r="L48" i="12" s="1"/>
  <c r="M10" i="12" a="1"/>
  <c r="M10" i="12" s="1"/>
  <c r="M11" i="12" a="1"/>
  <c r="M11" i="12" s="1"/>
  <c r="L21" i="12" a="1"/>
  <c r="L21" i="12" s="1"/>
  <c r="L19" i="12" a="1"/>
  <c r="L19" i="12" s="1"/>
  <c r="L18" i="12"/>
  <c r="N8" i="12"/>
  <c r="M9" i="12"/>
  <c r="M17" i="12"/>
  <c r="M20" i="12" s="1" a="1"/>
  <c r="M20" i="12" s="1"/>
  <c r="P310" i="9"/>
  <c r="Q310" i="9" s="1"/>
  <c r="R102" i="12" s="1" a="1"/>
  <c r="R102" i="12" s="1"/>
  <c r="M312" i="9"/>
  <c r="O311" i="9" a="1"/>
  <c r="O311" i="9" s="1"/>
  <c r="R311" i="9" s="1"/>
  <c r="N311" i="9" a="1"/>
  <c r="N311" i="9" s="1"/>
  <c r="P311" i="13" l="1"/>
  <c r="Q311" i="13" s="1"/>
  <c r="M313" i="13"/>
  <c r="O312" i="13" a="1"/>
  <c r="O312" i="13" s="1"/>
  <c r="R312" i="13" s="1"/>
  <c r="N312" i="13" a="1"/>
  <c r="N312" i="13" s="1"/>
  <c r="R311" i="13"/>
  <c r="M55" i="12" a="1"/>
  <c r="M55" i="12" s="1"/>
  <c r="N53" i="12"/>
  <c r="M56" i="12" a="1"/>
  <c r="M56" i="12" s="1"/>
  <c r="M54" i="12"/>
  <c r="M45" i="12"/>
  <c r="M47" i="12" a="1"/>
  <c r="M47" i="12" s="1"/>
  <c r="M46" i="12" a="1"/>
  <c r="M46" i="12" s="1"/>
  <c r="N44" i="12"/>
  <c r="M48" i="12" a="1"/>
  <c r="M48" i="12" s="1"/>
  <c r="O35" i="12"/>
  <c r="N36" i="12"/>
  <c r="N37" i="12" a="1"/>
  <c r="N37" i="12" s="1"/>
  <c r="N38" i="12" a="1"/>
  <c r="N38" i="12" s="1"/>
  <c r="N39" i="12" a="1"/>
  <c r="N39" i="12" s="1"/>
  <c r="N74" i="12" a="1"/>
  <c r="N74" i="12" s="1"/>
  <c r="N72" i="12"/>
  <c r="N73" i="12" a="1"/>
  <c r="N73" i="12" s="1"/>
  <c r="O71" i="12"/>
  <c r="M27" i="12"/>
  <c r="N26" i="12"/>
  <c r="M28" i="12" a="1"/>
  <c r="M28" i="12" s="1"/>
  <c r="M29" i="12" a="1"/>
  <c r="M29" i="12" s="1"/>
  <c r="M30" i="12" a="1"/>
  <c r="M30" i="12" s="1"/>
  <c r="N63" i="12"/>
  <c r="N65" i="12" a="1"/>
  <c r="N65" i="12" s="1"/>
  <c r="N64" i="12" a="1"/>
  <c r="N64" i="12" s="1"/>
  <c r="O62" i="12"/>
  <c r="N10" i="12" a="1"/>
  <c r="N10" i="12" s="1"/>
  <c r="N11" i="12" a="1"/>
  <c r="N11" i="12" s="1"/>
  <c r="M21" i="12" a="1"/>
  <c r="M21" i="12" s="1"/>
  <c r="M19" i="12" a="1"/>
  <c r="M19" i="12" s="1"/>
  <c r="M18" i="12"/>
  <c r="O8" i="12"/>
  <c r="N9" i="12"/>
  <c r="N17" i="12"/>
  <c r="N20" i="12" s="1" a="1"/>
  <c r="N20" i="12" s="1"/>
  <c r="P311" i="9"/>
  <c r="Q311" i="9" s="1"/>
  <c r="S102" i="12" s="1" a="1"/>
  <c r="S102" i="12" s="1"/>
  <c r="M313" i="9"/>
  <c r="O312" i="9" a="1"/>
  <c r="O312" i="9" s="1"/>
  <c r="R312" i="9" s="1"/>
  <c r="N312" i="9" a="1"/>
  <c r="N312" i="9" s="1"/>
  <c r="P312" i="13" l="1"/>
  <c r="Q312" i="13"/>
  <c r="O313" i="13" a="1"/>
  <c r="O313" i="13" s="1"/>
  <c r="R313" i="13" s="1"/>
  <c r="N313" i="13" a="1"/>
  <c r="N313" i="13" s="1"/>
  <c r="M314" i="13"/>
  <c r="N45" i="12"/>
  <c r="N47" i="12" a="1"/>
  <c r="N47" i="12" s="1"/>
  <c r="N46" i="12" a="1"/>
  <c r="N46" i="12" s="1"/>
  <c r="O44" i="12"/>
  <c r="N48" i="12" a="1"/>
  <c r="N48" i="12" s="1"/>
  <c r="O74" i="12" a="1"/>
  <c r="O74" i="12" s="1"/>
  <c r="O73" i="12" a="1"/>
  <c r="O73" i="12" s="1"/>
  <c r="O72" i="12"/>
  <c r="P71" i="12"/>
  <c r="O63" i="12"/>
  <c r="O64" i="12" a="1"/>
  <c r="O64" i="12" s="1"/>
  <c r="P62" i="12"/>
  <c r="O65" i="12" a="1"/>
  <c r="O65" i="12" s="1"/>
  <c r="P35" i="12"/>
  <c r="O36" i="12"/>
  <c r="O38" i="12" a="1"/>
  <c r="O38" i="12" s="1"/>
  <c r="O37" i="12" a="1"/>
  <c r="O37" i="12" s="1"/>
  <c r="O39" i="12" a="1"/>
  <c r="O39" i="12" s="1"/>
  <c r="O26" i="12"/>
  <c r="N27" i="12"/>
  <c r="N29" i="12" a="1"/>
  <c r="N29" i="12" s="1"/>
  <c r="N28" i="12" a="1"/>
  <c r="N28" i="12" s="1"/>
  <c r="N30" i="12" a="1"/>
  <c r="N30" i="12" s="1"/>
  <c r="N54" i="12"/>
  <c r="O53" i="12"/>
  <c r="N56" i="12" a="1"/>
  <c r="N56" i="12" s="1"/>
  <c r="N55" i="12" a="1"/>
  <c r="N55" i="12" s="1"/>
  <c r="O10" i="12" a="1"/>
  <c r="O10" i="12" s="1"/>
  <c r="O11" i="12" a="1"/>
  <c r="O11" i="12" s="1"/>
  <c r="N18" i="12"/>
  <c r="N21" i="12" a="1"/>
  <c r="N21" i="12" s="1"/>
  <c r="N19" i="12" a="1"/>
  <c r="N19" i="12" s="1"/>
  <c r="O17" i="12"/>
  <c r="O20" i="12" s="1" a="1"/>
  <c r="O20" i="12" s="1"/>
  <c r="P8" i="12"/>
  <c r="O9" i="12"/>
  <c r="P312" i="9"/>
  <c r="Q312" i="9" s="1"/>
  <c r="T102" i="12" s="1" a="1"/>
  <c r="T102" i="12" s="1"/>
  <c r="M314" i="9"/>
  <c r="O313" i="9" a="1"/>
  <c r="O313" i="9" s="1"/>
  <c r="R313" i="9" s="1"/>
  <c r="N313" i="9" a="1"/>
  <c r="N313" i="9" s="1"/>
  <c r="P313" i="13" l="1"/>
  <c r="O314" i="13" a="1"/>
  <c r="O314" i="13" s="1"/>
  <c r="N314" i="13" a="1"/>
  <c r="N314" i="13" s="1"/>
  <c r="M315" i="13"/>
  <c r="Q313" i="13"/>
  <c r="Q35" i="12"/>
  <c r="P36" i="12"/>
  <c r="P37" i="12" a="1"/>
  <c r="P37" i="12" s="1"/>
  <c r="P38" i="12" a="1"/>
  <c r="P38" i="12" s="1"/>
  <c r="P39" i="12" a="1"/>
  <c r="P39" i="12" s="1"/>
  <c r="O54" i="12"/>
  <c r="O56" i="12" a="1"/>
  <c r="O56" i="12" s="1"/>
  <c r="O55" i="12" a="1"/>
  <c r="O55" i="12" s="1"/>
  <c r="P53" i="12"/>
  <c r="O27" i="12"/>
  <c r="P26" i="12"/>
  <c r="O29" i="12" a="1"/>
  <c r="O29" i="12" s="1"/>
  <c r="O28" i="12" a="1"/>
  <c r="O28" i="12" s="1"/>
  <c r="O30" i="12" a="1"/>
  <c r="O30" i="12" s="1"/>
  <c r="P63" i="12"/>
  <c r="P65" i="12" a="1"/>
  <c r="P65" i="12" s="1"/>
  <c r="P64" i="12" a="1"/>
  <c r="P64" i="12" s="1"/>
  <c r="Q62" i="12"/>
  <c r="O45" i="12"/>
  <c r="O47" i="12" a="1"/>
  <c r="O47" i="12" s="1"/>
  <c r="O46" i="12" a="1"/>
  <c r="O46" i="12" s="1"/>
  <c r="P44" i="12"/>
  <c r="O48" i="12" a="1"/>
  <c r="O48" i="12" s="1"/>
  <c r="P73" i="12" a="1"/>
  <c r="P73" i="12" s="1"/>
  <c r="P72" i="12"/>
  <c r="P74" i="12" a="1"/>
  <c r="P74" i="12" s="1"/>
  <c r="Q71" i="12"/>
  <c r="P10" i="12" a="1"/>
  <c r="P10" i="12" s="1"/>
  <c r="P11" i="12" a="1"/>
  <c r="P11" i="12" s="1"/>
  <c r="O18" i="12"/>
  <c r="O21" i="12" a="1"/>
  <c r="O21" i="12" s="1"/>
  <c r="O19" i="12" a="1"/>
  <c r="O19" i="12" s="1"/>
  <c r="Q8" i="12"/>
  <c r="P9" i="12"/>
  <c r="P17" i="12"/>
  <c r="P20" i="12" s="1" a="1"/>
  <c r="P20" i="12" s="1"/>
  <c r="P313" i="9"/>
  <c r="Q313" i="9" s="1"/>
  <c r="U102" i="12" s="1" a="1"/>
  <c r="U102" i="12" s="1"/>
  <c r="M315" i="9"/>
  <c r="O314" i="9" a="1"/>
  <c r="O314" i="9" s="1"/>
  <c r="R314" i="9" s="1"/>
  <c r="N314" i="9" a="1"/>
  <c r="N314" i="9" s="1"/>
  <c r="M316" i="13" l="1"/>
  <c r="O315" i="13" a="1"/>
  <c r="O315" i="13" s="1"/>
  <c r="R315" i="13" s="1"/>
  <c r="N315" i="13" a="1"/>
  <c r="N315" i="13" s="1"/>
  <c r="P314" i="13"/>
  <c r="Q314" i="13" s="1"/>
  <c r="R314" i="13"/>
  <c r="P54" i="12"/>
  <c r="P55" i="12" a="1"/>
  <c r="P55" i="12" s="1"/>
  <c r="Q53" i="12"/>
  <c r="P56" i="12" a="1"/>
  <c r="P56" i="12" s="1"/>
  <c r="Q65" i="12" a="1"/>
  <c r="Q65" i="12" s="1"/>
  <c r="Q64" i="12" a="1"/>
  <c r="Q64" i="12" s="1"/>
  <c r="Q63" i="12"/>
  <c r="R62" i="12"/>
  <c r="R71" i="12"/>
  <c r="Q74" i="12" a="1"/>
  <c r="Q74" i="12" s="1"/>
  <c r="Q73" i="12" a="1"/>
  <c r="Q73" i="12" s="1"/>
  <c r="Q72" i="12"/>
  <c r="P27" i="12"/>
  <c r="Q26" i="12"/>
  <c r="P29" i="12" a="1"/>
  <c r="P29" i="12" s="1"/>
  <c r="P28" i="12" a="1"/>
  <c r="P28" i="12" s="1"/>
  <c r="P30" i="12" a="1"/>
  <c r="P30" i="12" s="1"/>
  <c r="P45" i="12"/>
  <c r="P46" i="12" a="1"/>
  <c r="P46" i="12" s="1"/>
  <c r="P47" i="12" a="1"/>
  <c r="P47" i="12" s="1"/>
  <c r="Q44" i="12"/>
  <c r="P48" i="12" a="1"/>
  <c r="P48" i="12" s="1"/>
  <c r="R35" i="12"/>
  <c r="Q36" i="12"/>
  <c r="Q38" i="12" a="1"/>
  <c r="Q38" i="12" s="1"/>
  <c r="Q37" i="12" a="1"/>
  <c r="Q37" i="12" s="1"/>
  <c r="Q39" i="12" a="1"/>
  <c r="Q39" i="12" s="1"/>
  <c r="Q10" i="12" a="1"/>
  <c r="Q10" i="12" s="1"/>
  <c r="Q11" i="12" a="1"/>
  <c r="Q11" i="12" s="1"/>
  <c r="P18" i="12"/>
  <c r="P21" i="12" a="1"/>
  <c r="P21" i="12" s="1"/>
  <c r="P19" i="12" a="1"/>
  <c r="P19" i="12" s="1"/>
  <c r="Q17" i="12"/>
  <c r="Q20" i="12" s="1" a="1"/>
  <c r="Q20" i="12" s="1"/>
  <c r="R8" i="12"/>
  <c r="Q9" i="12"/>
  <c r="P314" i="9"/>
  <c r="Q314" i="9" s="1"/>
  <c r="M316" i="9"/>
  <c r="O315" i="9" a="1"/>
  <c r="O315" i="9" s="1"/>
  <c r="R315" i="9" s="1"/>
  <c r="N315" i="9" a="1"/>
  <c r="N315" i="9" s="1"/>
  <c r="AE93" i="12" l="1" a="1"/>
  <c r="AE93" i="12" s="1"/>
  <c r="AF93" i="12" a="1"/>
  <c r="AF93" i="12" s="1"/>
  <c r="AG111" i="12" a="1"/>
  <c r="AG111" i="12" s="1"/>
  <c r="AG93" i="12" a="1"/>
  <c r="AG93" i="12" s="1"/>
  <c r="P315" i="13"/>
  <c r="Q315" i="13" s="1"/>
  <c r="O316" i="13" a="1"/>
  <c r="O316" i="13" s="1"/>
  <c r="R316" i="13" s="1"/>
  <c r="N316" i="13" a="1"/>
  <c r="N316" i="13" s="1"/>
  <c r="M317" i="13"/>
  <c r="S71" i="12"/>
  <c r="R73" i="12" a="1"/>
  <c r="R73" i="12" s="1"/>
  <c r="R74" i="12" a="1"/>
  <c r="R74" i="12" s="1"/>
  <c r="R72" i="12"/>
  <c r="S35" i="12"/>
  <c r="R36" i="12"/>
  <c r="R38" i="12" a="1"/>
  <c r="R38" i="12" s="1"/>
  <c r="R37" i="12" a="1"/>
  <c r="R37" i="12" s="1"/>
  <c r="R39" i="12" a="1"/>
  <c r="R39" i="12" s="1"/>
  <c r="Q56" i="12" a="1"/>
  <c r="Q56" i="12" s="1"/>
  <c r="R53" i="12"/>
  <c r="Q54" i="12"/>
  <c r="Q55" i="12" a="1"/>
  <c r="Q55" i="12" s="1"/>
  <c r="R64" i="12" a="1"/>
  <c r="R64" i="12" s="1"/>
  <c r="S62" i="12"/>
  <c r="R65" i="12" a="1"/>
  <c r="R65" i="12" s="1"/>
  <c r="R63" i="12"/>
  <c r="R26" i="12"/>
  <c r="Q27" i="12"/>
  <c r="Q29" i="12" a="1"/>
  <c r="Q29" i="12" s="1"/>
  <c r="Q28" i="12" a="1"/>
  <c r="Q28" i="12" s="1"/>
  <c r="Q30" i="12" a="1"/>
  <c r="Q30" i="12" s="1"/>
  <c r="Q47" i="12" a="1"/>
  <c r="Q47" i="12" s="1"/>
  <c r="Q46" i="12" a="1"/>
  <c r="Q46" i="12" s="1"/>
  <c r="Q45" i="12"/>
  <c r="R44" i="12"/>
  <c r="Q48" i="12" a="1"/>
  <c r="Q48" i="12" s="1"/>
  <c r="R10" i="12" a="1"/>
  <c r="R10" i="12" s="1"/>
  <c r="R11" i="12" a="1"/>
  <c r="R11" i="12" s="1"/>
  <c r="Q18" i="12"/>
  <c r="Q21" i="12" a="1"/>
  <c r="Q21" i="12" s="1"/>
  <c r="Q19" i="12" a="1"/>
  <c r="Q19" i="12" s="1"/>
  <c r="S8" i="12"/>
  <c r="R9" i="12"/>
  <c r="R17" i="12"/>
  <c r="R20" i="12" s="1" a="1"/>
  <c r="R20" i="12" s="1"/>
  <c r="P315" i="9"/>
  <c r="Q315" i="9" s="1"/>
  <c r="M317" i="9"/>
  <c r="O316" i="9" a="1"/>
  <c r="O316" i="9" s="1"/>
  <c r="R316" i="9" s="1"/>
  <c r="N316" i="9" a="1"/>
  <c r="N316" i="9" s="1"/>
  <c r="O317" i="13" l="1" a="1"/>
  <c r="O317" i="13" s="1"/>
  <c r="N317" i="13" a="1"/>
  <c r="N317" i="13" s="1"/>
  <c r="M318" i="13"/>
  <c r="P316" i="13"/>
  <c r="Q316" i="13" s="1"/>
  <c r="R46" i="12" a="1"/>
  <c r="R46" i="12" s="1"/>
  <c r="S44" i="12"/>
  <c r="R47" i="12" a="1"/>
  <c r="R47" i="12" s="1"/>
  <c r="R45" i="12"/>
  <c r="T35" i="12"/>
  <c r="S36" i="12"/>
  <c r="S37" i="12" a="1"/>
  <c r="S37" i="12" s="1"/>
  <c r="S38" i="12" a="1"/>
  <c r="S38" i="12" s="1"/>
  <c r="S39" i="12" a="1"/>
  <c r="S39" i="12" s="1"/>
  <c r="T62" i="12"/>
  <c r="S65" i="12" a="1"/>
  <c r="S65" i="12" s="1"/>
  <c r="S64" i="12" a="1"/>
  <c r="S64" i="12" s="1"/>
  <c r="S63" i="12"/>
  <c r="R55" i="12" a="1"/>
  <c r="R55" i="12" s="1"/>
  <c r="R56" i="12" a="1"/>
  <c r="R56" i="12" s="1"/>
  <c r="R54" i="12"/>
  <c r="S53" i="12"/>
  <c r="R27" i="12"/>
  <c r="S26" i="12"/>
  <c r="R28" i="12" a="1"/>
  <c r="R28" i="12" s="1"/>
  <c r="R29" i="12" a="1"/>
  <c r="R29" i="12" s="1"/>
  <c r="R30" i="12" a="1"/>
  <c r="R30" i="12" s="1"/>
  <c r="T71" i="12"/>
  <c r="S73" i="12" a="1"/>
  <c r="S73" i="12" s="1"/>
  <c r="S74" i="12" a="1"/>
  <c r="S74" i="12" s="1"/>
  <c r="S72" i="12"/>
  <c r="S10" i="12" a="1"/>
  <c r="S10" i="12" s="1"/>
  <c r="S11" i="12" a="1"/>
  <c r="S11" i="12" s="1"/>
  <c r="R18" i="12"/>
  <c r="R21" i="12" a="1"/>
  <c r="R21" i="12" s="1"/>
  <c r="R19" i="12" a="1"/>
  <c r="R19" i="12" s="1"/>
  <c r="T8" i="12"/>
  <c r="S9" i="12"/>
  <c r="S17" i="12"/>
  <c r="S20" i="12" s="1" a="1"/>
  <c r="S20" i="12" s="1"/>
  <c r="P316" i="9"/>
  <c r="Q316" i="9" s="1"/>
  <c r="M318" i="9"/>
  <c r="O317" i="9" a="1"/>
  <c r="O317" i="9" s="1"/>
  <c r="R317" i="9" s="1"/>
  <c r="N317" i="9" a="1"/>
  <c r="N317" i="9" s="1"/>
  <c r="P317" i="13" l="1"/>
  <c r="M319" i="13"/>
  <c r="O318" i="13" a="1"/>
  <c r="O318" i="13" s="1"/>
  <c r="N318" i="13" a="1"/>
  <c r="N318" i="13" s="1"/>
  <c r="Q317" i="13"/>
  <c r="R317" i="13"/>
  <c r="T53" i="12"/>
  <c r="S54" i="12"/>
  <c r="S55" i="12" a="1"/>
  <c r="S55" i="12" s="1"/>
  <c r="S56" i="12" a="1"/>
  <c r="S56" i="12" s="1"/>
  <c r="U35" i="12"/>
  <c r="T36" i="12"/>
  <c r="T38" i="12" a="1"/>
  <c r="T38" i="12" s="1"/>
  <c r="T37" i="12" a="1"/>
  <c r="T37" i="12" s="1"/>
  <c r="T39" i="12" a="1"/>
  <c r="T39" i="12" s="1"/>
  <c r="T26" i="12"/>
  <c r="S27" i="12"/>
  <c r="S29" i="12" a="1"/>
  <c r="S29" i="12" s="1"/>
  <c r="S28" i="12" a="1"/>
  <c r="S28" i="12" s="1"/>
  <c r="S30" i="12" a="1"/>
  <c r="S30" i="12" s="1"/>
  <c r="T74" i="12" a="1"/>
  <c r="T74" i="12" s="1"/>
  <c r="T73" i="12" a="1"/>
  <c r="T73" i="12" s="1"/>
  <c r="U71" i="12"/>
  <c r="T72" i="12"/>
  <c r="T63" i="12"/>
  <c r="U62" i="12"/>
  <c r="T65" i="12" a="1"/>
  <c r="T65" i="12" s="1"/>
  <c r="T64" i="12" a="1"/>
  <c r="T64" i="12" s="1"/>
  <c r="T44" i="12"/>
  <c r="S47" i="12" a="1"/>
  <c r="S47" i="12" s="1"/>
  <c r="S46" i="12" a="1"/>
  <c r="S46" i="12" s="1"/>
  <c r="S45" i="12"/>
  <c r="T10" i="12" a="1"/>
  <c r="T10" i="12" s="1"/>
  <c r="T11" i="12" a="1"/>
  <c r="T11" i="12" s="1"/>
  <c r="S18" i="12"/>
  <c r="S21" i="12" a="1"/>
  <c r="S21" i="12" s="1"/>
  <c r="S19" i="12" a="1"/>
  <c r="S19" i="12" s="1"/>
  <c r="T17" i="12"/>
  <c r="T20" i="12" s="1" a="1"/>
  <c r="T20" i="12" s="1"/>
  <c r="U8" i="12"/>
  <c r="T9" i="12"/>
  <c r="P317" i="9"/>
  <c r="Q317" i="9" s="1"/>
  <c r="M319" i="9"/>
  <c r="O318" i="9" a="1"/>
  <c r="O318" i="9" s="1"/>
  <c r="R318" i="9" s="1"/>
  <c r="N318" i="9" a="1"/>
  <c r="N318" i="9" s="1"/>
  <c r="P318" i="13" l="1"/>
  <c r="Q318" i="13"/>
  <c r="R318" i="13"/>
  <c r="O319" i="13" a="1"/>
  <c r="O319" i="13" s="1"/>
  <c r="R319" i="13" s="1"/>
  <c r="N319" i="13" a="1"/>
  <c r="N319" i="13" s="1"/>
  <c r="M320" i="13"/>
  <c r="T27" i="12"/>
  <c r="U26" i="12"/>
  <c r="T28" i="12" a="1"/>
  <c r="T28" i="12" s="1"/>
  <c r="T29" i="12" a="1"/>
  <c r="T29" i="12" s="1"/>
  <c r="T30" i="12" a="1"/>
  <c r="T30" i="12" s="1"/>
  <c r="U72" i="12"/>
  <c r="U74" i="12" a="1"/>
  <c r="U74" i="12" s="1"/>
  <c r="U73" i="12" a="1"/>
  <c r="U73" i="12" s="1"/>
  <c r="V71" i="12"/>
  <c r="V35" i="12"/>
  <c r="U36" i="12"/>
  <c r="U38" i="12" a="1"/>
  <c r="U38" i="12" s="1"/>
  <c r="U37" i="12" a="1"/>
  <c r="U37" i="12" s="1"/>
  <c r="U39" i="12" a="1"/>
  <c r="U39" i="12" s="1"/>
  <c r="U44" i="12"/>
  <c r="T46" i="12" a="1"/>
  <c r="T46" i="12" s="1"/>
  <c r="T47" i="12" a="1"/>
  <c r="T47" i="12" s="1"/>
  <c r="T45" i="12"/>
  <c r="U63" i="12"/>
  <c r="V62" i="12"/>
  <c r="U64" i="12" a="1"/>
  <c r="U64" i="12" s="1"/>
  <c r="U65" i="12" a="1"/>
  <c r="U65" i="12" s="1"/>
  <c r="U53" i="12"/>
  <c r="T56" i="12" a="1"/>
  <c r="T56" i="12" s="1"/>
  <c r="T54" i="12"/>
  <c r="T55" i="12" a="1"/>
  <c r="T55" i="12" s="1"/>
  <c r="U10" i="12" a="1"/>
  <c r="U10" i="12" s="1"/>
  <c r="U11" i="12" a="1"/>
  <c r="U11" i="12" s="1"/>
  <c r="T18" i="12"/>
  <c r="T21" i="12" a="1"/>
  <c r="T21" i="12" s="1"/>
  <c r="T19" i="12" a="1"/>
  <c r="T19" i="12" s="1"/>
  <c r="V8" i="12"/>
  <c r="U9" i="12"/>
  <c r="U17" i="12"/>
  <c r="U20" i="12" s="1" a="1"/>
  <c r="U20" i="12" s="1"/>
  <c r="P318" i="9"/>
  <c r="Q318" i="9" s="1"/>
  <c r="M320" i="9"/>
  <c r="O319" i="9" a="1"/>
  <c r="O319" i="9" s="1"/>
  <c r="R319" i="9" s="1"/>
  <c r="N319" i="9" a="1"/>
  <c r="N319" i="9" s="1"/>
  <c r="P319" i="13" l="1"/>
  <c r="Q319" i="13" s="1"/>
  <c r="M321" i="13"/>
  <c r="N320" i="13" a="1"/>
  <c r="N320" i="13" s="1"/>
  <c r="O320" i="13" a="1"/>
  <c r="O320" i="13" s="1"/>
  <c r="W62" i="12"/>
  <c r="V63" i="12"/>
  <c r="V65" i="12" a="1"/>
  <c r="V65" i="12" s="1"/>
  <c r="V64" i="12" a="1"/>
  <c r="V64" i="12" s="1"/>
  <c r="V72" i="12"/>
  <c r="W71" i="12"/>
  <c r="V74" i="12" a="1"/>
  <c r="V74" i="12" s="1"/>
  <c r="V73" i="12" a="1"/>
  <c r="V73" i="12" s="1"/>
  <c r="V53" i="12"/>
  <c r="U56" i="12" a="1"/>
  <c r="U56" i="12" s="1"/>
  <c r="U55" i="12" a="1"/>
  <c r="U55" i="12" s="1"/>
  <c r="U54" i="12"/>
  <c r="V44" i="12"/>
  <c r="U47" i="12" a="1"/>
  <c r="U47" i="12" s="1"/>
  <c r="U45" i="12"/>
  <c r="U46" i="12" a="1"/>
  <c r="U46" i="12" s="1"/>
  <c r="V36" i="12"/>
  <c r="W35" i="12"/>
  <c r="V37" i="12" a="1"/>
  <c r="V37" i="12" s="1"/>
  <c r="V38" i="12" a="1"/>
  <c r="V38" i="12" s="1"/>
  <c r="V39" i="12" a="1"/>
  <c r="V39" i="12" s="1"/>
  <c r="V26" i="12"/>
  <c r="U27" i="12"/>
  <c r="U29" i="12" a="1"/>
  <c r="U29" i="12" s="1"/>
  <c r="U28" i="12" a="1"/>
  <c r="U28" i="12" s="1"/>
  <c r="U30" i="12" a="1"/>
  <c r="U30" i="12" s="1"/>
  <c r="V10" i="12" a="1"/>
  <c r="V10" i="12" s="1"/>
  <c r="V11" i="12" a="1"/>
  <c r="V11" i="12" s="1"/>
  <c r="U18" i="12"/>
  <c r="U21" i="12" a="1"/>
  <c r="U21" i="12" s="1"/>
  <c r="U19" i="12" a="1"/>
  <c r="U19" i="12" s="1"/>
  <c r="W8" i="12"/>
  <c r="V9" i="12"/>
  <c r="V17" i="12"/>
  <c r="V20" i="12" s="1" a="1"/>
  <c r="V20" i="12" s="1"/>
  <c r="P319" i="9"/>
  <c r="Q319" i="9" s="1"/>
  <c r="M321" i="9"/>
  <c r="O320" i="9" a="1"/>
  <c r="O320" i="9" s="1"/>
  <c r="R320" i="9" s="1"/>
  <c r="N320" i="9" a="1"/>
  <c r="N320" i="9" s="1"/>
  <c r="P320" i="13" l="1"/>
  <c r="Q320" i="13" s="1"/>
  <c r="M322" i="13"/>
  <c r="O321" i="13" a="1"/>
  <c r="O321" i="13" s="1"/>
  <c r="R321" i="13" s="1"/>
  <c r="N321" i="13" a="1"/>
  <c r="N321" i="13" s="1"/>
  <c r="R320" i="13"/>
  <c r="V47" i="12" a="1"/>
  <c r="V47" i="12" s="1"/>
  <c r="V45" i="12"/>
  <c r="V46" i="12" a="1"/>
  <c r="V46" i="12" s="1"/>
  <c r="W44" i="12"/>
  <c r="W65" i="12" a="1"/>
  <c r="W65" i="12" s="1"/>
  <c r="W64" i="12" a="1"/>
  <c r="W64" i="12" s="1"/>
  <c r="W63" i="12"/>
  <c r="X62" i="12"/>
  <c r="W72" i="12"/>
  <c r="W74" i="12" a="1"/>
  <c r="W74" i="12" s="1"/>
  <c r="X71" i="12"/>
  <c r="W73" i="12" a="1"/>
  <c r="W73" i="12" s="1"/>
  <c r="W26" i="12"/>
  <c r="V27" i="12"/>
  <c r="V29" i="12" a="1"/>
  <c r="V29" i="12" s="1"/>
  <c r="V28" i="12" a="1"/>
  <c r="V28" i="12" s="1"/>
  <c r="V30" i="12" a="1"/>
  <c r="V30" i="12" s="1"/>
  <c r="W36" i="12"/>
  <c r="X35" i="12"/>
  <c r="W38" i="12" a="1"/>
  <c r="W38" i="12" s="1"/>
  <c r="W37" i="12" a="1"/>
  <c r="W37" i="12" s="1"/>
  <c r="W39" i="12" a="1"/>
  <c r="W39" i="12" s="1"/>
  <c r="W53" i="12"/>
  <c r="V56" i="12" a="1"/>
  <c r="V56" i="12" s="1"/>
  <c r="V55" i="12" a="1"/>
  <c r="V55" i="12" s="1"/>
  <c r="V54" i="12"/>
  <c r="W10" i="12" a="1"/>
  <c r="W10" i="12" s="1"/>
  <c r="W11" i="12" a="1"/>
  <c r="W11" i="12" s="1"/>
  <c r="V18" i="12"/>
  <c r="V21" i="12" a="1"/>
  <c r="V21" i="12" s="1"/>
  <c r="V19" i="12" a="1"/>
  <c r="V19" i="12" s="1"/>
  <c r="W17" i="12"/>
  <c r="W20" i="12" s="1" a="1"/>
  <c r="W20" i="12" s="1"/>
  <c r="X8" i="12"/>
  <c r="W9" i="12"/>
  <c r="P320" i="9"/>
  <c r="Q320" i="9" s="1"/>
  <c r="M322" i="9"/>
  <c r="O321" i="9" a="1"/>
  <c r="O321" i="9" s="1"/>
  <c r="R321" i="9" s="1"/>
  <c r="N321" i="9" a="1"/>
  <c r="N321" i="9" s="1"/>
  <c r="P321" i="13" l="1"/>
  <c r="Q321" i="13" s="1"/>
  <c r="O322" i="13" a="1"/>
  <c r="O322" i="13" s="1"/>
  <c r="R322" i="13" s="1"/>
  <c r="N322" i="13" a="1"/>
  <c r="N322" i="13" s="1"/>
  <c r="M323" i="13"/>
  <c r="X72" i="12"/>
  <c r="Y71" i="12"/>
  <c r="X74" i="12" a="1"/>
  <c r="X74" i="12" s="1"/>
  <c r="X73" i="12" a="1"/>
  <c r="X73" i="12" s="1"/>
  <c r="X64" i="12" a="1"/>
  <c r="X64" i="12" s="1"/>
  <c r="X63" i="12"/>
  <c r="X65" i="12" a="1"/>
  <c r="X65" i="12" s="1"/>
  <c r="Y62" i="12"/>
  <c r="X36" i="12"/>
  <c r="Y35" i="12"/>
  <c r="X37" i="12" a="1"/>
  <c r="X37" i="12" s="1"/>
  <c r="X38" i="12" a="1"/>
  <c r="X38" i="12" s="1"/>
  <c r="X39" i="12" a="1"/>
  <c r="X39" i="12" s="1"/>
  <c r="W47" i="12" a="1"/>
  <c r="W47" i="12" s="1"/>
  <c r="W45" i="12"/>
  <c r="X44" i="12"/>
  <c r="W46" i="12" a="1"/>
  <c r="W46" i="12" s="1"/>
  <c r="W56" i="12" a="1"/>
  <c r="W56" i="12" s="1"/>
  <c r="W55" i="12" a="1"/>
  <c r="W55" i="12" s="1"/>
  <c r="W54" i="12"/>
  <c r="X53" i="12"/>
  <c r="W27" i="12"/>
  <c r="X26" i="12"/>
  <c r="W29" i="12" a="1"/>
  <c r="W29" i="12" s="1"/>
  <c r="W28" i="12" a="1"/>
  <c r="W28" i="12" s="1"/>
  <c r="W30" i="12" a="1"/>
  <c r="W30" i="12" s="1"/>
  <c r="X10" i="12" a="1"/>
  <c r="X10" i="12" s="1"/>
  <c r="X11" i="12" a="1"/>
  <c r="X11" i="12" s="1"/>
  <c r="W21" i="12" a="1"/>
  <c r="W21" i="12" s="1"/>
  <c r="W19" i="12" a="1"/>
  <c r="W19" i="12" s="1"/>
  <c r="W18" i="12"/>
  <c r="X17" i="12"/>
  <c r="X20" i="12" s="1" a="1"/>
  <c r="X20" i="12" s="1"/>
  <c r="Y8" i="12"/>
  <c r="X9" i="12"/>
  <c r="P321" i="9"/>
  <c r="Q321" i="9" s="1"/>
  <c r="M323" i="9"/>
  <c r="O322" i="9" a="1"/>
  <c r="O322" i="9" s="1"/>
  <c r="R322" i="9" s="1"/>
  <c r="N322" i="9" a="1"/>
  <c r="N322" i="9" s="1"/>
  <c r="P322" i="13" l="1"/>
  <c r="Q322" i="13" s="1"/>
  <c r="O323" i="13" a="1"/>
  <c r="O323" i="13" s="1"/>
  <c r="N323" i="13" a="1"/>
  <c r="N323" i="13" s="1"/>
  <c r="M324" i="13"/>
  <c r="X46" i="12" a="1"/>
  <c r="X46" i="12" s="1"/>
  <c r="X45" i="12"/>
  <c r="X47" i="12" a="1"/>
  <c r="X47" i="12" s="1"/>
  <c r="Y44" i="12"/>
  <c r="Y36" i="12"/>
  <c r="Z35" i="12"/>
  <c r="Y37" i="12" a="1"/>
  <c r="Y37" i="12" s="1"/>
  <c r="Y38" i="12" a="1"/>
  <c r="Y38" i="12" s="1"/>
  <c r="Y39" i="12" a="1"/>
  <c r="Y39" i="12" s="1"/>
  <c r="Y72" i="12"/>
  <c r="Z71" i="12"/>
  <c r="Y73" i="12" a="1"/>
  <c r="Y73" i="12" s="1"/>
  <c r="Y74" i="12" a="1"/>
  <c r="Y74" i="12" s="1"/>
  <c r="Y65" i="12" a="1"/>
  <c r="Y65" i="12" s="1"/>
  <c r="Z62" i="12"/>
  <c r="Y63" i="12"/>
  <c r="Y64" i="12" a="1"/>
  <c r="Y64" i="12" s="1"/>
  <c r="X27" i="12"/>
  <c r="Y26" i="12"/>
  <c r="X28" i="12" a="1"/>
  <c r="X28" i="12" s="1"/>
  <c r="X29" i="12" a="1"/>
  <c r="X29" i="12" s="1"/>
  <c r="X30" i="12" a="1"/>
  <c r="X30" i="12" s="1"/>
  <c r="X55" i="12" a="1"/>
  <c r="X55" i="12" s="1"/>
  <c r="X56" i="12" a="1"/>
  <c r="X56" i="12" s="1"/>
  <c r="Y53" i="12"/>
  <c r="X54" i="12"/>
  <c r="Y10" i="12" a="1"/>
  <c r="Y10" i="12" s="1"/>
  <c r="Y11" i="12" a="1"/>
  <c r="Y11" i="12" s="1"/>
  <c r="X21" i="12" a="1"/>
  <c r="X21" i="12" s="1"/>
  <c r="X18" i="12"/>
  <c r="X19" i="12" a="1"/>
  <c r="X19" i="12" s="1"/>
  <c r="Z8" i="12"/>
  <c r="Y9" i="12"/>
  <c r="Y17" i="12"/>
  <c r="Y20" i="12" s="1" a="1"/>
  <c r="Y20" i="12" s="1"/>
  <c r="P322" i="9"/>
  <c r="Q322" i="9" s="1"/>
  <c r="M324" i="9"/>
  <c r="O323" i="9" a="1"/>
  <c r="O323" i="9" s="1"/>
  <c r="R323" i="9" s="1"/>
  <c r="N323" i="9" a="1"/>
  <c r="N323" i="9" s="1"/>
  <c r="P323" i="13" l="1"/>
  <c r="M325" i="13"/>
  <c r="O324" i="13" a="1"/>
  <c r="O324" i="13" s="1"/>
  <c r="R324" i="13" s="1"/>
  <c r="N324" i="13" a="1"/>
  <c r="N324" i="13" s="1"/>
  <c r="Q323" i="13"/>
  <c r="R323" i="13"/>
  <c r="Z63" i="12"/>
  <c r="Z65" i="12" a="1"/>
  <c r="Z65" i="12" s="1"/>
  <c r="AA62" i="12"/>
  <c r="Z64" i="12" a="1"/>
  <c r="Z64" i="12" s="1"/>
  <c r="Y27" i="12"/>
  <c r="Z26" i="12"/>
  <c r="Y29" i="12" a="1"/>
  <c r="Y29" i="12" s="1"/>
  <c r="Y28" i="12" a="1"/>
  <c r="Y28" i="12" s="1"/>
  <c r="Y30" i="12" a="1"/>
  <c r="Y30" i="12" s="1"/>
  <c r="Z36" i="12"/>
  <c r="AA35" i="12"/>
  <c r="Z38" i="12" a="1"/>
  <c r="Z38" i="12" s="1"/>
  <c r="Z37" i="12" a="1"/>
  <c r="Z37" i="12" s="1"/>
  <c r="Z39" i="12" a="1"/>
  <c r="Z39" i="12" s="1"/>
  <c r="Y45" i="12"/>
  <c r="Y47" i="12" a="1"/>
  <c r="Y47" i="12" s="1"/>
  <c r="Y46" i="12" a="1"/>
  <c r="Y46" i="12" s="1"/>
  <c r="Z44" i="12"/>
  <c r="Y54" i="12"/>
  <c r="Z53" i="12"/>
  <c r="Y55" i="12" a="1"/>
  <c r="Y55" i="12" s="1"/>
  <c r="Y56" i="12" a="1"/>
  <c r="Y56" i="12" s="1"/>
  <c r="Z74" i="12" a="1"/>
  <c r="Z74" i="12" s="1"/>
  <c r="AA71" i="12"/>
  <c r="Z72" i="12"/>
  <c r="Z73" i="12" a="1"/>
  <c r="Z73" i="12" s="1"/>
  <c r="Z10" i="12" a="1"/>
  <c r="Z10" i="12" s="1"/>
  <c r="Z11" i="12" a="1"/>
  <c r="Z11" i="12" s="1"/>
  <c r="Y21" i="12" a="1"/>
  <c r="Y21" i="12" s="1"/>
  <c r="Y18" i="12"/>
  <c r="Y19" i="12" a="1"/>
  <c r="Y19" i="12" s="1"/>
  <c r="Z17" i="12"/>
  <c r="Z20" i="12" s="1" a="1"/>
  <c r="Z20" i="12" s="1"/>
  <c r="AA8" i="12"/>
  <c r="Z9" i="12"/>
  <c r="P323" i="9"/>
  <c r="Q323" i="9" s="1"/>
  <c r="M325" i="9"/>
  <c r="O324" i="9" a="1"/>
  <c r="O324" i="9" s="1"/>
  <c r="R324" i="9" s="1"/>
  <c r="N324" i="9" a="1"/>
  <c r="N324" i="9" s="1"/>
  <c r="P324" i="13" l="1"/>
  <c r="Q324" i="13" s="1"/>
  <c r="O325" i="13" a="1"/>
  <c r="O325" i="13" s="1"/>
  <c r="N325" i="13" a="1"/>
  <c r="N325" i="13" s="1"/>
  <c r="R325" i="13"/>
  <c r="M326" i="13"/>
  <c r="AA36" i="12"/>
  <c r="AB35" i="12"/>
  <c r="AA38" i="12" a="1"/>
  <c r="AA38" i="12" s="1"/>
  <c r="AA37" i="12" a="1"/>
  <c r="AA37" i="12" s="1"/>
  <c r="AA39" i="12" a="1"/>
  <c r="AA39" i="12" s="1"/>
  <c r="Z54" i="12"/>
  <c r="Z56" i="12" a="1"/>
  <c r="Z56" i="12" s="1"/>
  <c r="Z55" i="12" a="1"/>
  <c r="Z55" i="12" s="1"/>
  <c r="AA53" i="12"/>
  <c r="Z45" i="12"/>
  <c r="AA44" i="12"/>
  <c r="Z46" i="12" a="1"/>
  <c r="Z46" i="12" s="1"/>
  <c r="Z47" i="12" a="1"/>
  <c r="Z47" i="12" s="1"/>
  <c r="Z27" i="12"/>
  <c r="AA26" i="12"/>
  <c r="Z29" i="12" a="1"/>
  <c r="Z29" i="12" s="1"/>
  <c r="Z28" i="12" a="1"/>
  <c r="Z28" i="12" s="1"/>
  <c r="Z30" i="12" a="1"/>
  <c r="Z30" i="12" s="1"/>
  <c r="AA74" i="12" a="1"/>
  <c r="AA74" i="12" s="1"/>
  <c r="AA73" i="12" a="1"/>
  <c r="AA73" i="12" s="1"/>
  <c r="AA72" i="12"/>
  <c r="AB71" i="12"/>
  <c r="AA64" i="12" a="1"/>
  <c r="AA64" i="12" s="1"/>
  <c r="AB62" i="12"/>
  <c r="AA63" i="12"/>
  <c r="AA65" i="12" a="1"/>
  <c r="AA65" i="12" s="1"/>
  <c r="AA10" i="12" a="1"/>
  <c r="AA10" i="12" s="1"/>
  <c r="AA11" i="12" a="1"/>
  <c r="AA11" i="12" s="1"/>
  <c r="Z18" i="12"/>
  <c r="Z21" i="12" a="1"/>
  <c r="Z21" i="12" s="1"/>
  <c r="Z19" i="12" a="1"/>
  <c r="Z19" i="12" s="1"/>
  <c r="AA17" i="12"/>
  <c r="AA20" i="12" s="1" a="1"/>
  <c r="AA20" i="12" s="1"/>
  <c r="AB8" i="12"/>
  <c r="AA9" i="12"/>
  <c r="P324" i="9"/>
  <c r="Q324" i="9" s="1"/>
  <c r="M326" i="9"/>
  <c r="O325" i="9" a="1"/>
  <c r="O325" i="9" s="1"/>
  <c r="R325" i="9" s="1"/>
  <c r="N325" i="9" a="1"/>
  <c r="N325" i="9" s="1"/>
  <c r="P325" i="13" l="1"/>
  <c r="Q325" i="13" s="1"/>
  <c r="O326" i="13" a="1"/>
  <c r="O326" i="13" s="1"/>
  <c r="M327" i="13"/>
  <c r="N326" i="13" a="1"/>
  <c r="N326" i="13" s="1"/>
  <c r="AC35" i="12"/>
  <c r="AB36" i="12"/>
  <c r="AB37" i="12" a="1"/>
  <c r="AB37" i="12" s="1"/>
  <c r="AB38" i="12" a="1"/>
  <c r="AB38" i="12" s="1"/>
  <c r="AB39" i="12" a="1"/>
  <c r="AB39" i="12" s="1"/>
  <c r="AA27" i="12"/>
  <c r="AB26" i="12"/>
  <c r="AA29" i="12" a="1"/>
  <c r="AA29" i="12" s="1"/>
  <c r="AA28" i="12" a="1"/>
  <c r="AA28" i="12" s="1"/>
  <c r="AA30" i="12" a="1"/>
  <c r="AA30" i="12" s="1"/>
  <c r="AB63" i="12"/>
  <c r="AC62" i="12"/>
  <c r="AB65" i="12" a="1"/>
  <c r="AB65" i="12" s="1"/>
  <c r="AB64" i="12" a="1"/>
  <c r="AB64" i="12" s="1"/>
  <c r="AA45" i="12"/>
  <c r="AB44" i="12"/>
  <c r="AA47" i="12" a="1"/>
  <c r="AA47" i="12" s="1"/>
  <c r="AA46" i="12" a="1"/>
  <c r="AA46" i="12" s="1"/>
  <c r="AC71" i="12"/>
  <c r="AB72" i="12"/>
  <c r="AB74" i="12" a="1"/>
  <c r="AB74" i="12" s="1"/>
  <c r="AB73" i="12" a="1"/>
  <c r="AB73" i="12" s="1"/>
  <c r="AA54" i="12"/>
  <c r="AA55" i="12" a="1"/>
  <c r="AA55" i="12" s="1"/>
  <c r="AB53" i="12"/>
  <c r="AA56" i="12" a="1"/>
  <c r="AA56" i="12" s="1"/>
  <c r="AB10" i="12" a="1"/>
  <c r="AB10" i="12" s="1"/>
  <c r="AB11" i="12" a="1"/>
  <c r="AB11" i="12" s="1"/>
  <c r="AA18" i="12"/>
  <c r="AA21" i="12" a="1"/>
  <c r="AA21" i="12" s="1"/>
  <c r="AA19" i="12" a="1"/>
  <c r="AA19" i="12" s="1"/>
  <c r="AC8" i="12"/>
  <c r="AB9" i="12"/>
  <c r="AB17" i="12"/>
  <c r="AB20" i="12" s="1" a="1"/>
  <c r="AB20" i="12" s="1"/>
  <c r="P325" i="9"/>
  <c r="Q325" i="9" s="1"/>
  <c r="M327" i="9"/>
  <c r="O326" i="9" a="1"/>
  <c r="O326" i="9" s="1"/>
  <c r="R326" i="9" s="1"/>
  <c r="N326" i="9" a="1"/>
  <c r="N326" i="9" s="1"/>
  <c r="P326" i="13" l="1"/>
  <c r="Q326" i="13" s="1"/>
  <c r="M328" i="13"/>
  <c r="O327" i="13" a="1"/>
  <c r="O327" i="13" s="1"/>
  <c r="N327" i="13" a="1"/>
  <c r="N327" i="13" s="1"/>
  <c r="R326" i="13"/>
  <c r="AD71" i="12"/>
  <c r="AC73" i="12" a="1"/>
  <c r="AC73" i="12" s="1"/>
  <c r="AC72" i="12"/>
  <c r="AC74" i="12" a="1"/>
  <c r="AC74" i="12" s="1"/>
  <c r="AB27" i="12"/>
  <c r="AC26" i="12"/>
  <c r="AB28" i="12" a="1"/>
  <c r="AB28" i="12" s="1"/>
  <c r="AB29" i="12" a="1"/>
  <c r="AB29" i="12" s="1"/>
  <c r="AB30" i="12" a="1"/>
  <c r="AB30" i="12" s="1"/>
  <c r="AC65" i="12" a="1"/>
  <c r="AC65" i="12" s="1"/>
  <c r="AC64" i="12" a="1"/>
  <c r="AC64" i="12" s="1"/>
  <c r="AD62" i="12"/>
  <c r="AC63" i="12"/>
  <c r="AB56" i="12" a="1"/>
  <c r="AB56" i="12" s="1"/>
  <c r="AB54" i="12"/>
  <c r="AB55" i="12" a="1"/>
  <c r="AB55" i="12" s="1"/>
  <c r="AK58" i="12" s="1"/>
  <c r="AH58" i="12" s="1"/>
  <c r="AC53" i="12"/>
  <c r="AB47" i="12" a="1"/>
  <c r="AB47" i="12" s="1"/>
  <c r="AB46" i="12" a="1"/>
  <c r="AB46" i="12" s="1"/>
  <c r="AC44" i="12"/>
  <c r="AB45" i="12"/>
  <c r="AC38" i="12" a="1"/>
  <c r="AC38" i="12" s="1"/>
  <c r="AD35" i="12"/>
  <c r="AC37" i="12" a="1"/>
  <c r="AC37" i="12" s="1"/>
  <c r="AC36" i="12"/>
  <c r="AC39" i="12" a="1"/>
  <c r="AC39" i="12" s="1"/>
  <c r="AC10" i="12" a="1"/>
  <c r="AC10" i="12" s="1"/>
  <c r="AC11" i="12" a="1"/>
  <c r="AC11" i="12" s="1"/>
  <c r="AB18" i="12"/>
  <c r="AB21" i="12" a="1"/>
  <c r="AB21" i="12" s="1"/>
  <c r="AB19" i="12" a="1"/>
  <c r="AB19" i="12" s="1"/>
  <c r="AC17" i="12"/>
  <c r="AC20" i="12" s="1" a="1"/>
  <c r="AC20" i="12" s="1"/>
  <c r="AD8" i="12"/>
  <c r="AC9" i="12"/>
  <c r="P326" i="9"/>
  <c r="Q326" i="9" s="1"/>
  <c r="M328" i="9"/>
  <c r="O327" i="9" a="1"/>
  <c r="O327" i="9" s="1"/>
  <c r="R327" i="9" s="1"/>
  <c r="N327" i="9" a="1"/>
  <c r="N327" i="9" s="1"/>
  <c r="P327" i="13" l="1"/>
  <c r="Q327" i="13" s="1"/>
  <c r="R327" i="13"/>
  <c r="O328" i="13" a="1"/>
  <c r="O328" i="13" s="1"/>
  <c r="R328" i="13" s="1"/>
  <c r="N328" i="13" a="1"/>
  <c r="N328" i="13" s="1"/>
  <c r="M329" i="13"/>
  <c r="AD26" i="12"/>
  <c r="AC27" i="12"/>
  <c r="AC29" i="12" a="1"/>
  <c r="AC29" i="12" s="1"/>
  <c r="AO31" i="12" s="1"/>
  <c r="AH32" i="12" s="1"/>
  <c r="AC28" i="12" a="1"/>
  <c r="AC28" i="12" s="1"/>
  <c r="AC30" i="12" a="1"/>
  <c r="AC30" i="12" s="1"/>
  <c r="AC56" i="12" a="1"/>
  <c r="AC56" i="12" s="1"/>
  <c r="AO58" i="12" s="1"/>
  <c r="AH59" i="12" s="1"/>
  <c r="AC55" i="12" a="1"/>
  <c r="AC55" i="12" s="1"/>
  <c r="AD53" i="12"/>
  <c r="AC54" i="12"/>
  <c r="AD64" i="12" a="1"/>
  <c r="AD64" i="12" s="1"/>
  <c r="AE62" i="12"/>
  <c r="AD65" i="12" a="1"/>
  <c r="AD65" i="12" s="1"/>
  <c r="AD63" i="12"/>
  <c r="AC47" i="12" a="1"/>
  <c r="AC47" i="12" s="1"/>
  <c r="AC46" i="12" a="1"/>
  <c r="AC46" i="12" s="1"/>
  <c r="AD44" i="12"/>
  <c r="AC45" i="12"/>
  <c r="AD37" i="12" a="1"/>
  <c r="AD37" i="12" s="1"/>
  <c r="AE35" i="12"/>
  <c r="AD38" i="12" a="1"/>
  <c r="AD38" i="12" s="1"/>
  <c r="AD36" i="12"/>
  <c r="AD39" i="12" a="1"/>
  <c r="AD39" i="12" s="1"/>
  <c r="AD72" i="12"/>
  <c r="AD74" i="12" a="1"/>
  <c r="AD74" i="12" s="1"/>
  <c r="AD73" i="12" a="1"/>
  <c r="AD73" i="12" s="1"/>
  <c r="AE71" i="12"/>
  <c r="AD10" i="12" a="1"/>
  <c r="AD10" i="12" s="1"/>
  <c r="AD11" i="12" a="1"/>
  <c r="AD11" i="12" s="1"/>
  <c r="AC21" i="12" a="1"/>
  <c r="AC21" i="12" s="1"/>
  <c r="AC18" i="12"/>
  <c r="AC19" i="12" a="1"/>
  <c r="AC19" i="12" s="1"/>
  <c r="AD17" i="12"/>
  <c r="AD20" i="12" s="1" a="1"/>
  <c r="AD20" i="12" s="1"/>
  <c r="AE8" i="12"/>
  <c r="AD9" i="12"/>
  <c r="P327" i="9"/>
  <c r="Q327" i="9" s="1"/>
  <c r="M329" i="9"/>
  <c r="O328" i="9" a="1"/>
  <c r="O328" i="9" s="1"/>
  <c r="R328" i="9" s="1"/>
  <c r="N328" i="9" a="1"/>
  <c r="N328" i="9" s="1"/>
  <c r="P328" i="13" l="1"/>
  <c r="M330" i="13"/>
  <c r="N329" i="13" a="1"/>
  <c r="N329" i="13" s="1"/>
  <c r="O329" i="13" a="1"/>
  <c r="O329" i="13" s="1"/>
  <c r="Q328" i="13"/>
  <c r="AD55" i="12" a="1"/>
  <c r="AD55" i="12" s="1"/>
  <c r="AE53" i="12"/>
  <c r="AD56" i="12" a="1"/>
  <c r="AD56" i="12" s="1"/>
  <c r="AD54" i="12"/>
  <c r="AF71" i="12"/>
  <c r="AE72" i="12"/>
  <c r="AE74" i="12" a="1"/>
  <c r="AE74" i="12" s="1"/>
  <c r="AE73" i="12" a="1"/>
  <c r="AE73" i="12" s="1"/>
  <c r="AD46" i="12" a="1"/>
  <c r="AD46" i="12" s="1"/>
  <c r="AK49" i="12" s="1"/>
  <c r="AH49" i="12" s="1"/>
  <c r="AD45" i="12"/>
  <c r="AD47" i="12" a="1"/>
  <c r="AD47" i="12" s="1"/>
  <c r="AO49" i="12" s="1"/>
  <c r="AH50" i="12" s="1"/>
  <c r="AE44" i="12"/>
  <c r="AF35" i="12"/>
  <c r="AE38" i="12" a="1"/>
  <c r="AE38" i="12" s="1"/>
  <c r="AE37" i="12" a="1"/>
  <c r="AE37" i="12" s="1"/>
  <c r="AE36" i="12"/>
  <c r="AE39" i="12" a="1"/>
  <c r="AE39" i="12" s="1"/>
  <c r="AE63" i="12"/>
  <c r="AE65" i="12" a="1"/>
  <c r="AE65" i="12" s="1"/>
  <c r="AF62" i="12"/>
  <c r="AE64" i="12" a="1"/>
  <c r="AE64" i="12" s="1"/>
  <c r="AE26" i="12"/>
  <c r="AD27" i="12"/>
  <c r="AD29" i="12" a="1"/>
  <c r="AD29" i="12" s="1"/>
  <c r="AD28" i="12" a="1"/>
  <c r="AD28" i="12" s="1"/>
  <c r="AK31" i="12" s="1"/>
  <c r="AH31" i="12" s="1"/>
  <c r="AD30" i="12" a="1"/>
  <c r="AD30" i="12" s="1"/>
  <c r="AE10" i="12" a="1"/>
  <c r="AE10" i="12" s="1"/>
  <c r="AK13" i="12" s="1"/>
  <c r="AE11" i="12" a="1"/>
  <c r="AE11" i="12" s="1"/>
  <c r="AD21" i="12" a="1"/>
  <c r="AD21" i="12" s="1"/>
  <c r="AD19" i="12" a="1"/>
  <c r="AD19" i="12" s="1"/>
  <c r="AD18" i="12"/>
  <c r="AF8" i="12"/>
  <c r="AE9" i="12"/>
  <c r="AE17" i="12"/>
  <c r="AE20" i="12" s="1" a="1"/>
  <c r="AE20" i="12" s="1"/>
  <c r="AO22" i="12" s="1"/>
  <c r="AH23" i="12" s="1"/>
  <c r="P328" i="9"/>
  <c r="Q328" i="9" s="1"/>
  <c r="M330" i="9"/>
  <c r="N329" i="9" a="1"/>
  <c r="N329" i="9" s="1"/>
  <c r="O329" i="9" a="1"/>
  <c r="O329" i="9" s="1"/>
  <c r="R329" i="9" s="1"/>
  <c r="AP31" i="12" l="1"/>
  <c r="AI32" i="12" s="1"/>
  <c r="AP22" i="12"/>
  <c r="AI23" i="12" s="1"/>
  <c r="P329" i="13"/>
  <c r="Q329" i="13" s="1"/>
  <c r="M331" i="13"/>
  <c r="O330" i="13" a="1"/>
  <c r="O330" i="13" s="1"/>
  <c r="R330" i="13" s="1"/>
  <c r="N330" i="13" a="1"/>
  <c r="N330" i="13" s="1"/>
  <c r="R329" i="13"/>
  <c r="AF38" i="12" a="1"/>
  <c r="AF38" i="12" s="1"/>
  <c r="AG35" i="12"/>
  <c r="AF37" i="12" a="1"/>
  <c r="AF37" i="12" s="1"/>
  <c r="AF36" i="12"/>
  <c r="AF39" i="12" a="1"/>
  <c r="AF39" i="12" s="1"/>
  <c r="AF44" i="12"/>
  <c r="AE47" i="12" a="1"/>
  <c r="AE47" i="12" s="1"/>
  <c r="AE46" i="12" a="1"/>
  <c r="AE46" i="12" s="1"/>
  <c r="AE45" i="12"/>
  <c r="AE48" i="12" a="1"/>
  <c r="AE48" i="12" s="1"/>
  <c r="AF53" i="12"/>
  <c r="AE56" i="12" a="1"/>
  <c r="AE56" i="12" s="1"/>
  <c r="AE54" i="12"/>
  <c r="AE55" i="12" a="1"/>
  <c r="AE55" i="12" s="1"/>
  <c r="AF74" i="12" a="1"/>
  <c r="AF74" i="12" s="1"/>
  <c r="AF72" i="12"/>
  <c r="AF73" i="12" a="1"/>
  <c r="AF73" i="12" s="1"/>
  <c r="AG71" i="12"/>
  <c r="AF26" i="12"/>
  <c r="AE27" i="12"/>
  <c r="AE28" i="12" a="1"/>
  <c r="AE28" i="12" s="1"/>
  <c r="AE29" i="12" a="1"/>
  <c r="AE29" i="12" s="1"/>
  <c r="AE30" i="12" a="1"/>
  <c r="AE30" i="12" s="1"/>
  <c r="AG62" i="12"/>
  <c r="AF65" i="12" a="1"/>
  <c r="AF65" i="12" s="1"/>
  <c r="AO67" i="12" s="1"/>
  <c r="AH68" i="12" s="1"/>
  <c r="AF63" i="12"/>
  <c r="AF64" i="12" a="1"/>
  <c r="AF64" i="12" s="1"/>
  <c r="AK67" i="12" s="1"/>
  <c r="AH67" i="12" s="1"/>
  <c r="AH13" i="12"/>
  <c r="AL13" i="12"/>
  <c r="AI13" i="12" s="1"/>
  <c r="AF10" i="12" a="1"/>
  <c r="AF10" i="12" s="1"/>
  <c r="AF11" i="12" a="1"/>
  <c r="AF11" i="12" s="1"/>
  <c r="AE21" i="12" a="1"/>
  <c r="AE21" i="12" s="1"/>
  <c r="AE19" i="12" a="1"/>
  <c r="AE19" i="12" s="1"/>
  <c r="AK22" i="12" s="1"/>
  <c r="AH22" i="12" s="1"/>
  <c r="AE18" i="12"/>
  <c r="AF17" i="12"/>
  <c r="AF20" i="12" s="1" a="1"/>
  <c r="AF20" i="12" s="1"/>
  <c r="AG8" i="12"/>
  <c r="AG11" i="12" s="1" a="1"/>
  <c r="AG11" i="12" s="1"/>
  <c r="AF9" i="12"/>
  <c r="P329" i="9"/>
  <c r="Q329" i="9" s="1"/>
  <c r="M331" i="9"/>
  <c r="O330" i="9" a="1"/>
  <c r="O330" i="9" s="1"/>
  <c r="R330" i="9" s="1"/>
  <c r="N330" i="9" a="1"/>
  <c r="N330" i="9" s="1"/>
  <c r="AL22" i="12" l="1"/>
  <c r="AI22" i="12" s="1"/>
  <c r="AL31" i="12"/>
  <c r="AI31" i="12" s="1"/>
  <c r="P330" i="13"/>
  <c r="Q330" i="13" s="1"/>
  <c r="O331" i="13" a="1"/>
  <c r="O331" i="13" s="1"/>
  <c r="R331" i="13" s="1"/>
  <c r="N331" i="13" a="1"/>
  <c r="N331" i="13" s="1"/>
  <c r="M332" i="13"/>
  <c r="AG44" i="12"/>
  <c r="AF45" i="12"/>
  <c r="AF46" i="12" a="1"/>
  <c r="AF46" i="12" s="1"/>
  <c r="AF47" i="12" a="1"/>
  <c r="AF47" i="12" s="1"/>
  <c r="AF48" i="12" a="1"/>
  <c r="AF48" i="12" s="1"/>
  <c r="AG38" i="12" a="1"/>
  <c r="AG38" i="12" s="1"/>
  <c r="AQ40" i="12" s="1"/>
  <c r="AG37" i="12" a="1"/>
  <c r="AG37" i="12" s="1"/>
  <c r="AG36" i="12"/>
  <c r="AG39" i="12" a="1"/>
  <c r="AG39" i="12" s="1"/>
  <c r="AF27" i="12"/>
  <c r="AG26" i="12"/>
  <c r="AF28" i="12" a="1"/>
  <c r="AF28" i="12" s="1"/>
  <c r="AF29" i="12" a="1"/>
  <c r="AF29" i="12" s="1"/>
  <c r="AF30" i="12" a="1"/>
  <c r="AF30" i="12" s="1"/>
  <c r="AG74" i="12" a="1"/>
  <c r="AG74" i="12" s="1"/>
  <c r="AQ76" i="12" s="1"/>
  <c r="AG73" i="12" a="1"/>
  <c r="AG73" i="12" s="1"/>
  <c r="AM76" i="12" s="1"/>
  <c r="AG72" i="12"/>
  <c r="AG64" i="12" a="1"/>
  <c r="AG64" i="12" s="1"/>
  <c r="AM67" i="12" s="1"/>
  <c r="AG63" i="12"/>
  <c r="AG65" i="12" a="1"/>
  <c r="AG65" i="12" s="1"/>
  <c r="AQ67" i="12" s="1"/>
  <c r="AG53" i="12"/>
  <c r="AF55" i="12" a="1"/>
  <c r="AF55" i="12" s="1"/>
  <c r="AF54" i="12"/>
  <c r="AF56" i="12" a="1"/>
  <c r="AF56" i="12" s="1"/>
  <c r="AQ13" i="12"/>
  <c r="AR13" i="12" s="1"/>
  <c r="AG10" i="12" a="1"/>
  <c r="AG10" i="12" s="1"/>
  <c r="AM13" i="12" s="1"/>
  <c r="AF21" i="12" a="1"/>
  <c r="AF21" i="12" s="1"/>
  <c r="AF19" i="12" a="1"/>
  <c r="AF19" i="12" s="1"/>
  <c r="AF18" i="12"/>
  <c r="AG9" i="12"/>
  <c r="AG17" i="12"/>
  <c r="AG20" i="12" s="1" a="1"/>
  <c r="AG20" i="12" s="1"/>
  <c r="P330" i="9"/>
  <c r="Q330" i="9" s="1"/>
  <c r="M332" i="9"/>
  <c r="O331" i="9" a="1"/>
  <c r="O331" i="9" s="1"/>
  <c r="R331" i="9" s="1"/>
  <c r="N331" i="9" a="1"/>
  <c r="N331" i="9" s="1"/>
  <c r="P331" i="13" l="1"/>
  <c r="Q331" i="13" s="1"/>
  <c r="AO40" i="12"/>
  <c r="AH41" i="12" s="1"/>
  <c r="AO76" i="12"/>
  <c r="AK76" i="12"/>
  <c r="AH76" i="12" s="1"/>
  <c r="AM40" i="12"/>
  <c r="AK40" i="12"/>
  <c r="AH40" i="12" s="1"/>
  <c r="O332" i="13" a="1"/>
  <c r="O332" i="13" s="1"/>
  <c r="N332" i="13" a="1"/>
  <c r="N332" i="13" s="1"/>
  <c r="M333" i="13"/>
  <c r="AG27" i="12"/>
  <c r="AG28" i="12" a="1"/>
  <c r="AG28" i="12" s="1"/>
  <c r="AM31" i="12" s="1"/>
  <c r="AG29" i="12" a="1"/>
  <c r="AG29" i="12" s="1"/>
  <c r="AQ31" i="12" s="1"/>
  <c r="AG30" i="12" a="1"/>
  <c r="AG30" i="12" s="1"/>
  <c r="AG54" i="12"/>
  <c r="AG55" i="12" a="1"/>
  <c r="AG55" i="12" s="1"/>
  <c r="AM58" i="12" s="1"/>
  <c r="AG56" i="12" a="1"/>
  <c r="AG56" i="12" s="1"/>
  <c r="AQ58" i="12" s="1"/>
  <c r="AG45" i="12"/>
  <c r="AG47" i="12" a="1"/>
  <c r="AG47" i="12" s="1"/>
  <c r="AQ49" i="12" s="1"/>
  <c r="AG46" i="12" a="1"/>
  <c r="AG46" i="12" s="1"/>
  <c r="AM49" i="12" s="1"/>
  <c r="AN13" i="12"/>
  <c r="AG19" i="12" a="1"/>
  <c r="AG19" i="12" s="1"/>
  <c r="AM22" i="12" s="1"/>
  <c r="AG18" i="12"/>
  <c r="P331" i="9"/>
  <c r="Q331" i="9" s="1"/>
  <c r="M333" i="9"/>
  <c r="O332" i="9" a="1"/>
  <c r="O332" i="9" s="1"/>
  <c r="R332" i="9" s="1"/>
  <c r="N332" i="9" a="1"/>
  <c r="N332" i="9" s="1"/>
  <c r="AP49" i="12" l="1"/>
  <c r="AI50" i="12" s="1"/>
  <c r="AP58" i="12"/>
  <c r="AI59" i="12" s="1"/>
  <c r="AP67" i="12"/>
  <c r="AI68" i="12" s="1"/>
  <c r="P332" i="13"/>
  <c r="Q332" i="13" s="1"/>
  <c r="AP40" i="12"/>
  <c r="AI41" i="12" s="1"/>
  <c r="AP85" i="12"/>
  <c r="AI86" i="12" s="1"/>
  <c r="AH77" i="12"/>
  <c r="AP121" i="12"/>
  <c r="AI122" i="12" s="1"/>
  <c r="AP76" i="12"/>
  <c r="AI77" i="12" s="1"/>
  <c r="AP112" i="12"/>
  <c r="AI113" i="12" s="1"/>
  <c r="AP94" i="12"/>
  <c r="AI95" i="12" s="1"/>
  <c r="AP103" i="12"/>
  <c r="AI104" i="12" s="1"/>
  <c r="AL85" i="12"/>
  <c r="AI85" i="12" s="1"/>
  <c r="AL121" i="12"/>
  <c r="AI121" i="12" s="1"/>
  <c r="AL112" i="12"/>
  <c r="AI112" i="12" s="1"/>
  <c r="AL94" i="12"/>
  <c r="AI94" i="12" s="1"/>
  <c r="AL103" i="12"/>
  <c r="AI103" i="12" s="1"/>
  <c r="AN121" i="12"/>
  <c r="AN85" i="12"/>
  <c r="AN94" i="12"/>
  <c r="AN112" i="12"/>
  <c r="AN103" i="12"/>
  <c r="AL49" i="12"/>
  <c r="AI49" i="12" s="1"/>
  <c r="AL67" i="12"/>
  <c r="AI67" i="12" s="1"/>
  <c r="AL40" i="12"/>
  <c r="AI40" i="12" s="1"/>
  <c r="AL58" i="12"/>
  <c r="AI58" i="12" s="1"/>
  <c r="AL76" i="12"/>
  <c r="AI76" i="12" s="1"/>
  <c r="M334" i="13"/>
  <c r="O333" i="13" a="1"/>
  <c r="O333" i="13" s="1"/>
  <c r="R333" i="13" s="1"/>
  <c r="N333" i="13" a="1"/>
  <c r="N333" i="13" s="1"/>
  <c r="R332" i="13"/>
  <c r="AN49" i="12"/>
  <c r="AN67" i="12"/>
  <c r="AN58" i="12"/>
  <c r="AN40" i="12"/>
  <c r="AN76" i="12"/>
  <c r="AN31" i="12"/>
  <c r="AN22" i="12"/>
  <c r="P332" i="9"/>
  <c r="Q332" i="9" s="1"/>
  <c r="M334" i="9"/>
  <c r="O333" i="9" a="1"/>
  <c r="O333" i="9" s="1"/>
  <c r="R333" i="9" s="1"/>
  <c r="N333" i="9" a="1"/>
  <c r="N333" i="9" s="1"/>
  <c r="P333" i="13" l="1"/>
  <c r="Q333" i="13" s="1"/>
  <c r="O334" i="13" a="1"/>
  <c r="O334" i="13" s="1"/>
  <c r="R334" i="13" s="1"/>
  <c r="N334" i="13" a="1"/>
  <c r="N334" i="13" s="1"/>
  <c r="M335" i="13"/>
  <c r="AH3" i="12"/>
  <c r="P333" i="9"/>
  <c r="Q333" i="9" s="1"/>
  <c r="M335" i="9"/>
  <c r="N334" i="9" a="1"/>
  <c r="N334" i="9" s="1"/>
  <c r="O334" i="9" a="1"/>
  <c r="O334" i="9" s="1"/>
  <c r="R334" i="9" s="1"/>
  <c r="P334" i="13" l="1"/>
  <c r="Q334" i="13" s="1"/>
  <c r="O335" i="13" a="1"/>
  <c r="O335" i="13" s="1"/>
  <c r="M336" i="13"/>
  <c r="N335" i="13" a="1"/>
  <c r="N335" i="13" s="1"/>
  <c r="P335" i="13" s="1"/>
  <c r="P334" i="9"/>
  <c r="Q334" i="9" s="1"/>
  <c r="M336" i="9"/>
  <c r="N335" i="9" a="1"/>
  <c r="N335" i="9" s="1"/>
  <c r="O335" i="9" a="1"/>
  <c r="O335" i="9" s="1"/>
  <c r="R335" i="9" s="1"/>
  <c r="M337" i="13" l="1"/>
  <c r="O336" i="13" a="1"/>
  <c r="O336" i="13" s="1"/>
  <c r="R336" i="13" s="1"/>
  <c r="N336" i="13" a="1"/>
  <c r="N336" i="13" s="1"/>
  <c r="P336" i="13" s="1"/>
  <c r="Q335" i="13"/>
  <c r="R335" i="13"/>
  <c r="P335" i="9"/>
  <c r="Q335" i="9" s="1"/>
  <c r="M337" i="9"/>
  <c r="N336" i="9" a="1"/>
  <c r="N336" i="9" s="1"/>
  <c r="O336" i="9" a="1"/>
  <c r="O336" i="9" s="1"/>
  <c r="R336" i="9" s="1"/>
  <c r="Q336" i="13" l="1"/>
  <c r="O337" i="13" a="1"/>
  <c r="O337" i="13" s="1"/>
  <c r="R337" i="13" s="1"/>
  <c r="N337" i="13" a="1"/>
  <c r="N337" i="13" s="1"/>
  <c r="P337" i="13" s="1"/>
  <c r="M338" i="13"/>
  <c r="P336" i="9"/>
  <c r="Q336" i="9" s="1"/>
  <c r="M338" i="9"/>
  <c r="O337" i="9" a="1"/>
  <c r="O337" i="9" s="1"/>
  <c r="R337" i="9" s="1"/>
  <c r="N337" i="9" a="1"/>
  <c r="N337" i="9" s="1"/>
  <c r="M339" i="13" l="1"/>
  <c r="N338" i="13" a="1"/>
  <c r="N338" i="13" s="1"/>
  <c r="O338" i="13" a="1"/>
  <c r="O338" i="13" s="1"/>
  <c r="Q337" i="13"/>
  <c r="P337" i="9"/>
  <c r="Q337" i="9" s="1"/>
  <c r="M339" i="9"/>
  <c r="O338" i="9" a="1"/>
  <c r="O338" i="9" s="1"/>
  <c r="R338" i="9" s="1"/>
  <c r="N338" i="9" a="1"/>
  <c r="N338" i="9" s="1"/>
  <c r="P338" i="13" l="1"/>
  <c r="Q338" i="13" s="1"/>
  <c r="M340" i="13"/>
  <c r="O339" i="13" a="1"/>
  <c r="O339" i="13" s="1"/>
  <c r="R339" i="13" s="1"/>
  <c r="N339" i="13" a="1"/>
  <c r="N339" i="13" s="1"/>
  <c r="R338" i="13"/>
  <c r="P338" i="9"/>
  <c r="Q338" i="9" s="1"/>
  <c r="M340" i="9"/>
  <c r="O339" i="9" a="1"/>
  <c r="O339" i="9" s="1"/>
  <c r="R339" i="9" s="1"/>
  <c r="N339" i="9" a="1"/>
  <c r="N339" i="9" s="1"/>
  <c r="O340" i="13" l="1" a="1"/>
  <c r="O340" i="13" s="1"/>
  <c r="N340" i="13" a="1"/>
  <c r="N340" i="13" s="1"/>
  <c r="P340" i="13" s="1"/>
  <c r="M341" i="13"/>
  <c r="R340" i="13"/>
  <c r="P339" i="13"/>
  <c r="Q339" i="13" s="1"/>
  <c r="P339" i="9"/>
  <c r="Q339" i="9" s="1"/>
  <c r="M341" i="9"/>
  <c r="O340" i="9" a="1"/>
  <c r="O340" i="9" s="1"/>
  <c r="R340" i="9" s="1"/>
  <c r="N340" i="9" a="1"/>
  <c r="N340" i="9" s="1"/>
  <c r="O341" i="13" l="1" a="1"/>
  <c r="O341" i="13" s="1"/>
  <c r="N341" i="13" a="1"/>
  <c r="N341" i="13" s="1"/>
  <c r="P341" i="13" s="1"/>
  <c r="M342" i="13"/>
  <c r="Q340" i="13"/>
  <c r="P340" i="9"/>
  <c r="Q340" i="9" s="1"/>
  <c r="M342" i="9"/>
  <c r="O341" i="9" a="1"/>
  <c r="O341" i="9" s="1"/>
  <c r="R341" i="9" s="1"/>
  <c r="N341" i="9" a="1"/>
  <c r="N341" i="9" s="1"/>
  <c r="M343" i="13" l="1"/>
  <c r="O342" i="13" a="1"/>
  <c r="O342" i="13" s="1"/>
  <c r="N342" i="13" a="1"/>
  <c r="N342" i="13" s="1"/>
  <c r="P342" i="13" s="1"/>
  <c r="R342" i="13"/>
  <c r="Q341" i="13"/>
  <c r="R341" i="13"/>
  <c r="P341" i="9"/>
  <c r="Q341" i="9" s="1"/>
  <c r="M343" i="9"/>
  <c r="O342" i="9" a="1"/>
  <c r="O342" i="9" s="1"/>
  <c r="R342" i="9" s="1"/>
  <c r="N342" i="9" a="1"/>
  <c r="N342" i="9" s="1"/>
  <c r="Q342" i="13" l="1"/>
  <c r="O343" i="13" a="1"/>
  <c r="O343" i="13" s="1"/>
  <c r="N343" i="13" a="1"/>
  <c r="N343" i="13" s="1"/>
  <c r="P343" i="13" s="1"/>
  <c r="R343" i="13"/>
  <c r="M344" i="13"/>
  <c r="P342" i="9"/>
  <c r="Q342" i="9" s="1"/>
  <c r="M344" i="9"/>
  <c r="N343" i="9" a="1"/>
  <c r="N343" i="9" s="1"/>
  <c r="O343" i="9" a="1"/>
  <c r="O343" i="9" s="1"/>
  <c r="R343" i="9" s="1"/>
  <c r="O344" i="13" l="1" a="1"/>
  <c r="O344" i="13" s="1"/>
  <c r="M345" i="13"/>
  <c r="N344" i="13" a="1"/>
  <c r="N344" i="13" s="1"/>
  <c r="Q343" i="13"/>
  <c r="P343" i="9"/>
  <c r="Q343" i="9" s="1"/>
  <c r="M345" i="9"/>
  <c r="O344" i="9" a="1"/>
  <c r="O344" i="9" s="1"/>
  <c r="R344" i="9" s="1"/>
  <c r="N344" i="9" a="1"/>
  <c r="N344" i="9" s="1"/>
  <c r="P344" i="13" l="1"/>
  <c r="Q344" i="13" s="1"/>
  <c r="M346" i="13"/>
  <c r="O345" i="13" a="1"/>
  <c r="O345" i="13" s="1"/>
  <c r="N345" i="13" a="1"/>
  <c r="N345" i="13" s="1"/>
  <c r="R344" i="13"/>
  <c r="P344" i="9"/>
  <c r="Q344" i="9" s="1"/>
  <c r="M346" i="9"/>
  <c r="O345" i="9" a="1"/>
  <c r="O345" i="9" s="1"/>
  <c r="R345" i="9" s="1"/>
  <c r="N345" i="9" a="1"/>
  <c r="N345" i="9" s="1"/>
  <c r="P345" i="13" l="1"/>
  <c r="Q345" i="13" s="1"/>
  <c r="R345" i="13"/>
  <c r="O346" i="13" a="1"/>
  <c r="O346" i="13" s="1"/>
  <c r="N346" i="13" a="1"/>
  <c r="N346" i="13" s="1"/>
  <c r="P346" i="13" s="1"/>
  <c r="R346" i="13"/>
  <c r="M347" i="13"/>
  <c r="P345" i="9"/>
  <c r="Q345" i="9" s="1"/>
  <c r="M347" i="9"/>
  <c r="O346" i="9" a="1"/>
  <c r="O346" i="9" s="1"/>
  <c r="R346" i="9" s="1"/>
  <c r="N346" i="9" a="1"/>
  <c r="N346" i="9" s="1"/>
  <c r="M348" i="13" l="1"/>
  <c r="N347" i="13" a="1"/>
  <c r="N347" i="13" s="1"/>
  <c r="O347" i="13" a="1"/>
  <c r="O347" i="13" s="1"/>
  <c r="Q346" i="13"/>
  <c r="P346" i="9"/>
  <c r="Q346" i="9" s="1"/>
  <c r="M348" i="9"/>
  <c r="O347" i="9" a="1"/>
  <c r="O347" i="9" s="1"/>
  <c r="R347" i="9" s="1"/>
  <c r="N347" i="9" a="1"/>
  <c r="N347" i="9" s="1"/>
  <c r="P347" i="13" l="1"/>
  <c r="Q347" i="13" s="1"/>
  <c r="M349" i="13"/>
  <c r="O348" i="13" a="1"/>
  <c r="O348" i="13" s="1"/>
  <c r="N348" i="13" a="1"/>
  <c r="N348" i="13" s="1"/>
  <c r="R347" i="13"/>
  <c r="P347" i="9"/>
  <c r="Q347" i="9" s="1"/>
  <c r="M349" i="9"/>
  <c r="O348" i="9" a="1"/>
  <c r="O348" i="9" s="1"/>
  <c r="R348" i="9" s="1"/>
  <c r="N348" i="9" a="1"/>
  <c r="N348" i="9" s="1"/>
  <c r="R348" i="13" l="1"/>
  <c r="O349" i="13" a="1"/>
  <c r="O349" i="13" s="1"/>
  <c r="R349" i="13" s="1"/>
  <c r="N349" i="13" a="1"/>
  <c r="N349" i="13" s="1"/>
  <c r="M350" i="13"/>
  <c r="P348" i="13"/>
  <c r="Q348" i="13" s="1"/>
  <c r="P348" i="9"/>
  <c r="Q348" i="9" s="1"/>
  <c r="M350" i="9"/>
  <c r="O349" i="9" a="1"/>
  <c r="O349" i="9" s="1"/>
  <c r="R349" i="9" s="1"/>
  <c r="N349" i="9" a="1"/>
  <c r="N349" i="9" s="1"/>
  <c r="P349" i="13" l="1"/>
  <c r="O350" i="13" a="1"/>
  <c r="O350" i="13" s="1"/>
  <c r="N350" i="13" a="1"/>
  <c r="N350" i="13" s="1"/>
  <c r="M351" i="13"/>
  <c r="Q349" i="13"/>
  <c r="P349" i="9"/>
  <c r="Q349" i="9" s="1"/>
  <c r="M351" i="9"/>
  <c r="O350" i="9" a="1"/>
  <c r="O350" i="9" s="1"/>
  <c r="R350" i="9" s="1"/>
  <c r="N350" i="9" a="1"/>
  <c r="N350" i="9" s="1"/>
  <c r="M352" i="13" l="1"/>
  <c r="O351" i="13" a="1"/>
  <c r="O351" i="13" s="1"/>
  <c r="R351" i="13" s="1"/>
  <c r="N351" i="13" a="1"/>
  <c r="N351" i="13" s="1"/>
  <c r="P351" i="13" s="1"/>
  <c r="P350" i="13"/>
  <c r="Q350" i="13" s="1"/>
  <c r="R350" i="13"/>
  <c r="P350" i="9"/>
  <c r="Q350" i="9" s="1"/>
  <c r="M352" i="9"/>
  <c r="O351" i="9" a="1"/>
  <c r="O351" i="9" s="1"/>
  <c r="R351" i="9" s="1"/>
  <c r="N351" i="9" a="1"/>
  <c r="N351" i="9" s="1"/>
  <c r="O352" i="13" l="1" a="1"/>
  <c r="O352" i="13" s="1"/>
  <c r="R352" i="13" s="1"/>
  <c r="N352" i="13" a="1"/>
  <c r="N352" i="13" s="1"/>
  <c r="M353" i="13"/>
  <c r="Q351" i="13"/>
  <c r="P351" i="9"/>
  <c r="Q351" i="9" s="1"/>
  <c r="M353" i="9"/>
  <c r="O352" i="9" a="1"/>
  <c r="O352" i="9" s="1"/>
  <c r="R352" i="9" s="1"/>
  <c r="N352" i="9" a="1"/>
  <c r="N352" i="9" s="1"/>
  <c r="O353" i="13" l="1" a="1"/>
  <c r="O353" i="13" s="1"/>
  <c r="M354" i="13"/>
  <c r="N353" i="13" a="1"/>
  <c r="N353" i="13" s="1"/>
  <c r="P353" i="13" s="1"/>
  <c r="P352" i="13"/>
  <c r="Q352" i="13" s="1"/>
  <c r="P352" i="9"/>
  <c r="Q352" i="9" s="1"/>
  <c r="M354" i="9"/>
  <c r="O353" i="9" a="1"/>
  <c r="O353" i="9" s="1"/>
  <c r="R353" i="9" s="1"/>
  <c r="N353" i="9" a="1"/>
  <c r="N353" i="9" s="1"/>
  <c r="M355" i="13" l="1"/>
  <c r="O354" i="13" a="1"/>
  <c r="O354" i="13" s="1"/>
  <c r="N354" i="13" a="1"/>
  <c r="N354" i="13" s="1"/>
  <c r="P354" i="13" s="1"/>
  <c r="Q353" i="13"/>
  <c r="R353" i="13"/>
  <c r="P353" i="9"/>
  <c r="Q353" i="9" s="1"/>
  <c r="M355" i="9"/>
  <c r="O354" i="9" a="1"/>
  <c r="O354" i="9" s="1"/>
  <c r="R354" i="9" s="1"/>
  <c r="N354" i="9" a="1"/>
  <c r="N354" i="9" s="1"/>
  <c r="Q354" i="13" l="1"/>
  <c r="R354" i="13"/>
  <c r="O355" i="13" a="1"/>
  <c r="O355" i="13" s="1"/>
  <c r="R355" i="13" s="1"/>
  <c r="N355" i="13" a="1"/>
  <c r="N355" i="13" s="1"/>
  <c r="M356" i="13"/>
  <c r="P354" i="9"/>
  <c r="Q354" i="9" s="1"/>
  <c r="M356" i="9"/>
  <c r="N355" i="9" a="1"/>
  <c r="N355" i="9" s="1"/>
  <c r="O355" i="9" a="1"/>
  <c r="O355" i="9" s="1"/>
  <c r="R355" i="9" s="1"/>
  <c r="M357" i="13" l="1"/>
  <c r="N356" i="13" a="1"/>
  <c r="N356" i="13" s="1"/>
  <c r="O356" i="13" a="1"/>
  <c r="O356" i="13" s="1"/>
  <c r="P355" i="13"/>
  <c r="Q355" i="13" s="1"/>
  <c r="P355" i="9"/>
  <c r="Q355" i="9" s="1"/>
  <c r="M357" i="9"/>
  <c r="N356" i="9" a="1"/>
  <c r="N356" i="9" s="1"/>
  <c r="O356" i="9" a="1"/>
  <c r="O356" i="9" s="1"/>
  <c r="R356" i="9" s="1"/>
  <c r="P356" i="13" l="1"/>
  <c r="Q356" i="13" s="1"/>
  <c r="M358" i="13"/>
  <c r="O357" i="13" a="1"/>
  <c r="O357" i="13" s="1"/>
  <c r="R357" i="13" s="1"/>
  <c r="N357" i="13" a="1"/>
  <c r="N357" i="13" s="1"/>
  <c r="R356" i="13"/>
  <c r="P356" i="9"/>
  <c r="Q356" i="9" s="1"/>
  <c r="M358" i="9"/>
  <c r="N357" i="9" a="1"/>
  <c r="N357" i="9" s="1"/>
  <c r="O357" i="9" a="1"/>
  <c r="O357" i="9" s="1"/>
  <c r="R357" i="9" s="1"/>
  <c r="P357" i="13" l="1"/>
  <c r="Q357" i="13" s="1"/>
  <c r="O358" i="13" a="1"/>
  <c r="O358" i="13" s="1"/>
  <c r="N358" i="13" a="1"/>
  <c r="N358" i="13" s="1"/>
  <c r="P358" i="13" s="1"/>
  <c r="M359" i="13"/>
  <c r="R358" i="13"/>
  <c r="P357" i="9"/>
  <c r="Q357" i="9" s="1"/>
  <c r="M359" i="9"/>
  <c r="O358" i="9" a="1"/>
  <c r="O358" i="9" s="1"/>
  <c r="R358" i="9" s="1"/>
  <c r="N358" i="9" a="1"/>
  <c r="N358" i="9" s="1"/>
  <c r="O359" i="13" l="1" a="1"/>
  <c r="O359" i="13" s="1"/>
  <c r="N359" i="13" a="1"/>
  <c r="N359" i="13" s="1"/>
  <c r="M360" i="13"/>
  <c r="Q358" i="13"/>
  <c r="P358" i="9"/>
  <c r="Q358" i="9" s="1"/>
  <c r="M360" i="9"/>
  <c r="O359" i="9" a="1"/>
  <c r="O359" i="9" s="1"/>
  <c r="R359" i="9" s="1"/>
  <c r="N359" i="9" a="1"/>
  <c r="N359" i="9" s="1"/>
  <c r="P359" i="13" l="1"/>
  <c r="Q359" i="13" s="1"/>
  <c r="M361" i="13"/>
  <c r="O360" i="13" a="1"/>
  <c r="O360" i="13" s="1"/>
  <c r="R360" i="13" s="1"/>
  <c r="N360" i="13" a="1"/>
  <c r="N360" i="13" s="1"/>
  <c r="R359" i="13"/>
  <c r="P359" i="9"/>
  <c r="Q359" i="9" s="1"/>
  <c r="M361" i="9"/>
  <c r="O360" i="9" a="1"/>
  <c r="O360" i="9" s="1"/>
  <c r="R360" i="9" s="1"/>
  <c r="N360" i="9" a="1"/>
  <c r="N360" i="9" s="1"/>
  <c r="P360" i="13" l="1"/>
  <c r="Q360" i="13" s="1"/>
  <c r="O361" i="13" a="1"/>
  <c r="O361" i="13" s="1"/>
  <c r="N361" i="13" a="1"/>
  <c r="N361" i="13" s="1"/>
  <c r="P361" i="13" s="1"/>
  <c r="R361" i="13"/>
  <c r="M362" i="13"/>
  <c r="P360" i="9"/>
  <c r="Q360" i="9" s="1"/>
  <c r="M362" i="9"/>
  <c r="O361" i="9" a="1"/>
  <c r="O361" i="9" s="1"/>
  <c r="R361" i="9" s="1"/>
  <c r="N361" i="9" a="1"/>
  <c r="N361" i="9" s="1"/>
  <c r="O362" i="13" l="1" a="1"/>
  <c r="O362" i="13" s="1"/>
  <c r="M363" i="13"/>
  <c r="N362" i="13" a="1"/>
  <c r="N362" i="13" s="1"/>
  <c r="Q361" i="13"/>
  <c r="P361" i="9"/>
  <c r="Q361" i="9" s="1"/>
  <c r="M363" i="9"/>
  <c r="O362" i="9" a="1"/>
  <c r="O362" i="9" s="1"/>
  <c r="R362" i="9" s="1"/>
  <c r="N362" i="9" a="1"/>
  <c r="N362" i="9" s="1"/>
  <c r="P362" i="13" l="1"/>
  <c r="Q362" i="13" s="1"/>
  <c r="M364" i="13"/>
  <c r="O363" i="13" a="1"/>
  <c r="O363" i="13" s="1"/>
  <c r="N363" i="13" a="1"/>
  <c r="N363" i="13" s="1"/>
  <c r="R362" i="13"/>
  <c r="P362" i="9"/>
  <c r="Q362" i="9" s="1"/>
  <c r="M364" i="9"/>
  <c r="O363" i="9" a="1"/>
  <c r="O363" i="9" s="1"/>
  <c r="R363" i="9" s="1"/>
  <c r="N363" i="9" a="1"/>
  <c r="N363" i="9" s="1"/>
  <c r="P363" i="13" l="1"/>
  <c r="Q363" i="13" s="1"/>
  <c r="R363" i="13"/>
  <c r="O364" i="13" a="1"/>
  <c r="O364" i="13" s="1"/>
  <c r="R364" i="13" s="1"/>
  <c r="N364" i="13" a="1"/>
  <c r="N364" i="13" s="1"/>
  <c r="P364" i="13" s="1"/>
  <c r="M365" i="13"/>
  <c r="P363" i="9"/>
  <c r="Q363" i="9" s="1"/>
  <c r="M365" i="9"/>
  <c r="O364" i="9" a="1"/>
  <c r="O364" i="9" s="1"/>
  <c r="R364" i="9" s="1"/>
  <c r="N364" i="9" a="1"/>
  <c r="N364" i="9" s="1"/>
  <c r="M366" i="13" l="1"/>
  <c r="N365" i="13" a="1"/>
  <c r="N365" i="13" s="1"/>
  <c r="O365" i="13" a="1"/>
  <c r="O365" i="13" s="1"/>
  <c r="Q364" i="13"/>
  <c r="P364" i="9"/>
  <c r="Q364" i="9" s="1"/>
  <c r="M366" i="9"/>
  <c r="O365" i="9" a="1"/>
  <c r="O365" i="9" s="1"/>
  <c r="R365" i="9" s="1"/>
  <c r="N365" i="9" a="1"/>
  <c r="N365" i="9" s="1"/>
  <c r="P365" i="13" l="1"/>
  <c r="Q365" i="13" s="1"/>
  <c r="M367" i="13"/>
  <c r="O366" i="13" a="1"/>
  <c r="O366" i="13" s="1"/>
  <c r="R366" i="13" s="1"/>
  <c r="N366" i="13" a="1"/>
  <c r="N366" i="13" s="1"/>
  <c r="R365" i="13"/>
  <c r="P365" i="9"/>
  <c r="Q365" i="9" s="1"/>
  <c r="M367" i="9"/>
  <c r="O366" i="9" a="1"/>
  <c r="O366" i="9" s="1"/>
  <c r="R366" i="9" s="1"/>
  <c r="N366" i="9" a="1"/>
  <c r="N366" i="9" s="1"/>
  <c r="P366" i="13" l="1"/>
  <c r="Q366" i="13"/>
  <c r="O367" i="13" a="1"/>
  <c r="O367" i="13" s="1"/>
  <c r="R367" i="13" s="1"/>
  <c r="N367" i="13" a="1"/>
  <c r="N367" i="13" s="1"/>
  <c r="M368" i="13"/>
  <c r="P366" i="9"/>
  <c r="Q366" i="9" s="1"/>
  <c r="M368" i="9"/>
  <c r="N367" i="9" a="1"/>
  <c r="N367" i="9" s="1"/>
  <c r="O367" i="9" a="1"/>
  <c r="O367" i="9" s="1"/>
  <c r="R367" i="9" s="1"/>
  <c r="P367" i="13" l="1"/>
  <c r="O368" i="13" a="1"/>
  <c r="O368" i="13" s="1"/>
  <c r="N368" i="13" a="1"/>
  <c r="N368" i="13" s="1"/>
  <c r="P368" i="13" s="1"/>
  <c r="M369" i="13"/>
  <c r="Q367" i="13"/>
  <c r="P367" i="9"/>
  <c r="Q367" i="9" s="1"/>
  <c r="M369" i="9"/>
  <c r="O368" i="9" a="1"/>
  <c r="O368" i="9" s="1"/>
  <c r="R368" i="9" s="1"/>
  <c r="N368" i="9" a="1"/>
  <c r="N368" i="9" s="1"/>
  <c r="M370" i="13" l="1"/>
  <c r="O369" i="13" a="1"/>
  <c r="O369" i="13" s="1"/>
  <c r="N369" i="13" a="1"/>
  <c r="N369" i="13" s="1"/>
  <c r="P369" i="13" s="1"/>
  <c r="R369" i="13"/>
  <c r="Q368" i="13"/>
  <c r="R368" i="13"/>
  <c r="P368" i="9"/>
  <c r="Q368" i="9" s="1"/>
  <c r="M370" i="9"/>
  <c r="O369" i="9" a="1"/>
  <c r="O369" i="9" s="1"/>
  <c r="R369" i="9" s="1"/>
  <c r="N369" i="9" a="1"/>
  <c r="N369" i="9" s="1"/>
  <c r="Q369" i="13" l="1"/>
  <c r="O370" i="13" a="1"/>
  <c r="O370" i="13" s="1"/>
  <c r="N370" i="13" a="1"/>
  <c r="N370" i="13" s="1"/>
  <c r="P370" i="13" s="1"/>
  <c r="R370" i="13"/>
  <c r="M371" i="13"/>
  <c r="P369" i="9"/>
  <c r="Q369" i="9" s="1"/>
  <c r="M371" i="9"/>
  <c r="O370" i="9" a="1"/>
  <c r="O370" i="9" s="1"/>
  <c r="R370" i="9" s="1"/>
  <c r="N370" i="9" a="1"/>
  <c r="N370" i="9" s="1"/>
  <c r="O371" i="13" l="1" a="1"/>
  <c r="O371" i="13" s="1"/>
  <c r="M372" i="13"/>
  <c r="N371" i="13" a="1"/>
  <c r="N371" i="13" s="1"/>
  <c r="Q370" i="13"/>
  <c r="P370" i="9"/>
  <c r="Q370" i="9" s="1"/>
  <c r="M372" i="9"/>
  <c r="O371" i="9" a="1"/>
  <c r="O371" i="9" s="1"/>
  <c r="R371" i="9" s="1"/>
  <c r="N371" i="9" a="1"/>
  <c r="N371" i="9" s="1"/>
  <c r="P371" i="13" l="1"/>
  <c r="Q371" i="13" s="1"/>
  <c r="M373" i="13"/>
  <c r="O372" i="13" a="1"/>
  <c r="O372" i="13" s="1"/>
  <c r="N372" i="13" a="1"/>
  <c r="N372" i="13" s="1"/>
  <c r="R371" i="13"/>
  <c r="P371" i="9"/>
  <c r="Q371" i="9" s="1"/>
  <c r="M373" i="9"/>
  <c r="O372" i="9" a="1"/>
  <c r="O372" i="9" s="1"/>
  <c r="R372" i="9" s="1"/>
  <c r="N372" i="9" a="1"/>
  <c r="N372" i="9" s="1"/>
  <c r="P372" i="13" l="1"/>
  <c r="Q372" i="13" s="1"/>
  <c r="R372" i="13"/>
  <c r="O373" i="13" a="1"/>
  <c r="O373" i="13" s="1"/>
  <c r="N373" i="13" a="1"/>
  <c r="N373" i="13" s="1"/>
  <c r="M374" i="13"/>
  <c r="P372" i="9"/>
  <c r="Q372" i="9" s="1"/>
  <c r="M374" i="9"/>
  <c r="O373" i="9" a="1"/>
  <c r="O373" i="9" s="1"/>
  <c r="R373" i="9" s="1"/>
  <c r="N373" i="9" a="1"/>
  <c r="N373" i="9" s="1"/>
  <c r="M375" i="13" l="1"/>
  <c r="N374" i="13" a="1"/>
  <c r="N374" i="13" s="1"/>
  <c r="O374" i="13" a="1"/>
  <c r="O374" i="13" s="1"/>
  <c r="P373" i="13"/>
  <c r="Q373" i="13"/>
  <c r="R373" i="13"/>
  <c r="P373" i="9"/>
  <c r="Q373" i="9" s="1"/>
  <c r="M375" i="9"/>
  <c r="O374" i="9" a="1"/>
  <c r="O374" i="9" s="1"/>
  <c r="R374" i="9" s="1"/>
  <c r="N374" i="9" a="1"/>
  <c r="N374" i="9" s="1"/>
  <c r="P374" i="13" l="1"/>
  <c r="Q374" i="13" s="1"/>
  <c r="M376" i="13"/>
  <c r="O375" i="13" a="1"/>
  <c r="O375" i="13" s="1"/>
  <c r="N375" i="13" a="1"/>
  <c r="N375" i="13" s="1"/>
  <c r="R374" i="13"/>
  <c r="P374" i="9"/>
  <c r="Q374" i="9" s="1"/>
  <c r="M376" i="9"/>
  <c r="O375" i="9" a="1"/>
  <c r="O375" i="9" s="1"/>
  <c r="R375" i="9" s="1"/>
  <c r="N375" i="9" a="1"/>
  <c r="N375" i="9" s="1"/>
  <c r="P375" i="13" l="1"/>
  <c r="Q375" i="13" s="1"/>
  <c r="R375" i="13"/>
  <c r="O376" i="13" a="1"/>
  <c r="O376" i="13" s="1"/>
  <c r="R376" i="13" s="1"/>
  <c r="N376" i="13" a="1"/>
  <c r="N376" i="13" s="1"/>
  <c r="M377" i="13"/>
  <c r="P375" i="9"/>
  <c r="Q375" i="9" s="1"/>
  <c r="M377" i="9"/>
  <c r="O376" i="9" a="1"/>
  <c r="O376" i="9" s="1"/>
  <c r="R376" i="9" s="1"/>
  <c r="N376" i="9" a="1"/>
  <c r="N376" i="9" s="1"/>
  <c r="O377" i="13" l="1" a="1"/>
  <c r="O377" i="13" s="1"/>
  <c r="N377" i="13" a="1"/>
  <c r="N377" i="13" s="1"/>
  <c r="M378" i="13"/>
  <c r="P376" i="13"/>
  <c r="Q376" i="13"/>
  <c r="P376" i="9"/>
  <c r="Q376" i="9" s="1"/>
  <c r="M378" i="9"/>
  <c r="O377" i="9" a="1"/>
  <c r="O377" i="9" s="1"/>
  <c r="R377" i="9" s="1"/>
  <c r="N377" i="9" a="1"/>
  <c r="N377" i="9" s="1"/>
  <c r="P377" i="13" l="1"/>
  <c r="M379" i="13"/>
  <c r="O378" i="13" a="1"/>
  <c r="O378" i="13" s="1"/>
  <c r="N378" i="13" a="1"/>
  <c r="N378" i="13" s="1"/>
  <c r="P378" i="13" s="1"/>
  <c r="R378" i="13"/>
  <c r="Q377" i="13"/>
  <c r="R377" i="13"/>
  <c r="P377" i="9"/>
  <c r="Q377" i="9" s="1"/>
  <c r="M379" i="9"/>
  <c r="O378" i="9" a="1"/>
  <c r="O378" i="9" s="1"/>
  <c r="R378" i="9" s="1"/>
  <c r="N378" i="9" a="1"/>
  <c r="N378" i="9" s="1"/>
  <c r="Q378" i="13" l="1"/>
  <c r="O379" i="13" a="1"/>
  <c r="O379" i="13" s="1"/>
  <c r="N379" i="13" a="1"/>
  <c r="N379" i="13" s="1"/>
  <c r="M380" i="13"/>
  <c r="P378" i="9"/>
  <c r="Q378" i="9" s="1"/>
  <c r="M380" i="9"/>
  <c r="O379" i="9" a="1"/>
  <c r="O379" i="9" s="1"/>
  <c r="R379" i="9" s="1"/>
  <c r="N379" i="9" a="1"/>
  <c r="N379" i="9" s="1"/>
  <c r="O380" i="13" l="1" a="1"/>
  <c r="O380" i="13" s="1"/>
  <c r="N380" i="13" a="1"/>
  <c r="N380" i="13" s="1"/>
  <c r="M381" i="13"/>
  <c r="R379" i="13"/>
  <c r="P379" i="13"/>
  <c r="Q379" i="13" s="1"/>
  <c r="P379" i="9"/>
  <c r="Q379" i="9" s="1"/>
  <c r="M381" i="9"/>
  <c r="O380" i="9" a="1"/>
  <c r="O380" i="9" s="1"/>
  <c r="R380" i="9" s="1"/>
  <c r="N380" i="9" a="1"/>
  <c r="N380" i="9" s="1"/>
  <c r="P380" i="13" l="1"/>
  <c r="M382" i="13"/>
  <c r="N381" i="13" a="1"/>
  <c r="N381" i="13" s="1"/>
  <c r="O381" i="13" a="1"/>
  <c r="O381" i="13" s="1"/>
  <c r="Q380" i="13"/>
  <c r="R380" i="13"/>
  <c r="P380" i="9"/>
  <c r="Q380" i="9" s="1"/>
  <c r="M382" i="9"/>
  <c r="O381" i="9" a="1"/>
  <c r="O381" i="9" s="1"/>
  <c r="R381" i="9" s="1"/>
  <c r="N381" i="9" a="1"/>
  <c r="N381" i="9" s="1"/>
  <c r="P381" i="13" l="1"/>
  <c r="Q381" i="13" s="1"/>
  <c r="R381" i="13"/>
  <c r="O382" i="13" a="1"/>
  <c r="O382" i="13" s="1"/>
  <c r="R382" i="13" s="1"/>
  <c r="N382" i="13" a="1"/>
  <c r="N382" i="13" s="1"/>
  <c r="M383" i="13"/>
  <c r="P381" i="9"/>
  <c r="Q381" i="9" s="1"/>
  <c r="M383" i="9"/>
  <c r="O382" i="9" a="1"/>
  <c r="O382" i="9" s="1"/>
  <c r="R382" i="9" s="1"/>
  <c r="N382" i="9" a="1"/>
  <c r="N382" i="9" s="1"/>
  <c r="P382" i="13" l="1"/>
  <c r="Q382" i="13" s="1"/>
  <c r="M384" i="13"/>
  <c r="N383" i="13" a="1"/>
  <c r="N383" i="13" s="1"/>
  <c r="O383" i="13" a="1"/>
  <c r="O383" i="13" s="1"/>
  <c r="P382" i="9"/>
  <c r="Q382" i="9" s="1"/>
  <c r="M384" i="9"/>
  <c r="O383" i="9" a="1"/>
  <c r="O383" i="9" s="1"/>
  <c r="R383" i="9" s="1"/>
  <c r="N383" i="9" a="1"/>
  <c r="N383" i="9" s="1"/>
  <c r="P383" i="13" l="1"/>
  <c r="Q383" i="13" s="1"/>
  <c r="M385" i="13"/>
  <c r="O384" i="13" a="1"/>
  <c r="O384" i="13" s="1"/>
  <c r="N384" i="13" a="1"/>
  <c r="N384" i="13" s="1"/>
  <c r="P384" i="13" s="1"/>
  <c r="R384" i="13"/>
  <c r="R383" i="13"/>
  <c r="P383" i="9"/>
  <c r="Q383" i="9" s="1"/>
  <c r="M385" i="9"/>
  <c r="N384" i="9" a="1"/>
  <c r="N384" i="9" s="1"/>
  <c r="O384" i="9" a="1"/>
  <c r="O384" i="9" s="1"/>
  <c r="R384" i="9" s="1"/>
  <c r="Q384" i="13" l="1"/>
  <c r="O385" i="13" a="1"/>
  <c r="O385" i="13" s="1"/>
  <c r="N385" i="13" a="1"/>
  <c r="N385" i="13" s="1"/>
  <c r="P385" i="13" s="1"/>
  <c r="M386" i="13"/>
  <c r="R385" i="13"/>
  <c r="P384" i="9"/>
  <c r="Q384" i="9" s="1"/>
  <c r="M386" i="9"/>
  <c r="O385" i="9" a="1"/>
  <c r="O385" i="9" s="1"/>
  <c r="R385" i="9" s="1"/>
  <c r="N385" i="9" a="1"/>
  <c r="N385" i="9" s="1"/>
  <c r="O386" i="13" l="1" a="1"/>
  <c r="O386" i="13" s="1"/>
  <c r="N386" i="13" a="1"/>
  <c r="N386" i="13" s="1"/>
  <c r="P386" i="13" s="1"/>
  <c r="M387" i="13"/>
  <c r="Q385" i="13"/>
  <c r="P385" i="9"/>
  <c r="Q385" i="9" s="1"/>
  <c r="M387" i="9"/>
  <c r="O386" i="9" a="1"/>
  <c r="O386" i="9" s="1"/>
  <c r="R386" i="9" s="1"/>
  <c r="N386" i="9" a="1"/>
  <c r="N386" i="9" s="1"/>
  <c r="M388" i="13" l="1"/>
  <c r="O387" i="13" a="1"/>
  <c r="O387" i="13" s="1"/>
  <c r="N387" i="13" a="1"/>
  <c r="N387" i="13" s="1"/>
  <c r="P387" i="13" s="1"/>
  <c r="R387" i="13"/>
  <c r="Q386" i="13"/>
  <c r="R386" i="13"/>
  <c r="P386" i="9"/>
  <c r="Q386" i="9" s="1"/>
  <c r="M388" i="9"/>
  <c r="O387" i="9" a="1"/>
  <c r="O387" i="9" s="1"/>
  <c r="R387" i="9" s="1"/>
  <c r="N387" i="9" a="1"/>
  <c r="N387" i="9" s="1"/>
  <c r="Q387" i="13" l="1"/>
  <c r="O388" i="13" a="1"/>
  <c r="O388" i="13" s="1"/>
  <c r="N388" i="13" a="1"/>
  <c r="N388" i="13" s="1"/>
  <c r="P388" i="13" s="1"/>
  <c r="M389" i="13"/>
  <c r="R388" i="13"/>
  <c r="P387" i="9"/>
  <c r="Q387" i="9" s="1"/>
  <c r="M389" i="9"/>
  <c r="O388" i="9" a="1"/>
  <c r="O388" i="9" s="1"/>
  <c r="R388" i="9" s="1"/>
  <c r="N388" i="9" a="1"/>
  <c r="N388" i="9" s="1"/>
  <c r="O389" i="13" l="1" a="1"/>
  <c r="O389" i="13" s="1"/>
  <c r="N389" i="13" a="1"/>
  <c r="N389" i="13" s="1"/>
  <c r="P389" i="13" s="1"/>
  <c r="M390" i="13"/>
  <c r="Q388" i="13"/>
  <c r="P388" i="9"/>
  <c r="Q388" i="9" s="1"/>
  <c r="M390" i="9"/>
  <c r="O389" i="9" a="1"/>
  <c r="O389" i="9" s="1"/>
  <c r="R389" i="9" s="1"/>
  <c r="N389" i="9" a="1"/>
  <c r="N389" i="9" s="1"/>
  <c r="M391" i="13" l="1"/>
  <c r="N390" i="13" a="1"/>
  <c r="N390" i="13" s="1"/>
  <c r="O390" i="13" a="1"/>
  <c r="O390" i="13" s="1"/>
  <c r="Q389" i="13"/>
  <c r="R389" i="13"/>
  <c r="P389" i="9"/>
  <c r="Q389" i="9" s="1"/>
  <c r="M391" i="9"/>
  <c r="O390" i="9" a="1"/>
  <c r="O390" i="9" s="1"/>
  <c r="R390" i="9" s="1"/>
  <c r="N390" i="9" a="1"/>
  <c r="N390" i="9" s="1"/>
  <c r="R390" i="13" l="1"/>
  <c r="P390" i="13"/>
  <c r="Q390" i="13" s="1"/>
  <c r="O391" i="13" a="1"/>
  <c r="O391" i="13" s="1"/>
  <c r="R391" i="13" s="1"/>
  <c r="N391" i="13" a="1"/>
  <c r="N391" i="13" s="1"/>
  <c r="M392" i="13"/>
  <c r="P390" i="9"/>
  <c r="Q390" i="9" s="1"/>
  <c r="M392" i="9"/>
  <c r="O391" i="9" a="1"/>
  <c r="O391" i="9" s="1"/>
  <c r="R391" i="9" s="1"/>
  <c r="N391" i="9" a="1"/>
  <c r="N391" i="9" s="1"/>
  <c r="P391" i="13" l="1"/>
  <c r="M393" i="13"/>
  <c r="N392" i="13" a="1"/>
  <c r="N392" i="13" s="1"/>
  <c r="O392" i="13" a="1"/>
  <c r="O392" i="13" s="1"/>
  <c r="Q391" i="13"/>
  <c r="P391" i="9"/>
  <c r="Q391" i="9" s="1"/>
  <c r="M393" i="9"/>
  <c r="O392" i="9" a="1"/>
  <c r="O392" i="9" s="1"/>
  <c r="R392" i="9" s="1"/>
  <c r="N392" i="9" a="1"/>
  <c r="N392" i="9" s="1"/>
  <c r="P392" i="13" l="1"/>
  <c r="Q392" i="13" s="1"/>
  <c r="M394" i="13"/>
  <c r="N393" i="13" a="1"/>
  <c r="N393" i="13" s="1"/>
  <c r="O393" i="13" a="1"/>
  <c r="O393" i="13" s="1"/>
  <c r="R392" i="13"/>
  <c r="P392" i="9"/>
  <c r="Q392" i="9" s="1"/>
  <c r="M394" i="9"/>
  <c r="O393" i="9" a="1"/>
  <c r="O393" i="9" s="1"/>
  <c r="R393" i="9" s="1"/>
  <c r="N393" i="9" a="1"/>
  <c r="N393" i="9" s="1"/>
  <c r="R393" i="13" l="1"/>
  <c r="P393" i="13"/>
  <c r="Q393" i="13" s="1"/>
  <c r="O394" i="13" a="1"/>
  <c r="O394" i="13" s="1"/>
  <c r="R394" i="13" s="1"/>
  <c r="N394" i="13" a="1"/>
  <c r="N394" i="13" s="1"/>
  <c r="M395" i="13"/>
  <c r="P393" i="9"/>
  <c r="Q393" i="9" s="1"/>
  <c r="M395" i="9"/>
  <c r="O394" i="9" a="1"/>
  <c r="O394" i="9" s="1"/>
  <c r="R394" i="9" s="1"/>
  <c r="N394" i="9" a="1"/>
  <c r="N394" i="9" s="1"/>
  <c r="P394" i="13" l="1"/>
  <c r="M396" i="13"/>
  <c r="O395" i="13" a="1"/>
  <c r="O395" i="13" s="1"/>
  <c r="N395" i="13" a="1"/>
  <c r="N395" i="13" s="1"/>
  <c r="Q394" i="13"/>
  <c r="P394" i="9"/>
  <c r="Q394" i="9" s="1"/>
  <c r="M396" i="9"/>
  <c r="O395" i="9" a="1"/>
  <c r="O395" i="9" s="1"/>
  <c r="R395" i="9" s="1"/>
  <c r="N395" i="9" a="1"/>
  <c r="N395" i="9" s="1"/>
  <c r="P395" i="13" l="1"/>
  <c r="Q395" i="13" s="1"/>
  <c r="M397" i="13"/>
  <c r="N396" i="13" a="1"/>
  <c r="N396" i="13" s="1"/>
  <c r="O396" i="13" a="1"/>
  <c r="O396" i="13" s="1"/>
  <c r="R396" i="13" s="1"/>
  <c r="R395" i="13"/>
  <c r="P395" i="9"/>
  <c r="Q395" i="9" s="1"/>
  <c r="M397" i="9"/>
  <c r="O396" i="9" a="1"/>
  <c r="O396" i="9" s="1"/>
  <c r="R396" i="9" s="1"/>
  <c r="N396" i="9" a="1"/>
  <c r="N396" i="9" s="1"/>
  <c r="P396" i="13" l="1"/>
  <c r="Q396" i="13" s="1"/>
  <c r="O397" i="13" a="1"/>
  <c r="O397" i="13" s="1"/>
  <c r="N397" i="13" a="1"/>
  <c r="N397" i="13" s="1"/>
  <c r="M398" i="13"/>
  <c r="P396" i="9"/>
  <c r="Q396" i="9" s="1"/>
  <c r="M398" i="9"/>
  <c r="O397" i="9" a="1"/>
  <c r="O397" i="9" s="1"/>
  <c r="R397" i="9" s="1"/>
  <c r="N397" i="9" a="1"/>
  <c r="N397" i="9" s="1"/>
  <c r="M399" i="13" l="1"/>
  <c r="O398" i="13" a="1"/>
  <c r="O398" i="13" s="1"/>
  <c r="N398" i="13" a="1"/>
  <c r="N398" i="13" s="1"/>
  <c r="P397" i="13"/>
  <c r="Q397" i="13" s="1"/>
  <c r="R397" i="13"/>
  <c r="P397" i="9"/>
  <c r="Q397" i="9" s="1"/>
  <c r="M399" i="9"/>
  <c r="O398" i="9" a="1"/>
  <c r="O398" i="9" s="1"/>
  <c r="R398" i="9" s="1"/>
  <c r="N398" i="9" a="1"/>
  <c r="N398" i="9" s="1"/>
  <c r="P398" i="13" l="1"/>
  <c r="Q398" i="13" s="1"/>
  <c r="M400" i="13"/>
  <c r="N399" i="13" a="1"/>
  <c r="N399" i="13" s="1"/>
  <c r="O399" i="13" a="1"/>
  <c r="O399" i="13" s="1"/>
  <c r="R399" i="13" s="1"/>
  <c r="R398" i="13"/>
  <c r="P398" i="9"/>
  <c r="Q398" i="9" s="1"/>
  <c r="M400" i="9"/>
  <c r="O399" i="9" a="1"/>
  <c r="O399" i="9" s="1"/>
  <c r="R399" i="9" s="1"/>
  <c r="N399" i="9" a="1"/>
  <c r="N399" i="9" s="1"/>
  <c r="P399" i="13" l="1"/>
  <c r="Q399" i="13" s="1"/>
  <c r="O400" i="13" a="1"/>
  <c r="O400" i="13" s="1"/>
  <c r="R400" i="13" s="1"/>
  <c r="N400" i="13" a="1"/>
  <c r="N400" i="13" s="1"/>
  <c r="M401" i="13"/>
  <c r="P399" i="9"/>
  <c r="Q399" i="9" s="1"/>
  <c r="M401" i="9"/>
  <c r="O400" i="9" a="1"/>
  <c r="O400" i="9" s="1"/>
  <c r="R400" i="9" s="1"/>
  <c r="N400" i="9" a="1"/>
  <c r="N400" i="9" s="1"/>
  <c r="P400" i="13" l="1"/>
  <c r="Q400" i="13" s="1"/>
  <c r="O401" i="13" a="1"/>
  <c r="O401" i="13" s="1"/>
  <c r="N401" i="13" a="1"/>
  <c r="N401" i="13" s="1"/>
  <c r="M402" i="13"/>
  <c r="P400" i="9"/>
  <c r="Q400" i="9" s="1"/>
  <c r="M402" i="9"/>
  <c r="O401" i="9" a="1"/>
  <c r="O401" i="9" s="1"/>
  <c r="R401" i="9" s="1"/>
  <c r="N401" i="9" a="1"/>
  <c r="N401" i="9" s="1"/>
  <c r="P401" i="13" l="1"/>
  <c r="Q401" i="13" s="1"/>
  <c r="M403" i="13"/>
  <c r="N402" i="13" a="1"/>
  <c r="N402" i="13" s="1"/>
  <c r="O402" i="13" a="1"/>
  <c r="O402" i="13" s="1"/>
  <c r="R401" i="13"/>
  <c r="P401" i="9"/>
  <c r="Q401" i="9" s="1"/>
  <c r="M403" i="9"/>
  <c r="N402" i="9" a="1"/>
  <c r="N402" i="9" s="1"/>
  <c r="O402" i="9" a="1"/>
  <c r="O402" i="9" s="1"/>
  <c r="R402" i="9" s="1"/>
  <c r="R402" i="13" l="1"/>
  <c r="P402" i="13"/>
  <c r="Q402" i="13" s="1"/>
  <c r="O403" i="13" a="1"/>
  <c r="O403" i="13" s="1"/>
  <c r="R403" i="13" s="1"/>
  <c r="N403" i="13" a="1"/>
  <c r="N403" i="13" s="1"/>
  <c r="M404" i="13"/>
  <c r="P402" i="9"/>
  <c r="Q402" i="9" s="1"/>
  <c r="M404" i="9"/>
  <c r="O403" i="9" a="1"/>
  <c r="O403" i="9" s="1"/>
  <c r="R403" i="9" s="1"/>
  <c r="N403" i="9" a="1"/>
  <c r="N403" i="9" s="1"/>
  <c r="P403" i="13" l="1"/>
  <c r="N404" i="13" a="1"/>
  <c r="N404" i="13" s="1"/>
  <c r="M405" i="13"/>
  <c r="O404" i="13" a="1"/>
  <c r="O404" i="13" s="1"/>
  <c r="Q403" i="13"/>
  <c r="P403" i="9"/>
  <c r="Q403" i="9" s="1"/>
  <c r="M405" i="9"/>
  <c r="N404" i="9" a="1"/>
  <c r="N404" i="9" s="1"/>
  <c r="O404" i="9" a="1"/>
  <c r="O404" i="9" s="1"/>
  <c r="R404" i="9" s="1"/>
  <c r="M406" i="13" l="1"/>
  <c r="N405" i="13" a="1"/>
  <c r="N405" i="13" s="1"/>
  <c r="O405" i="13" a="1"/>
  <c r="O405" i="13" s="1"/>
  <c r="R405" i="13" s="1"/>
  <c r="P404" i="13"/>
  <c r="Q404" i="13" s="1"/>
  <c r="R404" i="13"/>
  <c r="P404" i="9"/>
  <c r="Q404" i="9" s="1"/>
  <c r="M406" i="9"/>
  <c r="O405" i="9" a="1"/>
  <c r="O405" i="9" s="1"/>
  <c r="R405" i="9" s="1"/>
  <c r="N405" i="9" a="1"/>
  <c r="N405" i="9" s="1"/>
  <c r="P405" i="13" l="1"/>
  <c r="Q405" i="13" s="1"/>
  <c r="O406" i="13" a="1"/>
  <c r="O406" i="13" s="1"/>
  <c r="R406" i="13" s="1"/>
  <c r="N406" i="13" a="1"/>
  <c r="N406" i="13" s="1"/>
  <c r="M407" i="13"/>
  <c r="P405" i="9"/>
  <c r="Q405" i="9" s="1"/>
  <c r="M407" i="9"/>
  <c r="O406" i="9" a="1"/>
  <c r="O406" i="9" s="1"/>
  <c r="R406" i="9" s="1"/>
  <c r="N406" i="9" a="1"/>
  <c r="N406" i="9" s="1"/>
  <c r="O407" i="13" l="1" a="1"/>
  <c r="O407" i="13" s="1"/>
  <c r="N407" i="13" a="1"/>
  <c r="N407" i="13" s="1"/>
  <c r="M408" i="13"/>
  <c r="P406" i="13"/>
  <c r="Q406" i="13" s="1"/>
  <c r="P406" i="9"/>
  <c r="Q406" i="9" s="1"/>
  <c r="M408" i="9"/>
  <c r="O407" i="9" a="1"/>
  <c r="O407" i="9" s="1"/>
  <c r="R407" i="9" s="1"/>
  <c r="N407" i="9" a="1"/>
  <c r="N407" i="9" s="1"/>
  <c r="M409" i="13" l="1"/>
  <c r="N408" i="13" a="1"/>
  <c r="N408" i="13" s="1"/>
  <c r="O408" i="13" a="1"/>
  <c r="O408" i="13" s="1"/>
  <c r="P407" i="13"/>
  <c r="Q407" i="13" s="1"/>
  <c r="R407" i="13"/>
  <c r="P407" i="9"/>
  <c r="Q407" i="9" s="1"/>
  <c r="M409" i="9"/>
  <c r="O408" i="9" a="1"/>
  <c r="O408" i="9" s="1"/>
  <c r="R408" i="9" s="1"/>
  <c r="N408" i="9" a="1"/>
  <c r="N408" i="9" s="1"/>
  <c r="R408" i="13" l="1"/>
  <c r="P408" i="13"/>
  <c r="Q408" i="13" s="1"/>
  <c r="O409" i="13" a="1"/>
  <c r="O409" i="13" s="1"/>
  <c r="R409" i="13" s="1"/>
  <c r="N409" i="13" a="1"/>
  <c r="N409" i="13" s="1"/>
  <c r="M410" i="13"/>
  <c r="P408" i="9"/>
  <c r="Q408" i="9" s="1"/>
  <c r="M410" i="9"/>
  <c r="N409" i="9" a="1"/>
  <c r="N409" i="9" s="1"/>
  <c r="O409" i="9" a="1"/>
  <c r="O409" i="9" s="1"/>
  <c r="R409" i="9" s="1"/>
  <c r="P409" i="13" l="1"/>
  <c r="Q409" i="13" s="1"/>
  <c r="O410" i="13" a="1"/>
  <c r="O410" i="13" s="1"/>
  <c r="M411" i="13"/>
  <c r="N410" i="13" a="1"/>
  <c r="N410" i="13" s="1"/>
  <c r="P409" i="9"/>
  <c r="Q409" i="9" s="1"/>
  <c r="M411" i="9"/>
  <c r="O410" i="9" a="1"/>
  <c r="O410" i="9" s="1"/>
  <c r="R410" i="9" s="1"/>
  <c r="N410" i="9" a="1"/>
  <c r="N410" i="9" s="1"/>
  <c r="P410" i="13" l="1"/>
  <c r="M412" i="13"/>
  <c r="N411" i="13" a="1"/>
  <c r="N411" i="13" s="1"/>
  <c r="O411" i="13" a="1"/>
  <c r="O411" i="13" s="1"/>
  <c r="Q410" i="13"/>
  <c r="R410" i="13"/>
  <c r="P410" i="9"/>
  <c r="Q410" i="9" s="1"/>
  <c r="M412" i="9"/>
  <c r="O411" i="9" a="1"/>
  <c r="O411" i="9" s="1"/>
  <c r="R411" i="9" s="1"/>
  <c r="N411" i="9" a="1"/>
  <c r="N411" i="9" s="1"/>
  <c r="R411" i="13" l="1"/>
  <c r="P411" i="13"/>
  <c r="Q411" i="13" s="1"/>
  <c r="O412" i="13" a="1"/>
  <c r="O412" i="13" s="1"/>
  <c r="R412" i="13" s="1"/>
  <c r="N412" i="13" a="1"/>
  <c r="N412" i="13" s="1"/>
  <c r="M413" i="13"/>
  <c r="P411" i="9"/>
  <c r="Q411" i="9" s="1"/>
  <c r="M413" i="9"/>
  <c r="O412" i="9" a="1"/>
  <c r="O412" i="9" s="1"/>
  <c r="R412" i="9" s="1"/>
  <c r="N412" i="9" a="1"/>
  <c r="N412" i="9" s="1"/>
  <c r="P412" i="13" l="1"/>
  <c r="O413" i="13" a="1"/>
  <c r="O413" i="13" s="1"/>
  <c r="M414" i="13"/>
  <c r="N413" i="13" a="1"/>
  <c r="N413" i="13" s="1"/>
  <c r="Q412" i="13"/>
  <c r="P412" i="9"/>
  <c r="Q412" i="9" s="1"/>
  <c r="M414" i="9"/>
  <c r="O413" i="9" a="1"/>
  <c r="O413" i="9" s="1"/>
  <c r="R413" i="9" s="1"/>
  <c r="N413" i="9" a="1"/>
  <c r="N413" i="9" s="1"/>
  <c r="P413" i="13" l="1"/>
  <c r="M415" i="13"/>
  <c r="N414" i="13" a="1"/>
  <c r="N414" i="13" s="1"/>
  <c r="O414" i="13" a="1"/>
  <c r="O414" i="13" s="1"/>
  <c r="Q413" i="13"/>
  <c r="R413" i="13"/>
  <c r="P413" i="9"/>
  <c r="Q413" i="9" s="1"/>
  <c r="M415" i="9"/>
  <c r="O414" i="9" a="1"/>
  <c r="O414" i="9" s="1"/>
  <c r="R414" i="9" s="1"/>
  <c r="N414" i="9" a="1"/>
  <c r="N414" i="9" s="1"/>
  <c r="R414" i="13" l="1"/>
  <c r="P414" i="13"/>
  <c r="Q414" i="13" s="1"/>
  <c r="O415" i="13" a="1"/>
  <c r="O415" i="13" s="1"/>
  <c r="R415" i="13" s="1"/>
  <c r="N415" i="13" a="1"/>
  <c r="N415" i="13" s="1"/>
  <c r="M416" i="13"/>
  <c r="P414" i="9"/>
  <c r="Q414" i="9" s="1"/>
  <c r="M416" i="9"/>
  <c r="O415" i="9" a="1"/>
  <c r="O415" i="9" s="1"/>
  <c r="R415" i="9" s="1"/>
  <c r="N415" i="9" a="1"/>
  <c r="N415" i="9" s="1"/>
  <c r="P415" i="13" l="1"/>
  <c r="O416" i="13" a="1"/>
  <c r="O416" i="13" s="1"/>
  <c r="M417" i="13"/>
  <c r="N416" i="13" a="1"/>
  <c r="N416" i="13" s="1"/>
  <c r="P416" i="13" s="1"/>
  <c r="Q415" i="13"/>
  <c r="P415" i="9"/>
  <c r="Q415" i="9" s="1"/>
  <c r="M417" i="9"/>
  <c r="O416" i="9" a="1"/>
  <c r="O416" i="9" s="1"/>
  <c r="R416" i="9" s="1"/>
  <c r="N416" i="9" a="1"/>
  <c r="N416" i="9" s="1"/>
  <c r="M418" i="13" l="1"/>
  <c r="N417" i="13" a="1"/>
  <c r="N417" i="13" s="1"/>
  <c r="O417" i="13" a="1"/>
  <c r="O417" i="13" s="1"/>
  <c r="Q416" i="13"/>
  <c r="R416" i="13"/>
  <c r="P416" i="9"/>
  <c r="Q416" i="9" s="1"/>
  <c r="M418" i="9"/>
  <c r="N417" i="9" a="1"/>
  <c r="N417" i="9" s="1"/>
  <c r="O417" i="9" a="1"/>
  <c r="O417" i="9" s="1"/>
  <c r="R417" i="9" s="1"/>
  <c r="R417" i="13" l="1"/>
  <c r="P417" i="13"/>
  <c r="Q417" i="13" s="1"/>
  <c r="O418" i="13" a="1"/>
  <c r="O418" i="13" s="1"/>
  <c r="N418" i="13" a="1"/>
  <c r="N418" i="13" s="1"/>
  <c r="M419" i="13"/>
  <c r="P417" i="9"/>
  <c r="Q417" i="9" s="1"/>
  <c r="M419" i="9"/>
  <c r="N418" i="9" a="1"/>
  <c r="N418" i="9" s="1"/>
  <c r="O418" i="9" a="1"/>
  <c r="O418" i="9" s="1"/>
  <c r="R418" i="9" s="1"/>
  <c r="P418" i="13" l="1"/>
  <c r="Q418" i="13" s="1"/>
  <c r="O419" i="13" a="1"/>
  <c r="O419" i="13" s="1"/>
  <c r="M420" i="13"/>
  <c r="N419" i="13" a="1"/>
  <c r="N419" i="13" s="1"/>
  <c r="P419" i="13" s="1"/>
  <c r="R418" i="13"/>
  <c r="P418" i="9"/>
  <c r="Q418" i="9" s="1"/>
  <c r="M420" i="9"/>
  <c r="O419" i="9" a="1"/>
  <c r="O419" i="9" s="1"/>
  <c r="R419" i="9" s="1"/>
  <c r="N419" i="9" a="1"/>
  <c r="N419" i="9" s="1"/>
  <c r="M421" i="13" l="1"/>
  <c r="N420" i="13" a="1"/>
  <c r="N420" i="13" s="1"/>
  <c r="O420" i="13" a="1"/>
  <c r="O420" i="13" s="1"/>
  <c r="Q419" i="13"/>
  <c r="R419" i="13"/>
  <c r="P419" i="9"/>
  <c r="Q419" i="9" s="1"/>
  <c r="M421" i="9"/>
  <c r="O420" i="9" a="1"/>
  <c r="O420" i="9" s="1"/>
  <c r="R420" i="9" s="1"/>
  <c r="N420" i="9" a="1"/>
  <c r="N420" i="9" s="1"/>
  <c r="P420" i="13" l="1"/>
  <c r="Q420" i="13" s="1"/>
  <c r="R420" i="13"/>
  <c r="O421" i="13" a="1"/>
  <c r="O421" i="13" s="1"/>
  <c r="N421" i="13" a="1"/>
  <c r="N421" i="13" s="1"/>
  <c r="M422" i="13"/>
  <c r="P420" i="9"/>
  <c r="Q420" i="9" s="1"/>
  <c r="M422" i="9"/>
  <c r="O421" i="9" a="1"/>
  <c r="O421" i="9" s="1"/>
  <c r="R421" i="9" s="1"/>
  <c r="N421" i="9" a="1"/>
  <c r="N421" i="9" s="1"/>
  <c r="P421" i="13" l="1"/>
  <c r="Q421" i="13" s="1"/>
  <c r="O422" i="13" a="1"/>
  <c r="O422" i="13" s="1"/>
  <c r="M423" i="13"/>
  <c r="N422" i="13" a="1"/>
  <c r="N422" i="13" s="1"/>
  <c r="R421" i="13"/>
  <c r="P421" i="9"/>
  <c r="Q421" i="9" s="1"/>
  <c r="M423" i="9"/>
  <c r="O422" i="9" a="1"/>
  <c r="O422" i="9" s="1"/>
  <c r="R422" i="9" s="1"/>
  <c r="N422" i="9" a="1"/>
  <c r="N422" i="9" s="1"/>
  <c r="P422" i="13" l="1"/>
  <c r="Q422" i="13" s="1"/>
  <c r="M424" i="13"/>
  <c r="N423" i="13" a="1"/>
  <c r="N423" i="13" s="1"/>
  <c r="O423" i="13" a="1"/>
  <c r="O423" i="13" s="1"/>
  <c r="R422" i="13"/>
  <c r="P422" i="9"/>
  <c r="Q422" i="9" s="1"/>
  <c r="M424" i="9"/>
  <c r="O423" i="9" a="1"/>
  <c r="O423" i="9" s="1"/>
  <c r="R423" i="9" s="1"/>
  <c r="N423" i="9" a="1"/>
  <c r="N423" i="9" s="1"/>
  <c r="P423" i="13" l="1"/>
  <c r="Q423" i="13"/>
  <c r="R423" i="13"/>
  <c r="O424" i="13" a="1"/>
  <c r="O424" i="13" s="1"/>
  <c r="R424" i="13" s="1"/>
  <c r="N424" i="13" a="1"/>
  <c r="N424" i="13" s="1"/>
  <c r="M425" i="13"/>
  <c r="P423" i="9"/>
  <c r="Q423" i="9" s="1"/>
  <c r="M425" i="9"/>
  <c r="O424" i="9" a="1"/>
  <c r="O424" i="9" s="1"/>
  <c r="R424" i="9" s="1"/>
  <c r="N424" i="9" a="1"/>
  <c r="N424" i="9" s="1"/>
  <c r="P424" i="13" l="1"/>
  <c r="O425" i="13" a="1"/>
  <c r="O425" i="13" s="1"/>
  <c r="M426" i="13"/>
  <c r="N425" i="13" a="1"/>
  <c r="N425" i="13" s="1"/>
  <c r="P425" i="13" s="1"/>
  <c r="Q424" i="13"/>
  <c r="P424" i="9"/>
  <c r="Q424" i="9" s="1"/>
  <c r="M426" i="9"/>
  <c r="O425" i="9" a="1"/>
  <c r="O425" i="9" s="1"/>
  <c r="R425" i="9" s="1"/>
  <c r="N425" i="9" a="1"/>
  <c r="N425" i="9" s="1"/>
  <c r="M427" i="13" l="1"/>
  <c r="N426" i="13" a="1"/>
  <c r="N426" i="13" s="1"/>
  <c r="O426" i="13" a="1"/>
  <c r="O426" i="13" s="1"/>
  <c r="Q425" i="13"/>
  <c r="R425" i="13"/>
  <c r="P425" i="9"/>
  <c r="Q425" i="9" s="1"/>
  <c r="M427" i="9"/>
  <c r="O426" i="9" a="1"/>
  <c r="O426" i="9" s="1"/>
  <c r="R426" i="9" s="1"/>
  <c r="N426" i="9" a="1"/>
  <c r="N426" i="9" s="1"/>
  <c r="R426" i="13" l="1"/>
  <c r="P426" i="13"/>
  <c r="Q426" i="13" s="1"/>
  <c r="O427" i="13" a="1"/>
  <c r="O427" i="13" s="1"/>
  <c r="R427" i="13" s="1"/>
  <c r="N427" i="13" a="1"/>
  <c r="N427" i="13" s="1"/>
  <c r="M428" i="13"/>
  <c r="P426" i="9"/>
  <c r="Q426" i="9" s="1"/>
  <c r="M428" i="9"/>
  <c r="O427" i="9" a="1"/>
  <c r="O427" i="9" s="1"/>
  <c r="R427" i="9" s="1"/>
  <c r="N427" i="9" a="1"/>
  <c r="N427" i="9" s="1"/>
  <c r="P427" i="13" l="1"/>
  <c r="O428" i="13" a="1"/>
  <c r="O428" i="13" s="1"/>
  <c r="M429" i="13"/>
  <c r="N428" i="13" a="1"/>
  <c r="N428" i="13" s="1"/>
  <c r="Q427" i="13"/>
  <c r="P427" i="9"/>
  <c r="Q427" i="9" s="1"/>
  <c r="M429" i="9"/>
  <c r="O428" i="9" a="1"/>
  <c r="O428" i="9" s="1"/>
  <c r="R428" i="9" s="1"/>
  <c r="N428" i="9" a="1"/>
  <c r="N428" i="9" s="1"/>
  <c r="P428" i="13" l="1"/>
  <c r="Q428" i="13" s="1"/>
  <c r="M430" i="13"/>
  <c r="N429" i="13" a="1"/>
  <c r="N429" i="13" s="1"/>
  <c r="O429" i="13" a="1"/>
  <c r="O429" i="13" s="1"/>
  <c r="R428" i="13"/>
  <c r="P428" i="9"/>
  <c r="Q428" i="9" s="1"/>
  <c r="M430" i="9"/>
  <c r="O429" i="9" a="1"/>
  <c r="O429" i="9" s="1"/>
  <c r="R429" i="9" s="1"/>
  <c r="N429" i="9" a="1"/>
  <c r="N429" i="9" s="1"/>
  <c r="R429" i="13" l="1"/>
  <c r="P429" i="13"/>
  <c r="Q429" i="13" s="1"/>
  <c r="O430" i="13" a="1"/>
  <c r="O430" i="13" s="1"/>
  <c r="R430" i="13" s="1"/>
  <c r="N430" i="13" a="1"/>
  <c r="N430" i="13" s="1"/>
  <c r="M431" i="13"/>
  <c r="P429" i="9"/>
  <c r="Q429" i="9" s="1"/>
  <c r="M431" i="9"/>
  <c r="N430" i="9" a="1"/>
  <c r="N430" i="9" s="1"/>
  <c r="O430" i="9" a="1"/>
  <c r="O430" i="9" s="1"/>
  <c r="R430" i="9" s="1"/>
  <c r="P430" i="13" l="1"/>
  <c r="O431" i="13" a="1"/>
  <c r="O431" i="13" s="1"/>
  <c r="M432" i="13"/>
  <c r="N431" i="13" a="1"/>
  <c r="N431" i="13" s="1"/>
  <c r="Q430" i="13"/>
  <c r="P430" i="9"/>
  <c r="Q430" i="9" s="1"/>
  <c r="M432" i="9"/>
  <c r="O431" i="9" a="1"/>
  <c r="O431" i="9" s="1"/>
  <c r="R431" i="9" s="1"/>
  <c r="N431" i="9" a="1"/>
  <c r="N431" i="9" s="1"/>
  <c r="P431" i="13" l="1"/>
  <c r="Q431" i="13" s="1"/>
  <c r="M433" i="13"/>
  <c r="N432" i="13" a="1"/>
  <c r="N432" i="13" s="1"/>
  <c r="O432" i="13" a="1"/>
  <c r="O432" i="13" s="1"/>
  <c r="R431" i="13"/>
  <c r="P431" i="9"/>
  <c r="Q431" i="9" s="1"/>
  <c r="M433" i="9"/>
  <c r="O432" i="9" a="1"/>
  <c r="O432" i="9" s="1"/>
  <c r="R432" i="9" s="1"/>
  <c r="N432" i="9" a="1"/>
  <c r="N432" i="9" s="1"/>
  <c r="R432" i="13" l="1"/>
  <c r="P432" i="13"/>
  <c r="Q432" i="13" s="1"/>
  <c r="O433" i="13" a="1"/>
  <c r="O433" i="13" s="1"/>
  <c r="R433" i="13" s="1"/>
  <c r="N433" i="13" a="1"/>
  <c r="N433" i="13" s="1"/>
  <c r="M434" i="13"/>
  <c r="P432" i="9"/>
  <c r="Q432" i="9" s="1"/>
  <c r="M434" i="9"/>
  <c r="O433" i="9" a="1"/>
  <c r="O433" i="9" s="1"/>
  <c r="R433" i="9" s="1"/>
  <c r="N433" i="9" a="1"/>
  <c r="N433" i="9" s="1"/>
  <c r="P433" i="13" l="1"/>
  <c r="Q433" i="13" s="1"/>
  <c r="O434" i="13" a="1"/>
  <c r="O434" i="13" s="1"/>
  <c r="M435" i="13"/>
  <c r="N434" i="13" a="1"/>
  <c r="N434" i="13" s="1"/>
  <c r="P434" i="13" s="1"/>
  <c r="P433" i="9"/>
  <c r="Q433" i="9" s="1"/>
  <c r="M435" i="9"/>
  <c r="O434" i="9" a="1"/>
  <c r="O434" i="9" s="1"/>
  <c r="R434" i="9" s="1"/>
  <c r="N434" i="9" a="1"/>
  <c r="N434" i="9" s="1"/>
  <c r="M436" i="13" l="1"/>
  <c r="N435" i="13" a="1"/>
  <c r="N435" i="13" s="1"/>
  <c r="O435" i="13" a="1"/>
  <c r="O435" i="13" s="1"/>
  <c r="Q434" i="13"/>
  <c r="R434" i="13"/>
  <c r="P434" i="9"/>
  <c r="Q434" i="9" s="1"/>
  <c r="M436" i="9"/>
  <c r="O435" i="9" a="1"/>
  <c r="O435" i="9" s="1"/>
  <c r="R435" i="9" s="1"/>
  <c r="N435" i="9" a="1"/>
  <c r="N435" i="9" s="1"/>
  <c r="R435" i="13" l="1"/>
  <c r="P435" i="13"/>
  <c r="Q435" i="13" s="1"/>
  <c r="O436" i="13" a="1"/>
  <c r="O436" i="13" s="1"/>
  <c r="R436" i="13" s="1"/>
  <c r="N436" i="13" a="1"/>
  <c r="N436" i="13" s="1"/>
  <c r="M437" i="13"/>
  <c r="P435" i="9"/>
  <c r="Q435" i="9" s="1"/>
  <c r="M437" i="9"/>
  <c r="O436" i="9" a="1"/>
  <c r="O436" i="9" s="1"/>
  <c r="R436" i="9" s="1"/>
  <c r="N436" i="9" a="1"/>
  <c r="N436" i="9" s="1"/>
  <c r="P436" i="13" l="1"/>
  <c r="O437" i="13" a="1"/>
  <c r="O437" i="13" s="1"/>
  <c r="R437" i="13" s="1"/>
  <c r="M438" i="13"/>
  <c r="N437" i="13" a="1"/>
  <c r="N437" i="13" s="1"/>
  <c r="Q436" i="13"/>
  <c r="P436" i="9"/>
  <c r="Q436" i="9" s="1"/>
  <c r="M438" i="9"/>
  <c r="O437" i="9" a="1"/>
  <c r="O437" i="9" s="1"/>
  <c r="R437" i="9" s="1"/>
  <c r="N437" i="9" a="1"/>
  <c r="N437" i="9" s="1"/>
  <c r="P437" i="13" l="1"/>
  <c r="M439" i="13"/>
  <c r="N438" i="13" a="1"/>
  <c r="N438" i="13" s="1"/>
  <c r="O438" i="13" a="1"/>
  <c r="O438" i="13" s="1"/>
  <c r="Q437" i="13"/>
  <c r="P437" i="9"/>
  <c r="Q437" i="9" s="1"/>
  <c r="M439" i="9"/>
  <c r="O438" i="9" a="1"/>
  <c r="O438" i="9" s="1"/>
  <c r="R438" i="9" s="1"/>
  <c r="N438" i="9" a="1"/>
  <c r="N438" i="9" s="1"/>
  <c r="R438" i="13" l="1"/>
  <c r="P438" i="13"/>
  <c r="Q438" i="13" s="1"/>
  <c r="O439" i="13" a="1"/>
  <c r="O439" i="13" s="1"/>
  <c r="R439" i="13" s="1"/>
  <c r="N439" i="13" a="1"/>
  <c r="N439" i="13" s="1"/>
  <c r="M440" i="13"/>
  <c r="P438" i="9"/>
  <c r="Q438" i="9" s="1"/>
  <c r="M440" i="9"/>
  <c r="N439" i="9" a="1"/>
  <c r="N439" i="9" s="1"/>
  <c r="O439" i="9" a="1"/>
  <c r="O439" i="9" s="1"/>
  <c r="R439" i="9" s="1"/>
  <c r="P439" i="13" l="1"/>
  <c r="Q439" i="13" s="1"/>
  <c r="M441" i="13"/>
  <c r="O440" i="13" a="1"/>
  <c r="O440" i="13" s="1"/>
  <c r="N440" i="13" a="1"/>
  <c r="N440" i="13" s="1"/>
  <c r="P439" i="9"/>
  <c r="Q439" i="9" s="1"/>
  <c r="M441" i="9"/>
  <c r="O440" i="9" a="1"/>
  <c r="O440" i="9" s="1"/>
  <c r="R440" i="9" s="1"/>
  <c r="N440" i="9" a="1"/>
  <c r="N440" i="9" s="1"/>
  <c r="P440" i="13" l="1"/>
  <c r="Q440" i="13" s="1"/>
  <c r="R440" i="13"/>
  <c r="O441" i="13" a="1"/>
  <c r="O441" i="13" s="1"/>
  <c r="R441" i="13" s="1"/>
  <c r="M442" i="13"/>
  <c r="N441" i="13" a="1"/>
  <c r="N441" i="13" s="1"/>
  <c r="P440" i="9"/>
  <c r="Q440" i="9" s="1"/>
  <c r="M442" i="9"/>
  <c r="O441" i="9" a="1"/>
  <c r="O441" i="9" s="1"/>
  <c r="R441" i="9" s="1"/>
  <c r="N441" i="9" a="1"/>
  <c r="N441" i="9" s="1"/>
  <c r="P441" i="13" l="1"/>
  <c r="Q441" i="13" s="1"/>
  <c r="O442" i="13" a="1"/>
  <c r="O442" i="13" s="1"/>
  <c r="R442" i="13" s="1"/>
  <c r="M443" i="13"/>
  <c r="N442" i="13" a="1"/>
  <c r="N442" i="13" s="1"/>
  <c r="P441" i="9"/>
  <c r="Q441" i="9" s="1"/>
  <c r="M443" i="9"/>
  <c r="O442" i="9" a="1"/>
  <c r="O442" i="9" s="1"/>
  <c r="R442" i="9" s="1"/>
  <c r="N442" i="9" a="1"/>
  <c r="N442" i="9" s="1"/>
  <c r="P442" i="13" l="1"/>
  <c r="M444" i="13"/>
  <c r="N443" i="13" a="1"/>
  <c r="N443" i="13" s="1"/>
  <c r="O443" i="13" a="1"/>
  <c r="O443" i="13" s="1"/>
  <c r="Q442" i="13"/>
  <c r="P442" i="9"/>
  <c r="Q442" i="9" s="1"/>
  <c r="M444" i="9"/>
  <c r="O443" i="9" a="1"/>
  <c r="O443" i="9" s="1"/>
  <c r="R443" i="9" s="1"/>
  <c r="N443" i="9" a="1"/>
  <c r="N443" i="9" s="1"/>
  <c r="P443" i="13" l="1"/>
  <c r="Q443" i="13" s="1"/>
  <c r="R443" i="13"/>
  <c r="N444" i="13" a="1"/>
  <c r="N444" i="13" s="1"/>
  <c r="M445" i="13"/>
  <c r="O444" i="13" a="1"/>
  <c r="O444" i="13" s="1"/>
  <c r="R444" i="13" s="1"/>
  <c r="P443" i="9"/>
  <c r="Q443" i="9" s="1"/>
  <c r="M445" i="9"/>
  <c r="O444" i="9" a="1"/>
  <c r="O444" i="9" s="1"/>
  <c r="R444" i="9" s="1"/>
  <c r="N444" i="9" a="1"/>
  <c r="N444" i="9" s="1"/>
  <c r="M446" i="13" l="1"/>
  <c r="O445" i="13" a="1"/>
  <c r="O445" i="13" s="1"/>
  <c r="N445" i="13" a="1"/>
  <c r="N445" i="13" s="1"/>
  <c r="P445" i="13" s="1"/>
  <c r="P444" i="13"/>
  <c r="Q444" i="13" s="1"/>
  <c r="P444" i="9"/>
  <c r="Q444" i="9" s="1"/>
  <c r="M446" i="9"/>
  <c r="O445" i="9" a="1"/>
  <c r="O445" i="9" s="1"/>
  <c r="R445" i="9" s="1"/>
  <c r="N445" i="9" a="1"/>
  <c r="N445" i="9" s="1"/>
  <c r="Q445" i="13" l="1"/>
  <c r="O446" i="13" a="1"/>
  <c r="O446" i="13" s="1"/>
  <c r="R446" i="13" s="1"/>
  <c r="N446" i="13" a="1"/>
  <c r="N446" i="13" s="1"/>
  <c r="P446" i="13" s="1"/>
  <c r="M447" i="13"/>
  <c r="R445" i="13"/>
  <c r="P445" i="9"/>
  <c r="Q445" i="9" s="1"/>
  <c r="M447" i="9"/>
  <c r="O446" i="9" a="1"/>
  <c r="O446" i="9" s="1"/>
  <c r="R446" i="9" s="1"/>
  <c r="N446" i="9" a="1"/>
  <c r="N446" i="9" s="1"/>
  <c r="O447" i="13" l="1" a="1"/>
  <c r="O447" i="13" s="1"/>
  <c r="R447" i="13" s="1"/>
  <c r="N447" i="13" a="1"/>
  <c r="N447" i="13" s="1"/>
  <c r="P447" i="13" s="1"/>
  <c r="M448" i="13"/>
  <c r="Q446" i="13"/>
  <c r="P446" i="9"/>
  <c r="Q446" i="9" s="1"/>
  <c r="M448" i="9"/>
  <c r="O447" i="9" a="1"/>
  <c r="O447" i="9" s="1"/>
  <c r="R447" i="9" s="1"/>
  <c r="N447" i="9" a="1"/>
  <c r="N447" i="9" s="1"/>
  <c r="M449" i="13" l="1"/>
  <c r="O448" i="13" a="1"/>
  <c r="O448" i="13" s="1"/>
  <c r="N448" i="13" a="1"/>
  <c r="N448" i="13" s="1"/>
  <c r="P448" i="13" s="1"/>
  <c r="Q447" i="13"/>
  <c r="P447" i="9"/>
  <c r="Q447" i="9" s="1"/>
  <c r="M449" i="9"/>
  <c r="O448" i="9" a="1"/>
  <c r="O448" i="9" s="1"/>
  <c r="R448" i="9" s="1"/>
  <c r="N448" i="9" a="1"/>
  <c r="N448" i="9" s="1"/>
  <c r="Q448" i="13" l="1"/>
  <c r="R448" i="13"/>
  <c r="N449" i="13" a="1"/>
  <c r="N449" i="13" s="1"/>
  <c r="O449" i="13" a="1"/>
  <c r="O449" i="13" s="1"/>
  <c r="R449" i="13" s="1"/>
  <c r="M450" i="13"/>
  <c r="P448" i="9"/>
  <c r="Q448" i="9" s="1"/>
  <c r="M450" i="9"/>
  <c r="O449" i="9" a="1"/>
  <c r="O449" i="9" s="1"/>
  <c r="R449" i="9" s="1"/>
  <c r="N449" i="9" a="1"/>
  <c r="N449" i="9" s="1"/>
  <c r="O450" i="13" l="1" a="1"/>
  <c r="O450" i="13" s="1"/>
  <c r="N450" i="13" a="1"/>
  <c r="N450" i="13" s="1"/>
  <c r="P450" i="13" s="1"/>
  <c r="M451" i="13"/>
  <c r="P449" i="13"/>
  <c r="Q449" i="13" s="1"/>
  <c r="P449" i="9"/>
  <c r="Q449" i="9" s="1"/>
  <c r="M451" i="9"/>
  <c r="O450" i="9" a="1"/>
  <c r="O450" i="9" s="1"/>
  <c r="R450" i="9" s="1"/>
  <c r="N450" i="9" a="1"/>
  <c r="N450" i="9" s="1"/>
  <c r="M452" i="13" l="1"/>
  <c r="N451" i="13" a="1"/>
  <c r="N451" i="13" s="1"/>
  <c r="O451" i="13" a="1"/>
  <c r="O451" i="13" s="1"/>
  <c r="Q450" i="13"/>
  <c r="R450" i="13"/>
  <c r="P450" i="9"/>
  <c r="Q450" i="9" s="1"/>
  <c r="M452" i="9"/>
  <c r="O451" i="9" a="1"/>
  <c r="O451" i="9" s="1"/>
  <c r="R451" i="9" s="1"/>
  <c r="N451" i="9" a="1"/>
  <c r="N451" i="9" s="1"/>
  <c r="R451" i="13" l="1"/>
  <c r="P451" i="13"/>
  <c r="Q451" i="13" s="1"/>
  <c r="O452" i="13" a="1"/>
  <c r="O452" i="13" s="1"/>
  <c r="R452" i="13" s="1"/>
  <c r="N452" i="13" a="1"/>
  <c r="N452" i="13" s="1"/>
  <c r="M453" i="13"/>
  <c r="P451" i="9"/>
  <c r="Q451" i="9" s="1"/>
  <c r="M453" i="9"/>
  <c r="N452" i="9" a="1"/>
  <c r="N452" i="9" s="1"/>
  <c r="O452" i="9" a="1"/>
  <c r="O452" i="9" s="1"/>
  <c r="R452" i="9" s="1"/>
  <c r="P452" i="13" l="1"/>
  <c r="M454" i="13"/>
  <c r="O453" i="13" a="1"/>
  <c r="O453" i="13" s="1"/>
  <c r="N453" i="13" a="1"/>
  <c r="N453" i="13" s="1"/>
  <c r="Q452" i="13"/>
  <c r="P452" i="9"/>
  <c r="Q452" i="9" s="1"/>
  <c r="M454" i="9"/>
  <c r="O453" i="9" a="1"/>
  <c r="O453" i="9" s="1"/>
  <c r="R453" i="9" s="1"/>
  <c r="N453" i="9" a="1"/>
  <c r="N453" i="9" s="1"/>
  <c r="P453" i="13" l="1"/>
  <c r="Q453" i="13" s="1"/>
  <c r="R453" i="13"/>
  <c r="N454" i="13" a="1"/>
  <c r="N454" i="13" s="1"/>
  <c r="O454" i="13" a="1"/>
  <c r="O454" i="13" s="1"/>
  <c r="R454" i="13" s="1"/>
  <c r="M455" i="13"/>
  <c r="P453" i="9"/>
  <c r="Q453" i="9" s="1"/>
  <c r="M455" i="9"/>
  <c r="O454" i="9" a="1"/>
  <c r="O454" i="9" s="1"/>
  <c r="R454" i="9" s="1"/>
  <c r="N454" i="9" a="1"/>
  <c r="N454" i="9" s="1"/>
  <c r="O455" i="13" l="1" a="1"/>
  <c r="O455" i="13" s="1"/>
  <c r="R455" i="13" s="1"/>
  <c r="M456" i="13"/>
  <c r="N455" i="13" a="1"/>
  <c r="N455" i="13" s="1"/>
  <c r="P454" i="13"/>
  <c r="Q454" i="13" s="1"/>
  <c r="P454" i="9"/>
  <c r="Q454" i="9" s="1"/>
  <c r="M456" i="9"/>
  <c r="O455" i="9" a="1"/>
  <c r="O455" i="9" s="1"/>
  <c r="R455" i="9" s="1"/>
  <c r="N455" i="9" a="1"/>
  <c r="N455" i="9" s="1"/>
  <c r="P455" i="13" l="1"/>
  <c r="Q455" i="13" s="1"/>
  <c r="M457" i="13"/>
  <c r="N456" i="13" a="1"/>
  <c r="N456" i="13" s="1"/>
  <c r="O456" i="13" a="1"/>
  <c r="O456" i="13" s="1"/>
  <c r="P455" i="9"/>
  <c r="Q455" i="9" s="1"/>
  <c r="M457" i="9"/>
  <c r="N456" i="9" a="1"/>
  <c r="N456" i="9" s="1"/>
  <c r="O456" i="9" a="1"/>
  <c r="O456" i="9" s="1"/>
  <c r="R456" i="9" s="1"/>
  <c r="R456" i="13" l="1"/>
  <c r="P456" i="13"/>
  <c r="Q456" i="13" s="1"/>
  <c r="O457" i="13" a="1"/>
  <c r="O457" i="13" s="1"/>
  <c r="R457" i="13" s="1"/>
  <c r="N457" i="13" a="1"/>
  <c r="N457" i="13" s="1"/>
  <c r="M458" i="13"/>
  <c r="P456" i="9"/>
  <c r="Q456" i="9" s="1"/>
  <c r="M458" i="9"/>
  <c r="O457" i="9" a="1"/>
  <c r="O457" i="9" s="1"/>
  <c r="R457" i="9" s="1"/>
  <c r="N457" i="9" a="1"/>
  <c r="N457" i="9" s="1"/>
  <c r="P457" i="13" l="1"/>
  <c r="M459" i="13"/>
  <c r="O458" i="13" a="1"/>
  <c r="O458" i="13" s="1"/>
  <c r="N458" i="13" a="1"/>
  <c r="N458" i="13" s="1"/>
  <c r="Q457" i="13"/>
  <c r="P457" i="9"/>
  <c r="Q457" i="9" s="1"/>
  <c r="M459" i="9"/>
  <c r="N458" i="9" a="1"/>
  <c r="N458" i="9" s="1"/>
  <c r="O458" i="9" a="1"/>
  <c r="O458" i="9" s="1"/>
  <c r="R458" i="9" s="1"/>
  <c r="P458" i="13" l="1"/>
  <c r="Q458" i="13" s="1"/>
  <c r="R458" i="13"/>
  <c r="O459" i="13" a="1"/>
  <c r="O459" i="13" s="1"/>
  <c r="R459" i="13" s="1"/>
  <c r="N459" i="13" a="1"/>
  <c r="N459" i="13" s="1"/>
  <c r="M460" i="13"/>
  <c r="P458" i="9"/>
  <c r="Q458" i="9" s="1"/>
  <c r="M460" i="9"/>
  <c r="O459" i="9" a="1"/>
  <c r="O459" i="9" s="1"/>
  <c r="R459" i="9" s="1"/>
  <c r="N459" i="9" a="1"/>
  <c r="N459" i="9" s="1"/>
  <c r="P459" i="13" l="1"/>
  <c r="Q459" i="13" s="1"/>
  <c r="O460" i="13" a="1"/>
  <c r="O460" i="13" s="1"/>
  <c r="M461" i="13"/>
  <c r="N460" i="13" a="1"/>
  <c r="N460" i="13" s="1"/>
  <c r="P459" i="9"/>
  <c r="Q459" i="9" s="1"/>
  <c r="M461" i="9"/>
  <c r="O460" i="9" a="1"/>
  <c r="O460" i="9" s="1"/>
  <c r="R460" i="9" s="1"/>
  <c r="N460" i="9" a="1"/>
  <c r="N460" i="9" s="1"/>
  <c r="R460" i="13" l="1"/>
  <c r="P460" i="13"/>
  <c r="Q460" i="13" s="1"/>
  <c r="N461" i="13" a="1"/>
  <c r="N461" i="13" s="1"/>
  <c r="M462" i="13"/>
  <c r="O461" i="13" a="1"/>
  <c r="O461" i="13" s="1"/>
  <c r="P460" i="9"/>
  <c r="Q460" i="9" s="1"/>
  <c r="M462" i="9"/>
  <c r="O461" i="9" a="1"/>
  <c r="O461" i="9" s="1"/>
  <c r="R461" i="9" s="1"/>
  <c r="N461" i="9" a="1"/>
  <c r="N461" i="9" s="1"/>
  <c r="R461" i="13" l="1"/>
  <c r="O462" i="13" a="1"/>
  <c r="O462" i="13" s="1"/>
  <c r="R462" i="13" s="1"/>
  <c r="N462" i="13" a="1"/>
  <c r="N462" i="13" s="1"/>
  <c r="P462" i="13" s="1"/>
  <c r="M463" i="13"/>
  <c r="P461" i="13"/>
  <c r="Q461" i="13" s="1"/>
  <c r="P461" i="9"/>
  <c r="Q461" i="9" s="1"/>
  <c r="M463" i="9"/>
  <c r="O462" i="9" a="1"/>
  <c r="O462" i="9" s="1"/>
  <c r="R462" i="9" s="1"/>
  <c r="N462" i="9" a="1"/>
  <c r="N462" i="9" s="1"/>
  <c r="M464" i="13" l="1"/>
  <c r="N463" i="13" a="1"/>
  <c r="N463" i="13" s="1"/>
  <c r="O463" i="13" a="1"/>
  <c r="O463" i="13" s="1"/>
  <c r="Q462" i="13"/>
  <c r="P462" i="9"/>
  <c r="Q462" i="9" s="1"/>
  <c r="M464" i="9"/>
  <c r="O463" i="9" a="1"/>
  <c r="O463" i="9" s="1"/>
  <c r="R463" i="9" s="1"/>
  <c r="N463" i="9" a="1"/>
  <c r="N463" i="9" s="1"/>
  <c r="P463" i="13" l="1"/>
  <c r="Q463" i="13" s="1"/>
  <c r="R463" i="13"/>
  <c r="N464" i="13" a="1"/>
  <c r="N464" i="13" s="1"/>
  <c r="O464" i="13" a="1"/>
  <c r="O464" i="13" s="1"/>
  <c r="R464" i="13" s="1"/>
  <c r="M465" i="13"/>
  <c r="P463" i="9"/>
  <c r="Q463" i="9" s="1"/>
  <c r="M465" i="9"/>
  <c r="O464" i="9" a="1"/>
  <c r="O464" i="9" s="1"/>
  <c r="R464" i="9" s="1"/>
  <c r="N464" i="9" a="1"/>
  <c r="N464" i="9" s="1"/>
  <c r="M466" i="13" l="1"/>
  <c r="O465" i="13" a="1"/>
  <c r="O465" i="13" s="1"/>
  <c r="N465" i="13" a="1"/>
  <c r="N465" i="13" s="1"/>
  <c r="P465" i="13" s="1"/>
  <c r="P464" i="13"/>
  <c r="Q464" i="13" s="1"/>
  <c r="P464" i="9"/>
  <c r="Q464" i="9" s="1"/>
  <c r="M466" i="9"/>
  <c r="O465" i="9" a="1"/>
  <c r="O465" i="9" s="1"/>
  <c r="R465" i="9" s="1"/>
  <c r="N465" i="9" a="1"/>
  <c r="N465" i="9" s="1"/>
  <c r="Q465" i="13" l="1"/>
  <c r="R465" i="13"/>
  <c r="N466" i="13" a="1"/>
  <c r="N466" i="13" s="1"/>
  <c r="O466" i="13" a="1"/>
  <c r="O466" i="13" s="1"/>
  <c r="R466" i="13" s="1"/>
  <c r="M467" i="13"/>
  <c r="P465" i="9"/>
  <c r="Q465" i="9" s="1"/>
  <c r="M467" i="9"/>
  <c r="N466" i="9" a="1"/>
  <c r="N466" i="9" s="1"/>
  <c r="O466" i="9" a="1"/>
  <c r="O466" i="9" s="1"/>
  <c r="R466" i="9" s="1"/>
  <c r="N467" i="13" l="1" a="1"/>
  <c r="N467" i="13" s="1"/>
  <c r="O467" i="13" a="1"/>
  <c r="O467" i="13" s="1"/>
  <c r="M468" i="13"/>
  <c r="P466" i="13"/>
  <c r="Q466" i="13" s="1"/>
  <c r="P466" i="9"/>
  <c r="Q466" i="9" s="1"/>
  <c r="M468" i="9"/>
  <c r="O467" i="9" a="1"/>
  <c r="O467" i="9" s="1"/>
  <c r="R467" i="9" s="1"/>
  <c r="N467" i="9" a="1"/>
  <c r="N467" i="9" s="1"/>
  <c r="N468" i="13" l="1" a="1"/>
  <c r="N468" i="13" s="1"/>
  <c r="M469" i="13"/>
  <c r="O468" i="13" a="1"/>
  <c r="O468" i="13" s="1"/>
  <c r="R467" i="13"/>
  <c r="P467" i="13"/>
  <c r="Q467" i="13" s="1"/>
  <c r="P467" i="9"/>
  <c r="Q467" i="9" s="1"/>
  <c r="M469" i="9"/>
  <c r="O468" i="9" a="1"/>
  <c r="O468" i="9" s="1"/>
  <c r="R468" i="9" s="1"/>
  <c r="N468" i="9" a="1"/>
  <c r="N468" i="9" s="1"/>
  <c r="R468" i="13" l="1"/>
  <c r="O469" i="13" a="1"/>
  <c r="O469" i="13" s="1"/>
  <c r="R469" i="13" s="1"/>
  <c r="M470" i="13"/>
  <c r="N469" i="13" a="1"/>
  <c r="N469" i="13" s="1"/>
  <c r="P468" i="13"/>
  <c r="Q468" i="13" s="1"/>
  <c r="P468" i="9"/>
  <c r="Q468" i="9" s="1"/>
  <c r="M470" i="9"/>
  <c r="O469" i="9" a="1"/>
  <c r="O469" i="9" s="1"/>
  <c r="R469" i="9" s="1"/>
  <c r="N469" i="9" a="1"/>
  <c r="N469" i="9" s="1"/>
  <c r="P469" i="13" l="1"/>
  <c r="N470" i="13" a="1"/>
  <c r="N470" i="13" s="1"/>
  <c r="M471" i="13"/>
  <c r="O470" i="13" a="1"/>
  <c r="O470" i="13" s="1"/>
  <c r="R470" i="13" s="1"/>
  <c r="Q469" i="13"/>
  <c r="P469" i="9"/>
  <c r="Q469" i="9" s="1"/>
  <c r="M471" i="9"/>
  <c r="O470" i="9" a="1"/>
  <c r="O470" i="9" s="1"/>
  <c r="R470" i="9" s="1"/>
  <c r="N470" i="9" a="1"/>
  <c r="N470" i="9" s="1"/>
  <c r="P470" i="13" l="1"/>
  <c r="Q470" i="13" s="1"/>
  <c r="O471" i="13" a="1"/>
  <c r="O471" i="13" s="1"/>
  <c r="N471" i="13" a="1"/>
  <c r="N471" i="13" s="1"/>
  <c r="M472" i="13"/>
  <c r="P470" i="9"/>
  <c r="Q470" i="9" s="1"/>
  <c r="M472" i="9"/>
  <c r="O471" i="9" a="1"/>
  <c r="O471" i="9" s="1"/>
  <c r="R471" i="9" s="1"/>
  <c r="N471" i="9" a="1"/>
  <c r="N471" i="9" s="1"/>
  <c r="M473" i="13" l="1"/>
  <c r="O472" i="13" a="1"/>
  <c r="O472" i="13" s="1"/>
  <c r="N472" i="13" a="1"/>
  <c r="N472" i="13" s="1"/>
  <c r="P471" i="13"/>
  <c r="Q471" i="13" s="1"/>
  <c r="R471" i="13"/>
  <c r="P471" i="9"/>
  <c r="Q471" i="9" s="1"/>
  <c r="M473" i="9"/>
  <c r="O472" i="9" a="1"/>
  <c r="O472" i="9" s="1"/>
  <c r="R472" i="9" s="1"/>
  <c r="N472" i="9" a="1"/>
  <c r="N472" i="9" s="1"/>
  <c r="P472" i="13" l="1"/>
  <c r="Q472" i="13" s="1"/>
  <c r="R472" i="13"/>
  <c r="N473" i="13" a="1"/>
  <c r="N473" i="13" s="1"/>
  <c r="O473" i="13" a="1"/>
  <c r="O473" i="13" s="1"/>
  <c r="R473" i="13" s="1"/>
  <c r="M474" i="13"/>
  <c r="P472" i="9"/>
  <c r="Q472" i="9" s="1"/>
  <c r="M474" i="9"/>
  <c r="O473" i="9" a="1"/>
  <c r="O473" i="9" s="1"/>
  <c r="R473" i="9" s="1"/>
  <c r="N473" i="9" a="1"/>
  <c r="N473" i="9" s="1"/>
  <c r="M475" i="13" l="1"/>
  <c r="O474" i="13" a="1"/>
  <c r="O474" i="13" s="1"/>
  <c r="N474" i="13" a="1"/>
  <c r="N474" i="13" s="1"/>
  <c r="P473" i="13"/>
  <c r="Q473" i="13" s="1"/>
  <c r="P473" i="9"/>
  <c r="Q473" i="9" s="1"/>
  <c r="M475" i="9"/>
  <c r="O474" i="9" a="1"/>
  <c r="O474" i="9" s="1"/>
  <c r="R474" i="9" s="1"/>
  <c r="N474" i="9" a="1"/>
  <c r="N474" i="9" s="1"/>
  <c r="P474" i="13" l="1"/>
  <c r="Q474" i="13" s="1"/>
  <c r="R474" i="13"/>
  <c r="N475" i="13" a="1"/>
  <c r="N475" i="13" s="1"/>
  <c r="O475" i="13" a="1"/>
  <c r="O475" i="13" s="1"/>
  <c r="M476" i="13"/>
  <c r="P474" i="9"/>
  <c r="Q474" i="9" s="1"/>
  <c r="M476" i="9"/>
  <c r="O475" i="9" a="1"/>
  <c r="O475" i="9" s="1"/>
  <c r="R475" i="9" s="1"/>
  <c r="N475" i="9" a="1"/>
  <c r="N475" i="9" s="1"/>
  <c r="P475" i="13" l="1"/>
  <c r="Q475" i="13" s="1"/>
  <c r="N476" i="13" a="1"/>
  <c r="N476" i="13" s="1"/>
  <c r="M477" i="13"/>
  <c r="O476" i="13" a="1"/>
  <c r="O476" i="13" s="1"/>
  <c r="R475" i="13"/>
  <c r="P475" i="9"/>
  <c r="Q475" i="9" s="1"/>
  <c r="M477" i="9"/>
  <c r="O476" i="9" a="1"/>
  <c r="O476" i="9" s="1"/>
  <c r="R476" i="9" s="1"/>
  <c r="N476" i="9" a="1"/>
  <c r="N476" i="9" s="1"/>
  <c r="P476" i="13" l="1"/>
  <c r="Q476" i="13" s="1"/>
  <c r="R476" i="13"/>
  <c r="N477" i="13" a="1"/>
  <c r="N477" i="13" s="1"/>
  <c r="O477" i="13" a="1"/>
  <c r="O477" i="13" s="1"/>
  <c r="R477" i="13" s="1"/>
  <c r="M478" i="13"/>
  <c r="P476" i="9"/>
  <c r="Q476" i="9" s="1"/>
  <c r="M478" i="9"/>
  <c r="O477" i="9" a="1"/>
  <c r="O477" i="9" s="1"/>
  <c r="R477" i="9" s="1"/>
  <c r="N477" i="9" a="1"/>
  <c r="N477" i="9" s="1"/>
  <c r="O478" i="13" l="1" a="1"/>
  <c r="O478" i="13" s="1"/>
  <c r="R478" i="13" s="1"/>
  <c r="M479" i="13"/>
  <c r="N478" i="13" a="1"/>
  <c r="N478" i="13" s="1"/>
  <c r="P477" i="13"/>
  <c r="Q477" i="13" s="1"/>
  <c r="P477" i="9"/>
  <c r="Q477" i="9" s="1"/>
  <c r="M479" i="9"/>
  <c r="O478" i="9" a="1"/>
  <c r="O478" i="9" s="1"/>
  <c r="R478" i="9" s="1"/>
  <c r="N478" i="9" a="1"/>
  <c r="N478" i="9" s="1"/>
  <c r="P478" i="13" l="1"/>
  <c r="N479" i="13" a="1"/>
  <c r="N479" i="13" s="1"/>
  <c r="M480" i="13"/>
  <c r="O479" i="13" a="1"/>
  <c r="O479" i="13" s="1"/>
  <c r="Q478" i="13"/>
  <c r="P478" i="9"/>
  <c r="Q478" i="9" s="1"/>
  <c r="M480" i="9"/>
  <c r="O479" i="9" a="1"/>
  <c r="O479" i="9" s="1"/>
  <c r="R479" i="9" s="1"/>
  <c r="N479" i="9" a="1"/>
  <c r="N479" i="9" s="1"/>
  <c r="R479" i="13" l="1"/>
  <c r="O480" i="13" a="1"/>
  <c r="O480" i="13" s="1"/>
  <c r="R480" i="13" s="1"/>
  <c r="N480" i="13" a="1"/>
  <c r="N480" i="13" s="1"/>
  <c r="P480" i="13" s="1"/>
  <c r="M481" i="13"/>
  <c r="P479" i="13"/>
  <c r="Q479" i="13" s="1"/>
  <c r="P479" i="9"/>
  <c r="Q479" i="9" s="1"/>
  <c r="M481" i="9"/>
  <c r="O480" i="9" a="1"/>
  <c r="O480" i="9" s="1"/>
  <c r="R480" i="9" s="1"/>
  <c r="N480" i="9" a="1"/>
  <c r="N480" i="9" s="1"/>
  <c r="M482" i="13" l="1"/>
  <c r="N481" i="13" a="1"/>
  <c r="N481" i="13" s="1"/>
  <c r="O481" i="13" a="1"/>
  <c r="O481" i="13" s="1"/>
  <c r="R481" i="13" s="1"/>
  <c r="Q480" i="13"/>
  <c r="P480" i="9"/>
  <c r="Q480" i="9" s="1"/>
  <c r="M482" i="9"/>
  <c r="N481" i="9" a="1"/>
  <c r="N481" i="9" s="1"/>
  <c r="O481" i="9" a="1"/>
  <c r="O481" i="9" s="1"/>
  <c r="R481" i="9" s="1"/>
  <c r="P481" i="13" l="1"/>
  <c r="Q481" i="13" s="1"/>
  <c r="N482" i="13" a="1"/>
  <c r="N482" i="13" s="1"/>
  <c r="O482" i="13" a="1"/>
  <c r="O482" i="13" s="1"/>
  <c r="R482" i="13" s="1"/>
  <c r="M483" i="13"/>
  <c r="P481" i="9"/>
  <c r="Q481" i="9" s="1"/>
  <c r="M483" i="9"/>
  <c r="O482" i="9" a="1"/>
  <c r="O482" i="9" s="1"/>
  <c r="R482" i="9" s="1"/>
  <c r="N482" i="9" a="1"/>
  <c r="N482" i="9" s="1"/>
  <c r="M484" i="13" l="1"/>
  <c r="O483" i="13" a="1"/>
  <c r="O483" i="13" s="1"/>
  <c r="N483" i="13" a="1"/>
  <c r="N483" i="13" s="1"/>
  <c r="P483" i="13" s="1"/>
  <c r="P482" i="13"/>
  <c r="Q482" i="13" s="1"/>
  <c r="P482" i="9"/>
  <c r="Q482" i="9" s="1"/>
  <c r="M484" i="9"/>
  <c r="O483" i="9" a="1"/>
  <c r="O483" i="9" s="1"/>
  <c r="R483" i="9" s="1"/>
  <c r="N483" i="9" a="1"/>
  <c r="N483" i="9" s="1"/>
  <c r="Q483" i="13" l="1"/>
  <c r="R483" i="13"/>
  <c r="N484" i="13" a="1"/>
  <c r="N484" i="13" s="1"/>
  <c r="O484" i="13" a="1"/>
  <c r="O484" i="13" s="1"/>
  <c r="R484" i="13" s="1"/>
  <c r="M485" i="13"/>
  <c r="P483" i="9"/>
  <c r="Q483" i="9" s="1"/>
  <c r="M485" i="9"/>
  <c r="O484" i="9" a="1"/>
  <c r="O484" i="9" s="1"/>
  <c r="R484" i="9" s="1"/>
  <c r="N484" i="9" a="1"/>
  <c r="N484" i="9" s="1"/>
  <c r="P484" i="13" l="1"/>
  <c r="Q484" i="13" s="1"/>
  <c r="N485" i="13" a="1"/>
  <c r="N485" i="13" s="1"/>
  <c r="O485" i="13" a="1"/>
  <c r="O485" i="13" s="1"/>
  <c r="M486" i="13"/>
  <c r="P484" i="9"/>
  <c r="Q484" i="9" s="1"/>
  <c r="M486" i="9"/>
  <c r="N485" i="9" a="1"/>
  <c r="N485" i="9" s="1"/>
  <c r="O485" i="9" a="1"/>
  <c r="O485" i="9" s="1"/>
  <c r="R485" i="9" s="1"/>
  <c r="N486" i="13" l="1" a="1"/>
  <c r="N486" i="13" s="1"/>
  <c r="M487" i="13"/>
  <c r="O486" i="13" a="1"/>
  <c r="O486" i="13" s="1"/>
  <c r="R485" i="13"/>
  <c r="P485" i="13"/>
  <c r="Q485" i="13" s="1"/>
  <c r="P485" i="9"/>
  <c r="Q485" i="9" s="1"/>
  <c r="M487" i="9"/>
  <c r="O486" i="9" a="1"/>
  <c r="O486" i="9" s="1"/>
  <c r="R486" i="9" s="1"/>
  <c r="N486" i="9" a="1"/>
  <c r="N486" i="9" s="1"/>
  <c r="R486" i="13" l="1"/>
  <c r="O487" i="13" a="1"/>
  <c r="O487" i="13" s="1"/>
  <c r="R487" i="13" s="1"/>
  <c r="M488" i="13"/>
  <c r="N487" i="13" a="1"/>
  <c r="N487" i="13" s="1"/>
  <c r="P486" i="13"/>
  <c r="Q486" i="13" s="1"/>
  <c r="P486" i="9"/>
  <c r="Q486" i="9" s="1"/>
  <c r="M488" i="9"/>
  <c r="O487" i="9" a="1"/>
  <c r="O487" i="9" s="1"/>
  <c r="R487" i="9" s="1"/>
  <c r="N487" i="9" a="1"/>
  <c r="N487" i="9" s="1"/>
  <c r="P487" i="13" l="1"/>
  <c r="Q487" i="13" s="1"/>
  <c r="N488" i="13" a="1"/>
  <c r="N488" i="13" s="1"/>
  <c r="M489" i="13"/>
  <c r="O488" i="13" a="1"/>
  <c r="O488" i="13" s="1"/>
  <c r="P487" i="9"/>
  <c r="Q487" i="9" s="1"/>
  <c r="M489" i="9"/>
  <c r="O488" i="9" a="1"/>
  <c r="O488" i="9" s="1"/>
  <c r="R488" i="9" s="1"/>
  <c r="N488" i="9" a="1"/>
  <c r="N488" i="9" s="1"/>
  <c r="P488" i="13" l="1"/>
  <c r="Q488" i="13" s="1"/>
  <c r="O489" i="13" a="1"/>
  <c r="O489" i="13" s="1"/>
  <c r="R489" i="13" s="1"/>
  <c r="N489" i="13" a="1"/>
  <c r="N489" i="13" s="1"/>
  <c r="P489" i="13" s="1"/>
  <c r="M490" i="13"/>
  <c r="R488" i="13"/>
  <c r="P488" i="9"/>
  <c r="Q488" i="9" s="1"/>
  <c r="M490" i="9"/>
  <c r="O489" i="9" a="1"/>
  <c r="O489" i="9" s="1"/>
  <c r="R489" i="9" s="1"/>
  <c r="N489" i="9" a="1"/>
  <c r="N489" i="9" s="1"/>
  <c r="M491" i="13" l="1"/>
  <c r="O490" i="13" a="1"/>
  <c r="O490" i="13" s="1"/>
  <c r="N490" i="13" a="1"/>
  <c r="N490" i="13" s="1"/>
  <c r="P490" i="13" s="1"/>
  <c r="Q489" i="13"/>
  <c r="P489" i="9"/>
  <c r="Q489" i="9" s="1"/>
  <c r="M491" i="9"/>
  <c r="O490" i="9" a="1"/>
  <c r="O490" i="9" s="1"/>
  <c r="R490" i="9" s="1"/>
  <c r="N490" i="9" a="1"/>
  <c r="N490" i="9" s="1"/>
  <c r="Q490" i="13" l="1"/>
  <c r="R490" i="13"/>
  <c r="N491" i="13" a="1"/>
  <c r="N491" i="13" s="1"/>
  <c r="O491" i="13" a="1"/>
  <c r="O491" i="13" s="1"/>
  <c r="R491" i="13" s="1"/>
  <c r="M492" i="13"/>
  <c r="P490" i="9"/>
  <c r="Q490" i="9" s="1"/>
  <c r="M492" i="9"/>
  <c r="O491" i="9" a="1"/>
  <c r="O491" i="9" s="1"/>
  <c r="R491" i="9" s="1"/>
  <c r="N491" i="9" a="1"/>
  <c r="N491" i="9" s="1"/>
  <c r="M493" i="13" l="1"/>
  <c r="O492" i="13" a="1"/>
  <c r="O492" i="13" s="1"/>
  <c r="R492" i="13" s="1"/>
  <c r="N492" i="13" a="1"/>
  <c r="N492" i="13" s="1"/>
  <c r="P492" i="13" s="1"/>
  <c r="P491" i="13"/>
  <c r="Q491" i="13" s="1"/>
  <c r="P491" i="9"/>
  <c r="Q491" i="9" s="1"/>
  <c r="M493" i="9"/>
  <c r="O492" i="9" a="1"/>
  <c r="O492" i="9" s="1"/>
  <c r="R492" i="9" s="1"/>
  <c r="N492" i="9" a="1"/>
  <c r="N492" i="9" s="1"/>
  <c r="Q492" i="13" l="1"/>
  <c r="N493" i="13" a="1"/>
  <c r="N493" i="13" s="1"/>
  <c r="O493" i="13" a="1"/>
  <c r="O493" i="13" s="1"/>
  <c r="R493" i="13" s="1"/>
  <c r="M494" i="13"/>
  <c r="P492" i="9"/>
  <c r="Q492" i="9" s="1"/>
  <c r="M494" i="9"/>
  <c r="O493" i="9" a="1"/>
  <c r="O493" i="9" s="1"/>
  <c r="R493" i="9" s="1"/>
  <c r="N493" i="9" a="1"/>
  <c r="N493" i="9" s="1"/>
  <c r="N494" i="13" l="1" a="1"/>
  <c r="N494" i="13" s="1"/>
  <c r="M495" i="13"/>
  <c r="O494" i="13" a="1"/>
  <c r="O494" i="13" s="1"/>
  <c r="P493" i="13"/>
  <c r="Q493" i="13" s="1"/>
  <c r="P493" i="9"/>
  <c r="Q493" i="9" s="1"/>
  <c r="M495" i="9"/>
  <c r="O494" i="9" a="1"/>
  <c r="O494" i="9" s="1"/>
  <c r="R494" i="9" s="1"/>
  <c r="N494" i="9" a="1"/>
  <c r="N494" i="9" s="1"/>
  <c r="N495" i="13" l="1" a="1"/>
  <c r="N495" i="13" s="1"/>
  <c r="O495" i="13" a="1"/>
  <c r="O495" i="13" s="1"/>
  <c r="R495" i="13" s="1"/>
  <c r="M496" i="13"/>
  <c r="R494" i="13"/>
  <c r="P494" i="13"/>
  <c r="Q494" i="13" s="1"/>
  <c r="P494" i="9"/>
  <c r="Q494" i="9" s="1"/>
  <c r="M496" i="9"/>
  <c r="O495" i="9" a="1"/>
  <c r="O495" i="9" s="1"/>
  <c r="R495" i="9" s="1"/>
  <c r="N495" i="9" a="1"/>
  <c r="N495" i="9" s="1"/>
  <c r="P495" i="13" l="1"/>
  <c r="Q495" i="13" s="1"/>
  <c r="O496" i="13" a="1"/>
  <c r="O496" i="13" s="1"/>
  <c r="M497" i="13"/>
  <c r="N496" i="13" a="1"/>
  <c r="N496" i="13" s="1"/>
  <c r="P495" i="9"/>
  <c r="Q495" i="9" s="1"/>
  <c r="M497" i="9"/>
  <c r="O496" i="9" a="1"/>
  <c r="O496" i="9" s="1"/>
  <c r="R496" i="9" s="1"/>
  <c r="N496" i="9" a="1"/>
  <c r="N496" i="9" s="1"/>
  <c r="P496" i="13" l="1"/>
  <c r="Q496" i="13"/>
  <c r="R496" i="13"/>
  <c r="N497" i="13" a="1"/>
  <c r="N497" i="13" s="1"/>
  <c r="M498" i="13"/>
  <c r="O497" i="13" a="1"/>
  <c r="O497" i="13" s="1"/>
  <c r="P496" i="9"/>
  <c r="Q496" i="9" s="1"/>
  <c r="M498" i="9"/>
  <c r="N497" i="9" a="1"/>
  <c r="N497" i="9" s="1"/>
  <c r="O497" i="9" a="1"/>
  <c r="O497" i="9" s="1"/>
  <c r="R497" i="9" s="1"/>
  <c r="P497" i="13" l="1"/>
  <c r="Q497" i="13" s="1"/>
  <c r="R497" i="13"/>
  <c r="O498" i="13" a="1"/>
  <c r="O498" i="13" s="1"/>
  <c r="R498" i="13" s="1"/>
  <c r="N498" i="13" a="1"/>
  <c r="N498" i="13" s="1"/>
  <c r="P498" i="13" s="1"/>
  <c r="M499" i="13"/>
  <c r="P497" i="9"/>
  <c r="Q497" i="9" s="1"/>
  <c r="M499" i="9"/>
  <c r="O498" i="9" a="1"/>
  <c r="O498" i="9" s="1"/>
  <c r="R498" i="9" s="1"/>
  <c r="N498" i="9" a="1"/>
  <c r="N498" i="9" s="1"/>
  <c r="M500" i="13" l="1"/>
  <c r="N499" i="13" a="1"/>
  <c r="N499" i="13" s="1"/>
  <c r="O499" i="13" a="1"/>
  <c r="O499" i="13" s="1"/>
  <c r="Q498" i="13"/>
  <c r="P498" i="9"/>
  <c r="Q498" i="9" s="1"/>
  <c r="M500" i="9"/>
  <c r="O499" i="9" a="1"/>
  <c r="O499" i="9" s="1"/>
  <c r="R499" i="9" s="1"/>
  <c r="N499" i="9" a="1"/>
  <c r="N499" i="9" s="1"/>
  <c r="P499" i="13" l="1"/>
  <c r="Q499" i="13" s="1"/>
  <c r="R499" i="13"/>
  <c r="N500" i="13" a="1"/>
  <c r="N500" i="13" s="1"/>
  <c r="O500" i="13" a="1"/>
  <c r="O500" i="13" s="1"/>
  <c r="M501" i="13"/>
  <c r="R500" i="13"/>
  <c r="P499" i="9"/>
  <c r="Q499" i="9" s="1"/>
  <c r="M501" i="9"/>
  <c r="O500" i="9" a="1"/>
  <c r="O500" i="9" s="1"/>
  <c r="R500" i="9" s="1"/>
  <c r="N500" i="9" a="1"/>
  <c r="N500" i="9" s="1"/>
  <c r="M502" i="13" l="1"/>
  <c r="O501" i="13" a="1"/>
  <c r="O501" i="13" s="1"/>
  <c r="N501" i="13" a="1"/>
  <c r="N501" i="13" s="1"/>
  <c r="P500" i="13"/>
  <c r="Q500" i="13" s="1"/>
  <c r="P500" i="9"/>
  <c r="Q500" i="9" s="1"/>
  <c r="M502" i="9"/>
  <c r="O501" i="9" a="1"/>
  <c r="O501" i="9" s="1"/>
  <c r="R501" i="9" s="1"/>
  <c r="N501" i="9" a="1"/>
  <c r="N501" i="9" s="1"/>
  <c r="P501" i="13" l="1"/>
  <c r="Q501" i="13"/>
  <c r="R501" i="13"/>
  <c r="N502" i="13" a="1"/>
  <c r="N502" i="13" s="1"/>
  <c r="O502" i="13" a="1"/>
  <c r="O502" i="13" s="1"/>
  <c r="M503" i="13"/>
  <c r="R502" i="13"/>
  <c r="P501" i="9"/>
  <c r="Q501" i="9" s="1"/>
  <c r="M503" i="9"/>
  <c r="N502" i="9" a="1"/>
  <c r="N502" i="9" s="1"/>
  <c r="O502" i="9" a="1"/>
  <c r="O502" i="9" s="1"/>
  <c r="R502" i="9" s="1"/>
  <c r="N503" i="13" l="1" a="1"/>
  <c r="N503" i="13" s="1"/>
  <c r="O503" i="13" a="1"/>
  <c r="O503" i="13" s="1"/>
  <c r="M504" i="13"/>
  <c r="P502" i="13"/>
  <c r="Q502" i="13" s="1"/>
  <c r="P502" i="9"/>
  <c r="Q502" i="9" s="1"/>
  <c r="M504" i="9"/>
  <c r="O503" i="9" a="1"/>
  <c r="O503" i="9" s="1"/>
  <c r="R503" i="9" s="1"/>
  <c r="N503" i="9" a="1"/>
  <c r="N503" i="9" s="1"/>
  <c r="N504" i="13" l="1" a="1"/>
  <c r="N504" i="13" s="1"/>
  <c r="M505" i="13"/>
  <c r="O504" i="13" a="1"/>
  <c r="O504" i="13" s="1"/>
  <c r="R503" i="13"/>
  <c r="P503" i="13"/>
  <c r="Q503" i="13" s="1"/>
  <c r="P503" i="9"/>
  <c r="Q503" i="9" s="1"/>
  <c r="M505" i="9"/>
  <c r="N504" i="9" a="1"/>
  <c r="N504" i="9" s="1"/>
  <c r="O504" i="9" a="1"/>
  <c r="O504" i="9" s="1"/>
  <c r="R504" i="9" s="1"/>
  <c r="R504" i="13" l="1"/>
  <c r="O505" i="13" a="1"/>
  <c r="O505" i="13" s="1"/>
  <c r="R505" i="13" s="1"/>
  <c r="M506" i="13"/>
  <c r="N505" i="13" a="1"/>
  <c r="N505" i="13" s="1"/>
  <c r="P504" i="13"/>
  <c r="Q504" i="13" s="1"/>
  <c r="P504" i="9"/>
  <c r="Q504" i="9" s="1"/>
  <c r="M506" i="9"/>
  <c r="O505" i="9" a="1"/>
  <c r="O505" i="9" s="1"/>
  <c r="R505" i="9" s="1"/>
  <c r="N505" i="9" a="1"/>
  <c r="N505" i="9" s="1"/>
  <c r="P505" i="13" l="1"/>
  <c r="Q505" i="13" s="1"/>
  <c r="N506" i="13" a="1"/>
  <c r="N506" i="13" s="1"/>
  <c r="M507" i="13"/>
  <c r="O506" i="13" a="1"/>
  <c r="O506" i="13" s="1"/>
  <c r="R506" i="13" s="1"/>
  <c r="P505" i="9"/>
  <c r="Q505" i="9" s="1"/>
  <c r="M507" i="9"/>
  <c r="O506" i="9" a="1"/>
  <c r="O506" i="9" s="1"/>
  <c r="R506" i="9" s="1"/>
  <c r="N506" i="9" a="1"/>
  <c r="N506" i="9" s="1"/>
  <c r="O507" i="13" l="1" a="1"/>
  <c r="O507" i="13" s="1"/>
  <c r="R507" i="13" s="1"/>
  <c r="N507" i="13" a="1"/>
  <c r="N507" i="13" s="1"/>
  <c r="M508" i="13"/>
  <c r="P506" i="13"/>
  <c r="Q506" i="13" s="1"/>
  <c r="P506" i="9"/>
  <c r="Q506" i="9" s="1"/>
  <c r="M508" i="9"/>
  <c r="O507" i="9" a="1"/>
  <c r="O507" i="9" s="1"/>
  <c r="R507" i="9" s="1"/>
  <c r="N507" i="9" a="1"/>
  <c r="N507" i="9" s="1"/>
  <c r="P507" i="13" l="1"/>
  <c r="Q507" i="13" s="1"/>
  <c r="M509" i="13"/>
  <c r="O508" i="13" a="1"/>
  <c r="O508" i="13" s="1"/>
  <c r="N508" i="13" a="1"/>
  <c r="N508" i="13" s="1"/>
  <c r="P507" i="9"/>
  <c r="Q507" i="9" s="1"/>
  <c r="M509" i="9"/>
  <c r="O508" i="9" a="1"/>
  <c r="O508" i="9" s="1"/>
  <c r="R508" i="9" s="1"/>
  <c r="N508" i="9" a="1"/>
  <c r="N508" i="9" s="1"/>
  <c r="P508" i="13" l="1"/>
  <c r="Q508" i="13" s="1"/>
  <c r="R508" i="13"/>
  <c r="N509" i="13" a="1"/>
  <c r="N509" i="13" s="1"/>
  <c r="O509" i="13" a="1"/>
  <c r="O509" i="13" s="1"/>
  <c r="R509" i="13" s="1"/>
  <c r="M510" i="13"/>
  <c r="P508" i="9"/>
  <c r="Q508" i="9" s="1"/>
  <c r="M510" i="9"/>
  <c r="O509" i="9" a="1"/>
  <c r="O509" i="9" s="1"/>
  <c r="R509" i="9" s="1"/>
  <c r="N509" i="9" a="1"/>
  <c r="N509" i="9" s="1"/>
  <c r="M511" i="13" l="1"/>
  <c r="O510" i="13" a="1"/>
  <c r="O510" i="13" s="1"/>
  <c r="N510" i="13" a="1"/>
  <c r="N510" i="13" s="1"/>
  <c r="P509" i="13"/>
  <c r="Q509" i="13" s="1"/>
  <c r="P509" i="9"/>
  <c r="Q509" i="9" s="1"/>
  <c r="M511" i="9"/>
  <c r="N510" i="9" a="1"/>
  <c r="N510" i="9" s="1"/>
  <c r="O510" i="9" a="1"/>
  <c r="O510" i="9" s="1"/>
  <c r="R510" i="9" s="1"/>
  <c r="P510" i="13" l="1"/>
  <c r="Q510" i="13" s="1"/>
  <c r="R510" i="13"/>
  <c r="N511" i="13" a="1"/>
  <c r="N511" i="13" s="1"/>
  <c r="O511" i="13" a="1"/>
  <c r="O511" i="13" s="1"/>
  <c r="M512" i="13"/>
  <c r="R511" i="13"/>
  <c r="P510" i="9"/>
  <c r="Q510" i="9" s="1"/>
  <c r="M512" i="9"/>
  <c r="O511" i="9" a="1"/>
  <c r="O511" i="9" s="1"/>
  <c r="R511" i="9" s="1"/>
  <c r="N511" i="9" a="1"/>
  <c r="N511" i="9" s="1"/>
  <c r="N512" i="13" l="1" a="1"/>
  <c r="N512" i="13" s="1"/>
  <c r="M513" i="13"/>
  <c r="O512" i="13" a="1"/>
  <c r="O512" i="13" s="1"/>
  <c r="P511" i="13"/>
  <c r="Q511" i="13" s="1"/>
  <c r="P511" i="9"/>
  <c r="Q511" i="9" s="1"/>
  <c r="M513" i="9"/>
  <c r="O512" i="9" a="1"/>
  <c r="O512" i="9" s="1"/>
  <c r="R512" i="9" s="1"/>
  <c r="N512" i="9" a="1"/>
  <c r="N512" i="9" s="1"/>
  <c r="O513" i="13" l="1" a="1"/>
  <c r="O513" i="13" s="1"/>
  <c r="R513" i="13" s="1"/>
  <c r="N513" i="13" a="1"/>
  <c r="N513" i="13" s="1"/>
  <c r="M514" i="13"/>
  <c r="R512" i="13"/>
  <c r="P512" i="13"/>
  <c r="Q512" i="13" s="1"/>
  <c r="P512" i="9"/>
  <c r="Q512" i="9" s="1"/>
  <c r="M514" i="9"/>
  <c r="O513" i="9" a="1"/>
  <c r="O513" i="9" s="1"/>
  <c r="R513" i="9" s="1"/>
  <c r="N513" i="9" a="1"/>
  <c r="N513" i="9" s="1"/>
  <c r="P513" i="13" l="1"/>
  <c r="Q513" i="13" s="1"/>
  <c r="O514" i="13" a="1"/>
  <c r="O514" i="13" s="1"/>
  <c r="M515" i="13"/>
  <c r="R514" i="13"/>
  <c r="N514" i="13" a="1"/>
  <c r="N514" i="13" s="1"/>
  <c r="P514" i="13" s="1"/>
  <c r="P513" i="9"/>
  <c r="Q513" i="9" s="1"/>
  <c r="M515" i="9"/>
  <c r="O514" i="9" a="1"/>
  <c r="O514" i="9" s="1"/>
  <c r="R514" i="9" s="1"/>
  <c r="N514" i="9" a="1"/>
  <c r="N514" i="9" s="1"/>
  <c r="N515" i="13" l="1" a="1"/>
  <c r="N515" i="13" s="1"/>
  <c r="M516" i="13"/>
  <c r="O515" i="13" a="1"/>
  <c r="O515" i="13" s="1"/>
  <c r="R515" i="13" s="1"/>
  <c r="Q514" i="13"/>
  <c r="P514" i="9"/>
  <c r="Q514" i="9" s="1"/>
  <c r="M516" i="9"/>
  <c r="O515" i="9" a="1"/>
  <c r="O515" i="9" s="1"/>
  <c r="R515" i="9" s="1"/>
  <c r="N515" i="9" a="1"/>
  <c r="N515" i="9" s="1"/>
  <c r="O516" i="13" l="1" a="1"/>
  <c r="O516" i="13" s="1"/>
  <c r="N516" i="13" a="1"/>
  <c r="N516" i="13" s="1"/>
  <c r="M517" i="13"/>
  <c r="R516" i="13"/>
  <c r="P515" i="13"/>
  <c r="Q515" i="13" s="1"/>
  <c r="P515" i="9"/>
  <c r="Q515" i="9" s="1"/>
  <c r="M517" i="9"/>
  <c r="O516" i="9" a="1"/>
  <c r="O516" i="9" s="1"/>
  <c r="R516" i="9" s="1"/>
  <c r="N516" i="9" a="1"/>
  <c r="N516" i="9" s="1"/>
  <c r="P516" i="13" l="1"/>
  <c r="Q516" i="13" s="1"/>
  <c r="M518" i="13"/>
  <c r="N517" i="13" a="1"/>
  <c r="N517" i="13" s="1"/>
  <c r="O517" i="13" a="1"/>
  <c r="O517" i="13" s="1"/>
  <c r="P516" i="9"/>
  <c r="Q516" i="9" s="1"/>
  <c r="M518" i="9"/>
  <c r="O517" i="9" a="1"/>
  <c r="O517" i="9" s="1"/>
  <c r="R517" i="9" s="1"/>
  <c r="N517" i="9" a="1"/>
  <c r="N517" i="9" s="1"/>
  <c r="P517" i="13" l="1"/>
  <c r="Q517" i="13" s="1"/>
  <c r="R517" i="13"/>
  <c r="N518" i="13" a="1"/>
  <c r="N518" i="13" s="1"/>
  <c r="O518" i="13" a="1"/>
  <c r="O518" i="13" s="1"/>
  <c r="R518" i="13" s="1"/>
  <c r="M519" i="13"/>
  <c r="P517" i="9"/>
  <c r="Q517" i="9" s="1"/>
  <c r="M519" i="9"/>
  <c r="N518" i="9" a="1"/>
  <c r="N518" i="9" s="1"/>
  <c r="O518" i="9" a="1"/>
  <c r="O518" i="9" s="1"/>
  <c r="R518" i="9" s="1"/>
  <c r="N519" i="13" l="1" a="1"/>
  <c r="N519" i="13" s="1"/>
  <c r="M520" i="13"/>
  <c r="O519" i="13" a="1"/>
  <c r="O519" i="13" s="1"/>
  <c r="P518" i="13"/>
  <c r="Q518" i="13" s="1"/>
  <c r="P518" i="9"/>
  <c r="Q518" i="9" s="1"/>
  <c r="M520" i="9"/>
  <c r="O519" i="9" a="1"/>
  <c r="O519" i="9" s="1"/>
  <c r="R519" i="9" s="1"/>
  <c r="N519" i="9" a="1"/>
  <c r="N519" i="9" s="1"/>
  <c r="R519" i="13" l="1"/>
  <c r="M521" i="13"/>
  <c r="O520" i="13" a="1"/>
  <c r="O520" i="13" s="1"/>
  <c r="R520" i="13" s="1"/>
  <c r="N520" i="13" a="1"/>
  <c r="N520" i="13" s="1"/>
  <c r="P520" i="13" s="1"/>
  <c r="P519" i="13"/>
  <c r="Q519" i="13" s="1"/>
  <c r="P519" i="9"/>
  <c r="Q519" i="9" s="1"/>
  <c r="M521" i="9"/>
  <c r="O520" i="9" a="1"/>
  <c r="O520" i="9" s="1"/>
  <c r="R520" i="9" s="1"/>
  <c r="N520" i="9" a="1"/>
  <c r="N520" i="9" s="1"/>
  <c r="Q520" i="13" l="1"/>
  <c r="N521" i="13" a="1"/>
  <c r="N521" i="13" s="1"/>
  <c r="M522" i="13"/>
  <c r="O521" i="13" a="1"/>
  <c r="O521" i="13" s="1"/>
  <c r="R521" i="13" s="1"/>
  <c r="P520" i="9"/>
  <c r="Q520" i="9" s="1"/>
  <c r="M522" i="9"/>
  <c r="O521" i="9" a="1"/>
  <c r="O521" i="9" s="1"/>
  <c r="R521" i="9" s="1"/>
  <c r="N521" i="9" a="1"/>
  <c r="N521" i="9" s="1"/>
  <c r="O522" i="13" l="1" a="1"/>
  <c r="O522" i="13" s="1"/>
  <c r="R522" i="13" s="1"/>
  <c r="N522" i="13" a="1"/>
  <c r="N522" i="13" s="1"/>
  <c r="M523" i="13"/>
  <c r="P521" i="13"/>
  <c r="Q521" i="13" s="1"/>
  <c r="P521" i="9"/>
  <c r="Q521" i="9" s="1"/>
  <c r="M523" i="9"/>
  <c r="O522" i="9" a="1"/>
  <c r="O522" i="9" s="1"/>
  <c r="R522" i="9" s="1"/>
  <c r="N522" i="9" a="1"/>
  <c r="N522" i="9" s="1"/>
  <c r="P522" i="13" l="1"/>
  <c r="M524" i="13"/>
  <c r="N523" i="13" a="1"/>
  <c r="N523" i="13" s="1"/>
  <c r="O523" i="13" a="1"/>
  <c r="O523" i="13" s="1"/>
  <c r="Q522" i="13"/>
  <c r="P522" i="9"/>
  <c r="Q522" i="9" s="1"/>
  <c r="M524" i="9"/>
  <c r="O523" i="9" a="1"/>
  <c r="O523" i="9" s="1"/>
  <c r="R523" i="9" s="1"/>
  <c r="N523" i="9" a="1"/>
  <c r="N523" i="9" s="1"/>
  <c r="P523" i="13" l="1"/>
  <c r="Q523" i="13" s="1"/>
  <c r="R523" i="13"/>
  <c r="N524" i="13" a="1"/>
  <c r="N524" i="13" s="1"/>
  <c r="O524" i="13" a="1"/>
  <c r="O524" i="13" s="1"/>
  <c r="R524" i="13" s="1"/>
  <c r="M525" i="13"/>
  <c r="P523" i="9"/>
  <c r="Q523" i="9" s="1"/>
  <c r="M525" i="9"/>
  <c r="O524" i="9" a="1"/>
  <c r="O524" i="9" s="1"/>
  <c r="R524" i="9" s="1"/>
  <c r="N524" i="9" a="1"/>
  <c r="N524" i="9" s="1"/>
  <c r="N525" i="13" l="1" a="1"/>
  <c r="N525" i="13" s="1"/>
  <c r="M526" i="13"/>
  <c r="O525" i="13" a="1"/>
  <c r="O525" i="13" s="1"/>
  <c r="P524" i="13"/>
  <c r="Q524" i="13" s="1"/>
  <c r="P524" i="9"/>
  <c r="Q524" i="9" s="1"/>
  <c r="M526" i="9"/>
  <c r="O525" i="9" a="1"/>
  <c r="O525" i="9" s="1"/>
  <c r="R525" i="9" s="1"/>
  <c r="N525" i="9" a="1"/>
  <c r="N525" i="9" s="1"/>
  <c r="R525" i="13" l="1"/>
  <c r="M527" i="13"/>
  <c r="O526" i="13" a="1"/>
  <c r="O526" i="13" s="1"/>
  <c r="R526" i="13" s="1"/>
  <c r="N526" i="13" a="1"/>
  <c r="N526" i="13" s="1"/>
  <c r="P525" i="13"/>
  <c r="Q525" i="13" s="1"/>
  <c r="P525" i="9"/>
  <c r="Q525" i="9" s="1"/>
  <c r="M527" i="9"/>
  <c r="O526" i="9" a="1"/>
  <c r="O526" i="9" s="1"/>
  <c r="R526" i="9" s="1"/>
  <c r="N526" i="9" a="1"/>
  <c r="N526" i="9" s="1"/>
  <c r="P526" i="13" l="1"/>
  <c r="Q526" i="13" s="1"/>
  <c r="N527" i="13" a="1"/>
  <c r="N527" i="13" s="1"/>
  <c r="M528" i="13"/>
  <c r="O527" i="13" a="1"/>
  <c r="O527" i="13" s="1"/>
  <c r="R527" i="13" s="1"/>
  <c r="P526" i="9"/>
  <c r="Q526" i="9" s="1"/>
  <c r="M528" i="9"/>
  <c r="N527" i="9" a="1"/>
  <c r="N527" i="9" s="1"/>
  <c r="O527" i="9" a="1"/>
  <c r="O527" i="9" s="1"/>
  <c r="R527" i="9" s="1"/>
  <c r="O528" i="13" l="1" a="1"/>
  <c r="O528" i="13" s="1"/>
  <c r="R528" i="13" s="1"/>
  <c r="N528" i="13" a="1"/>
  <c r="N528" i="13" s="1"/>
  <c r="M529" i="13"/>
  <c r="P527" i="13"/>
  <c r="Q527" i="13" s="1"/>
  <c r="P527" i="9"/>
  <c r="Q527" i="9" s="1"/>
  <c r="M529" i="9"/>
  <c r="O528" i="9" a="1"/>
  <c r="O528" i="9" s="1"/>
  <c r="R528" i="9" s="1"/>
  <c r="N528" i="9" a="1"/>
  <c r="N528" i="9" s="1"/>
  <c r="P528" i="13" l="1"/>
  <c r="Q528" i="13" s="1"/>
  <c r="M530" i="13"/>
  <c r="N529" i="13" a="1"/>
  <c r="N529" i="13" s="1"/>
  <c r="O529" i="13" a="1"/>
  <c r="O529" i="13" s="1"/>
  <c r="P528" i="9"/>
  <c r="Q528" i="9" s="1"/>
  <c r="M530" i="9"/>
  <c r="O529" i="9" a="1"/>
  <c r="O529" i="9" s="1"/>
  <c r="R529" i="9" s="1"/>
  <c r="N529" i="9" a="1"/>
  <c r="N529" i="9" s="1"/>
  <c r="P529" i="13" l="1"/>
  <c r="Q529" i="13" s="1"/>
  <c r="R529" i="13"/>
  <c r="N530" i="13" a="1"/>
  <c r="N530" i="13" s="1"/>
  <c r="O530" i="13" a="1"/>
  <c r="O530" i="13" s="1"/>
  <c r="R530" i="13" s="1"/>
  <c r="M531" i="13"/>
  <c r="P529" i="9"/>
  <c r="Q529" i="9" s="1"/>
  <c r="M531" i="9"/>
  <c r="O530" i="9" a="1"/>
  <c r="O530" i="9" s="1"/>
  <c r="R530" i="9" s="1"/>
  <c r="N530" i="9" a="1"/>
  <c r="N530" i="9" s="1"/>
  <c r="P530" i="13" l="1"/>
  <c r="Q530" i="13" s="1"/>
  <c r="O531" i="13" a="1"/>
  <c r="O531" i="13" s="1"/>
  <c r="R531" i="13" s="1"/>
  <c r="N531" i="13" a="1"/>
  <c r="N531" i="13" s="1"/>
  <c r="M532" i="13"/>
  <c r="P530" i="9"/>
  <c r="Q530" i="9" s="1"/>
  <c r="M532" i="9"/>
  <c r="O531" i="9" a="1"/>
  <c r="O531" i="9" s="1"/>
  <c r="R531" i="9" s="1"/>
  <c r="N531" i="9" a="1"/>
  <c r="N531" i="9" s="1"/>
  <c r="P531" i="13" l="1"/>
  <c r="M533" i="13"/>
  <c r="O532" i="13" a="1"/>
  <c r="O532" i="13" s="1"/>
  <c r="N532" i="13" a="1"/>
  <c r="N532" i="13" s="1"/>
  <c r="Q531" i="13"/>
  <c r="P531" i="9"/>
  <c r="Q531" i="9" s="1"/>
  <c r="M533" i="9"/>
  <c r="O532" i="9" a="1"/>
  <c r="O532" i="9" s="1"/>
  <c r="R532" i="9" s="1"/>
  <c r="N532" i="9" a="1"/>
  <c r="N532" i="9" s="1"/>
  <c r="P532" i="13" l="1"/>
  <c r="Q532" i="13" s="1"/>
  <c r="R532" i="13"/>
  <c r="N533" i="13" a="1"/>
  <c r="N533" i="13" s="1"/>
  <c r="O533" i="13" a="1"/>
  <c r="O533" i="13" s="1"/>
  <c r="M534" i="13"/>
  <c r="P532" i="9"/>
  <c r="Q532" i="9" s="1"/>
  <c r="M534" i="9"/>
  <c r="O533" i="9" a="1"/>
  <c r="O533" i="9" s="1"/>
  <c r="R533" i="9" s="1"/>
  <c r="N533" i="9" a="1"/>
  <c r="N533" i="9" s="1"/>
  <c r="O534" i="13" l="1" a="1"/>
  <c r="O534" i="13" s="1"/>
  <c r="R534" i="13" s="1"/>
  <c r="M535" i="13"/>
  <c r="N534" i="13" a="1"/>
  <c r="N534" i="13" s="1"/>
  <c r="P534" i="13" s="1"/>
  <c r="R533" i="13"/>
  <c r="P533" i="13"/>
  <c r="Q533" i="13" s="1"/>
  <c r="P533" i="9"/>
  <c r="Q533" i="9" s="1"/>
  <c r="M535" i="9"/>
  <c r="O534" i="9" a="1"/>
  <c r="O534" i="9" s="1"/>
  <c r="R534" i="9" s="1"/>
  <c r="N534" i="9" a="1"/>
  <c r="N534" i="9" s="1"/>
  <c r="M536" i="13" l="1"/>
  <c r="O535" i="13" a="1"/>
  <c r="O535" i="13" s="1"/>
  <c r="N535" i="13" a="1"/>
  <c r="N535" i="13" s="1"/>
  <c r="Q534" i="13"/>
  <c r="P534" i="9"/>
  <c r="Q534" i="9" s="1"/>
  <c r="M536" i="9"/>
  <c r="O535" i="9" a="1"/>
  <c r="O535" i="9" s="1"/>
  <c r="R535" i="9" s="1"/>
  <c r="N535" i="9" a="1"/>
  <c r="N535" i="9" s="1"/>
  <c r="P535" i="13" l="1"/>
  <c r="Q535" i="13" s="1"/>
  <c r="R535" i="13"/>
  <c r="N536" i="13" a="1"/>
  <c r="N536" i="13" s="1"/>
  <c r="O536" i="13" a="1"/>
  <c r="O536" i="13" s="1"/>
  <c r="R536" i="13" s="1"/>
  <c r="M537" i="13"/>
  <c r="P535" i="9"/>
  <c r="Q535" i="9" s="1"/>
  <c r="M537" i="9"/>
  <c r="N536" i="9" a="1"/>
  <c r="N536" i="9" s="1"/>
  <c r="O536" i="9" a="1"/>
  <c r="O536" i="9" s="1"/>
  <c r="R536" i="9" s="1"/>
  <c r="O537" i="13" l="1" a="1"/>
  <c r="O537" i="13" s="1"/>
  <c r="M538" i="13"/>
  <c r="R537" i="13"/>
  <c r="N537" i="13" a="1"/>
  <c r="N537" i="13" s="1"/>
  <c r="P537" i="13" s="1"/>
  <c r="P536" i="13"/>
  <c r="Q536" i="13" s="1"/>
  <c r="P536" i="9"/>
  <c r="Q536" i="9" s="1"/>
  <c r="M538" i="9"/>
  <c r="O537" i="9" a="1"/>
  <c r="O537" i="9" s="1"/>
  <c r="R537" i="9" s="1"/>
  <c r="N537" i="9" a="1"/>
  <c r="N537" i="9" s="1"/>
  <c r="M539" i="13" l="1"/>
  <c r="N538" i="13" a="1"/>
  <c r="N538" i="13" s="1"/>
  <c r="O538" i="13" a="1"/>
  <c r="O538" i="13" s="1"/>
  <c r="Q537" i="13"/>
  <c r="P537" i="9"/>
  <c r="Q537" i="9" s="1"/>
  <c r="M539" i="9"/>
  <c r="O538" i="9" a="1"/>
  <c r="O538" i="9" s="1"/>
  <c r="R538" i="9" s="1"/>
  <c r="N538" i="9" a="1"/>
  <c r="N538" i="9" s="1"/>
  <c r="P538" i="13" l="1"/>
  <c r="Q538" i="13" s="1"/>
  <c r="R538" i="13"/>
  <c r="N539" i="13" a="1"/>
  <c r="N539" i="13" s="1"/>
  <c r="M540" i="13"/>
  <c r="O539" i="13" a="1"/>
  <c r="O539" i="13" s="1"/>
  <c r="P538" i="9"/>
  <c r="Q538" i="9" s="1"/>
  <c r="M540" i="9"/>
  <c r="O539" i="9" a="1"/>
  <c r="O539" i="9" s="1"/>
  <c r="R539" i="9" s="1"/>
  <c r="N539" i="9" a="1"/>
  <c r="N539" i="9" s="1"/>
  <c r="R539" i="13" l="1"/>
  <c r="O540" i="13" a="1"/>
  <c r="O540" i="13" s="1"/>
  <c r="R540" i="13" s="1"/>
  <c r="M541" i="13"/>
  <c r="N540" i="13" a="1"/>
  <c r="N540" i="13" s="1"/>
  <c r="P539" i="13"/>
  <c r="Q539" i="13" s="1"/>
  <c r="P539" i="9"/>
  <c r="Q539" i="9" s="1"/>
  <c r="M541" i="9"/>
  <c r="O540" i="9" a="1"/>
  <c r="O540" i="9" s="1"/>
  <c r="R540" i="9" s="1"/>
  <c r="N540" i="9" a="1"/>
  <c r="N540" i="9" s="1"/>
  <c r="P540" i="13" l="1"/>
  <c r="Q540" i="13" s="1"/>
  <c r="M542" i="13"/>
  <c r="O541" i="13" a="1"/>
  <c r="O541" i="13" s="1"/>
  <c r="N541" i="13" a="1"/>
  <c r="N541" i="13" s="1"/>
  <c r="P541" i="13" s="1"/>
  <c r="P540" i="9"/>
  <c r="Q540" i="9" s="1"/>
  <c r="M542" i="9"/>
  <c r="O541" i="9" a="1"/>
  <c r="O541" i="9" s="1"/>
  <c r="R541" i="9" s="1"/>
  <c r="N541" i="9" a="1"/>
  <c r="N541" i="9" s="1"/>
  <c r="Q541" i="13" l="1"/>
  <c r="R541" i="13"/>
  <c r="N542" i="13" a="1"/>
  <c r="N542" i="13" s="1"/>
  <c r="M543" i="13"/>
  <c r="O542" i="13" a="1"/>
  <c r="O542" i="13" s="1"/>
  <c r="P541" i="9"/>
  <c r="Q541" i="9" s="1"/>
  <c r="M543" i="9"/>
  <c r="N542" i="9" a="1"/>
  <c r="N542" i="9" s="1"/>
  <c r="O542" i="9" a="1"/>
  <c r="O542" i="9" s="1"/>
  <c r="R542" i="9" s="1"/>
  <c r="R542" i="13" l="1"/>
  <c r="O543" i="13" a="1"/>
  <c r="O543" i="13" s="1"/>
  <c r="R543" i="13" s="1"/>
  <c r="M544" i="13"/>
  <c r="N543" i="13" a="1"/>
  <c r="N543" i="13" s="1"/>
  <c r="P542" i="13"/>
  <c r="Q542" i="13" s="1"/>
  <c r="P542" i="9"/>
  <c r="Q542" i="9" s="1"/>
  <c r="M544" i="9"/>
  <c r="O543" i="9" a="1"/>
  <c r="O543" i="9" s="1"/>
  <c r="R543" i="9" s="1"/>
  <c r="N543" i="9" a="1"/>
  <c r="N543" i="9" s="1"/>
  <c r="P543" i="13" l="1"/>
  <c r="Q543" i="13" s="1"/>
  <c r="M545" i="13"/>
  <c r="N544" i="13" a="1"/>
  <c r="N544" i="13" s="1"/>
  <c r="O544" i="13" a="1"/>
  <c r="O544" i="13" s="1"/>
  <c r="P543" i="9"/>
  <c r="Q543" i="9" s="1"/>
  <c r="M545" i="9"/>
  <c r="O544" i="9" a="1"/>
  <c r="O544" i="9" s="1"/>
  <c r="R544" i="9" s="1"/>
  <c r="N544" i="9" a="1"/>
  <c r="N544" i="9" s="1"/>
  <c r="P544" i="13" l="1"/>
  <c r="Q544" i="13" s="1"/>
  <c r="R544" i="13"/>
  <c r="N545" i="13" a="1"/>
  <c r="N545" i="13" s="1"/>
  <c r="O545" i="13" a="1"/>
  <c r="O545" i="13" s="1"/>
  <c r="R545" i="13" s="1"/>
  <c r="M546" i="13"/>
  <c r="P544" i="9"/>
  <c r="Q544" i="9" s="1"/>
  <c r="M546" i="9"/>
  <c r="N545" i="9" a="1"/>
  <c r="N545" i="9" s="1"/>
  <c r="O545" i="9" a="1"/>
  <c r="O545" i="9" s="1"/>
  <c r="R545" i="9" s="1"/>
  <c r="O546" i="13" l="1" a="1"/>
  <c r="O546" i="13" s="1"/>
  <c r="M547" i="13"/>
  <c r="N546" i="13" a="1"/>
  <c r="N546" i="13" s="1"/>
  <c r="P546" i="13" s="1"/>
  <c r="R546" i="13"/>
  <c r="P545" i="13"/>
  <c r="Q545" i="13" s="1"/>
  <c r="P545" i="9"/>
  <c r="Q545" i="9" s="1"/>
  <c r="M547" i="9"/>
  <c r="O546" i="9" a="1"/>
  <c r="O546" i="9" s="1"/>
  <c r="R546" i="9" s="1"/>
  <c r="N546" i="9" a="1"/>
  <c r="N546" i="9" s="1"/>
  <c r="M548" i="13" l="1"/>
  <c r="O547" i="13" a="1"/>
  <c r="O547" i="13" s="1"/>
  <c r="N547" i="13" a="1"/>
  <c r="N547" i="13" s="1"/>
  <c r="P547" i="13" s="1"/>
  <c r="Q546" i="13"/>
  <c r="P546" i="9"/>
  <c r="Q546" i="9" s="1"/>
  <c r="M548" i="9"/>
  <c r="O547" i="9" a="1"/>
  <c r="O547" i="9" s="1"/>
  <c r="R547" i="9" s="1"/>
  <c r="N547" i="9" a="1"/>
  <c r="N547" i="9" s="1"/>
  <c r="Q547" i="13" l="1"/>
  <c r="R547" i="13"/>
  <c r="N548" i="13" a="1"/>
  <c r="N548" i="13" s="1"/>
  <c r="O548" i="13" a="1"/>
  <c r="O548" i="13" s="1"/>
  <c r="R548" i="13" s="1"/>
  <c r="M549" i="13"/>
  <c r="P547" i="9"/>
  <c r="Q547" i="9" s="1"/>
  <c r="M549" i="9"/>
  <c r="N548" i="9" a="1"/>
  <c r="N548" i="9" s="1"/>
  <c r="O548" i="9" a="1"/>
  <c r="O548" i="9" s="1"/>
  <c r="R548" i="9" s="1"/>
  <c r="O549" i="13" l="1" a="1"/>
  <c r="O549" i="13" s="1"/>
  <c r="M550" i="13"/>
  <c r="R549" i="13"/>
  <c r="N549" i="13" a="1"/>
  <c r="N549" i="13" s="1"/>
  <c r="P549" i="13" s="1"/>
  <c r="P548" i="13"/>
  <c r="Q548" i="13" s="1"/>
  <c r="P548" i="9"/>
  <c r="Q548" i="9" s="1"/>
  <c r="M550" i="9"/>
  <c r="O549" i="9" a="1"/>
  <c r="O549" i="9" s="1"/>
  <c r="R549" i="9" s="1"/>
  <c r="N549" i="9" a="1"/>
  <c r="N549" i="9" s="1"/>
  <c r="M551" i="13" l="1"/>
  <c r="O550" i="13" a="1"/>
  <c r="O550" i="13" s="1"/>
  <c r="N550" i="13" a="1"/>
  <c r="N550" i="13" s="1"/>
  <c r="Q549" i="13"/>
  <c r="P549" i="9"/>
  <c r="Q549" i="9" s="1"/>
  <c r="M551" i="9"/>
  <c r="O550" i="9" a="1"/>
  <c r="O550" i="9" s="1"/>
  <c r="R550" i="9" s="1"/>
  <c r="N550" i="9" a="1"/>
  <c r="N550" i="9" s="1"/>
  <c r="P550" i="13" l="1"/>
  <c r="Q550" i="13" s="1"/>
  <c r="R550" i="13"/>
  <c r="N551" i="13" a="1"/>
  <c r="N551" i="13" s="1"/>
  <c r="O551" i="13" a="1"/>
  <c r="O551" i="13" s="1"/>
  <c r="R551" i="13" s="1"/>
  <c r="M552" i="13"/>
  <c r="P550" i="9"/>
  <c r="Q550" i="9" s="1"/>
  <c r="M552" i="9"/>
  <c r="O551" i="9" a="1"/>
  <c r="O551" i="9" s="1"/>
  <c r="R551" i="9" s="1"/>
  <c r="N551" i="9" a="1"/>
  <c r="N551" i="9" s="1"/>
  <c r="O552" i="13" l="1" a="1"/>
  <c r="O552" i="13" s="1"/>
  <c r="R552" i="13" s="1"/>
  <c r="M553" i="13"/>
  <c r="N552" i="13" a="1"/>
  <c r="N552" i="13" s="1"/>
  <c r="P552" i="13" s="1"/>
  <c r="P551" i="13"/>
  <c r="Q551" i="13" s="1"/>
  <c r="P551" i="9"/>
  <c r="Q551" i="9" s="1"/>
  <c r="M553" i="9"/>
  <c r="N552" i="9" a="1"/>
  <c r="N552" i="9" s="1"/>
  <c r="O552" i="9" a="1"/>
  <c r="O552" i="9" s="1"/>
  <c r="R552" i="9" s="1"/>
  <c r="M554" i="13" l="1"/>
  <c r="O553" i="13" a="1"/>
  <c r="O553" i="13" s="1"/>
  <c r="N553" i="13" a="1"/>
  <c r="N553" i="13" s="1"/>
  <c r="P553" i="13" s="1"/>
  <c r="Q552" i="13"/>
  <c r="P552" i="9"/>
  <c r="Q552" i="9" s="1"/>
  <c r="M554" i="9"/>
  <c r="O553" i="9" a="1"/>
  <c r="O553" i="9" s="1"/>
  <c r="R553" i="9" s="1"/>
  <c r="N553" i="9" a="1"/>
  <c r="N553" i="9" s="1"/>
  <c r="Q553" i="13" l="1"/>
  <c r="R553" i="13"/>
  <c r="N554" i="13" a="1"/>
  <c r="N554" i="13" s="1"/>
  <c r="O554" i="13" a="1"/>
  <c r="O554" i="13" s="1"/>
  <c r="R554" i="13" s="1"/>
  <c r="M555" i="13"/>
  <c r="P553" i="9"/>
  <c r="Q553" i="9" s="1"/>
  <c r="M555" i="9"/>
  <c r="O554" i="9" a="1"/>
  <c r="O554" i="9" s="1"/>
  <c r="R554" i="9" s="1"/>
  <c r="N554" i="9" a="1"/>
  <c r="N554" i="9" s="1"/>
  <c r="O555" i="13" l="1" a="1"/>
  <c r="O555" i="13" s="1"/>
  <c r="M556" i="13"/>
  <c r="R555" i="13"/>
  <c r="N555" i="13" a="1"/>
  <c r="N555" i="13" s="1"/>
  <c r="P555" i="13" s="1"/>
  <c r="P554" i="13"/>
  <c r="Q554" i="13" s="1"/>
  <c r="P554" i="9"/>
  <c r="Q554" i="9" s="1"/>
  <c r="M556" i="9"/>
  <c r="O555" i="9" a="1"/>
  <c r="O555" i="9" s="1"/>
  <c r="R555" i="9" s="1"/>
  <c r="N555" i="9" a="1"/>
  <c r="N555" i="9" s="1"/>
  <c r="M557" i="13" l="1"/>
  <c r="N556" i="13" a="1"/>
  <c r="N556" i="13" s="1"/>
  <c r="O556" i="13" a="1"/>
  <c r="O556" i="13" s="1"/>
  <c r="Q555" i="13"/>
  <c r="P555" i="9"/>
  <c r="Q555" i="9" s="1"/>
  <c r="M557" i="9"/>
  <c r="O556" i="9" a="1"/>
  <c r="O556" i="9" s="1"/>
  <c r="R556" i="9" s="1"/>
  <c r="N556" i="9" a="1"/>
  <c r="N556" i="9" s="1"/>
  <c r="P556" i="13" l="1"/>
  <c r="Q556" i="13" s="1"/>
  <c r="R556" i="13"/>
  <c r="N557" i="13" a="1"/>
  <c r="N557" i="13" s="1"/>
  <c r="M558" i="13"/>
  <c r="O557" i="13" a="1"/>
  <c r="O557" i="13" s="1"/>
  <c r="P556" i="9"/>
  <c r="Q556" i="9" s="1"/>
  <c r="M558" i="9"/>
  <c r="O557" i="9" a="1"/>
  <c r="O557" i="9" s="1"/>
  <c r="R557" i="9" s="1"/>
  <c r="N557" i="9" a="1"/>
  <c r="N557" i="9" s="1"/>
  <c r="R557" i="13" l="1"/>
  <c r="O558" i="13" a="1"/>
  <c r="O558" i="13" s="1"/>
  <c r="R558" i="13" s="1"/>
  <c r="M559" i="13"/>
  <c r="N558" i="13" a="1"/>
  <c r="N558" i="13" s="1"/>
  <c r="P557" i="13"/>
  <c r="Q557" i="13" s="1"/>
  <c r="P557" i="9"/>
  <c r="Q557" i="9" s="1"/>
  <c r="M559" i="9"/>
  <c r="O558" i="9" a="1"/>
  <c r="O558" i="9" s="1"/>
  <c r="R558" i="9" s="1"/>
  <c r="N558" i="9" a="1"/>
  <c r="N558" i="9" s="1"/>
  <c r="P558" i="13" l="1"/>
  <c r="Q558" i="13" s="1"/>
  <c r="M560" i="13"/>
  <c r="O559" i="13" a="1"/>
  <c r="O559" i="13" s="1"/>
  <c r="N559" i="13" a="1"/>
  <c r="N559" i="13" s="1"/>
  <c r="P558" i="9"/>
  <c r="Q558" i="9" s="1"/>
  <c r="M560" i="9"/>
  <c r="O559" i="9" a="1"/>
  <c r="O559" i="9" s="1"/>
  <c r="R559" i="9" s="1"/>
  <c r="N559" i="9" a="1"/>
  <c r="N559" i="9" s="1"/>
  <c r="P559" i="13" l="1"/>
  <c r="Q559" i="13" s="1"/>
  <c r="R559" i="13"/>
  <c r="N560" i="13" a="1"/>
  <c r="N560" i="13" s="1"/>
  <c r="M561" i="13"/>
  <c r="O560" i="13" a="1"/>
  <c r="O560" i="13" s="1"/>
  <c r="P559" i="9"/>
  <c r="Q559" i="9" s="1"/>
  <c r="M561" i="9"/>
  <c r="O560" i="9" a="1"/>
  <c r="O560" i="9" s="1"/>
  <c r="R560" i="9" s="1"/>
  <c r="N560" i="9" a="1"/>
  <c r="N560" i="9" s="1"/>
  <c r="R560" i="13" l="1"/>
  <c r="O561" i="13" a="1"/>
  <c r="O561" i="13" s="1"/>
  <c r="R561" i="13" s="1"/>
  <c r="M562" i="13"/>
  <c r="N561" i="13" a="1"/>
  <c r="N561" i="13" s="1"/>
  <c r="P560" i="13"/>
  <c r="Q560" i="13" s="1"/>
  <c r="P560" i="9"/>
  <c r="Q560" i="9" s="1"/>
  <c r="M562" i="9"/>
  <c r="O561" i="9" a="1"/>
  <c r="O561" i="9" s="1"/>
  <c r="R561" i="9" s="1"/>
  <c r="N561" i="9" a="1"/>
  <c r="N561" i="9" s="1"/>
  <c r="P561" i="13" l="1"/>
  <c r="Q561" i="13" s="1"/>
  <c r="M563" i="13"/>
  <c r="N562" i="13" a="1"/>
  <c r="N562" i="13" s="1"/>
  <c r="O562" i="13" a="1"/>
  <c r="O562" i="13" s="1"/>
  <c r="P561" i="9"/>
  <c r="Q561" i="9" s="1"/>
  <c r="M563" i="9"/>
  <c r="N562" i="9" a="1"/>
  <c r="N562" i="9" s="1"/>
  <c r="O562" i="9" a="1"/>
  <c r="O562" i="9" s="1"/>
  <c r="R562" i="9" s="1"/>
  <c r="P562" i="13" l="1"/>
  <c r="Q562" i="13" s="1"/>
  <c r="R562" i="13"/>
  <c r="N563" i="13" a="1"/>
  <c r="N563" i="13" s="1"/>
  <c r="M564" i="13"/>
  <c r="O563" i="13" a="1"/>
  <c r="O563" i="13" s="1"/>
  <c r="P562" i="9"/>
  <c r="Q562" i="9" s="1"/>
  <c r="M564" i="9"/>
  <c r="O563" i="9" a="1"/>
  <c r="O563" i="9" s="1"/>
  <c r="R563" i="9" s="1"/>
  <c r="N563" i="9" a="1"/>
  <c r="N563" i="9" s="1"/>
  <c r="R563" i="13" l="1"/>
  <c r="O564" i="13" a="1"/>
  <c r="O564" i="13" s="1"/>
  <c r="R564" i="13" s="1"/>
  <c r="M565" i="13"/>
  <c r="N564" i="13" a="1"/>
  <c r="N564" i="13" s="1"/>
  <c r="P563" i="13"/>
  <c r="Q563" i="13" s="1"/>
  <c r="P563" i="9"/>
  <c r="Q563" i="9" s="1"/>
  <c r="M565" i="9"/>
  <c r="O564" i="9" a="1"/>
  <c r="O564" i="9" s="1"/>
  <c r="R564" i="9" s="1"/>
  <c r="N564" i="9" a="1"/>
  <c r="N564" i="9" s="1"/>
  <c r="P564" i="13" l="1"/>
  <c r="Q564" i="13" s="1"/>
  <c r="M566" i="13"/>
  <c r="N565" i="13" a="1"/>
  <c r="N565" i="13" s="1"/>
  <c r="O565" i="13" a="1"/>
  <c r="O565" i="13" s="1"/>
  <c r="P564" i="9"/>
  <c r="Q564" i="9" s="1"/>
  <c r="M566" i="9"/>
  <c r="O565" i="9" a="1"/>
  <c r="O565" i="9" s="1"/>
  <c r="R565" i="9" s="1"/>
  <c r="N565" i="9" a="1"/>
  <c r="N565" i="9" s="1"/>
  <c r="P565" i="13" l="1"/>
  <c r="Q565" i="13" s="1"/>
  <c r="R565" i="13"/>
  <c r="N566" i="13" a="1"/>
  <c r="N566" i="13" s="1"/>
  <c r="M567" i="13"/>
  <c r="O566" i="13" a="1"/>
  <c r="O566" i="13" s="1"/>
  <c r="P565" i="9"/>
  <c r="Q565" i="9" s="1"/>
  <c r="M567" i="9"/>
  <c r="O566" i="9" a="1"/>
  <c r="O566" i="9" s="1"/>
  <c r="R566" i="9" s="1"/>
  <c r="N566" i="9" a="1"/>
  <c r="N566" i="9" s="1"/>
  <c r="R566" i="13" l="1"/>
  <c r="O567" i="13" a="1"/>
  <c r="O567" i="13" s="1"/>
  <c r="R567" i="13" s="1"/>
  <c r="M568" i="13"/>
  <c r="N567" i="13" a="1"/>
  <c r="N567" i="13" s="1"/>
  <c r="P566" i="13"/>
  <c r="Q566" i="13" s="1"/>
  <c r="P566" i="9"/>
  <c r="Q566" i="9" s="1"/>
  <c r="M568" i="9"/>
  <c r="O567" i="9" a="1"/>
  <c r="O567" i="9" s="1"/>
  <c r="R567" i="9" s="1"/>
  <c r="N567" i="9" a="1"/>
  <c r="N567" i="9" s="1"/>
  <c r="P567" i="13" l="1"/>
  <c r="Q567" i="13" s="1"/>
  <c r="M569" i="13"/>
  <c r="N568" i="13" a="1"/>
  <c r="N568" i="13" s="1"/>
  <c r="O568" i="13" a="1"/>
  <c r="O568" i="13" s="1"/>
  <c r="P567" i="9"/>
  <c r="Q567" i="9" s="1"/>
  <c r="M569" i="9"/>
  <c r="O568" i="9" a="1"/>
  <c r="O568" i="9" s="1"/>
  <c r="R568" i="9" s="1"/>
  <c r="N568" i="9" a="1"/>
  <c r="N568" i="9" s="1"/>
  <c r="P568" i="13" l="1"/>
  <c r="Q568" i="13" s="1"/>
  <c r="R568" i="13"/>
  <c r="N569" i="13" a="1"/>
  <c r="N569" i="13" s="1"/>
  <c r="M570" i="13"/>
  <c r="O569" i="13" a="1"/>
  <c r="O569" i="13" s="1"/>
  <c r="P568" i="9"/>
  <c r="Q568" i="9" s="1"/>
  <c r="M570" i="9"/>
  <c r="O569" i="9" a="1"/>
  <c r="O569" i="9" s="1"/>
  <c r="R569" i="9" s="1"/>
  <c r="N569" i="9" a="1"/>
  <c r="N569" i="9" s="1"/>
  <c r="O570" i="13" l="1" a="1"/>
  <c r="O570" i="13" s="1"/>
  <c r="R570" i="13" s="1"/>
  <c r="M571" i="13"/>
  <c r="N570" i="13" a="1"/>
  <c r="N570" i="13" s="1"/>
  <c r="P569" i="13"/>
  <c r="Q569" i="13" s="1"/>
  <c r="R569" i="13"/>
  <c r="P569" i="9"/>
  <c r="Q569" i="9" s="1"/>
  <c r="M571" i="9"/>
  <c r="O570" i="9" a="1"/>
  <c r="O570" i="9" s="1"/>
  <c r="R570" i="9" s="1"/>
  <c r="N570" i="9" a="1"/>
  <c r="N570" i="9" s="1"/>
  <c r="P570" i="13" l="1"/>
  <c r="Q570" i="13" s="1"/>
  <c r="M572" i="13"/>
  <c r="N571" i="13" a="1"/>
  <c r="N571" i="13" s="1"/>
  <c r="O571" i="13" a="1"/>
  <c r="O571" i="13" s="1"/>
  <c r="P570" i="9"/>
  <c r="Q570" i="9" s="1"/>
  <c r="M572" i="9"/>
  <c r="O571" i="9" a="1"/>
  <c r="O571" i="9" s="1"/>
  <c r="R571" i="9" s="1"/>
  <c r="N571" i="9" a="1"/>
  <c r="N571" i="9" s="1"/>
  <c r="P571" i="13" l="1"/>
  <c r="Q571" i="13" s="1"/>
  <c r="R571" i="13"/>
  <c r="N572" i="13" a="1"/>
  <c r="N572" i="13" s="1"/>
  <c r="M573" i="13"/>
  <c r="O572" i="13" a="1"/>
  <c r="O572" i="13" s="1"/>
  <c r="P571" i="9"/>
  <c r="Q571" i="9" s="1"/>
  <c r="M573" i="9"/>
  <c r="N572" i="9" a="1"/>
  <c r="N572" i="9" s="1"/>
  <c r="O572" i="9" a="1"/>
  <c r="O572" i="9" s="1"/>
  <c r="R572" i="9" s="1"/>
  <c r="R572" i="13" l="1"/>
  <c r="O573" i="13" a="1"/>
  <c r="O573" i="13" s="1"/>
  <c r="R573" i="13" s="1"/>
  <c r="M574" i="13"/>
  <c r="N573" i="13" a="1"/>
  <c r="N573" i="13" s="1"/>
  <c r="P572" i="13"/>
  <c r="Q572" i="13" s="1"/>
  <c r="P572" i="9"/>
  <c r="Q572" i="9" s="1"/>
  <c r="M574" i="9"/>
  <c r="O573" i="9" a="1"/>
  <c r="O573" i="9" s="1"/>
  <c r="R573" i="9" s="1"/>
  <c r="N573" i="9" a="1"/>
  <c r="N573" i="9" s="1"/>
  <c r="P573" i="13" l="1"/>
  <c r="Q573" i="13" s="1"/>
  <c r="M575" i="13"/>
  <c r="N574" i="13" a="1"/>
  <c r="N574" i="13" s="1"/>
  <c r="O574" i="13" a="1"/>
  <c r="O574" i="13" s="1"/>
  <c r="P573" i="9"/>
  <c r="Q573" i="9" s="1"/>
  <c r="M575" i="9"/>
  <c r="O574" i="9" a="1"/>
  <c r="O574" i="9" s="1"/>
  <c r="R574" i="9" s="1"/>
  <c r="N574" i="9" a="1"/>
  <c r="N574" i="9" s="1"/>
  <c r="P574" i="13" l="1"/>
  <c r="Q574" i="13" s="1"/>
  <c r="R574" i="13"/>
  <c r="N575" i="13" a="1"/>
  <c r="N575" i="13" s="1"/>
  <c r="M576" i="13"/>
  <c r="O575" i="13" a="1"/>
  <c r="O575" i="13" s="1"/>
  <c r="P574" i="9"/>
  <c r="Q574" i="9" s="1"/>
  <c r="M576" i="9"/>
  <c r="O575" i="9" a="1"/>
  <c r="O575" i="9" s="1"/>
  <c r="R575" i="9" s="1"/>
  <c r="N575" i="9" a="1"/>
  <c r="N575" i="9" s="1"/>
  <c r="R575" i="13" l="1"/>
  <c r="O576" i="13" a="1"/>
  <c r="O576" i="13" s="1"/>
  <c r="R576" i="13" s="1"/>
  <c r="M577" i="13"/>
  <c r="N576" i="13" a="1"/>
  <c r="N576" i="13" s="1"/>
  <c r="P575" i="13"/>
  <c r="Q575" i="13" s="1"/>
  <c r="P575" i="9"/>
  <c r="Q575" i="9" s="1"/>
  <c r="M577" i="9"/>
  <c r="O576" i="9" a="1"/>
  <c r="O576" i="9" s="1"/>
  <c r="R576" i="9" s="1"/>
  <c r="N576" i="9" a="1"/>
  <c r="N576" i="9" s="1"/>
  <c r="P576" i="13" l="1"/>
  <c r="Q576" i="13" s="1"/>
  <c r="M578" i="13"/>
  <c r="N577" i="13" a="1"/>
  <c r="N577" i="13" s="1"/>
  <c r="O577" i="13" a="1"/>
  <c r="O577" i="13" s="1"/>
  <c r="P576" i="9"/>
  <c r="Q576" i="9" s="1"/>
  <c r="M578" i="9"/>
  <c r="O577" i="9" a="1"/>
  <c r="O577" i="9" s="1"/>
  <c r="R577" i="9" s="1"/>
  <c r="N577" i="9" a="1"/>
  <c r="N577" i="9" s="1"/>
  <c r="P577" i="13" l="1"/>
  <c r="Q577" i="13" s="1"/>
  <c r="R577" i="13"/>
  <c r="N578" i="13" a="1"/>
  <c r="N578" i="13" s="1"/>
  <c r="M579" i="13"/>
  <c r="O578" i="13" a="1"/>
  <c r="O578" i="13" s="1"/>
  <c r="P577" i="9"/>
  <c r="Q577" i="9" s="1"/>
  <c r="M579" i="9"/>
  <c r="O578" i="9" a="1"/>
  <c r="O578" i="9" s="1"/>
  <c r="R578" i="9" s="1"/>
  <c r="N578" i="9" a="1"/>
  <c r="N578" i="9" s="1"/>
  <c r="R578" i="13" l="1"/>
  <c r="O579" i="13" a="1"/>
  <c r="O579" i="13" s="1"/>
  <c r="R579" i="13" s="1"/>
  <c r="M580" i="13"/>
  <c r="N579" i="13" a="1"/>
  <c r="N579" i="13" s="1"/>
  <c r="P578" i="13"/>
  <c r="Q578" i="13" s="1"/>
  <c r="P578" i="9"/>
  <c r="Q578" i="9" s="1"/>
  <c r="M580" i="9"/>
  <c r="O579" i="9" a="1"/>
  <c r="O579" i="9" s="1"/>
  <c r="R579" i="9" s="1"/>
  <c r="N579" i="9" a="1"/>
  <c r="N579" i="9" s="1"/>
  <c r="P579" i="13" l="1"/>
  <c r="M581" i="13"/>
  <c r="N580" i="13" a="1"/>
  <c r="N580" i="13" s="1"/>
  <c r="O580" i="13" a="1"/>
  <c r="O580" i="13" s="1"/>
  <c r="Q579" i="13"/>
  <c r="P579" i="9"/>
  <c r="Q579" i="9" s="1"/>
  <c r="M581" i="9"/>
  <c r="O580" i="9" a="1"/>
  <c r="O580" i="9" s="1"/>
  <c r="R580" i="9" s="1"/>
  <c r="N580" i="9" a="1"/>
  <c r="N580" i="9" s="1"/>
  <c r="P580" i="13" l="1"/>
  <c r="Q580" i="13" s="1"/>
  <c r="R580" i="13"/>
  <c r="N581" i="13" a="1"/>
  <c r="N581" i="13" s="1"/>
  <c r="M582" i="13"/>
  <c r="O581" i="13" a="1"/>
  <c r="O581" i="13" s="1"/>
  <c r="P580" i="9"/>
  <c r="Q580" i="9" s="1"/>
  <c r="M582" i="9"/>
  <c r="N581" i="9" a="1"/>
  <c r="N581" i="9" s="1"/>
  <c r="O581" i="9" a="1"/>
  <c r="O581" i="9" s="1"/>
  <c r="R581" i="9" s="1"/>
  <c r="R581" i="13" l="1"/>
  <c r="O582" i="13" a="1"/>
  <c r="O582" i="13" s="1"/>
  <c r="R582" i="13" s="1"/>
  <c r="M583" i="13"/>
  <c r="N582" i="13" a="1"/>
  <c r="N582" i="13" s="1"/>
  <c r="P581" i="13"/>
  <c r="Q581" i="13" s="1"/>
  <c r="P581" i="9"/>
  <c r="Q581" i="9" s="1"/>
  <c r="M583" i="9"/>
  <c r="O582" i="9" a="1"/>
  <c r="O582" i="9" s="1"/>
  <c r="R582" i="9" s="1"/>
  <c r="N582" i="9" a="1"/>
  <c r="N582" i="9" s="1"/>
  <c r="P582" i="13" l="1"/>
  <c r="Q582" i="13" s="1"/>
  <c r="M584" i="13"/>
  <c r="N583" i="13" a="1"/>
  <c r="N583" i="13" s="1"/>
  <c r="O583" i="13" a="1"/>
  <c r="O583" i="13" s="1"/>
  <c r="R583" i="13" s="1"/>
  <c r="P582" i="9"/>
  <c r="Q582" i="9" s="1"/>
  <c r="M584" i="9"/>
  <c r="O583" i="9" a="1"/>
  <c r="O583" i="9" s="1"/>
  <c r="R583" i="9" s="1"/>
  <c r="N583" i="9" a="1"/>
  <c r="N583" i="9" s="1"/>
  <c r="P583" i="13" l="1"/>
  <c r="Q583" i="13" s="1"/>
  <c r="N584" i="13" a="1"/>
  <c r="N584" i="13" s="1"/>
  <c r="M585" i="13"/>
  <c r="O584" i="13" a="1"/>
  <c r="O584" i="13" s="1"/>
  <c r="P583" i="9"/>
  <c r="Q583" i="9" s="1"/>
  <c r="M585" i="9"/>
  <c r="O584" i="9" a="1"/>
  <c r="O584" i="9" s="1"/>
  <c r="R584" i="9" s="1"/>
  <c r="N584" i="9" a="1"/>
  <c r="N584" i="9" s="1"/>
  <c r="O585" i="13" l="1" a="1"/>
  <c r="O585" i="13" s="1"/>
  <c r="R585" i="13" s="1"/>
  <c r="M586" i="13"/>
  <c r="N585" i="13" a="1"/>
  <c r="N585" i="13" s="1"/>
  <c r="P585" i="13" s="1"/>
  <c r="P584" i="13"/>
  <c r="Q584" i="13" s="1"/>
  <c r="R584" i="13"/>
  <c r="P584" i="9"/>
  <c r="Q584" i="9" s="1"/>
  <c r="M586" i="9"/>
  <c r="O585" i="9" a="1"/>
  <c r="O585" i="9" s="1"/>
  <c r="R585" i="9" s="1"/>
  <c r="N585" i="9" a="1"/>
  <c r="N585" i="9" s="1"/>
  <c r="M587" i="13" l="1"/>
  <c r="N586" i="13" a="1"/>
  <c r="N586" i="13" s="1"/>
  <c r="O586" i="13" a="1"/>
  <c r="O586" i="13" s="1"/>
  <c r="Q585" i="13"/>
  <c r="P585" i="9"/>
  <c r="Q585" i="9" s="1"/>
  <c r="M587" i="9"/>
  <c r="O586" i="9" a="1"/>
  <c r="O586" i="9" s="1"/>
  <c r="R586" i="9" s="1"/>
  <c r="N586" i="9" a="1"/>
  <c r="N586" i="9" s="1"/>
  <c r="P586" i="13" l="1"/>
  <c r="Q586" i="13" s="1"/>
  <c r="R586" i="13"/>
  <c r="N587" i="13" a="1"/>
  <c r="N587" i="13" s="1"/>
  <c r="M588" i="13"/>
  <c r="O587" i="13" a="1"/>
  <c r="O587" i="13" s="1"/>
  <c r="P586" i="9"/>
  <c r="Q586" i="9" s="1"/>
  <c r="M588" i="9"/>
  <c r="O587" i="9" a="1"/>
  <c r="O587" i="9" s="1"/>
  <c r="R587" i="9" s="1"/>
  <c r="N587" i="9" a="1"/>
  <c r="N587" i="9" s="1"/>
  <c r="P587" i="13" l="1"/>
  <c r="Q587" i="13" s="1"/>
  <c r="R587" i="13"/>
  <c r="O588" i="13" a="1"/>
  <c r="O588" i="13" s="1"/>
  <c r="R588" i="13" s="1"/>
  <c r="M589" i="13"/>
  <c r="N588" i="13" a="1"/>
  <c r="N588" i="13" s="1"/>
  <c r="P587" i="9"/>
  <c r="Q587" i="9" s="1"/>
  <c r="M589" i="9"/>
  <c r="O588" i="9" a="1"/>
  <c r="O588" i="9" s="1"/>
  <c r="R588" i="9" s="1"/>
  <c r="N588" i="9" a="1"/>
  <c r="N588" i="9" s="1"/>
  <c r="P588" i="13" l="1"/>
  <c r="Q588" i="13" s="1"/>
  <c r="M590" i="13"/>
  <c r="N589" i="13" a="1"/>
  <c r="N589" i="13" s="1"/>
  <c r="O589" i="13" a="1"/>
  <c r="O589" i="13" s="1"/>
  <c r="P588" i="9"/>
  <c r="Q588" i="9" s="1"/>
  <c r="M590" i="9"/>
  <c r="O589" i="9" a="1"/>
  <c r="O589" i="9" s="1"/>
  <c r="R589" i="9" s="1"/>
  <c r="N589" i="9" a="1"/>
  <c r="N589" i="9" s="1"/>
  <c r="P589" i="13" l="1"/>
  <c r="Q589" i="13" s="1"/>
  <c r="N590" i="13" a="1"/>
  <c r="N590" i="13" s="1"/>
  <c r="M591" i="13"/>
  <c r="O590" i="13" a="1"/>
  <c r="O590" i="13" s="1"/>
  <c r="R589" i="13"/>
  <c r="P589" i="9"/>
  <c r="Q589" i="9" s="1"/>
  <c r="M591" i="9"/>
  <c r="O590" i="9" a="1"/>
  <c r="O590" i="9" s="1"/>
  <c r="R590" i="9" s="1"/>
  <c r="N590" i="9" a="1"/>
  <c r="N590" i="9" s="1"/>
  <c r="R590" i="13" l="1"/>
  <c r="O591" i="13" a="1"/>
  <c r="O591" i="13" s="1"/>
  <c r="R591" i="13" s="1"/>
  <c r="M592" i="13"/>
  <c r="N591" i="13" a="1"/>
  <c r="N591" i="13" s="1"/>
  <c r="P590" i="13"/>
  <c r="Q590" i="13" s="1"/>
  <c r="P590" i="9"/>
  <c r="Q590" i="9" s="1"/>
  <c r="M592" i="9"/>
  <c r="O591" i="9" a="1"/>
  <c r="O591" i="9" s="1"/>
  <c r="R591" i="9" s="1"/>
  <c r="N591" i="9" a="1"/>
  <c r="N591" i="9" s="1"/>
  <c r="P591" i="13" l="1"/>
  <c r="Q591" i="13" s="1"/>
  <c r="M593" i="13"/>
  <c r="N592" i="13" a="1"/>
  <c r="N592" i="13" s="1"/>
  <c r="O592" i="13" a="1"/>
  <c r="O592" i="13" s="1"/>
  <c r="P591" i="9"/>
  <c r="Q591" i="9" s="1"/>
  <c r="M593" i="9"/>
  <c r="O592" i="9" a="1"/>
  <c r="O592" i="9" s="1"/>
  <c r="R592" i="9" s="1"/>
  <c r="N592" i="9" a="1"/>
  <c r="N592" i="9" s="1"/>
  <c r="P592" i="13" l="1"/>
  <c r="Q592" i="13" s="1"/>
  <c r="R592" i="13"/>
  <c r="N593" i="13" a="1"/>
  <c r="N593" i="13" s="1"/>
  <c r="M594" i="13"/>
  <c r="O593" i="13" a="1"/>
  <c r="O593" i="13" s="1"/>
  <c r="P592" i="9"/>
  <c r="Q592" i="9" s="1"/>
  <c r="M594" i="9"/>
  <c r="O593" i="9" a="1"/>
  <c r="O593" i="9" s="1"/>
  <c r="R593" i="9" s="1"/>
  <c r="N593" i="9" a="1"/>
  <c r="N593" i="9" s="1"/>
  <c r="R593" i="13" l="1"/>
  <c r="O594" i="13" a="1"/>
  <c r="O594" i="13" s="1"/>
  <c r="R594" i="13" s="1"/>
  <c r="M595" i="13"/>
  <c r="N594" i="13" a="1"/>
  <c r="N594" i="13" s="1"/>
  <c r="P593" i="13"/>
  <c r="Q593" i="13" s="1"/>
  <c r="P593" i="9"/>
  <c r="Q593" i="9" s="1"/>
  <c r="M595" i="9"/>
  <c r="O594" i="9" a="1"/>
  <c r="O594" i="9" s="1"/>
  <c r="R594" i="9" s="1"/>
  <c r="N594" i="9" a="1"/>
  <c r="N594" i="9" s="1"/>
  <c r="P594" i="13" l="1"/>
  <c r="M596" i="13"/>
  <c r="N595" i="13" a="1"/>
  <c r="N595" i="13" s="1"/>
  <c r="O595" i="13" a="1"/>
  <c r="O595" i="13" s="1"/>
  <c r="Q594" i="13"/>
  <c r="P594" i="9"/>
  <c r="Q594" i="9" s="1"/>
  <c r="M596" i="9"/>
  <c r="O595" i="9" a="1"/>
  <c r="O595" i="9" s="1"/>
  <c r="R595" i="9" s="1"/>
  <c r="N595" i="9" a="1"/>
  <c r="N595" i="9" s="1"/>
  <c r="P595" i="13" l="1"/>
  <c r="Q595" i="13" s="1"/>
  <c r="R595" i="13"/>
  <c r="N596" i="13" a="1"/>
  <c r="N596" i="13" s="1"/>
  <c r="M597" i="13"/>
  <c r="O596" i="13" a="1"/>
  <c r="O596" i="13" s="1"/>
  <c r="P595" i="9"/>
  <c r="Q595" i="9" s="1"/>
  <c r="M597" i="9"/>
  <c r="O596" i="9" a="1"/>
  <c r="O596" i="9" s="1"/>
  <c r="R596" i="9" s="1"/>
  <c r="N596" i="9" a="1"/>
  <c r="N596" i="9" s="1"/>
  <c r="R596" i="13" l="1"/>
  <c r="O597" i="13" a="1"/>
  <c r="O597" i="13" s="1"/>
  <c r="R597" i="13" s="1"/>
  <c r="M598" i="13"/>
  <c r="N597" i="13" a="1"/>
  <c r="N597" i="13" s="1"/>
  <c r="P596" i="13"/>
  <c r="Q596" i="13" s="1"/>
  <c r="P596" i="9"/>
  <c r="Q596" i="9" s="1"/>
  <c r="M598" i="9"/>
  <c r="O597" i="9" a="1"/>
  <c r="O597" i="9" s="1"/>
  <c r="R597" i="9" s="1"/>
  <c r="N597" i="9" a="1"/>
  <c r="N597" i="9" s="1"/>
  <c r="P597" i="13" l="1"/>
  <c r="Q597" i="13" s="1"/>
  <c r="M599" i="13"/>
  <c r="N598" i="13" a="1"/>
  <c r="N598" i="13" s="1"/>
  <c r="O598" i="13" a="1"/>
  <c r="O598" i="13" s="1"/>
  <c r="P597" i="9"/>
  <c r="Q597" i="9" s="1"/>
  <c r="M599" i="9"/>
  <c r="O598" i="9" a="1"/>
  <c r="O598" i="9" s="1"/>
  <c r="R598" i="9" s="1"/>
  <c r="N598" i="9" a="1"/>
  <c r="N598" i="9" s="1"/>
  <c r="P598" i="13" l="1"/>
  <c r="Q598" i="13" s="1"/>
  <c r="R598" i="13"/>
  <c r="N599" i="13" a="1"/>
  <c r="N599" i="13" s="1"/>
  <c r="M600" i="13"/>
  <c r="O599" i="13" a="1"/>
  <c r="O599" i="13" s="1"/>
  <c r="P598" i="9"/>
  <c r="Q598" i="9" s="1"/>
  <c r="M600" i="9"/>
  <c r="O599" i="9" a="1"/>
  <c r="O599" i="9" s="1"/>
  <c r="R599" i="9" s="1"/>
  <c r="N599" i="9" a="1"/>
  <c r="N599" i="9" s="1"/>
  <c r="R599" i="13" l="1"/>
  <c r="O600" i="13" a="1"/>
  <c r="O600" i="13" s="1"/>
  <c r="R600" i="13" s="1"/>
  <c r="M601" i="13"/>
  <c r="N600" i="13" a="1"/>
  <c r="N600" i="13" s="1"/>
  <c r="P600" i="13" s="1"/>
  <c r="P599" i="13"/>
  <c r="Q599" i="13" s="1"/>
  <c r="P599" i="9"/>
  <c r="Q599" i="9" s="1"/>
  <c r="M601" i="9"/>
  <c r="O600" i="9" a="1"/>
  <c r="O600" i="9" s="1"/>
  <c r="R600" i="9" s="1"/>
  <c r="N600" i="9" a="1"/>
  <c r="N600" i="9" s="1"/>
  <c r="M602" i="13" l="1"/>
  <c r="N601" i="13" a="1"/>
  <c r="N601" i="13" s="1"/>
  <c r="O601" i="13" a="1"/>
  <c r="O601" i="13" s="1"/>
  <c r="Q600" i="13"/>
  <c r="P600" i="9"/>
  <c r="Q600" i="9" s="1"/>
  <c r="M602" i="9"/>
  <c r="O601" i="9" a="1"/>
  <c r="O601" i="9" s="1"/>
  <c r="R601" i="9" s="1"/>
  <c r="N601" i="9" a="1"/>
  <c r="N601" i="9" s="1"/>
  <c r="P601" i="13" l="1"/>
  <c r="Q601" i="13" s="1"/>
  <c r="R601" i="13"/>
  <c r="N602" i="13" a="1"/>
  <c r="N602" i="13" s="1"/>
  <c r="M603" i="13"/>
  <c r="O602" i="13" a="1"/>
  <c r="O602" i="13" s="1"/>
  <c r="P601" i="9"/>
  <c r="Q601" i="9" s="1"/>
  <c r="M603" i="9"/>
  <c r="O602" i="9" a="1"/>
  <c r="O602" i="9" s="1"/>
  <c r="R602" i="9" s="1"/>
  <c r="N602" i="9" a="1"/>
  <c r="N602" i="9" s="1"/>
  <c r="R602" i="13" l="1"/>
  <c r="O603" i="13" a="1"/>
  <c r="O603" i="13" s="1"/>
  <c r="R603" i="13" s="1"/>
  <c r="M604" i="13"/>
  <c r="N603" i="13" a="1"/>
  <c r="N603" i="13" s="1"/>
  <c r="P602" i="13"/>
  <c r="Q602" i="13" s="1"/>
  <c r="P602" i="9"/>
  <c r="Q602" i="9" s="1"/>
  <c r="M604" i="9"/>
  <c r="O603" i="9" a="1"/>
  <c r="O603" i="9" s="1"/>
  <c r="R603" i="9" s="1"/>
  <c r="N603" i="9" a="1"/>
  <c r="N603" i="9" s="1"/>
  <c r="P603" i="13" l="1"/>
  <c r="M605" i="13"/>
  <c r="N604" i="13" a="1"/>
  <c r="N604" i="13" s="1"/>
  <c r="O604" i="13" a="1"/>
  <c r="O604" i="13" s="1"/>
  <c r="Q603" i="13"/>
  <c r="P603" i="9"/>
  <c r="Q603" i="9" s="1"/>
  <c r="M605" i="9"/>
  <c r="O604" i="9" a="1"/>
  <c r="O604" i="9" s="1"/>
  <c r="R604" i="9" s="1"/>
  <c r="N604" i="9" a="1"/>
  <c r="N604" i="9" s="1"/>
  <c r="P604" i="13" l="1"/>
  <c r="Q604" i="13" s="1"/>
  <c r="R604" i="13"/>
  <c r="N605" i="13" a="1"/>
  <c r="N605" i="13" s="1"/>
  <c r="M606" i="13"/>
  <c r="O605" i="13" a="1"/>
  <c r="O605" i="13" s="1"/>
  <c r="P604" i="9"/>
  <c r="Q604" i="9" s="1"/>
  <c r="M606" i="9"/>
  <c r="O605" i="9" a="1"/>
  <c r="O605" i="9" s="1"/>
  <c r="R605" i="9" s="1"/>
  <c r="N605" i="9" a="1"/>
  <c r="N605" i="9" s="1"/>
  <c r="R605" i="13" l="1"/>
  <c r="O606" i="13" a="1"/>
  <c r="O606" i="13" s="1"/>
  <c r="R606" i="13" s="1"/>
  <c r="M607" i="13"/>
  <c r="N606" i="13" a="1"/>
  <c r="N606" i="13" s="1"/>
  <c r="P605" i="13"/>
  <c r="Q605" i="13" s="1"/>
  <c r="P605" i="9"/>
  <c r="Q605" i="9" s="1"/>
  <c r="M607" i="9"/>
  <c r="O606" i="9" a="1"/>
  <c r="O606" i="9" s="1"/>
  <c r="R606" i="9" s="1"/>
  <c r="N606" i="9" a="1"/>
  <c r="N606" i="9" s="1"/>
  <c r="P606" i="13" l="1"/>
  <c r="Q606" i="13" s="1"/>
  <c r="M608" i="13"/>
  <c r="N607" i="13" a="1"/>
  <c r="N607" i="13" s="1"/>
  <c r="O607" i="13" a="1"/>
  <c r="O607" i="13" s="1"/>
  <c r="R607" i="13" s="1"/>
  <c r="P606" i="9"/>
  <c r="Q606" i="9" s="1"/>
  <c r="M608" i="9"/>
  <c r="O607" i="9" a="1"/>
  <c r="O607" i="9" s="1"/>
  <c r="R607" i="9" s="1"/>
  <c r="N607" i="9" a="1"/>
  <c r="N607" i="9" s="1"/>
  <c r="P607" i="13" l="1"/>
  <c r="Q607" i="13" s="1"/>
  <c r="N608" i="13" a="1"/>
  <c r="N608" i="13" s="1"/>
  <c r="M609" i="13"/>
  <c r="O608" i="13" a="1"/>
  <c r="O608" i="13" s="1"/>
  <c r="R608" i="13" s="1"/>
  <c r="P607" i="9"/>
  <c r="Q607" i="9" s="1"/>
  <c r="M609" i="9"/>
  <c r="O608" i="9" a="1"/>
  <c r="O608" i="9" s="1"/>
  <c r="R608" i="9" s="1"/>
  <c r="N608" i="9" a="1"/>
  <c r="N608" i="9" s="1"/>
  <c r="O609" i="13" l="1" a="1"/>
  <c r="O609" i="13" s="1"/>
  <c r="R609" i="13" s="1"/>
  <c r="M610" i="13"/>
  <c r="N609" i="13" a="1"/>
  <c r="N609" i="13" s="1"/>
  <c r="P608" i="13"/>
  <c r="Q608" i="13" s="1"/>
  <c r="P608" i="9"/>
  <c r="Q608" i="9" s="1"/>
  <c r="M610" i="9"/>
  <c r="O609" i="9" a="1"/>
  <c r="O609" i="9" s="1"/>
  <c r="R609" i="9" s="1"/>
  <c r="N609" i="9" a="1"/>
  <c r="N609" i="9" s="1"/>
  <c r="P609" i="13" l="1"/>
  <c r="Q609" i="13" s="1"/>
  <c r="M611" i="13"/>
  <c r="N610" i="13" a="1"/>
  <c r="N610" i="13" s="1"/>
  <c r="O610" i="13" a="1"/>
  <c r="O610" i="13" s="1"/>
  <c r="P609" i="9"/>
  <c r="Q609" i="9" s="1"/>
  <c r="M611" i="9"/>
  <c r="O610" i="9" a="1"/>
  <c r="O610" i="9" s="1"/>
  <c r="R610" i="9" s="1"/>
  <c r="N610" i="9" a="1"/>
  <c r="N610" i="9" s="1"/>
  <c r="P610" i="13" l="1"/>
  <c r="Q610" i="13" s="1"/>
  <c r="R610" i="13"/>
  <c r="N611" i="13" a="1"/>
  <c r="N611" i="13" s="1"/>
  <c r="M612" i="13"/>
  <c r="O611" i="13" a="1"/>
  <c r="O611" i="13" s="1"/>
  <c r="P610" i="9"/>
  <c r="Q610" i="9" s="1"/>
  <c r="M612" i="9"/>
  <c r="N611" i="9" a="1"/>
  <c r="N611" i="9" s="1"/>
  <c r="O611" i="9" a="1"/>
  <c r="O611" i="9" s="1"/>
  <c r="R611" i="9" s="1"/>
  <c r="R611" i="13" l="1"/>
  <c r="O612" i="13" a="1"/>
  <c r="O612" i="13" s="1"/>
  <c r="R612" i="13" s="1"/>
  <c r="M613" i="13"/>
  <c r="N612" i="13" a="1"/>
  <c r="N612" i="13" s="1"/>
  <c r="P611" i="13"/>
  <c r="Q611" i="13" s="1"/>
  <c r="P611" i="9"/>
  <c r="Q611" i="9" s="1"/>
  <c r="M613" i="9"/>
  <c r="O612" i="9" a="1"/>
  <c r="O612" i="9" s="1"/>
  <c r="R612" i="9" s="1"/>
  <c r="N612" i="9" a="1"/>
  <c r="N612" i="9" s="1"/>
  <c r="P612" i="13" l="1"/>
  <c r="Q612" i="13" s="1"/>
  <c r="M614" i="13"/>
  <c r="N613" i="13" a="1"/>
  <c r="N613" i="13" s="1"/>
  <c r="O613" i="13" a="1"/>
  <c r="O613" i="13" s="1"/>
  <c r="P612" i="9"/>
  <c r="Q612" i="9" s="1"/>
  <c r="M614" i="9"/>
  <c r="O613" i="9" a="1"/>
  <c r="O613" i="9" s="1"/>
  <c r="R613" i="9" s="1"/>
  <c r="N613" i="9" a="1"/>
  <c r="N613" i="9" s="1"/>
  <c r="P613" i="13" l="1"/>
  <c r="Q613" i="13" s="1"/>
  <c r="R613" i="13"/>
  <c r="N614" i="13" a="1"/>
  <c r="N614" i="13" s="1"/>
  <c r="M615" i="13"/>
  <c r="O614" i="13" a="1"/>
  <c r="O614" i="13" s="1"/>
  <c r="P613" i="9"/>
  <c r="Q613" i="9" s="1"/>
  <c r="M615" i="9"/>
  <c r="O614" i="9" a="1"/>
  <c r="O614" i="9" s="1"/>
  <c r="R614" i="9" s="1"/>
  <c r="N614" i="9" a="1"/>
  <c r="N614" i="9" s="1"/>
  <c r="R614" i="13" l="1"/>
  <c r="O615" i="13" a="1"/>
  <c r="O615" i="13" s="1"/>
  <c r="R615" i="13" s="1"/>
  <c r="M616" i="13"/>
  <c r="N615" i="13" a="1"/>
  <c r="N615" i="13" s="1"/>
  <c r="P614" i="13"/>
  <c r="Q614" i="13" s="1"/>
  <c r="P614" i="9"/>
  <c r="Q614" i="9" s="1"/>
  <c r="M616" i="9"/>
  <c r="O615" i="9" a="1"/>
  <c r="O615" i="9" s="1"/>
  <c r="R615" i="9" s="1"/>
  <c r="N615" i="9" a="1"/>
  <c r="N615" i="9" s="1"/>
  <c r="P615" i="13" l="1"/>
  <c r="Q615" i="13" s="1"/>
  <c r="M617" i="13"/>
  <c r="N616" i="13" a="1"/>
  <c r="N616" i="13" s="1"/>
  <c r="O616" i="13" a="1"/>
  <c r="O616" i="13" s="1"/>
  <c r="P615" i="9"/>
  <c r="Q615" i="9" s="1"/>
  <c r="M617" i="9"/>
  <c r="O616" i="9" a="1"/>
  <c r="O616" i="9" s="1"/>
  <c r="R616" i="9" s="1"/>
  <c r="N616" i="9" a="1"/>
  <c r="N616" i="9" s="1"/>
  <c r="P616" i="13" l="1"/>
  <c r="Q616" i="13" s="1"/>
  <c r="R616" i="13"/>
  <c r="N617" i="13" a="1"/>
  <c r="N617" i="13" s="1"/>
  <c r="M618" i="13"/>
  <c r="O617" i="13" a="1"/>
  <c r="O617" i="13" s="1"/>
  <c r="P616" i="9"/>
  <c r="Q616" i="9" s="1"/>
  <c r="M618" i="9"/>
  <c r="O617" i="9" a="1"/>
  <c r="O617" i="9" s="1"/>
  <c r="R617" i="9" s="1"/>
  <c r="N617" i="9" a="1"/>
  <c r="N617" i="9" s="1"/>
  <c r="R617" i="13" l="1"/>
  <c r="O618" i="13" a="1"/>
  <c r="O618" i="13" s="1"/>
  <c r="R618" i="13" s="1"/>
  <c r="M619" i="13"/>
  <c r="N618" i="13" a="1"/>
  <c r="N618" i="13" s="1"/>
  <c r="P617" i="13"/>
  <c r="Q617" i="13" s="1"/>
  <c r="P617" i="9"/>
  <c r="Q617" i="9" s="1"/>
  <c r="M619" i="9"/>
  <c r="O618" i="9" a="1"/>
  <c r="O618" i="9" s="1"/>
  <c r="R618" i="9" s="1"/>
  <c r="N618" i="9" a="1"/>
  <c r="N618" i="9" s="1"/>
  <c r="P618" i="13" l="1"/>
  <c r="Q618" i="13" s="1"/>
  <c r="M620" i="13"/>
  <c r="N619" i="13" a="1"/>
  <c r="N619" i="13" s="1"/>
  <c r="O619" i="13" a="1"/>
  <c r="O619" i="13" s="1"/>
  <c r="P618" i="9"/>
  <c r="Q618" i="9" s="1"/>
  <c r="M620" i="9"/>
  <c r="O619" i="9" a="1"/>
  <c r="O619" i="9" s="1"/>
  <c r="R619" i="9" s="1"/>
  <c r="N619" i="9" a="1"/>
  <c r="N619" i="9" s="1"/>
  <c r="P619" i="13" l="1"/>
  <c r="Q619" i="13" s="1"/>
  <c r="R619" i="13"/>
  <c r="M621" i="13"/>
  <c r="N620" i="13" a="1"/>
  <c r="N620" i="13" s="1"/>
  <c r="O620" i="13" a="1"/>
  <c r="O620" i="13" s="1"/>
  <c r="P619" i="9"/>
  <c r="Q619" i="9" s="1"/>
  <c r="M621" i="9"/>
  <c r="N620" i="9" a="1"/>
  <c r="N620" i="9" s="1"/>
  <c r="O620" i="9" a="1"/>
  <c r="O620" i="9" s="1"/>
  <c r="R620" i="9" s="1"/>
  <c r="R620" i="13" l="1"/>
  <c r="P620" i="13"/>
  <c r="Q620" i="13" s="1"/>
  <c r="M622" i="13"/>
  <c r="N621" i="13" a="1"/>
  <c r="N621" i="13" s="1"/>
  <c r="O621" i="13" a="1"/>
  <c r="O621" i="13" s="1"/>
  <c r="P620" i="9"/>
  <c r="Q620" i="9" s="1"/>
  <c r="M622" i="9"/>
  <c r="O621" i="9" a="1"/>
  <c r="O621" i="9" s="1"/>
  <c r="R621" i="9" s="1"/>
  <c r="N621" i="9" a="1"/>
  <c r="N621" i="9" s="1"/>
  <c r="P621" i="13" l="1"/>
  <c r="Q621" i="13" s="1"/>
  <c r="R621" i="13"/>
  <c r="O622" i="13" a="1"/>
  <c r="O622" i="13" s="1"/>
  <c r="N622" i="13" a="1"/>
  <c r="N622" i="13" s="1"/>
  <c r="P622" i="13" s="1"/>
  <c r="M623" i="13"/>
  <c r="R622" i="13"/>
  <c r="P621" i="9"/>
  <c r="Q621" i="9" s="1"/>
  <c r="M623" i="9"/>
  <c r="O622" i="9" a="1"/>
  <c r="O622" i="9" s="1"/>
  <c r="R622" i="9" s="1"/>
  <c r="N622" i="9" a="1"/>
  <c r="N622" i="9" s="1"/>
  <c r="M624" i="13" l="1"/>
  <c r="O623" i="13" a="1"/>
  <c r="O623" i="13" s="1"/>
  <c r="R623" i="13" s="1"/>
  <c r="N623" i="13" a="1"/>
  <c r="N623" i="13" s="1"/>
  <c r="Q622" i="13"/>
  <c r="P622" i="9"/>
  <c r="Q622" i="9" s="1"/>
  <c r="M624" i="9"/>
  <c r="O623" i="9" a="1"/>
  <c r="O623" i="9" s="1"/>
  <c r="R623" i="9" s="1"/>
  <c r="N623" i="9" a="1"/>
  <c r="N623" i="9" s="1"/>
  <c r="P623" i="13" l="1"/>
  <c r="Q623" i="13" s="1"/>
  <c r="M625" i="13"/>
  <c r="N624" i="13" a="1"/>
  <c r="N624" i="13" s="1"/>
  <c r="O624" i="13" a="1"/>
  <c r="O624" i="13" s="1"/>
  <c r="R624" i="13" s="1"/>
  <c r="P623" i="9"/>
  <c r="Q623" i="9" s="1"/>
  <c r="M625" i="9"/>
  <c r="O624" i="9" a="1"/>
  <c r="O624" i="9" s="1"/>
  <c r="R624" i="9" s="1"/>
  <c r="N624" i="9" a="1"/>
  <c r="N624" i="9" s="1"/>
  <c r="P624" i="13" l="1"/>
  <c r="Q624" i="13" s="1"/>
  <c r="O625" i="13" a="1"/>
  <c r="O625" i="13" s="1"/>
  <c r="R625" i="13" s="1"/>
  <c r="N625" i="13" a="1"/>
  <c r="N625" i="13" s="1"/>
  <c r="M626" i="13"/>
  <c r="P624" i="9"/>
  <c r="Q624" i="9" s="1"/>
  <c r="M626" i="9"/>
  <c r="O625" i="9" a="1"/>
  <c r="O625" i="9" s="1"/>
  <c r="R625" i="9" s="1"/>
  <c r="N625" i="9" a="1"/>
  <c r="N625" i="9" s="1"/>
  <c r="P625" i="13" l="1"/>
  <c r="Q625" i="13" s="1"/>
  <c r="M627" i="13"/>
  <c r="N626" i="13" a="1"/>
  <c r="N626" i="13" s="1"/>
  <c r="O626" i="13" a="1"/>
  <c r="O626" i="13" s="1"/>
  <c r="P625" i="9"/>
  <c r="Q625" i="9" s="1"/>
  <c r="M627" i="9"/>
  <c r="O626" i="9" a="1"/>
  <c r="O626" i="9" s="1"/>
  <c r="R626" i="9" s="1"/>
  <c r="N626" i="9" a="1"/>
  <c r="N626" i="9" s="1"/>
  <c r="P626" i="13" l="1"/>
  <c r="Q626" i="13" s="1"/>
  <c r="R626" i="13"/>
  <c r="M628" i="13"/>
  <c r="O627" i="13" a="1"/>
  <c r="O627" i="13" s="1"/>
  <c r="N627" i="13" a="1"/>
  <c r="N627" i="13" s="1"/>
  <c r="P627" i="13" s="1"/>
  <c r="R627" i="13"/>
  <c r="P626" i="9"/>
  <c r="Q626" i="9" s="1"/>
  <c r="M628" i="9"/>
  <c r="O627" i="9" a="1"/>
  <c r="O627" i="9" s="1"/>
  <c r="R627" i="9" s="1"/>
  <c r="N627" i="9" a="1"/>
  <c r="N627" i="9" s="1"/>
  <c r="Q627" i="13" l="1"/>
  <c r="M629" i="13"/>
  <c r="O628" i="13" a="1"/>
  <c r="O628" i="13" s="1"/>
  <c r="N628" i="13" a="1"/>
  <c r="N628" i="13" s="1"/>
  <c r="P627" i="9"/>
  <c r="Q627" i="9" s="1"/>
  <c r="M629" i="9"/>
  <c r="O628" i="9" a="1"/>
  <c r="O628" i="9" s="1"/>
  <c r="R628" i="9" s="1"/>
  <c r="N628" i="9" a="1"/>
  <c r="N628" i="9" s="1"/>
  <c r="P628" i="13" l="1"/>
  <c r="Q628" i="13" s="1"/>
  <c r="R628" i="13"/>
  <c r="O629" i="13" a="1"/>
  <c r="O629" i="13" s="1"/>
  <c r="R629" i="13" s="1"/>
  <c r="M630" i="13"/>
  <c r="N629" i="13" a="1"/>
  <c r="N629" i="13" s="1"/>
  <c r="P628" i="9"/>
  <c r="Q628" i="9" s="1"/>
  <c r="M630" i="9"/>
  <c r="O629" i="9" a="1"/>
  <c r="O629" i="9" s="1"/>
  <c r="R629" i="9" s="1"/>
  <c r="N629" i="9" a="1"/>
  <c r="N629" i="9" s="1"/>
  <c r="P629" i="13" l="1"/>
  <c r="Q629" i="13" s="1"/>
  <c r="M631" i="13"/>
  <c r="N630" i="13" a="1"/>
  <c r="N630" i="13" s="1"/>
  <c r="O630" i="13" a="1"/>
  <c r="O630" i="13" s="1"/>
  <c r="P629" i="9"/>
  <c r="Q629" i="9" s="1"/>
  <c r="M631" i="9"/>
  <c r="O630" i="9" a="1"/>
  <c r="O630" i="9" s="1"/>
  <c r="R630" i="9" s="1"/>
  <c r="N630" i="9" a="1"/>
  <c r="N630" i="9" s="1"/>
  <c r="P630" i="13" l="1"/>
  <c r="Q630" i="13" s="1"/>
  <c r="R630" i="13"/>
  <c r="N631" i="13" a="1"/>
  <c r="N631" i="13" s="1"/>
  <c r="M632" i="13"/>
  <c r="O631" i="13" a="1"/>
  <c r="O631" i="13" s="1"/>
  <c r="P630" i="9"/>
  <c r="Q630" i="9" s="1"/>
  <c r="M632" i="9"/>
  <c r="O631" i="9" a="1"/>
  <c r="O631" i="9" s="1"/>
  <c r="R631" i="9" s="1"/>
  <c r="N631" i="9" a="1"/>
  <c r="N631" i="9" s="1"/>
  <c r="R631" i="13" l="1"/>
  <c r="O632" i="13" a="1"/>
  <c r="O632" i="13" s="1"/>
  <c r="R632" i="13" s="1"/>
  <c r="M633" i="13"/>
  <c r="N632" i="13" a="1"/>
  <c r="N632" i="13" s="1"/>
  <c r="P631" i="13"/>
  <c r="Q631" i="13" s="1"/>
  <c r="P631" i="9"/>
  <c r="Q631" i="9" s="1"/>
  <c r="M633" i="9"/>
  <c r="O632" i="9" a="1"/>
  <c r="O632" i="9" s="1"/>
  <c r="R632" i="9" s="1"/>
  <c r="N632" i="9" a="1"/>
  <c r="N632" i="9" s="1"/>
  <c r="P632" i="13" l="1"/>
  <c r="Q632" i="13" s="1"/>
  <c r="M634" i="13"/>
  <c r="N633" i="13" a="1"/>
  <c r="N633" i="13" s="1"/>
  <c r="O633" i="13" a="1"/>
  <c r="O633" i="13" s="1"/>
  <c r="P632" i="9"/>
  <c r="Q632" i="9" s="1"/>
  <c r="M634" i="9"/>
  <c r="O633" i="9" a="1"/>
  <c r="O633" i="9" s="1"/>
  <c r="R633" i="9" s="1"/>
  <c r="N633" i="9" a="1"/>
  <c r="N633" i="9" s="1"/>
  <c r="P633" i="13" l="1"/>
  <c r="Q633" i="13" s="1"/>
  <c r="R633" i="13"/>
  <c r="M635" i="13"/>
  <c r="N634" i="13" a="1"/>
  <c r="N634" i="13" s="1"/>
  <c r="O634" i="13" a="1"/>
  <c r="O634" i="13" s="1"/>
  <c r="P633" i="9"/>
  <c r="Q633" i="9" s="1"/>
  <c r="M635" i="9"/>
  <c r="O634" i="9" a="1"/>
  <c r="O634" i="9" s="1"/>
  <c r="R634" i="9" s="1"/>
  <c r="N634" i="9" a="1"/>
  <c r="N634" i="9" s="1"/>
  <c r="P634" i="13" l="1"/>
  <c r="Q634" i="13" s="1"/>
  <c r="R634" i="13"/>
  <c r="O635" i="13" a="1"/>
  <c r="O635" i="13" s="1"/>
  <c r="R635" i="13" s="1"/>
  <c r="M636" i="13"/>
  <c r="N635" i="13" a="1"/>
  <c r="N635" i="13" s="1"/>
  <c r="P634" i="9"/>
  <c r="Q634" i="9" s="1"/>
  <c r="M636" i="9"/>
  <c r="N635" i="9" a="1"/>
  <c r="N635" i="9" s="1"/>
  <c r="O635" i="9" a="1"/>
  <c r="O635" i="9" s="1"/>
  <c r="R635" i="9" s="1"/>
  <c r="P635" i="13" l="1"/>
  <c r="Q635" i="13" s="1"/>
  <c r="M637" i="13"/>
  <c r="O636" i="13" a="1"/>
  <c r="O636" i="13" s="1"/>
  <c r="N636" i="13" a="1"/>
  <c r="N636" i="13" s="1"/>
  <c r="P635" i="9"/>
  <c r="Q635" i="9" s="1"/>
  <c r="M637" i="9"/>
  <c r="O636" i="9" a="1"/>
  <c r="O636" i="9" s="1"/>
  <c r="R636" i="9" s="1"/>
  <c r="N636" i="9" a="1"/>
  <c r="N636" i="9" s="1"/>
  <c r="P636" i="13" l="1"/>
  <c r="Q636" i="13" s="1"/>
  <c r="R636" i="13"/>
  <c r="N637" i="13" a="1"/>
  <c r="N637" i="13" s="1"/>
  <c r="M638" i="13"/>
  <c r="O637" i="13" a="1"/>
  <c r="O637" i="13" s="1"/>
  <c r="P636" i="9"/>
  <c r="Q636" i="9" s="1"/>
  <c r="M638" i="9"/>
  <c r="N637" i="9" a="1"/>
  <c r="N637" i="9" s="1"/>
  <c r="O637" i="9" a="1"/>
  <c r="O637" i="9" s="1"/>
  <c r="R637" i="9" s="1"/>
  <c r="R637" i="13" l="1"/>
  <c r="O638" i="13" a="1"/>
  <c r="O638" i="13" s="1"/>
  <c r="R638" i="13" s="1"/>
  <c r="M639" i="13"/>
  <c r="N638" i="13" a="1"/>
  <c r="N638" i="13" s="1"/>
  <c r="P637" i="13"/>
  <c r="Q637" i="13" s="1"/>
  <c r="P637" i="9"/>
  <c r="Q637" i="9" s="1"/>
  <c r="M639" i="9"/>
  <c r="O638" i="9" a="1"/>
  <c r="O638" i="9" s="1"/>
  <c r="R638" i="9" s="1"/>
  <c r="N638" i="9" a="1"/>
  <c r="N638" i="9" s="1"/>
  <c r="P638" i="13" l="1"/>
  <c r="Q638" i="13" s="1"/>
  <c r="M640" i="13"/>
  <c r="N639" i="13" a="1"/>
  <c r="N639" i="13" s="1"/>
  <c r="O639" i="13" a="1"/>
  <c r="O639" i="13" s="1"/>
  <c r="P638" i="9"/>
  <c r="Q638" i="9" s="1"/>
  <c r="M640" i="9"/>
  <c r="O639" i="9" a="1"/>
  <c r="O639" i="9" s="1"/>
  <c r="R639" i="9" s="1"/>
  <c r="N639" i="9" a="1"/>
  <c r="N639" i="9" s="1"/>
  <c r="P639" i="13" l="1"/>
  <c r="Q639" i="13" s="1"/>
  <c r="R639" i="13"/>
  <c r="M641" i="13"/>
  <c r="O640" i="13" a="1"/>
  <c r="O640" i="13" s="1"/>
  <c r="N640" i="13" a="1"/>
  <c r="N640" i="13" s="1"/>
  <c r="P640" i="13" s="1"/>
  <c r="P639" i="9"/>
  <c r="Q639" i="9" s="1"/>
  <c r="M641" i="9"/>
  <c r="O640" i="9" a="1"/>
  <c r="O640" i="9" s="1"/>
  <c r="R640" i="9" s="1"/>
  <c r="N640" i="9" a="1"/>
  <c r="N640" i="9" s="1"/>
  <c r="Q640" i="13" l="1"/>
  <c r="R640" i="13"/>
  <c r="O641" i="13" a="1"/>
  <c r="O641" i="13" s="1"/>
  <c r="R641" i="13" s="1"/>
  <c r="M642" i="13"/>
  <c r="N641" i="13" a="1"/>
  <c r="N641" i="13" s="1"/>
  <c r="P640" i="9"/>
  <c r="Q640" i="9" s="1"/>
  <c r="M642" i="9"/>
  <c r="O641" i="9" a="1"/>
  <c r="O641" i="9" s="1"/>
  <c r="R641" i="9" s="1"/>
  <c r="N641" i="9" a="1"/>
  <c r="N641" i="9" s="1"/>
  <c r="P641" i="13" l="1"/>
  <c r="Q641" i="13" s="1"/>
  <c r="M643" i="13"/>
  <c r="N642" i="13" a="1"/>
  <c r="N642" i="13" s="1"/>
  <c r="O642" i="13" a="1"/>
  <c r="O642" i="13" s="1"/>
  <c r="P641" i="9"/>
  <c r="Q641" i="9" s="1"/>
  <c r="M643" i="9"/>
  <c r="N642" i="9" a="1"/>
  <c r="N642" i="9" s="1"/>
  <c r="O642" i="9" a="1"/>
  <c r="O642" i="9" s="1"/>
  <c r="R642" i="9" s="1"/>
  <c r="P642" i="13" l="1"/>
  <c r="Q642" i="13" s="1"/>
  <c r="R642" i="13"/>
  <c r="N643" i="13" a="1"/>
  <c r="N643" i="13" s="1"/>
  <c r="M644" i="13"/>
  <c r="O643" i="13" a="1"/>
  <c r="O643" i="13" s="1"/>
  <c r="P642" i="9"/>
  <c r="Q642" i="9" s="1"/>
  <c r="M644" i="9"/>
  <c r="O643" i="9" a="1"/>
  <c r="O643" i="9" s="1"/>
  <c r="R643" i="9" s="1"/>
  <c r="N643" i="9" a="1"/>
  <c r="N643" i="9" s="1"/>
  <c r="R643" i="13" l="1"/>
  <c r="O644" i="13" a="1"/>
  <c r="O644" i="13" s="1"/>
  <c r="R644" i="13" s="1"/>
  <c r="M645" i="13"/>
  <c r="N644" i="13" a="1"/>
  <c r="N644" i="13" s="1"/>
  <c r="P643" i="13"/>
  <c r="Q643" i="13" s="1"/>
  <c r="P643" i="9"/>
  <c r="Q643" i="9" s="1"/>
  <c r="M645" i="9"/>
  <c r="O644" i="9" a="1"/>
  <c r="O644" i="9" s="1"/>
  <c r="R644" i="9" s="1"/>
  <c r="N644" i="9" a="1"/>
  <c r="N644" i="9" s="1"/>
  <c r="P644" i="13" l="1"/>
  <c r="Q644" i="13" s="1"/>
  <c r="M646" i="13"/>
  <c r="N645" i="13" a="1"/>
  <c r="N645" i="13" s="1"/>
  <c r="O645" i="13" a="1"/>
  <c r="O645" i="13" s="1"/>
  <c r="P644" i="9"/>
  <c r="Q644" i="9" s="1"/>
  <c r="M646" i="9"/>
  <c r="O645" i="9" a="1"/>
  <c r="O645" i="9" s="1"/>
  <c r="R645" i="9" s="1"/>
  <c r="N645" i="9" a="1"/>
  <c r="N645" i="9" s="1"/>
  <c r="P645" i="13" l="1"/>
  <c r="Q645" i="13" s="1"/>
  <c r="R645" i="13"/>
  <c r="M647" i="13"/>
  <c r="N646" i="13" a="1"/>
  <c r="N646" i="13" s="1"/>
  <c r="O646" i="13" a="1"/>
  <c r="O646" i="13" s="1"/>
  <c r="P645" i="9"/>
  <c r="Q645" i="9" s="1"/>
  <c r="M647" i="9"/>
  <c r="O646" i="9" a="1"/>
  <c r="O646" i="9" s="1"/>
  <c r="R646" i="9" s="1"/>
  <c r="N646" i="9" a="1"/>
  <c r="N646" i="9" s="1"/>
  <c r="P646" i="13" l="1"/>
  <c r="Q646" i="13" s="1"/>
  <c r="R646" i="13"/>
  <c r="O647" i="13" a="1"/>
  <c r="O647" i="13" s="1"/>
  <c r="R647" i="13" s="1"/>
  <c r="M648" i="13"/>
  <c r="N647" i="13" a="1"/>
  <c r="N647" i="13" s="1"/>
  <c r="P646" i="9"/>
  <c r="Q646" i="9" s="1"/>
  <c r="M648" i="9"/>
  <c r="O647" i="9" a="1"/>
  <c r="O647" i="9" s="1"/>
  <c r="R647" i="9" s="1"/>
  <c r="N647" i="9" a="1"/>
  <c r="N647" i="9" s="1"/>
  <c r="P647" i="13" l="1"/>
  <c r="Q647" i="13" s="1"/>
  <c r="M649" i="13"/>
  <c r="O648" i="13" a="1"/>
  <c r="O648" i="13" s="1"/>
  <c r="N648" i="13" a="1"/>
  <c r="N648" i="13" s="1"/>
  <c r="P647" i="9"/>
  <c r="Q647" i="9" s="1"/>
  <c r="M649" i="9"/>
  <c r="O648" i="9" a="1"/>
  <c r="O648" i="9" s="1"/>
  <c r="R648" i="9" s="1"/>
  <c r="N648" i="9" a="1"/>
  <c r="N648" i="9" s="1"/>
  <c r="P648" i="13" l="1"/>
  <c r="Q648" i="13" s="1"/>
  <c r="R648" i="13"/>
  <c r="N649" i="13" a="1"/>
  <c r="N649" i="13" s="1"/>
  <c r="M650" i="13"/>
  <c r="O649" i="13" a="1"/>
  <c r="O649" i="13" s="1"/>
  <c r="P648" i="9"/>
  <c r="Q648" i="9" s="1"/>
  <c r="M650" i="9"/>
  <c r="O649" i="9" a="1"/>
  <c r="O649" i="9" s="1"/>
  <c r="R649" i="9" s="1"/>
  <c r="N649" i="9" a="1"/>
  <c r="N649" i="9" s="1"/>
  <c r="R649" i="13" l="1"/>
  <c r="O650" i="13" a="1"/>
  <c r="O650" i="13" s="1"/>
  <c r="R650" i="13" s="1"/>
  <c r="M651" i="13"/>
  <c r="N650" i="13" a="1"/>
  <c r="N650" i="13" s="1"/>
  <c r="P649" i="13"/>
  <c r="Q649" i="13" s="1"/>
  <c r="P649" i="9"/>
  <c r="Q649" i="9" s="1"/>
  <c r="M651" i="9"/>
  <c r="O650" i="9" a="1"/>
  <c r="O650" i="9" s="1"/>
  <c r="R650" i="9" s="1"/>
  <c r="N650" i="9" a="1"/>
  <c r="N650" i="9" s="1"/>
  <c r="P650" i="13" l="1"/>
  <c r="M652" i="13"/>
  <c r="N651" i="13" a="1"/>
  <c r="N651" i="13" s="1"/>
  <c r="O651" i="13" a="1"/>
  <c r="O651" i="13" s="1"/>
  <c r="Q650" i="13"/>
  <c r="P650" i="9"/>
  <c r="Q650" i="9" s="1"/>
  <c r="M652" i="9"/>
  <c r="O651" i="9" a="1"/>
  <c r="O651" i="9" s="1"/>
  <c r="R651" i="9" s="1"/>
  <c r="N651" i="9" a="1"/>
  <c r="N651" i="9" s="1"/>
  <c r="P651" i="13" l="1"/>
  <c r="Q651" i="13" s="1"/>
  <c r="R651" i="13"/>
  <c r="M653" i="13"/>
  <c r="O652" i="13" a="1"/>
  <c r="O652" i="13" s="1"/>
  <c r="N652" i="13" a="1"/>
  <c r="N652" i="13" s="1"/>
  <c r="P651" i="9"/>
  <c r="Q651" i="9" s="1"/>
  <c r="M653" i="9"/>
  <c r="O652" i="9" a="1"/>
  <c r="O652" i="9" s="1"/>
  <c r="R652" i="9" s="1"/>
  <c r="N652" i="9" a="1"/>
  <c r="N652" i="9" s="1"/>
  <c r="P652" i="13" l="1"/>
  <c r="Q652" i="13" s="1"/>
  <c r="R652" i="13"/>
  <c r="O653" i="13" a="1"/>
  <c r="O653" i="13" s="1"/>
  <c r="R653" i="13" s="1"/>
  <c r="M654" i="13"/>
  <c r="N653" i="13" a="1"/>
  <c r="N653" i="13" s="1"/>
  <c r="P652" i="9"/>
  <c r="Q652" i="9" s="1"/>
  <c r="M654" i="9"/>
  <c r="N653" i="9" a="1"/>
  <c r="N653" i="9" s="1"/>
  <c r="O653" i="9" a="1"/>
  <c r="O653" i="9" s="1"/>
  <c r="R653" i="9" s="1"/>
  <c r="P653" i="13" l="1"/>
  <c r="M655" i="13"/>
  <c r="N654" i="13" a="1"/>
  <c r="N654" i="13" s="1"/>
  <c r="O654" i="13" a="1"/>
  <c r="O654" i="13" s="1"/>
  <c r="Q653" i="13"/>
  <c r="P653" i="9"/>
  <c r="Q653" i="9" s="1"/>
  <c r="M655" i="9"/>
  <c r="O654" i="9" a="1"/>
  <c r="O654" i="9" s="1"/>
  <c r="R654" i="9" s="1"/>
  <c r="N654" i="9" a="1"/>
  <c r="N654" i="9" s="1"/>
  <c r="P654" i="13" l="1"/>
  <c r="Q654" i="13" s="1"/>
  <c r="R654" i="13"/>
  <c r="N655" i="13" a="1"/>
  <c r="N655" i="13" s="1"/>
  <c r="M656" i="13"/>
  <c r="O655" i="13" a="1"/>
  <c r="O655" i="13" s="1"/>
  <c r="P654" i="9"/>
  <c r="Q654" i="9" s="1"/>
  <c r="M656" i="9"/>
  <c r="O655" i="9" a="1"/>
  <c r="O655" i="9" s="1"/>
  <c r="R655" i="9" s="1"/>
  <c r="N655" i="9" a="1"/>
  <c r="N655" i="9" s="1"/>
  <c r="R655" i="13" l="1"/>
  <c r="O656" i="13" a="1"/>
  <c r="O656" i="13" s="1"/>
  <c r="R656" i="13" s="1"/>
  <c r="M657" i="13"/>
  <c r="N656" i="13" a="1"/>
  <c r="N656" i="13" s="1"/>
  <c r="P655" i="13"/>
  <c r="Q655" i="13" s="1"/>
  <c r="P655" i="9"/>
  <c r="Q655" i="9" s="1"/>
  <c r="M657" i="9"/>
  <c r="O656" i="9" a="1"/>
  <c r="O656" i="9" s="1"/>
  <c r="R656" i="9" s="1"/>
  <c r="N656" i="9" a="1"/>
  <c r="N656" i="9" s="1"/>
  <c r="P656" i="13" l="1"/>
  <c r="Q656" i="13" s="1"/>
  <c r="M658" i="13"/>
  <c r="N657" i="13" a="1"/>
  <c r="N657" i="13" s="1"/>
  <c r="O657" i="13" a="1"/>
  <c r="O657" i="13" s="1"/>
  <c r="P656" i="9"/>
  <c r="Q656" i="9" s="1"/>
  <c r="M658" i="9"/>
  <c r="O657" i="9" a="1"/>
  <c r="O657" i="9" s="1"/>
  <c r="R657" i="9" s="1"/>
  <c r="N657" i="9" a="1"/>
  <c r="N657" i="9" s="1"/>
  <c r="P657" i="13" l="1"/>
  <c r="Q657" i="13" s="1"/>
  <c r="R657" i="13"/>
  <c r="M659" i="13"/>
  <c r="N658" i="13" a="1"/>
  <c r="N658" i="13" s="1"/>
  <c r="O658" i="13" a="1"/>
  <c r="O658" i="13" s="1"/>
  <c r="P657" i="9"/>
  <c r="Q657" i="9" s="1"/>
  <c r="M659" i="9"/>
  <c r="O658" i="9" a="1"/>
  <c r="O658" i="9" s="1"/>
  <c r="R658" i="9" s="1"/>
  <c r="N658" i="9" a="1"/>
  <c r="N658" i="9" s="1"/>
  <c r="P658" i="13" l="1"/>
  <c r="Q658" i="13" s="1"/>
  <c r="R658" i="13"/>
  <c r="O659" i="13" a="1"/>
  <c r="O659" i="13" s="1"/>
  <c r="R659" i="13" s="1"/>
  <c r="M660" i="13"/>
  <c r="N659" i="13" a="1"/>
  <c r="N659" i="13" s="1"/>
  <c r="P658" i="9"/>
  <c r="Q658" i="9" s="1"/>
  <c r="M660" i="9"/>
  <c r="O659" i="9" a="1"/>
  <c r="O659" i="9" s="1"/>
  <c r="R659" i="9" s="1"/>
  <c r="N659" i="9" a="1"/>
  <c r="N659" i="9" s="1"/>
  <c r="P659" i="13" l="1"/>
  <c r="Q659" i="13" s="1"/>
  <c r="M661" i="13"/>
  <c r="O660" i="13" a="1"/>
  <c r="O660" i="13" s="1"/>
  <c r="N660" i="13" a="1"/>
  <c r="N660" i="13" s="1"/>
  <c r="P659" i="9"/>
  <c r="Q659" i="9" s="1"/>
  <c r="M661" i="9"/>
  <c r="O660" i="9" a="1"/>
  <c r="O660" i="9" s="1"/>
  <c r="R660" i="9" s="1"/>
  <c r="N660" i="9" a="1"/>
  <c r="N660" i="9" s="1"/>
  <c r="P660" i="13" l="1"/>
  <c r="Q660" i="13" s="1"/>
  <c r="R660" i="13"/>
  <c r="N661" i="13" a="1"/>
  <c r="N661" i="13" s="1"/>
  <c r="M662" i="13"/>
  <c r="O661" i="13" a="1"/>
  <c r="O661" i="13" s="1"/>
  <c r="P660" i="9"/>
  <c r="Q660" i="9" s="1"/>
  <c r="M662" i="9"/>
  <c r="O661" i="9" a="1"/>
  <c r="O661" i="9" s="1"/>
  <c r="R661" i="9" s="1"/>
  <c r="N661" i="9" a="1"/>
  <c r="N661" i="9" s="1"/>
  <c r="R661" i="13" l="1"/>
  <c r="O662" i="13" a="1"/>
  <c r="O662" i="13" s="1"/>
  <c r="R662" i="13" s="1"/>
  <c r="M663" i="13"/>
  <c r="N662" i="13" a="1"/>
  <c r="N662" i="13" s="1"/>
  <c r="P661" i="13"/>
  <c r="Q661" i="13" s="1"/>
  <c r="P661" i="9"/>
  <c r="Q661" i="9" s="1"/>
  <c r="M663" i="9"/>
  <c r="O662" i="9" a="1"/>
  <c r="O662" i="9" s="1"/>
  <c r="R662" i="9" s="1"/>
  <c r="N662" i="9" a="1"/>
  <c r="N662" i="9" s="1"/>
  <c r="P662" i="13" l="1"/>
  <c r="Q662" i="13" s="1"/>
  <c r="M664" i="13"/>
  <c r="N663" i="13" a="1"/>
  <c r="N663" i="13" s="1"/>
  <c r="O663" i="13" a="1"/>
  <c r="O663" i="13" s="1"/>
  <c r="P662" i="9"/>
  <c r="Q662" i="9" s="1"/>
  <c r="M664" i="9"/>
  <c r="O663" i="9" a="1"/>
  <c r="O663" i="9" s="1"/>
  <c r="R663" i="9" s="1"/>
  <c r="N663" i="9" a="1"/>
  <c r="N663" i="9" s="1"/>
  <c r="P663" i="13" l="1"/>
  <c r="Q663" i="13" s="1"/>
  <c r="R663" i="13"/>
  <c r="M665" i="13"/>
  <c r="O664" i="13" a="1"/>
  <c r="O664" i="13" s="1"/>
  <c r="N664" i="13" a="1"/>
  <c r="N664" i="13" s="1"/>
  <c r="P663" i="9"/>
  <c r="Q663" i="9" s="1"/>
  <c r="M665" i="9"/>
  <c r="N664" i="9" a="1"/>
  <c r="N664" i="9" s="1"/>
  <c r="O664" i="9" a="1"/>
  <c r="O664" i="9" s="1"/>
  <c r="R664" i="9" s="1"/>
  <c r="P664" i="13" l="1"/>
  <c r="Q664" i="13" s="1"/>
  <c r="R664" i="13"/>
  <c r="O665" i="13" a="1"/>
  <c r="O665" i="13" s="1"/>
  <c r="R665" i="13" s="1"/>
  <c r="M666" i="13"/>
  <c r="N665" i="13" a="1"/>
  <c r="N665" i="13" s="1"/>
  <c r="P664" i="9"/>
  <c r="Q664" i="9" s="1"/>
  <c r="M666" i="9"/>
  <c r="N665" i="9" a="1"/>
  <c r="N665" i="9" s="1"/>
  <c r="O665" i="9" a="1"/>
  <c r="O665" i="9" s="1"/>
  <c r="R665" i="9" s="1"/>
  <c r="P665" i="13" l="1"/>
  <c r="Q665" i="13" s="1"/>
  <c r="M667" i="13"/>
  <c r="N666" i="13" a="1"/>
  <c r="N666" i="13" s="1"/>
  <c r="O666" i="13" a="1"/>
  <c r="O666" i="13" s="1"/>
  <c r="P665" i="9"/>
  <c r="Q665" i="9" s="1"/>
  <c r="M667" i="9"/>
  <c r="O666" i="9" a="1"/>
  <c r="O666" i="9" s="1"/>
  <c r="R666" i="9" s="1"/>
  <c r="N666" i="9" a="1"/>
  <c r="N666" i="9" s="1"/>
  <c r="P666" i="13" l="1"/>
  <c r="Q666" i="13" s="1"/>
  <c r="R666" i="13"/>
  <c r="N667" i="13" a="1"/>
  <c r="N667" i="13" s="1"/>
  <c r="M668" i="13"/>
  <c r="O667" i="13" a="1"/>
  <c r="O667" i="13" s="1"/>
  <c r="P666" i="9"/>
  <c r="Q666" i="9" s="1"/>
  <c r="M668" i="9"/>
  <c r="O667" i="9" a="1"/>
  <c r="O667" i="9" s="1"/>
  <c r="R667" i="9" s="1"/>
  <c r="N667" i="9" a="1"/>
  <c r="N667" i="9" s="1"/>
  <c r="R667" i="13" l="1"/>
  <c r="O668" i="13" a="1"/>
  <c r="O668" i="13" s="1"/>
  <c r="R668" i="13" s="1"/>
  <c r="M669" i="13"/>
  <c r="N668" i="13" a="1"/>
  <c r="N668" i="13" s="1"/>
  <c r="P667" i="13"/>
  <c r="Q667" i="13" s="1"/>
  <c r="P667" i="9"/>
  <c r="Q667" i="9" s="1"/>
  <c r="M669" i="9"/>
  <c r="O668" i="9" a="1"/>
  <c r="O668" i="9" s="1"/>
  <c r="R668" i="9" s="1"/>
  <c r="N668" i="9" a="1"/>
  <c r="N668" i="9" s="1"/>
  <c r="P668" i="13" l="1"/>
  <c r="Q668" i="13" s="1"/>
  <c r="M670" i="13"/>
  <c r="N669" i="13" a="1"/>
  <c r="N669" i="13" s="1"/>
  <c r="O669" i="13" a="1"/>
  <c r="O669" i="13" s="1"/>
  <c r="R669" i="13" s="1"/>
  <c r="P668" i="9"/>
  <c r="Q668" i="9" s="1"/>
  <c r="M670" i="9"/>
  <c r="O669" i="9" a="1"/>
  <c r="O669" i="9" s="1"/>
  <c r="R669" i="9" s="1"/>
  <c r="N669" i="9" a="1"/>
  <c r="N669" i="9" s="1"/>
  <c r="P669" i="13" l="1"/>
  <c r="Q669" i="13" s="1"/>
  <c r="M671" i="13"/>
  <c r="N670" i="13" a="1"/>
  <c r="N670" i="13" s="1"/>
  <c r="O670" i="13" a="1"/>
  <c r="O670" i="13" s="1"/>
  <c r="R670" i="13" s="1"/>
  <c r="P669" i="9"/>
  <c r="Q669" i="9" s="1"/>
  <c r="M671" i="9"/>
  <c r="O670" i="9" a="1"/>
  <c r="O670" i="9" s="1"/>
  <c r="R670" i="9" s="1"/>
  <c r="N670" i="9" a="1"/>
  <c r="N670" i="9" s="1"/>
  <c r="P670" i="13" l="1"/>
  <c r="Q670" i="13" s="1"/>
  <c r="O671" i="13" a="1"/>
  <c r="O671" i="13" s="1"/>
  <c r="R671" i="13" s="1"/>
  <c r="M672" i="13"/>
  <c r="N671" i="13" a="1"/>
  <c r="N671" i="13" s="1"/>
  <c r="P670" i="9"/>
  <c r="Q670" i="9" s="1"/>
  <c r="M672" i="9"/>
  <c r="O671" i="9" a="1"/>
  <c r="O671" i="9" s="1"/>
  <c r="R671" i="9" s="1"/>
  <c r="N671" i="9" a="1"/>
  <c r="N671" i="9" s="1"/>
  <c r="P671" i="13" l="1"/>
  <c r="Q671" i="13" s="1"/>
  <c r="M673" i="13"/>
  <c r="O672" i="13" a="1"/>
  <c r="O672" i="13" s="1"/>
  <c r="N672" i="13" a="1"/>
  <c r="N672" i="13" s="1"/>
  <c r="P671" i="9"/>
  <c r="Q671" i="9" s="1"/>
  <c r="M673" i="9"/>
  <c r="O672" i="9" a="1"/>
  <c r="O672" i="9" s="1"/>
  <c r="R672" i="9" s="1"/>
  <c r="N672" i="9" a="1"/>
  <c r="N672" i="9" s="1"/>
  <c r="P672" i="13" l="1"/>
  <c r="Q672" i="13" s="1"/>
  <c r="R672" i="13"/>
  <c r="N673" i="13" a="1"/>
  <c r="N673" i="13" s="1"/>
  <c r="M674" i="13"/>
  <c r="O673" i="13" a="1"/>
  <c r="O673" i="13" s="1"/>
  <c r="P672" i="9"/>
  <c r="Q672" i="9" s="1"/>
  <c r="M674" i="9"/>
  <c r="O673" i="9" a="1"/>
  <c r="O673" i="9" s="1"/>
  <c r="R673" i="9" s="1"/>
  <c r="N673" i="9" a="1"/>
  <c r="N673" i="9" s="1"/>
  <c r="P673" i="13" l="1"/>
  <c r="Q673" i="13" s="1"/>
  <c r="R673" i="13"/>
  <c r="O674" i="13" a="1"/>
  <c r="O674" i="13" s="1"/>
  <c r="R674" i="13" s="1"/>
  <c r="M675" i="13"/>
  <c r="N674" i="13" a="1"/>
  <c r="N674" i="13" s="1"/>
  <c r="P673" i="9"/>
  <c r="Q673" i="9" s="1"/>
  <c r="M675" i="9"/>
  <c r="O674" i="9" a="1"/>
  <c r="O674" i="9" s="1"/>
  <c r="R674" i="9" s="1"/>
  <c r="N674" i="9" a="1"/>
  <c r="N674" i="9" s="1"/>
  <c r="P674" i="13" l="1"/>
  <c r="Q674" i="13" s="1"/>
  <c r="M676" i="13"/>
  <c r="N675" i="13" a="1"/>
  <c r="N675" i="13" s="1"/>
  <c r="O675" i="13" a="1"/>
  <c r="O675" i="13" s="1"/>
  <c r="P674" i="9"/>
  <c r="Q674" i="9" s="1"/>
  <c r="M676" i="9"/>
  <c r="O675" i="9" a="1"/>
  <c r="O675" i="9" s="1"/>
  <c r="R675" i="9" s="1"/>
  <c r="N675" i="9" a="1"/>
  <c r="N675" i="9" s="1"/>
  <c r="P675" i="13" l="1"/>
  <c r="Q675" i="13" s="1"/>
  <c r="R675" i="13"/>
  <c r="M677" i="13"/>
  <c r="O676" i="13" a="1"/>
  <c r="O676" i="13" s="1"/>
  <c r="N676" i="13" a="1"/>
  <c r="N676" i="13" s="1"/>
  <c r="P675" i="9"/>
  <c r="Q675" i="9" s="1"/>
  <c r="M677" i="9"/>
  <c r="O676" i="9" a="1"/>
  <c r="O676" i="9" s="1"/>
  <c r="R676" i="9" s="1"/>
  <c r="N676" i="9" a="1"/>
  <c r="N676" i="9" s="1"/>
  <c r="P676" i="13" l="1"/>
  <c r="Q676" i="13"/>
  <c r="R676" i="13"/>
  <c r="O677" i="13" a="1"/>
  <c r="O677" i="13" s="1"/>
  <c r="R677" i="13" s="1"/>
  <c r="M678" i="13"/>
  <c r="N677" i="13" a="1"/>
  <c r="N677" i="13" s="1"/>
  <c r="P676" i="9"/>
  <c r="Q676" i="9" s="1"/>
  <c r="M678" i="9"/>
  <c r="O677" i="9" a="1"/>
  <c r="O677" i="9" s="1"/>
  <c r="R677" i="9" s="1"/>
  <c r="N677" i="9" a="1"/>
  <c r="N677" i="9" s="1"/>
  <c r="P677" i="13" l="1"/>
  <c r="Q677" i="13" s="1"/>
  <c r="M679" i="13"/>
  <c r="N678" i="13" a="1"/>
  <c r="N678" i="13" s="1"/>
  <c r="O678" i="13" a="1"/>
  <c r="O678" i="13" s="1"/>
  <c r="P677" i="9"/>
  <c r="Q677" i="9" s="1"/>
  <c r="M679" i="9"/>
  <c r="N678" i="9" a="1"/>
  <c r="N678" i="9" s="1"/>
  <c r="O678" i="9" a="1"/>
  <c r="O678" i="9" s="1"/>
  <c r="R678" i="9" s="1"/>
  <c r="P678" i="13" l="1"/>
  <c r="Q678" i="13" s="1"/>
  <c r="R678" i="13"/>
  <c r="N679" i="13" a="1"/>
  <c r="N679" i="13" s="1"/>
  <c r="M680" i="13"/>
  <c r="O679" i="13" a="1"/>
  <c r="O679" i="13" s="1"/>
  <c r="P678" i="9"/>
  <c r="Q678" i="9" s="1"/>
  <c r="M680" i="9"/>
  <c r="N679" i="9" a="1"/>
  <c r="N679" i="9" s="1"/>
  <c r="O679" i="9" a="1"/>
  <c r="O679" i="9" s="1"/>
  <c r="R679" i="9" s="1"/>
  <c r="P679" i="13" l="1"/>
  <c r="Q679" i="13" s="1"/>
  <c r="O680" i="13" a="1"/>
  <c r="O680" i="13" s="1"/>
  <c r="R680" i="13" s="1"/>
  <c r="M681" i="13"/>
  <c r="N680" i="13" a="1"/>
  <c r="N680" i="13" s="1"/>
  <c r="R679" i="13"/>
  <c r="P679" i="9"/>
  <c r="Q679" i="9" s="1"/>
  <c r="M681" i="9"/>
  <c r="O680" i="9" a="1"/>
  <c r="O680" i="9" s="1"/>
  <c r="R680" i="9" s="1"/>
  <c r="N680" i="9" a="1"/>
  <c r="N680" i="9" s="1"/>
  <c r="P680" i="13" l="1"/>
  <c r="Q680" i="13" s="1"/>
  <c r="M682" i="13"/>
  <c r="N681" i="13" a="1"/>
  <c r="N681" i="13" s="1"/>
  <c r="O681" i="13" a="1"/>
  <c r="O681" i="13" s="1"/>
  <c r="P680" i="9"/>
  <c r="Q680" i="9" s="1"/>
  <c r="M682" i="9"/>
  <c r="O681" i="9" a="1"/>
  <c r="O681" i="9" s="1"/>
  <c r="R681" i="9" s="1"/>
  <c r="N681" i="9" a="1"/>
  <c r="N681" i="9" s="1"/>
  <c r="P681" i="13" l="1"/>
  <c r="Q681" i="13" s="1"/>
  <c r="R681" i="13"/>
  <c r="M683" i="13"/>
  <c r="N682" i="13" a="1"/>
  <c r="N682" i="13" s="1"/>
  <c r="O682" i="13" a="1"/>
  <c r="O682" i="13" s="1"/>
  <c r="P681" i="9"/>
  <c r="Q681" i="9" s="1"/>
  <c r="M683" i="9"/>
  <c r="O682" i="9" a="1"/>
  <c r="O682" i="9" s="1"/>
  <c r="R682" i="9" s="1"/>
  <c r="N682" i="9" a="1"/>
  <c r="N682" i="9" s="1"/>
  <c r="R682" i="13" l="1"/>
  <c r="O683" i="13" a="1"/>
  <c r="O683" i="13" s="1"/>
  <c r="R683" i="13" s="1"/>
  <c r="M684" i="13"/>
  <c r="N683" i="13" a="1"/>
  <c r="N683" i="13" s="1"/>
  <c r="P682" i="13"/>
  <c r="Q682" i="13" s="1"/>
  <c r="P682" i="9"/>
  <c r="Q682" i="9" s="1"/>
  <c r="M684" i="9"/>
  <c r="O683" i="9" a="1"/>
  <c r="O683" i="9" s="1"/>
  <c r="R683" i="9" s="1"/>
  <c r="N683" i="9" a="1"/>
  <c r="N683" i="9" s="1"/>
  <c r="P683" i="13" l="1"/>
  <c r="Q683" i="13" s="1"/>
  <c r="M685" i="13"/>
  <c r="O684" i="13" a="1"/>
  <c r="O684" i="13" s="1"/>
  <c r="N684" i="13" a="1"/>
  <c r="N684" i="13" s="1"/>
  <c r="P684" i="13" s="1"/>
  <c r="P683" i="9"/>
  <c r="Q683" i="9" s="1"/>
  <c r="M685" i="9"/>
  <c r="O684" i="9" a="1"/>
  <c r="O684" i="9" s="1"/>
  <c r="R684" i="9" s="1"/>
  <c r="N684" i="9" a="1"/>
  <c r="N684" i="9" s="1"/>
  <c r="Q684" i="13" l="1"/>
  <c r="R684" i="13"/>
  <c r="N685" i="13" a="1"/>
  <c r="N685" i="13" s="1"/>
  <c r="M686" i="13"/>
  <c r="O685" i="13" a="1"/>
  <c r="O685" i="13" s="1"/>
  <c r="P684" i="9"/>
  <c r="Q684" i="9" s="1"/>
  <c r="M686" i="9"/>
  <c r="O685" i="9" a="1"/>
  <c r="O685" i="9" s="1"/>
  <c r="R685" i="9" s="1"/>
  <c r="N685" i="9" a="1"/>
  <c r="N685" i="9" s="1"/>
  <c r="R685" i="13" l="1"/>
  <c r="O686" i="13" a="1"/>
  <c r="O686" i="13" s="1"/>
  <c r="R686" i="13" s="1"/>
  <c r="M687" i="13"/>
  <c r="N686" i="13" a="1"/>
  <c r="N686" i="13" s="1"/>
  <c r="P686" i="13" s="1"/>
  <c r="P685" i="13"/>
  <c r="Q685" i="13" s="1"/>
  <c r="P685" i="9"/>
  <c r="Q685" i="9" s="1"/>
  <c r="M687" i="9"/>
  <c r="O686" i="9" a="1"/>
  <c r="O686" i="9" s="1"/>
  <c r="R686" i="9" s="1"/>
  <c r="N686" i="9" a="1"/>
  <c r="N686" i="9" s="1"/>
  <c r="M688" i="13" l="1"/>
  <c r="N687" i="13" a="1"/>
  <c r="N687" i="13" s="1"/>
  <c r="O687" i="13" a="1"/>
  <c r="O687" i="13" s="1"/>
  <c r="R687" i="13" s="1"/>
  <c r="Q686" i="13"/>
  <c r="P686" i="9"/>
  <c r="Q686" i="9" s="1"/>
  <c r="M688" i="9"/>
  <c r="O687" i="9" a="1"/>
  <c r="O687" i="9" s="1"/>
  <c r="R687" i="9" s="1"/>
  <c r="N687" i="9" a="1"/>
  <c r="N687" i="9" s="1"/>
  <c r="P687" i="13" l="1"/>
  <c r="Q687" i="13" s="1"/>
  <c r="M689" i="13"/>
  <c r="O688" i="13" a="1"/>
  <c r="O688" i="13" s="1"/>
  <c r="N688" i="13" a="1"/>
  <c r="N688" i="13" s="1"/>
  <c r="P688" i="13" s="1"/>
  <c r="P687" i="9"/>
  <c r="Q687" i="9" s="1"/>
  <c r="M689" i="9"/>
  <c r="O688" i="9" a="1"/>
  <c r="O688" i="9" s="1"/>
  <c r="R688" i="9" s="1"/>
  <c r="N688" i="9" a="1"/>
  <c r="N688" i="9" s="1"/>
  <c r="Q688" i="13" l="1"/>
  <c r="R688" i="13"/>
  <c r="O689" i="13" a="1"/>
  <c r="O689" i="13" s="1"/>
  <c r="R689" i="13" s="1"/>
  <c r="M690" i="13"/>
  <c r="N689" i="13" a="1"/>
  <c r="N689" i="13" s="1"/>
  <c r="P688" i="9"/>
  <c r="Q688" i="9" s="1"/>
  <c r="M690" i="9"/>
  <c r="O689" i="9" a="1"/>
  <c r="O689" i="9" s="1"/>
  <c r="R689" i="9" s="1"/>
  <c r="N689" i="9" a="1"/>
  <c r="N689" i="9" s="1"/>
  <c r="M691" i="13" l="1"/>
  <c r="N690" i="13" a="1"/>
  <c r="N690" i="13" s="1"/>
  <c r="O690" i="13" a="1"/>
  <c r="O690" i="13" s="1"/>
  <c r="P689" i="13"/>
  <c r="Q689" i="13" s="1"/>
  <c r="P689" i="9"/>
  <c r="Q689" i="9" s="1"/>
  <c r="M691" i="9"/>
  <c r="O690" i="9" a="1"/>
  <c r="O690" i="9" s="1"/>
  <c r="R690" i="9" s="1"/>
  <c r="N690" i="9" a="1"/>
  <c r="N690" i="9" s="1"/>
  <c r="P690" i="13" l="1"/>
  <c r="Q690" i="13" s="1"/>
  <c r="N691" i="13" a="1"/>
  <c r="N691" i="13" s="1"/>
  <c r="M692" i="13"/>
  <c r="O691" i="13" a="1"/>
  <c r="O691" i="13" s="1"/>
  <c r="R690" i="13"/>
  <c r="P690" i="9"/>
  <c r="Q690" i="9" s="1"/>
  <c r="M692" i="9"/>
  <c r="O691" i="9" a="1"/>
  <c r="O691" i="9" s="1"/>
  <c r="R691" i="9" s="1"/>
  <c r="N691" i="9" a="1"/>
  <c r="N691" i="9" s="1"/>
  <c r="R691" i="13" l="1"/>
  <c r="O692" i="13" a="1"/>
  <c r="O692" i="13" s="1"/>
  <c r="M693" i="13"/>
  <c r="N692" i="13" a="1"/>
  <c r="N692" i="13" s="1"/>
  <c r="P691" i="13"/>
  <c r="Q691" i="13" s="1"/>
  <c r="P691" i="9"/>
  <c r="Q691" i="9" s="1"/>
  <c r="M693" i="9"/>
  <c r="O692" i="9" a="1"/>
  <c r="O692" i="9" s="1"/>
  <c r="R692" i="9" s="1"/>
  <c r="N692" i="9" a="1"/>
  <c r="N692" i="9" s="1"/>
  <c r="M694" i="13" l="1"/>
  <c r="N693" i="13" a="1"/>
  <c r="N693" i="13" s="1"/>
  <c r="O693" i="13" a="1"/>
  <c r="O693" i="13" s="1"/>
  <c r="P692" i="13"/>
  <c r="Q692" i="13" s="1"/>
  <c r="R692" i="13"/>
  <c r="P692" i="9"/>
  <c r="Q692" i="9" s="1"/>
  <c r="M694" i="9"/>
  <c r="O693" i="9" a="1"/>
  <c r="O693" i="9" s="1"/>
  <c r="R693" i="9" s="1"/>
  <c r="N693" i="9" a="1"/>
  <c r="N693" i="9" s="1"/>
  <c r="P693" i="13" l="1"/>
  <c r="Q693" i="13" s="1"/>
  <c r="R693" i="13"/>
  <c r="M695" i="13"/>
  <c r="N694" i="13" a="1"/>
  <c r="N694" i="13" s="1"/>
  <c r="O694" i="13" a="1"/>
  <c r="O694" i="13" s="1"/>
  <c r="P693" i="9"/>
  <c r="Q693" i="9" s="1"/>
  <c r="M695" i="9"/>
  <c r="N694" i="9" a="1"/>
  <c r="N694" i="9" s="1"/>
  <c r="O694" i="9" a="1"/>
  <c r="O694" i="9" s="1"/>
  <c r="R694" i="9" s="1"/>
  <c r="P694" i="13" l="1"/>
  <c r="Q694" i="13" s="1"/>
  <c r="R694" i="13"/>
  <c r="O695" i="13" a="1"/>
  <c r="O695" i="13" s="1"/>
  <c r="R695" i="13" s="1"/>
  <c r="M696" i="13"/>
  <c r="N695" i="13" a="1"/>
  <c r="N695" i="13" s="1"/>
  <c r="P694" i="9"/>
  <c r="Q694" i="9" s="1"/>
  <c r="M696" i="9"/>
  <c r="O695" i="9" a="1"/>
  <c r="O695" i="9" s="1"/>
  <c r="R695" i="9" s="1"/>
  <c r="N695" i="9" a="1"/>
  <c r="N695" i="9" s="1"/>
  <c r="M697" i="13" l="1"/>
  <c r="O696" i="13" a="1"/>
  <c r="O696" i="13" s="1"/>
  <c r="N696" i="13" a="1"/>
  <c r="N696" i="13" s="1"/>
  <c r="P695" i="13"/>
  <c r="Q695" i="13" s="1"/>
  <c r="P695" i="9"/>
  <c r="Q695" i="9" s="1"/>
  <c r="M697" i="9"/>
  <c r="O696" i="9" a="1"/>
  <c r="O696" i="9" s="1"/>
  <c r="R696" i="9" s="1"/>
  <c r="N696" i="9" a="1"/>
  <c r="N696" i="9" s="1"/>
  <c r="P696" i="13" l="1"/>
  <c r="Q696" i="13" s="1"/>
  <c r="N697" i="13" a="1"/>
  <c r="N697" i="13" s="1"/>
  <c r="M698" i="13"/>
  <c r="O697" i="13" a="1"/>
  <c r="O697" i="13" s="1"/>
  <c r="R696" i="13"/>
  <c r="P696" i="9"/>
  <c r="Q696" i="9" s="1"/>
  <c r="M698" i="9"/>
  <c r="O697" i="9" a="1"/>
  <c r="O697" i="9" s="1"/>
  <c r="R697" i="9" s="1"/>
  <c r="N697" i="9" a="1"/>
  <c r="N697" i="9" s="1"/>
  <c r="R697" i="13" l="1"/>
  <c r="O698" i="13" a="1"/>
  <c r="O698" i="13" s="1"/>
  <c r="M699" i="13"/>
  <c r="N698" i="13" a="1"/>
  <c r="N698" i="13" s="1"/>
  <c r="P697" i="13"/>
  <c r="Q697" i="13" s="1"/>
  <c r="P697" i="9"/>
  <c r="Q697" i="9" s="1"/>
  <c r="M699" i="9"/>
  <c r="O698" i="9" a="1"/>
  <c r="O698" i="9" s="1"/>
  <c r="R698" i="9" s="1"/>
  <c r="N698" i="9" a="1"/>
  <c r="N698" i="9" s="1"/>
  <c r="P698" i="13" l="1"/>
  <c r="Q698" i="13" s="1"/>
  <c r="M700" i="13"/>
  <c r="N699" i="13" a="1"/>
  <c r="N699" i="13" s="1"/>
  <c r="O699" i="13" a="1"/>
  <c r="O699" i="13" s="1"/>
  <c r="R698" i="13"/>
  <c r="P698" i="9"/>
  <c r="Q698" i="9" s="1"/>
  <c r="M700" i="9"/>
  <c r="O699" i="9" a="1"/>
  <c r="O699" i="9" s="1"/>
  <c r="R699" i="9" s="1"/>
  <c r="N699" i="9" a="1"/>
  <c r="N699" i="9" s="1"/>
  <c r="P699" i="13" l="1"/>
  <c r="Q699" i="13" s="1"/>
  <c r="R699" i="13"/>
  <c r="M701" i="13"/>
  <c r="O700" i="13" a="1"/>
  <c r="O700" i="13" s="1"/>
  <c r="N700" i="13" a="1"/>
  <c r="N700" i="13" s="1"/>
  <c r="P699" i="9"/>
  <c r="Q699" i="9" s="1"/>
  <c r="M701" i="9"/>
  <c r="O700" i="9" a="1"/>
  <c r="O700" i="9" s="1"/>
  <c r="R700" i="9" s="1"/>
  <c r="N700" i="9" a="1"/>
  <c r="N700" i="9" s="1"/>
  <c r="P700" i="13" l="1"/>
  <c r="Q700" i="13"/>
  <c r="R700" i="13"/>
  <c r="O701" i="13" a="1"/>
  <c r="O701" i="13" s="1"/>
  <c r="R701" i="13" s="1"/>
  <c r="M702" i="13"/>
  <c r="N701" i="13" a="1"/>
  <c r="N701" i="13" s="1"/>
  <c r="P700" i="9"/>
  <c r="Q700" i="9" s="1"/>
  <c r="M702" i="9"/>
  <c r="N701" i="9" a="1"/>
  <c r="N701" i="9" s="1"/>
  <c r="O701" i="9" a="1"/>
  <c r="O701" i="9" s="1"/>
  <c r="R701" i="9" s="1"/>
  <c r="P701" i="13" l="1"/>
  <c r="M703" i="13"/>
  <c r="N702" i="13" a="1"/>
  <c r="N702" i="13" s="1"/>
  <c r="O702" i="13" a="1"/>
  <c r="O702" i="13" s="1"/>
  <c r="Q701" i="13"/>
  <c r="P701" i="9"/>
  <c r="Q701" i="9" s="1"/>
  <c r="M703" i="9"/>
  <c r="O702" i="9" a="1"/>
  <c r="O702" i="9" s="1"/>
  <c r="R702" i="9" s="1"/>
  <c r="N702" i="9" a="1"/>
  <c r="N702" i="9" s="1"/>
  <c r="P702" i="13" l="1"/>
  <c r="Q702" i="13" s="1"/>
  <c r="R702" i="13"/>
  <c r="N703" i="13" a="1"/>
  <c r="N703" i="13" s="1"/>
  <c r="O703" i="13" a="1"/>
  <c r="O703" i="13" s="1"/>
  <c r="R703" i="13" s="1"/>
  <c r="M704" i="13"/>
  <c r="P702" i="9"/>
  <c r="Q702" i="9" s="1"/>
  <c r="M704" i="9"/>
  <c r="N703" i="9" a="1"/>
  <c r="N703" i="9" s="1"/>
  <c r="O703" i="9" a="1"/>
  <c r="O703" i="9" s="1"/>
  <c r="R703" i="9" s="1"/>
  <c r="P703" i="13" l="1"/>
  <c r="Q703" i="13" s="1"/>
  <c r="M705" i="13"/>
  <c r="O704" i="13" a="1"/>
  <c r="O704" i="13" s="1"/>
  <c r="R704" i="13" s="1"/>
  <c r="N704" i="13" a="1"/>
  <c r="N704" i="13" s="1"/>
  <c r="P703" i="9"/>
  <c r="Q703" i="9" s="1"/>
  <c r="M705" i="9"/>
  <c r="O704" i="9" a="1"/>
  <c r="O704" i="9" s="1"/>
  <c r="R704" i="9" s="1"/>
  <c r="N704" i="9" a="1"/>
  <c r="N704" i="9" s="1"/>
  <c r="P704" i="13" l="1"/>
  <c r="Q704" i="13" s="1"/>
  <c r="O705" i="13" a="1"/>
  <c r="O705" i="13" s="1"/>
  <c r="R705" i="13" s="1"/>
  <c r="N705" i="13" a="1"/>
  <c r="N705" i="13" s="1"/>
  <c r="M706" i="13"/>
  <c r="P704" i="9"/>
  <c r="Q704" i="9" s="1"/>
  <c r="M706" i="9"/>
  <c r="O705" i="9" a="1"/>
  <c r="O705" i="9" s="1"/>
  <c r="R705" i="9" s="1"/>
  <c r="N705" i="9" a="1"/>
  <c r="N705" i="9" s="1"/>
  <c r="O706" i="13" l="1" a="1"/>
  <c r="O706" i="13" s="1"/>
  <c r="R706" i="13" s="1"/>
  <c r="M707" i="13"/>
  <c r="N706" i="13" a="1"/>
  <c r="N706" i="13" s="1"/>
  <c r="P706" i="13" s="1"/>
  <c r="P705" i="13"/>
  <c r="Q705" i="13" s="1"/>
  <c r="P705" i="9"/>
  <c r="Q705" i="9" s="1"/>
  <c r="M707" i="9"/>
  <c r="N706" i="9" a="1"/>
  <c r="N706" i="9" s="1"/>
  <c r="O706" i="9" a="1"/>
  <c r="O706" i="9" s="1"/>
  <c r="R706" i="9" s="1"/>
  <c r="M708" i="13" l="1"/>
  <c r="O707" i="13" a="1"/>
  <c r="O707" i="13" s="1"/>
  <c r="N707" i="13" a="1"/>
  <c r="N707" i="13" s="1"/>
  <c r="Q706" i="13"/>
  <c r="P706" i="9"/>
  <c r="Q706" i="9" s="1"/>
  <c r="M708" i="9"/>
  <c r="O707" i="9" a="1"/>
  <c r="O707" i="9" s="1"/>
  <c r="R707" i="9" s="1"/>
  <c r="N707" i="9" a="1"/>
  <c r="N707" i="9" s="1"/>
  <c r="P707" i="13" l="1"/>
  <c r="Q707" i="13" s="1"/>
  <c r="R707" i="13"/>
  <c r="N708" i="13" a="1"/>
  <c r="N708" i="13" s="1"/>
  <c r="O708" i="13" a="1"/>
  <c r="O708" i="13" s="1"/>
  <c r="R708" i="13" s="1"/>
  <c r="M709" i="13"/>
  <c r="P707" i="9"/>
  <c r="Q707" i="9" s="1"/>
  <c r="M709" i="9"/>
  <c r="N708" i="9" a="1"/>
  <c r="N708" i="9" s="1"/>
  <c r="O708" i="9" a="1"/>
  <c r="O708" i="9" s="1"/>
  <c r="R708" i="9" s="1"/>
  <c r="M710" i="13" l="1"/>
  <c r="N709" i="13" a="1"/>
  <c r="N709" i="13" s="1"/>
  <c r="O709" i="13" a="1"/>
  <c r="O709" i="13" s="1"/>
  <c r="P708" i="13"/>
  <c r="Q708" i="13" s="1"/>
  <c r="P708" i="9"/>
  <c r="Q708" i="9" s="1"/>
  <c r="M710" i="9"/>
  <c r="N709" i="9" a="1"/>
  <c r="N709" i="9" s="1"/>
  <c r="O709" i="9" a="1"/>
  <c r="O709" i="9" s="1"/>
  <c r="R709" i="9" s="1"/>
  <c r="O710" i="13" l="1" a="1"/>
  <c r="O710" i="13" s="1"/>
  <c r="R710" i="13" s="1"/>
  <c r="N710" i="13" a="1"/>
  <c r="N710" i="13" s="1"/>
  <c r="M711" i="13"/>
  <c r="P709" i="13"/>
  <c r="Q709" i="13" s="1"/>
  <c r="R709" i="13"/>
  <c r="P709" i="9"/>
  <c r="Q709" i="9" s="1"/>
  <c r="M711" i="9"/>
  <c r="O710" i="9" a="1"/>
  <c r="O710" i="9" s="1"/>
  <c r="R710" i="9" s="1"/>
  <c r="N710" i="9" a="1"/>
  <c r="N710" i="9" s="1"/>
  <c r="P710" i="13" l="1"/>
  <c r="Q710" i="13" s="1"/>
  <c r="O711" i="13" a="1"/>
  <c r="O711" i="13" s="1"/>
  <c r="R711" i="13" s="1"/>
  <c r="N711" i="13" a="1"/>
  <c r="N711" i="13" s="1"/>
  <c r="M712" i="13"/>
  <c r="P710" i="9"/>
  <c r="Q710" i="9" s="1"/>
  <c r="M712" i="9"/>
  <c r="O711" i="9" a="1"/>
  <c r="O711" i="9" s="1"/>
  <c r="R711" i="9" s="1"/>
  <c r="N711" i="9" a="1"/>
  <c r="N711" i="9" s="1"/>
  <c r="P711" i="13" l="1"/>
  <c r="M713" i="13"/>
  <c r="O712" i="13" a="1"/>
  <c r="O712" i="13" s="1"/>
  <c r="N712" i="13" a="1"/>
  <c r="N712" i="13" s="1"/>
  <c r="P712" i="13" s="1"/>
  <c r="Q711" i="13"/>
  <c r="P711" i="9"/>
  <c r="Q711" i="9" s="1"/>
  <c r="M713" i="9"/>
  <c r="O712" i="9" a="1"/>
  <c r="O712" i="9" s="1"/>
  <c r="R712" i="9" s="1"/>
  <c r="N712" i="9" a="1"/>
  <c r="N712" i="9" s="1"/>
  <c r="N713" i="13" l="1" a="1"/>
  <c r="N713" i="13" s="1"/>
  <c r="O713" i="13" a="1"/>
  <c r="O713" i="13" s="1"/>
  <c r="R713" i="13" s="1"/>
  <c r="M714" i="13"/>
  <c r="Q712" i="13"/>
  <c r="R712" i="13"/>
  <c r="P712" i="9"/>
  <c r="Q712" i="9" s="1"/>
  <c r="M714" i="9"/>
  <c r="O713" i="9" a="1"/>
  <c r="O713" i="9" s="1"/>
  <c r="R713" i="9" s="1"/>
  <c r="N713" i="9" a="1"/>
  <c r="N713" i="9" s="1"/>
  <c r="M715" i="13" l="1"/>
  <c r="O714" i="13" a="1"/>
  <c r="O714" i="13" s="1"/>
  <c r="N714" i="13" a="1"/>
  <c r="N714" i="13" s="1"/>
  <c r="P714" i="13" s="1"/>
  <c r="P713" i="13"/>
  <c r="Q713" i="13" s="1"/>
  <c r="P713" i="9"/>
  <c r="Q713" i="9" s="1"/>
  <c r="M715" i="9"/>
  <c r="O714" i="9" a="1"/>
  <c r="O714" i="9" s="1"/>
  <c r="R714" i="9" s="1"/>
  <c r="N714" i="9" a="1"/>
  <c r="N714" i="9" s="1"/>
  <c r="Q714" i="13" l="1"/>
  <c r="R714" i="13"/>
  <c r="N715" i="13" a="1"/>
  <c r="N715" i="13" s="1"/>
  <c r="M716" i="13"/>
  <c r="O715" i="13" a="1"/>
  <c r="O715" i="13" s="1"/>
  <c r="P714" i="9"/>
  <c r="Q714" i="9" s="1"/>
  <c r="M716" i="9"/>
  <c r="N715" i="9" a="1"/>
  <c r="N715" i="9" s="1"/>
  <c r="O715" i="9" a="1"/>
  <c r="O715" i="9" s="1"/>
  <c r="R715" i="9" s="1"/>
  <c r="P715" i="13" l="1"/>
  <c r="Q715" i="13" s="1"/>
  <c r="R715" i="13"/>
  <c r="O716" i="13" a="1"/>
  <c r="O716" i="13" s="1"/>
  <c r="M717" i="13"/>
  <c r="N716" i="13" a="1"/>
  <c r="N716" i="13" s="1"/>
  <c r="P715" i="9"/>
  <c r="Q715" i="9" s="1"/>
  <c r="M717" i="9"/>
  <c r="O716" i="9" a="1"/>
  <c r="O716" i="9" s="1"/>
  <c r="R716" i="9" s="1"/>
  <c r="N716" i="9" a="1"/>
  <c r="N716" i="9" s="1"/>
  <c r="P716" i="13" l="1"/>
  <c r="N717" i="13" a="1"/>
  <c r="N717" i="13" s="1"/>
  <c r="M718" i="13"/>
  <c r="O717" i="13" a="1"/>
  <c r="O717" i="13" s="1"/>
  <c r="R717" i="13" s="1"/>
  <c r="Q716" i="13"/>
  <c r="R716" i="13"/>
  <c r="P716" i="9"/>
  <c r="Q716" i="9" s="1"/>
  <c r="M718" i="9"/>
  <c r="O717" i="9" a="1"/>
  <c r="O717" i="9" s="1"/>
  <c r="R717" i="9" s="1"/>
  <c r="N717" i="9" a="1"/>
  <c r="N717" i="9" s="1"/>
  <c r="N718" i="13" l="1" a="1"/>
  <c r="N718" i="13" s="1"/>
  <c r="M719" i="13"/>
  <c r="O718" i="13" a="1"/>
  <c r="O718" i="13" s="1"/>
  <c r="P717" i="13"/>
  <c r="Q717" i="13" s="1"/>
  <c r="P717" i="9"/>
  <c r="Q717" i="9" s="1"/>
  <c r="M719" i="9"/>
  <c r="O718" i="9" a="1"/>
  <c r="O718" i="9" s="1"/>
  <c r="R718" i="9" s="1"/>
  <c r="N718" i="9" a="1"/>
  <c r="N718" i="9" s="1"/>
  <c r="R718" i="13" l="1"/>
  <c r="M720" i="13"/>
  <c r="O719" i="13" a="1"/>
  <c r="O719" i="13" s="1"/>
  <c r="N719" i="13" a="1"/>
  <c r="N719" i="13" s="1"/>
  <c r="P718" i="13"/>
  <c r="Q718" i="13" s="1"/>
  <c r="P718" i="9"/>
  <c r="Q718" i="9" s="1"/>
  <c r="M720" i="9"/>
  <c r="O719" i="9" a="1"/>
  <c r="O719" i="9" s="1"/>
  <c r="R719" i="9" s="1"/>
  <c r="N719" i="9" a="1"/>
  <c r="N719" i="9" s="1"/>
  <c r="P719" i="13" l="1"/>
  <c r="Q719" i="13" s="1"/>
  <c r="R719" i="13"/>
  <c r="N720" i="13" a="1"/>
  <c r="N720" i="13" s="1"/>
  <c r="O720" i="13" a="1"/>
  <c r="O720" i="13" s="1"/>
  <c r="R720" i="13" s="1"/>
  <c r="M721" i="13"/>
  <c r="P719" i="9"/>
  <c r="Q719" i="9" s="1"/>
  <c r="M721" i="9"/>
  <c r="O720" i="9" a="1"/>
  <c r="O720" i="9" s="1"/>
  <c r="R720" i="9" s="1"/>
  <c r="N720" i="9" a="1"/>
  <c r="N720" i="9" s="1"/>
  <c r="M722" i="13" l="1"/>
  <c r="O721" i="13" a="1"/>
  <c r="O721" i="13" s="1"/>
  <c r="N721" i="13" a="1"/>
  <c r="N721" i="13" s="1"/>
  <c r="P720" i="13"/>
  <c r="Q720" i="13" s="1"/>
  <c r="P720" i="9"/>
  <c r="Q720" i="9" s="1"/>
  <c r="M722" i="9"/>
  <c r="O721" i="9" a="1"/>
  <c r="O721" i="9" s="1"/>
  <c r="R721" i="9" s="1"/>
  <c r="N721" i="9" a="1"/>
  <c r="N721" i="9" s="1"/>
  <c r="P721" i="13" l="1"/>
  <c r="Q721" i="13" s="1"/>
  <c r="R721" i="13"/>
  <c r="O722" i="13" a="1"/>
  <c r="O722" i="13" s="1"/>
  <c r="R722" i="13" s="1"/>
  <c r="N722" i="13" a="1"/>
  <c r="N722" i="13" s="1"/>
  <c r="M723" i="13"/>
  <c r="P721" i="9"/>
  <c r="Q721" i="9" s="1"/>
  <c r="M723" i="9"/>
  <c r="O722" i="9" a="1"/>
  <c r="O722" i="9" s="1"/>
  <c r="R722" i="9" s="1"/>
  <c r="N722" i="9" a="1"/>
  <c r="N722" i="9" s="1"/>
  <c r="P722" i="13" l="1"/>
  <c r="Q722" i="13" s="1"/>
  <c r="N723" i="13" a="1"/>
  <c r="N723" i="13" s="1"/>
  <c r="O723" i="13" a="1"/>
  <c r="O723" i="13" s="1"/>
  <c r="M724" i="13"/>
  <c r="P722" i="9"/>
  <c r="Q722" i="9" s="1"/>
  <c r="M724" i="9"/>
  <c r="N723" i="9" a="1"/>
  <c r="N723" i="9" s="1"/>
  <c r="O723" i="9" a="1"/>
  <c r="O723" i="9" s="1"/>
  <c r="R723" i="9" s="1"/>
  <c r="N724" i="13" l="1" a="1"/>
  <c r="N724" i="13" s="1"/>
  <c r="M725" i="13"/>
  <c r="O724" i="13" a="1"/>
  <c r="O724" i="13" s="1"/>
  <c r="R723" i="13"/>
  <c r="P723" i="13"/>
  <c r="Q723" i="13" s="1"/>
  <c r="P723" i="9"/>
  <c r="Q723" i="9" s="1"/>
  <c r="M725" i="9"/>
  <c r="O724" i="9" a="1"/>
  <c r="O724" i="9" s="1"/>
  <c r="R724" i="9" s="1"/>
  <c r="N724" i="9" a="1"/>
  <c r="N724" i="9" s="1"/>
  <c r="R724" i="13" l="1"/>
  <c r="O725" i="13" a="1"/>
  <c r="O725" i="13" s="1"/>
  <c r="M726" i="13"/>
  <c r="N725" i="13" a="1"/>
  <c r="N725" i="13" s="1"/>
  <c r="P724" i="13"/>
  <c r="Q724" i="13" s="1"/>
  <c r="P724" i="9"/>
  <c r="Q724" i="9" s="1"/>
  <c r="M726" i="9"/>
  <c r="O725" i="9" a="1"/>
  <c r="O725" i="9" s="1"/>
  <c r="R725" i="9" s="1"/>
  <c r="N725" i="9" a="1"/>
  <c r="N725" i="9" s="1"/>
  <c r="P725" i="13" l="1"/>
  <c r="Q725" i="13" s="1"/>
  <c r="R725" i="13"/>
  <c r="N726" i="13" a="1"/>
  <c r="N726" i="13" s="1"/>
  <c r="O726" i="13" a="1"/>
  <c r="O726" i="13" s="1"/>
  <c r="R726" i="13" s="1"/>
  <c r="M727" i="13"/>
  <c r="P725" i="9"/>
  <c r="Q725" i="9" s="1"/>
  <c r="M727" i="9"/>
  <c r="N726" i="9" a="1"/>
  <c r="N726" i="9" s="1"/>
  <c r="O726" i="9" a="1"/>
  <c r="O726" i="9" s="1"/>
  <c r="R726" i="9" s="1"/>
  <c r="O727" i="13" l="1" a="1"/>
  <c r="O727" i="13" s="1"/>
  <c r="R727" i="13" s="1"/>
  <c r="N727" i="13" a="1"/>
  <c r="N727" i="13" s="1"/>
  <c r="M728" i="13"/>
  <c r="P726" i="13"/>
  <c r="Q726" i="13" s="1"/>
  <c r="P726" i="9"/>
  <c r="Q726" i="9" s="1"/>
  <c r="M728" i="9"/>
  <c r="O727" i="9" a="1"/>
  <c r="O727" i="9" s="1"/>
  <c r="R727" i="9" s="1"/>
  <c r="N727" i="9" a="1"/>
  <c r="N727" i="9" s="1"/>
  <c r="P727" i="13" l="1"/>
  <c r="Q727" i="13" s="1"/>
  <c r="M729" i="13"/>
  <c r="O728" i="13" a="1"/>
  <c r="O728" i="13" s="1"/>
  <c r="R728" i="13" s="1"/>
  <c r="N728" i="13" a="1"/>
  <c r="N728" i="13" s="1"/>
  <c r="P728" i="13" s="1"/>
  <c r="P727" i="9"/>
  <c r="Q727" i="9" s="1"/>
  <c r="M729" i="9"/>
  <c r="O728" i="9" a="1"/>
  <c r="O728" i="9" s="1"/>
  <c r="R728" i="9" s="1"/>
  <c r="N728" i="9" a="1"/>
  <c r="N728" i="9" s="1"/>
  <c r="Q728" i="13" l="1"/>
  <c r="N729" i="13" a="1"/>
  <c r="N729" i="13" s="1"/>
  <c r="M730" i="13"/>
  <c r="O729" i="13" a="1"/>
  <c r="O729" i="13" s="1"/>
  <c r="P728" i="9"/>
  <c r="Q728" i="9" s="1"/>
  <c r="M730" i="9"/>
  <c r="N729" i="9" a="1"/>
  <c r="N729" i="9" s="1"/>
  <c r="O729" i="9" a="1"/>
  <c r="O729" i="9" s="1"/>
  <c r="R729" i="9" s="1"/>
  <c r="O730" i="13" l="1" a="1"/>
  <c r="O730" i="13" s="1"/>
  <c r="N730" i="13" a="1"/>
  <c r="N730" i="13" s="1"/>
  <c r="M731" i="13"/>
  <c r="P729" i="13"/>
  <c r="Q729" i="13" s="1"/>
  <c r="R729" i="13"/>
  <c r="P729" i="9"/>
  <c r="Q729" i="9" s="1"/>
  <c r="M731" i="9"/>
  <c r="O730" i="9" a="1"/>
  <c r="O730" i="9" s="1"/>
  <c r="R730" i="9" s="1"/>
  <c r="N730" i="9" a="1"/>
  <c r="N730" i="9" s="1"/>
  <c r="R730" i="13" l="1"/>
  <c r="M732" i="13"/>
  <c r="N731" i="13" a="1"/>
  <c r="N731" i="13" s="1"/>
  <c r="O731" i="13" a="1"/>
  <c r="O731" i="13" s="1"/>
  <c r="P730" i="13"/>
  <c r="Q730" i="13" s="1"/>
  <c r="P730" i="9"/>
  <c r="Q730" i="9" s="1"/>
  <c r="M732" i="9"/>
  <c r="N731" i="9" a="1"/>
  <c r="N731" i="9" s="1"/>
  <c r="O731" i="9" a="1"/>
  <c r="O731" i="9" s="1"/>
  <c r="R731" i="9" s="1"/>
  <c r="P731" i="13" l="1"/>
  <c r="Q731" i="13" s="1"/>
  <c r="R731" i="13"/>
  <c r="N732" i="13" a="1"/>
  <c r="N732" i="13" s="1"/>
  <c r="M733" i="13"/>
  <c r="O732" i="13" a="1"/>
  <c r="O732" i="13" s="1"/>
  <c r="P731" i="9"/>
  <c r="Q731" i="9" s="1"/>
  <c r="M733" i="9"/>
  <c r="N732" i="9" a="1"/>
  <c r="N732" i="9" s="1"/>
  <c r="O732" i="9" a="1"/>
  <c r="O732" i="9" s="1"/>
  <c r="R732" i="9" s="1"/>
  <c r="M734" i="13" l="1"/>
  <c r="N733" i="13" a="1"/>
  <c r="N733" i="13" s="1"/>
  <c r="O733" i="13" a="1"/>
  <c r="O733" i="13" s="1"/>
  <c r="R732" i="13"/>
  <c r="P732" i="13"/>
  <c r="Q732" i="13" s="1"/>
  <c r="P732" i="9"/>
  <c r="Q732" i="9" s="1"/>
  <c r="M734" i="9"/>
  <c r="O733" i="9" a="1"/>
  <c r="O733" i="9" s="1"/>
  <c r="R733" i="9" s="1"/>
  <c r="N733" i="9" a="1"/>
  <c r="N733" i="9" s="1"/>
  <c r="R733" i="13" l="1"/>
  <c r="M735" i="13"/>
  <c r="O734" i="13" a="1"/>
  <c r="O734" i="13" s="1"/>
  <c r="R734" i="13" s="1"/>
  <c r="N734" i="13" a="1"/>
  <c r="N734" i="13" s="1"/>
  <c r="P733" i="13"/>
  <c r="Q733" i="13" s="1"/>
  <c r="P733" i="9"/>
  <c r="Q733" i="9" s="1"/>
  <c r="M735" i="9"/>
  <c r="O734" i="9" a="1"/>
  <c r="O734" i="9" s="1"/>
  <c r="R734" i="9" s="1"/>
  <c r="N734" i="9" a="1"/>
  <c r="N734" i="9" s="1"/>
  <c r="N735" i="13" l="1" a="1"/>
  <c r="N735" i="13" s="1"/>
  <c r="M736" i="13"/>
  <c r="O735" i="13" a="1"/>
  <c r="O735" i="13" s="1"/>
  <c r="R735" i="13" s="1"/>
  <c r="P734" i="13"/>
  <c r="Q734" i="13" s="1"/>
  <c r="P734" i="9"/>
  <c r="Q734" i="9" s="1"/>
  <c r="M736" i="9"/>
  <c r="O735" i="9" a="1"/>
  <c r="O735" i="9" s="1"/>
  <c r="R735" i="9" s="1"/>
  <c r="N735" i="9" a="1"/>
  <c r="N735" i="9" s="1"/>
  <c r="O736" i="13" l="1" a="1"/>
  <c r="O736" i="13" s="1"/>
  <c r="R736" i="13" s="1"/>
  <c r="N736" i="13" a="1"/>
  <c r="N736" i="13" s="1"/>
  <c r="M737" i="13"/>
  <c r="P735" i="13"/>
  <c r="Q735" i="13" s="1"/>
  <c r="P735" i="9"/>
  <c r="Q735" i="9" s="1"/>
  <c r="M737" i="9"/>
  <c r="O736" i="9" a="1"/>
  <c r="O736" i="9" s="1"/>
  <c r="R736" i="9" s="1"/>
  <c r="N736" i="9" a="1"/>
  <c r="N736" i="9" s="1"/>
  <c r="M738" i="13" l="1"/>
  <c r="O737" i="13" a="1"/>
  <c r="O737" i="13" s="1"/>
  <c r="N737" i="13" a="1"/>
  <c r="N737" i="13" s="1"/>
  <c r="P736" i="13"/>
  <c r="Q736" i="13" s="1"/>
  <c r="P736" i="9"/>
  <c r="Q736" i="9" s="1"/>
  <c r="M738" i="9"/>
  <c r="O737" i="9" a="1"/>
  <c r="O737" i="9" s="1"/>
  <c r="R737" i="9" s="1"/>
  <c r="N737" i="9" a="1"/>
  <c r="N737" i="9" s="1"/>
  <c r="P737" i="13" l="1"/>
  <c r="Q737" i="13" s="1"/>
  <c r="R737" i="13"/>
  <c r="N738" i="13" a="1"/>
  <c r="N738" i="13" s="1"/>
  <c r="O738" i="13" a="1"/>
  <c r="O738" i="13" s="1"/>
  <c r="M739" i="13"/>
  <c r="P737" i="9"/>
  <c r="Q737" i="9" s="1"/>
  <c r="M739" i="9"/>
  <c r="O738" i="9" a="1"/>
  <c r="O738" i="9" s="1"/>
  <c r="R738" i="9" s="1"/>
  <c r="N738" i="9" a="1"/>
  <c r="N738" i="9" s="1"/>
  <c r="O739" i="13" l="1" a="1"/>
  <c r="O739" i="13" s="1"/>
  <c r="R739" i="13" s="1"/>
  <c r="M740" i="13"/>
  <c r="N739" i="13" a="1"/>
  <c r="N739" i="13" s="1"/>
  <c r="P738" i="13"/>
  <c r="Q738" i="13"/>
  <c r="R738" i="13"/>
  <c r="P738" i="9"/>
  <c r="Q738" i="9" s="1"/>
  <c r="M740" i="9"/>
  <c r="O739" i="9" a="1"/>
  <c r="O739" i="9" s="1"/>
  <c r="R739" i="9" s="1"/>
  <c r="N739" i="9" a="1"/>
  <c r="N739" i="9" s="1"/>
  <c r="P739" i="13" l="1"/>
  <c r="Q739" i="13" s="1"/>
  <c r="M741" i="13"/>
  <c r="O740" i="13" a="1"/>
  <c r="O740" i="13" s="1"/>
  <c r="N740" i="13" a="1"/>
  <c r="N740" i="13" s="1"/>
  <c r="P740" i="13" s="1"/>
  <c r="P739" i="9"/>
  <c r="Q739" i="9" s="1"/>
  <c r="M741" i="9"/>
  <c r="O740" i="9" a="1"/>
  <c r="O740" i="9" s="1"/>
  <c r="R740" i="9" s="1"/>
  <c r="N740" i="9" a="1"/>
  <c r="N740" i="9" s="1"/>
  <c r="Q740" i="13" l="1"/>
  <c r="R740" i="13"/>
  <c r="N741" i="13" a="1"/>
  <c r="N741" i="13" s="1"/>
  <c r="M742" i="13"/>
  <c r="O741" i="13" a="1"/>
  <c r="O741" i="13" s="1"/>
  <c r="P740" i="9"/>
  <c r="Q740" i="9" s="1"/>
  <c r="M742" i="9"/>
  <c r="N741" i="9" a="1"/>
  <c r="N741" i="9" s="1"/>
  <c r="O741" i="9" a="1"/>
  <c r="O741" i="9" s="1"/>
  <c r="R741" i="9" s="1"/>
  <c r="M743" i="13" l="1"/>
  <c r="O742" i="13" a="1"/>
  <c r="O742" i="13" s="1"/>
  <c r="N742" i="13" a="1"/>
  <c r="N742" i="13" s="1"/>
  <c r="R741" i="13"/>
  <c r="P741" i="13"/>
  <c r="Q741" i="13" s="1"/>
  <c r="P741" i="9"/>
  <c r="Q741" i="9" s="1"/>
  <c r="M743" i="9"/>
  <c r="O742" i="9" a="1"/>
  <c r="O742" i="9" s="1"/>
  <c r="R742" i="9" s="1"/>
  <c r="N742" i="9" a="1"/>
  <c r="N742" i="9" s="1"/>
  <c r="P742" i="13" l="1"/>
  <c r="Q742" i="13" s="1"/>
  <c r="R742" i="13"/>
  <c r="M744" i="13"/>
  <c r="O743" i="13" a="1"/>
  <c r="O743" i="13" s="1"/>
  <c r="R743" i="13" s="1"/>
  <c r="N743" i="13" a="1"/>
  <c r="N743" i="13" s="1"/>
  <c r="P742" i="9"/>
  <c r="Q742" i="9" s="1"/>
  <c r="M744" i="9"/>
  <c r="N743" i="9" a="1"/>
  <c r="N743" i="9" s="1"/>
  <c r="O743" i="9" a="1"/>
  <c r="O743" i="9" s="1"/>
  <c r="R743" i="9" s="1"/>
  <c r="P743" i="13" l="1"/>
  <c r="Q743" i="13" s="1"/>
  <c r="N744" i="13" a="1"/>
  <c r="N744" i="13" s="1"/>
  <c r="O744" i="13" a="1"/>
  <c r="O744" i="13" s="1"/>
  <c r="R744" i="13" s="1"/>
  <c r="M745" i="13"/>
  <c r="P743" i="9"/>
  <c r="Q743" i="9" s="1"/>
  <c r="M745" i="9"/>
  <c r="O744" i="9" a="1"/>
  <c r="O744" i="9" s="1"/>
  <c r="R744" i="9" s="1"/>
  <c r="N744" i="9" a="1"/>
  <c r="N744" i="9" s="1"/>
  <c r="O745" i="13" l="1" a="1"/>
  <c r="O745" i="13" s="1"/>
  <c r="R745" i="13" s="1"/>
  <c r="N745" i="13" a="1"/>
  <c r="N745" i="13" s="1"/>
  <c r="M746" i="13"/>
  <c r="P744" i="13"/>
  <c r="Q744" i="13" s="1"/>
  <c r="P744" i="9"/>
  <c r="Q744" i="9" s="1"/>
  <c r="M746" i="9"/>
  <c r="O745" i="9" a="1"/>
  <c r="O745" i="9" s="1"/>
  <c r="R745" i="9" s="1"/>
  <c r="N745" i="9" a="1"/>
  <c r="N745" i="9" s="1"/>
  <c r="P745" i="13" l="1"/>
  <c r="M747" i="13"/>
  <c r="O746" i="13" a="1"/>
  <c r="O746" i="13" s="1"/>
  <c r="R746" i="13" s="1"/>
  <c r="N746" i="13" a="1"/>
  <c r="N746" i="13" s="1"/>
  <c r="Q745" i="13"/>
  <c r="P745" i="9"/>
  <c r="Q745" i="9" s="1"/>
  <c r="M747" i="9"/>
  <c r="O746" i="9" a="1"/>
  <c r="O746" i="9" s="1"/>
  <c r="R746" i="9" s="1"/>
  <c r="N746" i="9" a="1"/>
  <c r="N746" i="9" s="1"/>
  <c r="N747" i="13" l="1" a="1"/>
  <c r="N747" i="13" s="1"/>
  <c r="M748" i="13"/>
  <c r="O747" i="13" a="1"/>
  <c r="O747" i="13" s="1"/>
  <c r="P746" i="13"/>
  <c r="Q746" i="13" s="1"/>
  <c r="P746" i="9"/>
  <c r="Q746" i="9" s="1"/>
  <c r="M748" i="9"/>
  <c r="O747" i="9" a="1"/>
  <c r="O747" i="9" s="1"/>
  <c r="R747" i="9" s="1"/>
  <c r="N747" i="9" a="1"/>
  <c r="N747" i="9" s="1"/>
  <c r="O748" i="13" l="1" a="1"/>
  <c r="O748" i="13" s="1"/>
  <c r="R748" i="13" s="1"/>
  <c r="N748" i="13" a="1"/>
  <c r="N748" i="13" s="1"/>
  <c r="M749" i="13"/>
  <c r="R747" i="13"/>
  <c r="P747" i="13"/>
  <c r="Q747" i="13" s="1"/>
  <c r="P747" i="9"/>
  <c r="Q747" i="9" s="1"/>
  <c r="M749" i="9"/>
  <c r="O748" i="9" a="1"/>
  <c r="O748" i="9" s="1"/>
  <c r="R748" i="9" s="1"/>
  <c r="N748" i="9" a="1"/>
  <c r="N748" i="9" s="1"/>
  <c r="M750" i="13" l="1"/>
  <c r="O749" i="13" a="1"/>
  <c r="O749" i="13" s="1"/>
  <c r="N749" i="13" a="1"/>
  <c r="N749" i="13" s="1"/>
  <c r="P748" i="13"/>
  <c r="Q748" i="13" s="1"/>
  <c r="P748" i="9"/>
  <c r="Q748" i="9" s="1"/>
  <c r="M750" i="9"/>
  <c r="O749" i="9" a="1"/>
  <c r="O749" i="9" s="1"/>
  <c r="R749" i="9" s="1"/>
  <c r="N749" i="9" a="1"/>
  <c r="N749" i="9" s="1"/>
  <c r="P749" i="13" l="1"/>
  <c r="Q749" i="13" s="1"/>
  <c r="R749" i="13"/>
  <c r="N750" i="13" a="1"/>
  <c r="N750" i="13" s="1"/>
  <c r="M751" i="13"/>
  <c r="O750" i="13" a="1"/>
  <c r="O750" i="13" s="1"/>
  <c r="P749" i="9"/>
  <c r="Q749" i="9" s="1"/>
  <c r="M751" i="9"/>
  <c r="O750" i="9" a="1"/>
  <c r="O750" i="9" s="1"/>
  <c r="R750" i="9" s="1"/>
  <c r="N750" i="9" a="1"/>
  <c r="N750" i="9" s="1"/>
  <c r="R750" i="13" l="1"/>
  <c r="M752" i="13"/>
  <c r="O751" i="13" a="1"/>
  <c r="O751" i="13" s="1"/>
  <c r="N751" i="13" a="1"/>
  <c r="N751" i="13" s="1"/>
  <c r="P751" i="13" s="1"/>
  <c r="P750" i="13"/>
  <c r="Q750" i="13" s="1"/>
  <c r="P750" i="9"/>
  <c r="Q750" i="9" s="1"/>
  <c r="M752" i="9"/>
  <c r="O751" i="9" a="1"/>
  <c r="O751" i="9" s="1"/>
  <c r="R751" i="9" s="1"/>
  <c r="N751" i="9" a="1"/>
  <c r="N751" i="9" s="1"/>
  <c r="Q751" i="13" l="1"/>
  <c r="R751" i="13"/>
  <c r="M753" i="13"/>
  <c r="O752" i="13" a="1"/>
  <c r="O752" i="13" s="1"/>
  <c r="N752" i="13" a="1"/>
  <c r="N752" i="13" s="1"/>
  <c r="P752" i="13" s="1"/>
  <c r="R752" i="13"/>
  <c r="P751" i="9"/>
  <c r="Q751" i="9" s="1"/>
  <c r="M753" i="9"/>
  <c r="O752" i="9" a="1"/>
  <c r="O752" i="9" s="1"/>
  <c r="R752" i="9" s="1"/>
  <c r="N752" i="9" a="1"/>
  <c r="N752" i="9" s="1"/>
  <c r="N753" i="13" l="1" a="1"/>
  <c r="N753" i="13" s="1"/>
  <c r="O753" i="13" a="1"/>
  <c r="O753" i="13" s="1"/>
  <c r="R753" i="13" s="1"/>
  <c r="M754" i="13"/>
  <c r="Q752" i="13"/>
  <c r="P752" i="9"/>
  <c r="Q752" i="9" s="1"/>
  <c r="M754" i="9"/>
  <c r="O753" i="9" a="1"/>
  <c r="O753" i="9" s="1"/>
  <c r="R753" i="9" s="1"/>
  <c r="N753" i="9" a="1"/>
  <c r="N753" i="9" s="1"/>
  <c r="O754" i="13" l="1" a="1"/>
  <c r="O754" i="13" s="1"/>
  <c r="N754" i="13" a="1"/>
  <c r="N754" i="13" s="1"/>
  <c r="P754" i="13" s="1"/>
  <c r="M755" i="13"/>
  <c r="R754" i="13"/>
  <c r="P753" i="13"/>
  <c r="Q753" i="13" s="1"/>
  <c r="P753" i="9"/>
  <c r="Q753" i="9" s="1"/>
  <c r="M755" i="9"/>
  <c r="O754" i="9" a="1"/>
  <c r="O754" i="9" s="1"/>
  <c r="R754" i="9" s="1"/>
  <c r="N754" i="9" a="1"/>
  <c r="N754" i="9" s="1"/>
  <c r="M756" i="13" l="1"/>
  <c r="O755" i="13" a="1"/>
  <c r="O755" i="13" s="1"/>
  <c r="R755" i="13" s="1"/>
  <c r="N755" i="13" a="1"/>
  <c r="N755" i="13" s="1"/>
  <c r="Q754" i="13"/>
  <c r="P754" i="9"/>
  <c r="Q754" i="9" s="1"/>
  <c r="M756" i="9"/>
  <c r="O755" i="9" a="1"/>
  <c r="O755" i="9" s="1"/>
  <c r="R755" i="9" s="1"/>
  <c r="N755" i="9" a="1"/>
  <c r="N755" i="9" s="1"/>
  <c r="P755" i="13" l="1"/>
  <c r="Q755" i="13" s="1"/>
  <c r="N756" i="13" a="1"/>
  <c r="N756" i="13" s="1"/>
  <c r="M757" i="13"/>
  <c r="O756" i="13" a="1"/>
  <c r="O756" i="13" s="1"/>
  <c r="P755" i="9"/>
  <c r="Q755" i="9" s="1"/>
  <c r="M757" i="9"/>
  <c r="O756" i="9" a="1"/>
  <c r="O756" i="9" s="1"/>
  <c r="R756" i="9" s="1"/>
  <c r="N756" i="9" a="1"/>
  <c r="N756" i="9" s="1"/>
  <c r="O757" i="13" l="1" a="1"/>
  <c r="O757" i="13" s="1"/>
  <c r="N757" i="13" a="1"/>
  <c r="N757" i="13" s="1"/>
  <c r="P757" i="13" s="1"/>
  <c r="M758" i="13"/>
  <c r="R757" i="13"/>
  <c r="R756" i="13"/>
  <c r="P756" i="13"/>
  <c r="Q756" i="13" s="1"/>
  <c r="P756" i="9"/>
  <c r="Q756" i="9" s="1"/>
  <c r="M758" i="9"/>
  <c r="N757" i="9" a="1"/>
  <c r="N757" i="9" s="1"/>
  <c r="O757" i="9" a="1"/>
  <c r="O757" i="9" s="1"/>
  <c r="R757" i="9" s="1"/>
  <c r="M759" i="13" l="1"/>
  <c r="O758" i="13" a="1"/>
  <c r="O758" i="13" s="1"/>
  <c r="N758" i="13" a="1"/>
  <c r="N758" i="13" s="1"/>
  <c r="Q757" i="13"/>
  <c r="P757" i="9"/>
  <c r="Q757" i="9" s="1"/>
  <c r="M759" i="9"/>
  <c r="N758" i="9" a="1"/>
  <c r="N758" i="9" s="1"/>
  <c r="O758" i="9" a="1"/>
  <c r="O758" i="9" s="1"/>
  <c r="R758" i="9" s="1"/>
  <c r="P758" i="13" l="1"/>
  <c r="Q758" i="13" s="1"/>
  <c r="R758" i="13"/>
  <c r="N759" i="13" a="1"/>
  <c r="N759" i="13" s="1"/>
  <c r="M760" i="13"/>
  <c r="O759" i="13" a="1"/>
  <c r="O759" i="13" s="1"/>
  <c r="P758" i="9"/>
  <c r="Q758" i="9" s="1"/>
  <c r="M760" i="9"/>
  <c r="O759" i="9" a="1"/>
  <c r="O759" i="9" s="1"/>
  <c r="R759" i="9" s="1"/>
  <c r="N759" i="9" a="1"/>
  <c r="N759" i="9" s="1"/>
  <c r="M761" i="13" l="1"/>
  <c r="N760" i="13" a="1"/>
  <c r="N760" i="13" s="1"/>
  <c r="O760" i="13" a="1"/>
  <c r="O760" i="13" s="1"/>
  <c r="R759" i="13"/>
  <c r="P759" i="13"/>
  <c r="Q759" i="13" s="1"/>
  <c r="P759" i="9"/>
  <c r="Q759" i="9" s="1"/>
  <c r="M761" i="9"/>
  <c r="O760" i="9" a="1"/>
  <c r="O760" i="9" s="1"/>
  <c r="R760" i="9" s="1"/>
  <c r="N760" i="9" a="1"/>
  <c r="N760" i="9" s="1"/>
  <c r="R760" i="13" l="1"/>
  <c r="P760" i="13"/>
  <c r="Q760" i="13" s="1"/>
  <c r="M762" i="13"/>
  <c r="O761" i="13" a="1"/>
  <c r="O761" i="13" s="1"/>
  <c r="R761" i="13" s="1"/>
  <c r="N761" i="13" a="1"/>
  <c r="N761" i="13" s="1"/>
  <c r="P761" i="13" s="1"/>
  <c r="P760" i="9"/>
  <c r="Q760" i="9" s="1"/>
  <c r="M762" i="9"/>
  <c r="O761" i="9" a="1"/>
  <c r="O761" i="9" s="1"/>
  <c r="R761" i="9" s="1"/>
  <c r="N761" i="9" a="1"/>
  <c r="N761" i="9" s="1"/>
  <c r="Q761" i="13" l="1"/>
  <c r="N762" i="13" a="1"/>
  <c r="N762" i="13" s="1"/>
  <c r="M763" i="13"/>
  <c r="O762" i="13" a="1"/>
  <c r="O762" i="13" s="1"/>
  <c r="P761" i="9"/>
  <c r="Q761" i="9" s="1"/>
  <c r="M763" i="9"/>
  <c r="O762" i="9" a="1"/>
  <c r="O762" i="9" s="1"/>
  <c r="R762" i="9" s="1"/>
  <c r="N762" i="9" a="1"/>
  <c r="N762" i="9" s="1"/>
  <c r="R762" i="13" l="1"/>
  <c r="O763" i="13" a="1"/>
  <c r="O763" i="13" s="1"/>
  <c r="R763" i="13" s="1"/>
  <c r="N763" i="13" a="1"/>
  <c r="N763" i="13" s="1"/>
  <c r="M764" i="13"/>
  <c r="P762" i="13"/>
  <c r="Q762" i="13" s="1"/>
  <c r="P762" i="9"/>
  <c r="Q762" i="9" s="1"/>
  <c r="M764" i="9"/>
  <c r="O763" i="9" a="1"/>
  <c r="O763" i="9" s="1"/>
  <c r="R763" i="9" s="1"/>
  <c r="N763" i="9" a="1"/>
  <c r="N763" i="9" s="1"/>
  <c r="P763" i="13" l="1"/>
  <c r="M765" i="13"/>
  <c r="O764" i="13" a="1"/>
  <c r="O764" i="13" s="1"/>
  <c r="R764" i="13" s="1"/>
  <c r="N764" i="13" a="1"/>
  <c r="N764" i="13" s="1"/>
  <c r="P764" i="13" s="1"/>
  <c r="Q763" i="13"/>
  <c r="P763" i="9"/>
  <c r="Q763" i="9" s="1"/>
  <c r="M765" i="9"/>
  <c r="O764" i="9" a="1"/>
  <c r="O764" i="9" s="1"/>
  <c r="R764" i="9" s="1"/>
  <c r="N764" i="9" a="1"/>
  <c r="N764" i="9" s="1"/>
  <c r="Q764" i="13" l="1"/>
  <c r="N765" i="13" a="1"/>
  <c r="N765" i="13" s="1"/>
  <c r="M766" i="13"/>
  <c r="O765" i="13" a="1"/>
  <c r="O765" i="13" s="1"/>
  <c r="P764" i="9"/>
  <c r="Q764" i="9" s="1"/>
  <c r="M766" i="9"/>
  <c r="O765" i="9" a="1"/>
  <c r="O765" i="9" s="1"/>
  <c r="R765" i="9" s="1"/>
  <c r="N765" i="9" a="1"/>
  <c r="N765" i="9" s="1"/>
  <c r="O766" i="13" l="1" a="1"/>
  <c r="O766" i="13" s="1"/>
  <c r="R766" i="13" s="1"/>
  <c r="M767" i="13"/>
  <c r="N766" i="13" a="1"/>
  <c r="N766" i="13" s="1"/>
  <c r="P766" i="13" s="1"/>
  <c r="R765" i="13"/>
  <c r="P765" i="13"/>
  <c r="Q765" i="13" s="1"/>
  <c r="P765" i="9"/>
  <c r="Q765" i="9" s="1"/>
  <c r="M767" i="9"/>
  <c r="O766" i="9" a="1"/>
  <c r="O766" i="9" s="1"/>
  <c r="R766" i="9" s="1"/>
  <c r="N766" i="9" a="1"/>
  <c r="N766" i="9" s="1"/>
  <c r="M768" i="13" l="1"/>
  <c r="O767" i="13" a="1"/>
  <c r="O767" i="13" s="1"/>
  <c r="N767" i="13" a="1"/>
  <c r="N767" i="13" s="1"/>
  <c r="Q766" i="13"/>
  <c r="P766" i="9"/>
  <c r="Q766" i="9" s="1"/>
  <c r="M768" i="9"/>
  <c r="O767" i="9" a="1"/>
  <c r="O767" i="9" s="1"/>
  <c r="R767" i="9" s="1"/>
  <c r="N767" i="9" a="1"/>
  <c r="N767" i="9" s="1"/>
  <c r="P767" i="13" l="1"/>
  <c r="Q767" i="13" s="1"/>
  <c r="R767" i="13"/>
  <c r="N768" i="13" a="1"/>
  <c r="N768" i="13" s="1"/>
  <c r="M769" i="13"/>
  <c r="O768" i="13" a="1"/>
  <c r="O768" i="13" s="1"/>
  <c r="P767" i="9"/>
  <c r="Q767" i="9" s="1"/>
  <c r="M769" i="9"/>
  <c r="O768" i="9" a="1"/>
  <c r="O768" i="9" s="1"/>
  <c r="R768" i="9" s="1"/>
  <c r="N768" i="9" a="1"/>
  <c r="N768" i="9" s="1"/>
  <c r="M770" i="13" l="1"/>
  <c r="N769" i="13" a="1"/>
  <c r="N769" i="13" s="1"/>
  <c r="O769" i="13" a="1"/>
  <c r="O769" i="13" s="1"/>
  <c r="R768" i="13"/>
  <c r="P768" i="13"/>
  <c r="Q768" i="13" s="1"/>
  <c r="P768" i="9"/>
  <c r="Q768" i="9" s="1"/>
  <c r="M770" i="9"/>
  <c r="O769" i="9" a="1"/>
  <c r="O769" i="9" s="1"/>
  <c r="R769" i="9" s="1"/>
  <c r="N769" i="9" a="1"/>
  <c r="N769" i="9" s="1"/>
  <c r="R769" i="13" l="1"/>
  <c r="P769" i="13"/>
  <c r="Q769" i="13" s="1"/>
  <c r="M771" i="13"/>
  <c r="O770" i="13" a="1"/>
  <c r="O770" i="13" s="1"/>
  <c r="R770" i="13" s="1"/>
  <c r="N770" i="13" a="1"/>
  <c r="N770" i="13" s="1"/>
  <c r="P769" i="9"/>
  <c r="Q769" i="9" s="1"/>
  <c r="M771" i="9"/>
  <c r="O770" i="9" a="1"/>
  <c r="O770" i="9" s="1"/>
  <c r="R770" i="9" s="1"/>
  <c r="N770" i="9" a="1"/>
  <c r="N770" i="9" s="1"/>
  <c r="P770" i="13" l="1"/>
  <c r="Q770" i="13" s="1"/>
  <c r="N771" i="13" a="1"/>
  <c r="N771" i="13" s="1"/>
  <c r="O771" i="13" a="1"/>
  <c r="O771" i="13" s="1"/>
  <c r="R771" i="13" s="1"/>
  <c r="M772" i="13"/>
  <c r="P770" i="9"/>
  <c r="Q770" i="9" s="1"/>
  <c r="M772" i="9"/>
  <c r="O771" i="9" a="1"/>
  <c r="O771" i="9" s="1"/>
  <c r="R771" i="9" s="1"/>
  <c r="N771" i="9" a="1"/>
  <c r="N771" i="9" s="1"/>
  <c r="O772" i="13" l="1" a="1"/>
  <c r="O772" i="13" s="1"/>
  <c r="R772" i="13" s="1"/>
  <c r="N772" i="13" a="1"/>
  <c r="N772" i="13" s="1"/>
  <c r="M773" i="13"/>
  <c r="P771" i="13"/>
  <c r="Q771" i="13" s="1"/>
  <c r="P771" i="9"/>
  <c r="Q771" i="9" s="1"/>
  <c r="M773" i="9"/>
  <c r="O772" i="9" a="1"/>
  <c r="O772" i="9" s="1"/>
  <c r="R772" i="9" s="1"/>
  <c r="N772" i="9" a="1"/>
  <c r="N772" i="9" s="1"/>
  <c r="P772" i="13" l="1"/>
  <c r="Q772" i="13" s="1"/>
  <c r="M774" i="13"/>
  <c r="O773" i="13" a="1"/>
  <c r="O773" i="13" s="1"/>
  <c r="R773" i="13" s="1"/>
  <c r="N773" i="13" a="1"/>
  <c r="N773" i="13" s="1"/>
  <c r="P772" i="9"/>
  <c r="Q772" i="9" s="1"/>
  <c r="M774" i="9"/>
  <c r="O773" i="9" a="1"/>
  <c r="O773" i="9" s="1"/>
  <c r="R773" i="9" s="1"/>
  <c r="N773" i="9" a="1"/>
  <c r="N773" i="9" s="1"/>
  <c r="P773" i="13" l="1"/>
  <c r="Q773" i="13" s="1"/>
  <c r="N774" i="13" a="1"/>
  <c r="N774" i="13" s="1"/>
  <c r="M775" i="13"/>
  <c r="O774" i="13" a="1"/>
  <c r="O774" i="13" s="1"/>
  <c r="P773" i="9"/>
  <c r="Q773" i="9" s="1"/>
  <c r="M775" i="9"/>
  <c r="O774" i="9" a="1"/>
  <c r="O774" i="9" s="1"/>
  <c r="R774" i="9" s="1"/>
  <c r="N774" i="9" a="1"/>
  <c r="N774" i="9" s="1"/>
  <c r="O775" i="13" l="1" a="1"/>
  <c r="O775" i="13" s="1"/>
  <c r="R775" i="13" s="1"/>
  <c r="N775" i="13" a="1"/>
  <c r="N775" i="13" s="1"/>
  <c r="M776" i="13"/>
  <c r="R774" i="13"/>
  <c r="P774" i="13"/>
  <c r="Q774" i="13" s="1"/>
  <c r="P774" i="9"/>
  <c r="Q774" i="9" s="1"/>
  <c r="M776" i="9"/>
  <c r="O775" i="9" a="1"/>
  <c r="O775" i="9" s="1"/>
  <c r="R775" i="9" s="1"/>
  <c r="N775" i="9" a="1"/>
  <c r="N775" i="9" s="1"/>
  <c r="P775" i="13" l="1"/>
  <c r="M777" i="13"/>
  <c r="O776" i="13" a="1"/>
  <c r="O776" i="13" s="1"/>
  <c r="N776" i="13" a="1"/>
  <c r="N776" i="13" s="1"/>
  <c r="Q775" i="13"/>
  <c r="P775" i="9"/>
  <c r="Q775" i="9" s="1"/>
  <c r="M777" i="9"/>
  <c r="N776" i="9" a="1"/>
  <c r="N776" i="9" s="1"/>
  <c r="O776" i="9" a="1"/>
  <c r="O776" i="9" s="1"/>
  <c r="R776" i="9" s="1"/>
  <c r="P776" i="13" l="1"/>
  <c r="Q776" i="13" s="1"/>
  <c r="R776" i="13"/>
  <c r="N777" i="13" a="1"/>
  <c r="N777" i="13" s="1"/>
  <c r="O777" i="13" a="1"/>
  <c r="O777" i="13" s="1"/>
  <c r="M778" i="13"/>
  <c r="P776" i="9"/>
  <c r="Q776" i="9" s="1"/>
  <c r="M778" i="9"/>
  <c r="O777" i="9" a="1"/>
  <c r="O777" i="9" s="1"/>
  <c r="R777" i="9" s="1"/>
  <c r="N777" i="9" a="1"/>
  <c r="N777" i="9" s="1"/>
  <c r="M779" i="13" l="1"/>
  <c r="O778" i="13" a="1"/>
  <c r="O778" i="13" s="1"/>
  <c r="N778" i="13" a="1"/>
  <c r="N778" i="13" s="1"/>
  <c r="R777" i="13"/>
  <c r="P777" i="13"/>
  <c r="Q777" i="13" s="1"/>
  <c r="P777" i="9"/>
  <c r="Q777" i="9" s="1"/>
  <c r="M779" i="9"/>
  <c r="N778" i="9" a="1"/>
  <c r="N778" i="9" s="1"/>
  <c r="O778" i="9" a="1"/>
  <c r="O778" i="9" s="1"/>
  <c r="R778" i="9" s="1"/>
  <c r="P778" i="13" l="1"/>
  <c r="Q778" i="13" s="1"/>
  <c r="R778" i="13"/>
  <c r="M780" i="13"/>
  <c r="O779" i="13" a="1"/>
  <c r="O779" i="13" s="1"/>
  <c r="R779" i="13" s="1"/>
  <c r="N779" i="13" a="1"/>
  <c r="N779" i="13" s="1"/>
  <c r="P778" i="9"/>
  <c r="Q778" i="9" s="1"/>
  <c r="M780" i="9"/>
  <c r="O779" i="9" a="1"/>
  <c r="O779" i="9" s="1"/>
  <c r="R779" i="9" s="1"/>
  <c r="N779" i="9" a="1"/>
  <c r="N779" i="9" s="1"/>
  <c r="P779" i="13" l="1"/>
  <c r="Q779" i="13" s="1"/>
  <c r="N780" i="13" a="1"/>
  <c r="N780" i="13" s="1"/>
  <c r="O780" i="13" a="1"/>
  <c r="O780" i="13" s="1"/>
  <c r="R780" i="13" s="1"/>
  <c r="M781" i="13"/>
  <c r="P779" i="9"/>
  <c r="Q779" i="9" s="1"/>
  <c r="M781" i="9"/>
  <c r="O780" i="9" a="1"/>
  <c r="O780" i="9" s="1"/>
  <c r="R780" i="9" s="1"/>
  <c r="N780" i="9" a="1"/>
  <c r="N780" i="9" s="1"/>
  <c r="O781" i="13" l="1" a="1"/>
  <c r="O781" i="13" s="1"/>
  <c r="N781" i="13" a="1"/>
  <c r="N781" i="13" s="1"/>
  <c r="P781" i="13" s="1"/>
  <c r="R781" i="13"/>
  <c r="M782" i="13"/>
  <c r="P780" i="13"/>
  <c r="Q780" i="13" s="1"/>
  <c r="P780" i="9"/>
  <c r="Q780" i="9" s="1"/>
  <c r="M782" i="9"/>
  <c r="O781" i="9" a="1"/>
  <c r="O781" i="9" s="1"/>
  <c r="R781" i="9" s="1"/>
  <c r="N781" i="9" a="1"/>
  <c r="N781" i="9" s="1"/>
  <c r="M783" i="13" l="1"/>
  <c r="O782" i="13" a="1"/>
  <c r="O782" i="13" s="1"/>
  <c r="R782" i="13" s="1"/>
  <c r="N782" i="13" a="1"/>
  <c r="N782" i="13" s="1"/>
  <c r="Q781" i="13"/>
  <c r="P781" i="9"/>
  <c r="Q781" i="9" s="1"/>
  <c r="M783" i="9"/>
  <c r="O782" i="9" a="1"/>
  <c r="O782" i="9" s="1"/>
  <c r="R782" i="9" s="1"/>
  <c r="N782" i="9" a="1"/>
  <c r="N782" i="9" s="1"/>
  <c r="P782" i="13" l="1"/>
  <c r="Q782" i="13" s="1"/>
  <c r="N783" i="13" a="1"/>
  <c r="N783" i="13" s="1"/>
  <c r="M784" i="13"/>
  <c r="O783" i="13" a="1"/>
  <c r="O783" i="13" s="1"/>
  <c r="P782" i="9"/>
  <c r="Q782" i="9" s="1"/>
  <c r="M784" i="9"/>
  <c r="O783" i="9" a="1"/>
  <c r="O783" i="9" s="1"/>
  <c r="R783" i="9" s="1"/>
  <c r="N783" i="9" a="1"/>
  <c r="N783" i="9" s="1"/>
  <c r="O784" i="13" l="1" a="1"/>
  <c r="O784" i="13" s="1"/>
  <c r="N784" i="13" a="1"/>
  <c r="N784" i="13" s="1"/>
  <c r="P784" i="13" s="1"/>
  <c r="M785" i="13"/>
  <c r="R784" i="13"/>
  <c r="R783" i="13"/>
  <c r="P783" i="13"/>
  <c r="Q783" i="13" s="1"/>
  <c r="P783" i="9"/>
  <c r="Q783" i="9" s="1"/>
  <c r="M785" i="9"/>
  <c r="O784" i="9" a="1"/>
  <c r="O784" i="9" s="1"/>
  <c r="R784" i="9" s="1"/>
  <c r="N784" i="9" a="1"/>
  <c r="N784" i="9" s="1"/>
  <c r="M786" i="13" l="1"/>
  <c r="O785" i="13" a="1"/>
  <c r="O785" i="13" s="1"/>
  <c r="N785" i="13" a="1"/>
  <c r="N785" i="13" s="1"/>
  <c r="P785" i="13" s="1"/>
  <c r="Q784" i="13"/>
  <c r="P784" i="9"/>
  <c r="Q784" i="9" s="1"/>
  <c r="M786" i="9"/>
  <c r="O785" i="9" a="1"/>
  <c r="O785" i="9" s="1"/>
  <c r="R785" i="9" s="1"/>
  <c r="N785" i="9" a="1"/>
  <c r="N785" i="9" s="1"/>
  <c r="Q785" i="13" l="1"/>
  <c r="R785" i="13"/>
  <c r="N786" i="13" a="1"/>
  <c r="N786" i="13" s="1"/>
  <c r="M787" i="13"/>
  <c r="O786" i="13" a="1"/>
  <c r="O786" i="13" s="1"/>
  <c r="P785" i="9"/>
  <c r="Q785" i="9" s="1"/>
  <c r="M787" i="9"/>
  <c r="O786" i="9" a="1"/>
  <c r="O786" i="9" s="1"/>
  <c r="R786" i="9" s="1"/>
  <c r="N786" i="9" a="1"/>
  <c r="N786" i="9" s="1"/>
  <c r="M788" i="13" l="1"/>
  <c r="N787" i="13" a="1"/>
  <c r="N787" i="13" s="1"/>
  <c r="O787" i="13" a="1"/>
  <c r="O787" i="13" s="1"/>
  <c r="R786" i="13"/>
  <c r="P786" i="13"/>
  <c r="Q786" i="13" s="1"/>
  <c r="P786" i="9"/>
  <c r="Q786" i="9" s="1"/>
  <c r="M788" i="9"/>
  <c r="O787" i="9" a="1"/>
  <c r="O787" i="9" s="1"/>
  <c r="R787" i="9" s="1"/>
  <c r="N787" i="9" a="1"/>
  <c r="N787" i="9" s="1"/>
  <c r="R787" i="13" l="1"/>
  <c r="P787" i="13"/>
  <c r="Q787" i="13" s="1"/>
  <c r="M789" i="13"/>
  <c r="O788" i="13" a="1"/>
  <c r="O788" i="13" s="1"/>
  <c r="R788" i="13" s="1"/>
  <c r="N788" i="13" a="1"/>
  <c r="N788" i="13" s="1"/>
  <c r="P787" i="9"/>
  <c r="Q787" i="9" s="1"/>
  <c r="M789" i="9"/>
  <c r="O788" i="9" a="1"/>
  <c r="O788" i="9" s="1"/>
  <c r="R788" i="9" s="1"/>
  <c r="N788" i="9" a="1"/>
  <c r="N788" i="9" s="1"/>
  <c r="P788" i="13" l="1"/>
  <c r="Q788" i="13" s="1"/>
  <c r="N789" i="13" a="1"/>
  <c r="N789" i="13" s="1"/>
  <c r="M790" i="13"/>
  <c r="O789" i="13" a="1"/>
  <c r="O789" i="13" s="1"/>
  <c r="P788" i="9"/>
  <c r="Q788" i="9" s="1"/>
  <c r="M790" i="9"/>
  <c r="O789" i="9" a="1"/>
  <c r="O789" i="9" s="1"/>
  <c r="R789" i="9" s="1"/>
  <c r="N789" i="9" a="1"/>
  <c r="N789" i="9" s="1"/>
  <c r="R789" i="13" l="1"/>
  <c r="O790" i="13" a="1"/>
  <c r="O790" i="13" s="1"/>
  <c r="R790" i="13" s="1"/>
  <c r="N790" i="13" a="1"/>
  <c r="N790" i="13" s="1"/>
  <c r="M791" i="13"/>
  <c r="P789" i="13"/>
  <c r="Q789" i="13" s="1"/>
  <c r="P789" i="9"/>
  <c r="Q789" i="9" s="1"/>
  <c r="M791" i="9"/>
  <c r="O790" i="9" a="1"/>
  <c r="O790" i="9" s="1"/>
  <c r="R790" i="9" s="1"/>
  <c r="N790" i="9" a="1"/>
  <c r="N790" i="9" s="1"/>
  <c r="P790" i="13" l="1"/>
  <c r="M792" i="13"/>
  <c r="O791" i="13" a="1"/>
  <c r="O791" i="13" s="1"/>
  <c r="R791" i="13" s="1"/>
  <c r="N791" i="13" a="1"/>
  <c r="N791" i="13" s="1"/>
  <c r="Q790" i="13"/>
  <c r="P790" i="9"/>
  <c r="Q790" i="9" s="1"/>
  <c r="M792" i="9"/>
  <c r="O791" i="9" a="1"/>
  <c r="O791" i="9" s="1"/>
  <c r="R791" i="9" s="1"/>
  <c r="N791" i="9" a="1"/>
  <c r="N791" i="9" s="1"/>
  <c r="P791" i="13" l="1"/>
  <c r="Q791" i="13" s="1"/>
  <c r="N792" i="13" a="1"/>
  <c r="N792" i="13" s="1"/>
  <c r="O792" i="13" a="1"/>
  <c r="O792" i="13" s="1"/>
  <c r="M793" i="13"/>
  <c r="P791" i="9"/>
  <c r="Q791" i="9" s="1"/>
  <c r="M793" i="9"/>
  <c r="O792" i="9" a="1"/>
  <c r="O792" i="9" s="1"/>
  <c r="R792" i="9" s="1"/>
  <c r="N792" i="9" a="1"/>
  <c r="N792" i="9" s="1"/>
  <c r="O793" i="13" l="1" a="1"/>
  <c r="O793" i="13" s="1"/>
  <c r="R793" i="13" s="1"/>
  <c r="M794" i="13"/>
  <c r="N793" i="13" a="1"/>
  <c r="N793" i="13" s="1"/>
  <c r="R792" i="13"/>
  <c r="P792" i="13"/>
  <c r="Q792" i="13" s="1"/>
  <c r="P792" i="9"/>
  <c r="Q792" i="9" s="1"/>
  <c r="M794" i="9"/>
  <c r="O793" i="9" a="1"/>
  <c r="O793" i="9" s="1"/>
  <c r="R793" i="9" s="1"/>
  <c r="N793" i="9" a="1"/>
  <c r="N793" i="9" s="1"/>
  <c r="P793" i="13" l="1"/>
  <c r="Q793" i="13" s="1"/>
  <c r="M795" i="13"/>
  <c r="O794" i="13" a="1"/>
  <c r="O794" i="13" s="1"/>
  <c r="N794" i="13" a="1"/>
  <c r="N794" i="13" s="1"/>
  <c r="P793" i="9"/>
  <c r="Q793" i="9" s="1"/>
  <c r="M795" i="9"/>
  <c r="O794" i="9" a="1"/>
  <c r="O794" i="9" s="1"/>
  <c r="R794" i="9" s="1"/>
  <c r="N794" i="9" a="1"/>
  <c r="N794" i="9" s="1"/>
  <c r="P794" i="13" l="1"/>
  <c r="Q794" i="13"/>
  <c r="R794" i="13"/>
  <c r="N795" i="13" a="1"/>
  <c r="N795" i="13" s="1"/>
  <c r="M796" i="13"/>
  <c r="O795" i="13" a="1"/>
  <c r="O795" i="13" s="1"/>
  <c r="P794" i="9"/>
  <c r="Q794" i="9" s="1"/>
  <c r="M796" i="9"/>
  <c r="O795" i="9" a="1"/>
  <c r="O795" i="9" s="1"/>
  <c r="R795" i="9" s="1"/>
  <c r="N795" i="9" a="1"/>
  <c r="N795" i="9" s="1"/>
  <c r="M797" i="13" l="1"/>
  <c r="O796" i="13" a="1"/>
  <c r="O796" i="13" s="1"/>
  <c r="N796" i="13" a="1"/>
  <c r="N796" i="13" s="1"/>
  <c r="R795" i="13"/>
  <c r="P795" i="13"/>
  <c r="Q795" i="13" s="1"/>
  <c r="P795" i="9"/>
  <c r="Q795" i="9" s="1"/>
  <c r="M797" i="9"/>
  <c r="O796" i="9" a="1"/>
  <c r="O796" i="9" s="1"/>
  <c r="R796" i="9" s="1"/>
  <c r="N796" i="9" a="1"/>
  <c r="N796" i="9" s="1"/>
  <c r="P796" i="13" l="1"/>
  <c r="Q796" i="13" s="1"/>
  <c r="R796" i="13"/>
  <c r="M798" i="13"/>
  <c r="O797" i="13" a="1"/>
  <c r="O797" i="13" s="1"/>
  <c r="R797" i="13" s="1"/>
  <c r="N797" i="13" a="1"/>
  <c r="N797" i="13" s="1"/>
  <c r="P796" i="9"/>
  <c r="Q796" i="9" s="1"/>
  <c r="M798" i="9"/>
  <c r="O797" i="9" a="1"/>
  <c r="O797" i="9" s="1"/>
  <c r="R797" i="9" s="1"/>
  <c r="N797" i="9" a="1"/>
  <c r="N797" i="9" s="1"/>
  <c r="P797" i="13" l="1"/>
  <c r="Q797" i="13" s="1"/>
  <c r="N798" i="13" a="1"/>
  <c r="N798" i="13" s="1"/>
  <c r="O798" i="13" a="1"/>
  <c r="O798" i="13" s="1"/>
  <c r="R798" i="13" s="1"/>
  <c r="M799" i="13"/>
  <c r="P797" i="9"/>
  <c r="Q797" i="9" s="1"/>
  <c r="M799" i="9"/>
  <c r="O798" i="9" a="1"/>
  <c r="O798" i="9" s="1"/>
  <c r="R798" i="9" s="1"/>
  <c r="N798" i="9" a="1"/>
  <c r="N798" i="9" s="1"/>
  <c r="O799" i="13" l="1" a="1"/>
  <c r="O799" i="13" s="1"/>
  <c r="R799" i="13" s="1"/>
  <c r="N799" i="13" a="1"/>
  <c r="N799" i="13" s="1"/>
  <c r="M800" i="13"/>
  <c r="P798" i="13"/>
  <c r="Q798" i="13" s="1"/>
  <c r="P798" i="9"/>
  <c r="Q798" i="9" s="1"/>
  <c r="M800" i="9"/>
  <c r="O799" i="9" a="1"/>
  <c r="O799" i="9" s="1"/>
  <c r="R799" i="9" s="1"/>
  <c r="N799" i="9" a="1"/>
  <c r="N799" i="9" s="1"/>
  <c r="P799" i="13" l="1"/>
  <c r="Q799" i="13" s="1"/>
  <c r="M801" i="13"/>
  <c r="O800" i="13" a="1"/>
  <c r="O800" i="13" s="1"/>
  <c r="R800" i="13" s="1"/>
  <c r="N800" i="13" a="1"/>
  <c r="N800" i="13" s="1"/>
  <c r="P800" i="13" s="1"/>
  <c r="P799" i="9"/>
  <c r="Q799" i="9" s="1"/>
  <c r="M801" i="9"/>
  <c r="O800" i="9" a="1"/>
  <c r="O800" i="9" s="1"/>
  <c r="R800" i="9" s="1"/>
  <c r="N800" i="9" a="1"/>
  <c r="N800" i="9" s="1"/>
  <c r="Q800" i="13" l="1"/>
  <c r="N801" i="13" a="1"/>
  <c r="N801" i="13" s="1"/>
  <c r="M802" i="13"/>
  <c r="O801" i="13" a="1"/>
  <c r="O801" i="13" s="1"/>
  <c r="P800" i="9"/>
  <c r="Q800" i="9" s="1"/>
  <c r="M802" i="9"/>
  <c r="O801" i="9" a="1"/>
  <c r="O801" i="9" s="1"/>
  <c r="R801" i="9" s="1"/>
  <c r="N801" i="9" a="1"/>
  <c r="N801" i="9" s="1"/>
  <c r="O802" i="13" l="1" a="1"/>
  <c r="O802" i="13" s="1"/>
  <c r="R802" i="13"/>
  <c r="N802" i="13" a="1"/>
  <c r="N802" i="13" s="1"/>
  <c r="P802" i="13" s="1"/>
  <c r="M803" i="13"/>
  <c r="R801" i="13"/>
  <c r="P801" i="13"/>
  <c r="Q801" i="13" s="1"/>
  <c r="P801" i="9"/>
  <c r="Q801" i="9" s="1"/>
  <c r="M803" i="9"/>
  <c r="O802" i="9" a="1"/>
  <c r="O802" i="9" s="1"/>
  <c r="R802" i="9" s="1"/>
  <c r="N802" i="9" a="1"/>
  <c r="N802" i="9" s="1"/>
  <c r="M804" i="13" l="1"/>
  <c r="O803" i="13" a="1"/>
  <c r="O803" i="13" s="1"/>
  <c r="N803" i="13" a="1"/>
  <c r="N803" i="13" s="1"/>
  <c r="P803" i="13" s="1"/>
  <c r="Q802" i="13"/>
  <c r="P802" i="9"/>
  <c r="Q802" i="9" s="1"/>
  <c r="M804" i="9"/>
  <c r="O803" i="9" a="1"/>
  <c r="O803" i="9" s="1"/>
  <c r="R803" i="9" s="1"/>
  <c r="N803" i="9" a="1"/>
  <c r="N803" i="9" s="1"/>
  <c r="Q803" i="13" l="1"/>
  <c r="R803" i="13"/>
  <c r="N804" i="13" a="1"/>
  <c r="N804" i="13" s="1"/>
  <c r="O804" i="13" a="1"/>
  <c r="O804" i="13" s="1"/>
  <c r="R804" i="13" s="1"/>
  <c r="M805" i="13"/>
  <c r="P803" i="9"/>
  <c r="Q803" i="9" s="1"/>
  <c r="M805" i="9"/>
  <c r="O804" i="9" a="1"/>
  <c r="O804" i="9" s="1"/>
  <c r="R804" i="9" s="1"/>
  <c r="N804" i="9" a="1"/>
  <c r="N804" i="9" s="1"/>
  <c r="O805" i="13" l="1" a="1"/>
  <c r="O805" i="13" s="1"/>
  <c r="M806" i="13"/>
  <c r="R805" i="13"/>
  <c r="N805" i="13" a="1"/>
  <c r="N805" i="13" s="1"/>
  <c r="P805" i="13" s="1"/>
  <c r="P804" i="13"/>
  <c r="Q804" i="13" s="1"/>
  <c r="P804" i="9"/>
  <c r="Q804" i="9" s="1"/>
  <c r="M806" i="9"/>
  <c r="O805" i="9" a="1"/>
  <c r="O805" i="9" s="1"/>
  <c r="R805" i="9" s="1"/>
  <c r="N805" i="9" a="1"/>
  <c r="N805" i="9" s="1"/>
  <c r="M807" i="13" l="1"/>
  <c r="O806" i="13" a="1"/>
  <c r="O806" i="13" s="1"/>
  <c r="N806" i="13" a="1"/>
  <c r="N806" i="13" s="1"/>
  <c r="P806" i="13" s="1"/>
  <c r="Q805" i="13"/>
  <c r="P805" i="9"/>
  <c r="Q805" i="9" s="1"/>
  <c r="M807" i="9"/>
  <c r="O806" i="9" a="1"/>
  <c r="O806" i="9" s="1"/>
  <c r="R806" i="9" s="1"/>
  <c r="N806" i="9" a="1"/>
  <c r="N806" i="9" s="1"/>
  <c r="Q806" i="13" l="1"/>
  <c r="R806" i="13"/>
  <c r="N807" i="13" a="1"/>
  <c r="N807" i="13" s="1"/>
  <c r="M808" i="13"/>
  <c r="O807" i="13" a="1"/>
  <c r="O807" i="13" s="1"/>
  <c r="P806" i="9"/>
  <c r="Q806" i="9" s="1"/>
  <c r="M808" i="9"/>
  <c r="O807" i="9" a="1"/>
  <c r="O807" i="9" s="1"/>
  <c r="R807" i="9" s="1"/>
  <c r="N807" i="9" a="1"/>
  <c r="N807" i="9" s="1"/>
  <c r="R807" i="13" l="1"/>
  <c r="O808" i="13" a="1"/>
  <c r="O808" i="13" s="1"/>
  <c r="R808" i="13" s="1"/>
  <c r="M809" i="13"/>
  <c r="N808" i="13" a="1"/>
  <c r="N808" i="13" s="1"/>
  <c r="P808" i="13" s="1"/>
  <c r="P807" i="13"/>
  <c r="Q807" i="13" s="1"/>
  <c r="P807" i="9"/>
  <c r="Q807" i="9" s="1"/>
  <c r="M809" i="9"/>
  <c r="O808" i="9" a="1"/>
  <c r="O808" i="9" s="1"/>
  <c r="R808" i="9" s="1"/>
  <c r="N808" i="9" a="1"/>
  <c r="N808" i="9" s="1"/>
  <c r="M810" i="13" l="1"/>
  <c r="O809" i="13" a="1"/>
  <c r="O809" i="13" s="1"/>
  <c r="N809" i="13" a="1"/>
  <c r="N809" i="13" s="1"/>
  <c r="P809" i="13" s="1"/>
  <c r="Q808" i="13"/>
  <c r="P808" i="9"/>
  <c r="Q808" i="9" s="1"/>
  <c r="M810" i="9"/>
  <c r="O809" i="9" a="1"/>
  <c r="O809" i="9" s="1"/>
  <c r="R809" i="9" s="1"/>
  <c r="N809" i="9" a="1"/>
  <c r="N809" i="9" s="1"/>
  <c r="Q809" i="13" l="1"/>
  <c r="R809" i="13"/>
  <c r="N810" i="13" a="1"/>
  <c r="N810" i="13" s="1"/>
  <c r="O810" i="13" a="1"/>
  <c r="O810" i="13" s="1"/>
  <c r="R810" i="13" s="1"/>
  <c r="M811" i="13"/>
  <c r="P809" i="9"/>
  <c r="Q809" i="9" s="1"/>
  <c r="M811" i="9"/>
  <c r="O810" i="9" a="1"/>
  <c r="O810" i="9" s="1"/>
  <c r="R810" i="9" s="1"/>
  <c r="N810" i="9" a="1"/>
  <c r="N810" i="9" s="1"/>
  <c r="O811" i="13" l="1" a="1"/>
  <c r="O811" i="13" s="1"/>
  <c r="M812" i="13"/>
  <c r="R811" i="13"/>
  <c r="N811" i="13" a="1"/>
  <c r="N811" i="13" s="1"/>
  <c r="P811" i="13" s="1"/>
  <c r="P810" i="13"/>
  <c r="Q810" i="13" s="1"/>
  <c r="P810" i="9"/>
  <c r="Q810" i="9" s="1"/>
  <c r="M812" i="9"/>
  <c r="O811" i="9" a="1"/>
  <c r="O811" i="9" s="1"/>
  <c r="R811" i="9" s="1"/>
  <c r="N811" i="9" a="1"/>
  <c r="N811" i="9" s="1"/>
  <c r="M813" i="13" l="1"/>
  <c r="O812" i="13" a="1"/>
  <c r="O812" i="13" s="1"/>
  <c r="N812" i="13" a="1"/>
  <c r="N812" i="13" s="1"/>
  <c r="Q811" i="13"/>
  <c r="P811" i="9"/>
  <c r="Q811" i="9" s="1"/>
  <c r="M813" i="9"/>
  <c r="O812" i="9" a="1"/>
  <c r="O812" i="9" s="1"/>
  <c r="R812" i="9" s="1"/>
  <c r="N812" i="9" a="1"/>
  <c r="N812" i="9" s="1"/>
  <c r="P812" i="13" l="1"/>
  <c r="Q812" i="13" s="1"/>
  <c r="R812" i="13"/>
  <c r="N813" i="13" a="1"/>
  <c r="N813" i="13" s="1"/>
  <c r="M814" i="13"/>
  <c r="O813" i="13" a="1"/>
  <c r="O813" i="13" s="1"/>
  <c r="R813" i="13" s="1"/>
  <c r="P812" i="9"/>
  <c r="Q812" i="9" s="1"/>
  <c r="M814" i="9"/>
  <c r="O813" i="9" a="1"/>
  <c r="O813" i="9" s="1"/>
  <c r="R813" i="9" s="1"/>
  <c r="N813" i="9" a="1"/>
  <c r="N813" i="9" s="1"/>
  <c r="O814" i="13" l="1" a="1"/>
  <c r="O814" i="13" s="1"/>
  <c r="R814" i="13" s="1"/>
  <c r="N814" i="13" a="1"/>
  <c r="N814" i="13" s="1"/>
  <c r="P814" i="13" s="1"/>
  <c r="M815" i="13"/>
  <c r="P813" i="13"/>
  <c r="Q813" i="13" s="1"/>
  <c r="P813" i="9"/>
  <c r="Q813" i="9" s="1"/>
  <c r="M815" i="9"/>
  <c r="O814" i="9" a="1"/>
  <c r="O814" i="9" s="1"/>
  <c r="R814" i="9" s="1"/>
  <c r="N814" i="9" a="1"/>
  <c r="N814" i="9" s="1"/>
  <c r="M816" i="13" l="1"/>
  <c r="O815" i="13" a="1"/>
  <c r="O815" i="13" s="1"/>
  <c r="N815" i="13" a="1"/>
  <c r="N815" i="13" s="1"/>
  <c r="P815" i="13" s="1"/>
  <c r="Q814" i="13"/>
  <c r="P814" i="9"/>
  <c r="Q814" i="9" s="1"/>
  <c r="M816" i="9"/>
  <c r="O815" i="9" a="1"/>
  <c r="O815" i="9" s="1"/>
  <c r="R815" i="9" s="1"/>
  <c r="N815" i="9" a="1"/>
  <c r="N815" i="9" s="1"/>
  <c r="Q815" i="13" l="1"/>
  <c r="R815" i="13"/>
  <c r="N816" i="13" a="1"/>
  <c r="N816" i="13" s="1"/>
  <c r="M817" i="13"/>
  <c r="O816" i="13" a="1"/>
  <c r="O816" i="13" s="1"/>
  <c r="P815" i="9"/>
  <c r="Q815" i="9" s="1"/>
  <c r="M817" i="9"/>
  <c r="O816" i="9" a="1"/>
  <c r="O816" i="9" s="1"/>
  <c r="R816" i="9" s="1"/>
  <c r="N816" i="9" a="1"/>
  <c r="N816" i="9" s="1"/>
  <c r="R816" i="13" l="1"/>
  <c r="O817" i="13" a="1"/>
  <c r="O817" i="13" s="1"/>
  <c r="R817" i="13" s="1"/>
  <c r="M818" i="13"/>
  <c r="N817" i="13" a="1"/>
  <c r="N817" i="13" s="1"/>
  <c r="P816" i="13"/>
  <c r="Q816" i="13" s="1"/>
  <c r="P816" i="9"/>
  <c r="Q816" i="9" s="1"/>
  <c r="M818" i="9"/>
  <c r="N817" i="9" a="1"/>
  <c r="N817" i="9" s="1"/>
  <c r="O817" i="9" a="1"/>
  <c r="O817" i="9" s="1"/>
  <c r="R817" i="9" s="1"/>
  <c r="P817" i="13" l="1"/>
  <c r="Q817" i="13" s="1"/>
  <c r="M819" i="13"/>
  <c r="O818" i="13" a="1"/>
  <c r="O818" i="13" s="1"/>
  <c r="N818" i="13" a="1"/>
  <c r="N818" i="13" s="1"/>
  <c r="P817" i="9"/>
  <c r="Q817" i="9" s="1"/>
  <c r="M819" i="9"/>
  <c r="N818" i="9" a="1"/>
  <c r="N818" i="9" s="1"/>
  <c r="O818" i="9" a="1"/>
  <c r="O818" i="9" s="1"/>
  <c r="R818" i="9" s="1"/>
  <c r="P818" i="13" l="1"/>
  <c r="Q818" i="13" s="1"/>
  <c r="R818" i="13"/>
  <c r="N819" i="13" a="1"/>
  <c r="N819" i="13" s="1"/>
  <c r="O819" i="13" a="1"/>
  <c r="O819" i="13" s="1"/>
  <c r="R819" i="13" s="1"/>
  <c r="M820" i="13"/>
  <c r="P818" i="9"/>
  <c r="Q818" i="9" s="1"/>
  <c r="M820" i="9"/>
  <c r="O819" i="9" a="1"/>
  <c r="O819" i="9" s="1"/>
  <c r="R819" i="9" s="1"/>
  <c r="N819" i="9" a="1"/>
  <c r="N819" i="9" s="1"/>
  <c r="O820" i="13" l="1" a="1"/>
  <c r="O820" i="13" s="1"/>
  <c r="R820" i="13" s="1"/>
  <c r="N820" i="13" a="1"/>
  <c r="N820" i="13" s="1"/>
  <c r="P820" i="13" s="1"/>
  <c r="M821" i="13"/>
  <c r="P819" i="13"/>
  <c r="Q819" i="13" s="1"/>
  <c r="P819" i="9"/>
  <c r="Q819" i="9" s="1"/>
  <c r="M821" i="9"/>
  <c r="O820" i="9" a="1"/>
  <c r="O820" i="9" s="1"/>
  <c r="R820" i="9" s="1"/>
  <c r="N820" i="9" a="1"/>
  <c r="N820" i="9" s="1"/>
  <c r="M822" i="13" l="1"/>
  <c r="N821" i="13" a="1"/>
  <c r="N821" i="13" s="1"/>
  <c r="O821" i="13" a="1"/>
  <c r="O821" i="13" s="1"/>
  <c r="Q820" i="13"/>
  <c r="P820" i="9"/>
  <c r="Q820" i="9" s="1"/>
  <c r="M822" i="9"/>
  <c r="O821" i="9" a="1"/>
  <c r="O821" i="9" s="1"/>
  <c r="R821" i="9" s="1"/>
  <c r="N821" i="9" a="1"/>
  <c r="N821" i="9" s="1"/>
  <c r="P821" i="13" l="1"/>
  <c r="Q821" i="13" s="1"/>
  <c r="R821" i="13"/>
  <c r="N822" i="13" a="1"/>
  <c r="N822" i="13" s="1"/>
  <c r="M823" i="13"/>
  <c r="O822" i="13" a="1"/>
  <c r="O822" i="13" s="1"/>
  <c r="P821" i="9"/>
  <c r="Q821" i="9" s="1"/>
  <c r="M823" i="9"/>
  <c r="O822" i="9" a="1"/>
  <c r="O822" i="9" s="1"/>
  <c r="R822" i="9" s="1"/>
  <c r="N822" i="9" a="1"/>
  <c r="N822" i="9" s="1"/>
  <c r="M824" i="13" l="1"/>
  <c r="N823" i="13" a="1"/>
  <c r="N823" i="13" s="1"/>
  <c r="O823" i="13" a="1"/>
  <c r="O823" i="13" s="1"/>
  <c r="P822" i="13"/>
  <c r="Q822" i="13" s="1"/>
  <c r="R822" i="13"/>
  <c r="P822" i="9"/>
  <c r="Q822" i="9" s="1"/>
  <c r="M824" i="9"/>
  <c r="O823" i="9" a="1"/>
  <c r="O823" i="9" s="1"/>
  <c r="R823" i="9" s="1"/>
  <c r="N823" i="9" a="1"/>
  <c r="N823" i="9" s="1"/>
  <c r="P823" i="13" l="1"/>
  <c r="Q823" i="13" s="1"/>
  <c r="R823" i="13"/>
  <c r="O824" i="13" a="1"/>
  <c r="O824" i="13" s="1"/>
  <c r="R824" i="13" s="1"/>
  <c r="M825" i="13"/>
  <c r="N824" i="13" a="1"/>
  <c r="N824" i="13" s="1"/>
  <c r="P823" i="9"/>
  <c r="Q823" i="9" s="1"/>
  <c r="M825" i="9"/>
  <c r="N824" i="9" a="1"/>
  <c r="N824" i="9" s="1"/>
  <c r="O824" i="9" a="1"/>
  <c r="O824" i="9" s="1"/>
  <c r="R824" i="9" s="1"/>
  <c r="P824" i="13" l="1"/>
  <c r="Q824" i="13" s="1"/>
  <c r="M826" i="13"/>
  <c r="O825" i="13" a="1"/>
  <c r="O825" i="13" s="1"/>
  <c r="N825" i="13" a="1"/>
  <c r="N825" i="13" s="1"/>
  <c r="P824" i="9"/>
  <c r="Q824" i="9" s="1"/>
  <c r="M826" i="9"/>
  <c r="O825" i="9" a="1"/>
  <c r="O825" i="9" s="1"/>
  <c r="R825" i="9" s="1"/>
  <c r="N825" i="9" a="1"/>
  <c r="N825" i="9" s="1"/>
  <c r="P825" i="13" l="1"/>
  <c r="Q825" i="13" s="1"/>
  <c r="O826" i="13" a="1"/>
  <c r="O826" i="13" s="1"/>
  <c r="R826" i="13" s="1"/>
  <c r="N826" i="13" a="1"/>
  <c r="N826" i="13" s="1"/>
  <c r="M827" i="13"/>
  <c r="R825" i="13"/>
  <c r="P825" i="9"/>
  <c r="Q825" i="9" s="1"/>
  <c r="M827" i="9"/>
  <c r="N826" i="9" a="1"/>
  <c r="N826" i="9" s="1"/>
  <c r="O826" i="9" a="1"/>
  <c r="O826" i="9" s="1"/>
  <c r="R826" i="9" s="1"/>
  <c r="P826" i="13" l="1"/>
  <c r="Q826" i="13" s="1"/>
  <c r="O827" i="13" a="1"/>
  <c r="O827" i="13" s="1"/>
  <c r="R827" i="13" s="1"/>
  <c r="N827" i="13" a="1"/>
  <c r="N827" i="13" s="1"/>
  <c r="P827" i="13" s="1"/>
  <c r="M828" i="13"/>
  <c r="P826" i="9"/>
  <c r="Q826" i="9" s="1"/>
  <c r="M828" i="9"/>
  <c r="O827" i="9" a="1"/>
  <c r="O827" i="9" s="1"/>
  <c r="R827" i="9" s="1"/>
  <c r="N827" i="9" a="1"/>
  <c r="N827" i="9" s="1"/>
  <c r="O828" i="13" l="1" a="1"/>
  <c r="O828" i="13" s="1"/>
  <c r="N828" i="13" a="1"/>
  <c r="N828" i="13" s="1"/>
  <c r="M829" i="13"/>
  <c r="Q827" i="13"/>
  <c r="P827" i="9"/>
  <c r="Q827" i="9" s="1"/>
  <c r="M829" i="9"/>
  <c r="O828" i="9" a="1"/>
  <c r="O828" i="9" s="1"/>
  <c r="R828" i="9" s="1"/>
  <c r="N828" i="9" a="1"/>
  <c r="N828" i="9" s="1"/>
  <c r="P828" i="13" l="1"/>
  <c r="Q828" i="13" s="1"/>
  <c r="O829" i="13" a="1"/>
  <c r="O829" i="13" s="1"/>
  <c r="R829" i="13" s="1"/>
  <c r="N829" i="13" a="1"/>
  <c r="N829" i="13" s="1"/>
  <c r="M830" i="13"/>
  <c r="R828" i="13"/>
  <c r="P828" i="9"/>
  <c r="Q828" i="9" s="1"/>
  <c r="M830" i="9"/>
  <c r="O829" i="9" a="1"/>
  <c r="O829" i="9" s="1"/>
  <c r="R829" i="9" s="1"/>
  <c r="N829" i="9" a="1"/>
  <c r="N829" i="9" s="1"/>
  <c r="P829" i="13" l="1"/>
  <c r="Q829" i="13" s="1"/>
  <c r="O830" i="13" a="1"/>
  <c r="O830" i="13" s="1"/>
  <c r="R830" i="13" s="1"/>
  <c r="M831" i="13"/>
  <c r="N830" i="13" a="1"/>
  <c r="N830" i="13" s="1"/>
  <c r="P829" i="9"/>
  <c r="Q829" i="9" s="1"/>
  <c r="M831" i="9"/>
  <c r="O830" i="9" a="1"/>
  <c r="O830" i="9" s="1"/>
  <c r="R830" i="9" s="1"/>
  <c r="N830" i="9" a="1"/>
  <c r="N830" i="9" s="1"/>
  <c r="P830" i="13" l="1"/>
  <c r="N831" i="13" a="1"/>
  <c r="N831" i="13" s="1"/>
  <c r="M832" i="13"/>
  <c r="O831" i="13" a="1"/>
  <c r="O831" i="13" s="1"/>
  <c r="Q830" i="13"/>
  <c r="P830" i="9"/>
  <c r="Q830" i="9" s="1"/>
  <c r="M832" i="9"/>
  <c r="O831" i="9" a="1"/>
  <c r="O831" i="9" s="1"/>
  <c r="R831" i="9" s="1"/>
  <c r="N831" i="9" a="1"/>
  <c r="N831" i="9" s="1"/>
  <c r="M833" i="13" l="1"/>
  <c r="O832" i="13" a="1"/>
  <c r="O832" i="13" s="1"/>
  <c r="N832" i="13" a="1"/>
  <c r="N832" i="13" s="1"/>
  <c r="P831" i="13"/>
  <c r="Q831" i="13" s="1"/>
  <c r="R831" i="13"/>
  <c r="P831" i="9"/>
  <c r="Q831" i="9" s="1"/>
  <c r="M833" i="9"/>
  <c r="O832" i="9" a="1"/>
  <c r="O832" i="9" s="1"/>
  <c r="R832" i="9" s="1"/>
  <c r="N832" i="9" a="1"/>
  <c r="N832" i="9" s="1"/>
  <c r="R832" i="13" l="1"/>
  <c r="O833" i="13" a="1"/>
  <c r="O833" i="13" s="1"/>
  <c r="R833" i="13" s="1"/>
  <c r="M834" i="13"/>
  <c r="N833" i="13" a="1"/>
  <c r="N833" i="13" s="1"/>
  <c r="P832" i="13"/>
  <c r="Q832" i="13" s="1"/>
  <c r="P832" i="9"/>
  <c r="Q832" i="9" s="1"/>
  <c r="M834" i="9"/>
  <c r="O833" i="9" a="1"/>
  <c r="O833" i="9" s="1"/>
  <c r="R833" i="9" s="1"/>
  <c r="N833" i="9" a="1"/>
  <c r="N833" i="9" s="1"/>
  <c r="P833" i="13" l="1"/>
  <c r="Q833" i="13" s="1"/>
  <c r="M835" i="13"/>
  <c r="O834" i="13" a="1"/>
  <c r="O834" i="13" s="1"/>
  <c r="R834" i="13" s="1"/>
  <c r="N834" i="13" a="1"/>
  <c r="N834" i="13" s="1"/>
  <c r="P833" i="9"/>
  <c r="Q833" i="9" s="1"/>
  <c r="M835" i="9"/>
  <c r="O834" i="9" a="1"/>
  <c r="O834" i="9" s="1"/>
  <c r="R834" i="9" s="1"/>
  <c r="N834" i="9" a="1"/>
  <c r="N834" i="9" s="1"/>
  <c r="P834" i="13" l="1"/>
  <c r="Q834" i="13" s="1"/>
  <c r="O835" i="13" a="1"/>
  <c r="O835" i="13" s="1"/>
  <c r="N835" i="13" a="1"/>
  <c r="N835" i="13" s="1"/>
  <c r="P835" i="13" s="1"/>
  <c r="M836" i="13"/>
  <c r="P834" i="9"/>
  <c r="Q834" i="9" s="1"/>
  <c r="M836" i="9"/>
  <c r="O835" i="9" a="1"/>
  <c r="O835" i="9" s="1"/>
  <c r="R835" i="9" s="1"/>
  <c r="N835" i="9" a="1"/>
  <c r="N835" i="9" s="1"/>
  <c r="O836" i="13" l="1" a="1"/>
  <c r="O836" i="13" s="1"/>
  <c r="R836" i="13" s="1"/>
  <c r="M837" i="13"/>
  <c r="N836" i="13" a="1"/>
  <c r="N836" i="13" s="1"/>
  <c r="P836" i="13" s="1"/>
  <c r="Q835" i="13"/>
  <c r="R835" i="13"/>
  <c r="P835" i="9"/>
  <c r="Q835" i="9" s="1"/>
  <c r="M837" i="9"/>
  <c r="O836" i="9" a="1"/>
  <c r="O836" i="9" s="1"/>
  <c r="R836" i="9" s="1"/>
  <c r="N836" i="9" a="1"/>
  <c r="N836" i="9" s="1"/>
  <c r="M838" i="13" l="1"/>
  <c r="O837" i="13" a="1"/>
  <c r="O837" i="13" s="1"/>
  <c r="N837" i="13" a="1"/>
  <c r="N837" i="13" s="1"/>
  <c r="Q836" i="13"/>
  <c r="P836" i="9"/>
  <c r="Q836" i="9" s="1"/>
  <c r="M838" i="9"/>
  <c r="O837" i="9" a="1"/>
  <c r="O837" i="9" s="1"/>
  <c r="R837" i="9" s="1"/>
  <c r="N837" i="9" a="1"/>
  <c r="N837" i="9" s="1"/>
  <c r="P837" i="13" l="1"/>
  <c r="Q837" i="13" s="1"/>
  <c r="M839" i="13"/>
  <c r="N838" i="13" a="1"/>
  <c r="N838" i="13" s="1"/>
  <c r="O838" i="13" a="1"/>
  <c r="O838" i="13" s="1"/>
  <c r="R837" i="13"/>
  <c r="P837" i="9"/>
  <c r="Q837" i="9" s="1"/>
  <c r="M839" i="9"/>
  <c r="O838" i="9" a="1"/>
  <c r="O838" i="9" s="1"/>
  <c r="R838" i="9" s="1"/>
  <c r="N838" i="9" a="1"/>
  <c r="N838" i="9" s="1"/>
  <c r="P838" i="13" l="1"/>
  <c r="Q838" i="13" s="1"/>
  <c r="O839" i="13" a="1"/>
  <c r="O839" i="13" s="1"/>
  <c r="R839" i="13" s="1"/>
  <c r="N839" i="13" a="1"/>
  <c r="N839" i="13" s="1"/>
  <c r="M840" i="13"/>
  <c r="R838" i="13"/>
  <c r="P838" i="9"/>
  <c r="Q838" i="9" s="1"/>
  <c r="M840" i="9"/>
  <c r="O839" i="9" a="1"/>
  <c r="O839" i="9" s="1"/>
  <c r="R839" i="9" s="1"/>
  <c r="N839" i="9" a="1"/>
  <c r="N839" i="9" s="1"/>
  <c r="P839" i="13" l="1"/>
  <c r="Q839" i="13" s="1"/>
  <c r="M841" i="13"/>
  <c r="O840" i="13" a="1"/>
  <c r="O840" i="13" s="1"/>
  <c r="N840" i="13" a="1"/>
  <c r="N840" i="13" s="1"/>
  <c r="P839" i="9"/>
  <c r="Q839" i="9" s="1"/>
  <c r="M841" i="9"/>
  <c r="O840" i="9" a="1"/>
  <c r="O840" i="9" s="1"/>
  <c r="R840" i="9" s="1"/>
  <c r="N840" i="9" a="1"/>
  <c r="N840" i="9" s="1"/>
  <c r="P840" i="13" l="1"/>
  <c r="Q840" i="13" s="1"/>
  <c r="O841" i="13" a="1"/>
  <c r="O841" i="13" s="1"/>
  <c r="N841" i="13" a="1"/>
  <c r="N841" i="13" s="1"/>
  <c r="P841" i="13" s="1"/>
  <c r="M842" i="13"/>
  <c r="R841" i="13"/>
  <c r="R840" i="13"/>
  <c r="P840" i="9"/>
  <c r="Q840" i="9" s="1"/>
  <c r="M842" i="9"/>
  <c r="O841" i="9" a="1"/>
  <c r="O841" i="9" s="1"/>
  <c r="R841" i="9" s="1"/>
  <c r="N841" i="9" a="1"/>
  <c r="N841" i="9" s="1"/>
  <c r="O842" i="13" l="1" a="1"/>
  <c r="O842" i="13" s="1"/>
  <c r="M843" i="13"/>
  <c r="R842" i="13"/>
  <c r="N842" i="13" a="1"/>
  <c r="N842" i="13" s="1"/>
  <c r="P842" i="13" s="1"/>
  <c r="Q841" i="13"/>
  <c r="P841" i="9"/>
  <c r="Q841" i="9" s="1"/>
  <c r="M843" i="9"/>
  <c r="O842" i="9" a="1"/>
  <c r="O842" i="9" s="1"/>
  <c r="R842" i="9" s="1"/>
  <c r="N842" i="9" a="1"/>
  <c r="N842" i="9" s="1"/>
  <c r="N843" i="13" l="1" a="1"/>
  <c r="N843" i="13" s="1"/>
  <c r="M844" i="13"/>
  <c r="O843" i="13" a="1"/>
  <c r="O843" i="13" s="1"/>
  <c r="Q842" i="13"/>
  <c r="P842" i="9"/>
  <c r="Q842" i="9" s="1"/>
  <c r="M844" i="9"/>
  <c r="O843" i="9" a="1"/>
  <c r="O843" i="9" s="1"/>
  <c r="R843" i="9" s="1"/>
  <c r="N843" i="9" a="1"/>
  <c r="N843" i="9" s="1"/>
  <c r="M845" i="13" l="1"/>
  <c r="O844" i="13" a="1"/>
  <c r="O844" i="13" s="1"/>
  <c r="N844" i="13" a="1"/>
  <c r="N844" i="13" s="1"/>
  <c r="P844" i="13" s="1"/>
  <c r="P843" i="13"/>
  <c r="Q843" i="13" s="1"/>
  <c r="R843" i="13"/>
  <c r="P843" i="9"/>
  <c r="Q843" i="9" s="1"/>
  <c r="M845" i="9"/>
  <c r="O844" i="9" a="1"/>
  <c r="O844" i="9" s="1"/>
  <c r="R844" i="9" s="1"/>
  <c r="N844" i="9" a="1"/>
  <c r="N844" i="9" s="1"/>
  <c r="Q844" i="13" l="1"/>
  <c r="O845" i="13" a="1"/>
  <c r="O845" i="13" s="1"/>
  <c r="M846" i="13"/>
  <c r="R845" i="13"/>
  <c r="N845" i="13" a="1"/>
  <c r="N845" i="13" s="1"/>
  <c r="P845" i="13" s="1"/>
  <c r="R844" i="13"/>
  <c r="P844" i="9"/>
  <c r="Q844" i="9" s="1"/>
  <c r="M846" i="9"/>
  <c r="O845" i="9" a="1"/>
  <c r="O845" i="9" s="1"/>
  <c r="R845" i="9" s="1"/>
  <c r="N845" i="9" a="1"/>
  <c r="N845" i="9" s="1"/>
  <c r="M847" i="13" l="1"/>
  <c r="O846" i="13" a="1"/>
  <c r="O846" i="13" s="1"/>
  <c r="N846" i="13" a="1"/>
  <c r="N846" i="13" s="1"/>
  <c r="P846" i="13" s="1"/>
  <c r="Q845" i="13"/>
  <c r="P845" i="9"/>
  <c r="Q845" i="9" s="1"/>
  <c r="M847" i="9"/>
  <c r="O846" i="9" a="1"/>
  <c r="O846" i="9" s="1"/>
  <c r="R846" i="9" s="1"/>
  <c r="N846" i="9" a="1"/>
  <c r="N846" i="9" s="1"/>
  <c r="Q846" i="13" l="1"/>
  <c r="M848" i="13"/>
  <c r="O847" i="13" a="1"/>
  <c r="O847" i="13" s="1"/>
  <c r="N847" i="13" a="1"/>
  <c r="N847" i="13" s="1"/>
  <c r="P847" i="13" s="1"/>
  <c r="R846" i="13"/>
  <c r="P846" i="9"/>
  <c r="Q846" i="9" s="1"/>
  <c r="M848" i="9"/>
  <c r="O847" i="9" a="1"/>
  <c r="O847" i="9" s="1"/>
  <c r="R847" i="9" s="1"/>
  <c r="N847" i="9" a="1"/>
  <c r="N847" i="9" s="1"/>
  <c r="Q847" i="13" l="1"/>
  <c r="R847" i="13"/>
  <c r="O848" i="13" a="1"/>
  <c r="O848" i="13" s="1"/>
  <c r="R848" i="13" s="1"/>
  <c r="M849" i="13"/>
  <c r="N848" i="13" a="1"/>
  <c r="N848" i="13" s="1"/>
  <c r="P847" i="9"/>
  <c r="Q847" i="9" s="1"/>
  <c r="M849" i="9"/>
  <c r="O848" i="9" a="1"/>
  <c r="O848" i="9" s="1"/>
  <c r="R848" i="9" s="1"/>
  <c r="N848" i="9" a="1"/>
  <c r="N848" i="9" s="1"/>
  <c r="P848" i="13" l="1"/>
  <c r="Q848" i="13" s="1"/>
  <c r="O849" i="13" a="1"/>
  <c r="O849" i="13" s="1"/>
  <c r="N849" i="13" a="1"/>
  <c r="N849" i="13" s="1"/>
  <c r="P849" i="13" s="1"/>
  <c r="M850" i="13"/>
  <c r="P848" i="9"/>
  <c r="Q848" i="9" s="1"/>
  <c r="M850" i="9"/>
  <c r="O849" i="9" a="1"/>
  <c r="O849" i="9" s="1"/>
  <c r="R849" i="9" s="1"/>
  <c r="N849" i="9" a="1"/>
  <c r="N849" i="9" s="1"/>
  <c r="M851" i="13" l="1"/>
  <c r="O850" i="13" a="1"/>
  <c r="O850" i="13" s="1"/>
  <c r="N850" i="13" a="1"/>
  <c r="N850" i="13" s="1"/>
  <c r="P850" i="13" s="1"/>
  <c r="Q849" i="13"/>
  <c r="R849" i="13"/>
  <c r="P849" i="9"/>
  <c r="Q849" i="9" s="1"/>
  <c r="M851" i="9"/>
  <c r="O850" i="9" a="1"/>
  <c r="O850" i="9" s="1"/>
  <c r="R850" i="9" s="1"/>
  <c r="N850" i="9" a="1"/>
  <c r="N850" i="9" s="1"/>
  <c r="Q850" i="13" l="1"/>
  <c r="O851" i="13" a="1"/>
  <c r="O851" i="13" s="1"/>
  <c r="R851" i="13" s="1"/>
  <c r="N851" i="13" a="1"/>
  <c r="N851" i="13" s="1"/>
  <c r="P851" i="13" s="1"/>
  <c r="M852" i="13"/>
  <c r="R850" i="13"/>
  <c r="P850" i="9"/>
  <c r="Q850" i="9" s="1"/>
  <c r="M852" i="9"/>
  <c r="O851" i="9" a="1"/>
  <c r="O851" i="9" s="1"/>
  <c r="R851" i="9" s="1"/>
  <c r="N851" i="9" a="1"/>
  <c r="N851" i="9" s="1"/>
  <c r="M853" i="13" l="1"/>
  <c r="O852" i="13" a="1"/>
  <c r="O852" i="13" s="1"/>
  <c r="N852" i="13" a="1"/>
  <c r="N852" i="13" s="1"/>
  <c r="P852" i="13" s="1"/>
  <c r="Q851" i="13"/>
  <c r="P851" i="9"/>
  <c r="Q851" i="9" s="1"/>
  <c r="M853" i="9"/>
  <c r="O852" i="9" a="1"/>
  <c r="O852" i="9" s="1"/>
  <c r="R852" i="9" s="1"/>
  <c r="N852" i="9" a="1"/>
  <c r="N852" i="9" s="1"/>
  <c r="Q852" i="13" l="1"/>
  <c r="N853" i="13" a="1"/>
  <c r="N853" i="13" s="1"/>
  <c r="O853" i="13" a="1"/>
  <c r="O853" i="13" s="1"/>
  <c r="R853" i="13" s="1"/>
  <c r="M854" i="13"/>
  <c r="R852" i="13"/>
  <c r="P852" i="9"/>
  <c r="Q852" i="9" s="1"/>
  <c r="M854" i="9"/>
  <c r="O853" i="9" a="1"/>
  <c r="O853" i="9" s="1"/>
  <c r="R853" i="9" s="1"/>
  <c r="N853" i="9" a="1"/>
  <c r="N853" i="9" s="1"/>
  <c r="O854" i="13" l="1" a="1"/>
  <c r="O854" i="13" s="1"/>
  <c r="R854" i="13" s="1"/>
  <c r="M855" i="13"/>
  <c r="N854" i="13" a="1"/>
  <c r="N854" i="13" s="1"/>
  <c r="P853" i="13"/>
  <c r="Q853" i="13" s="1"/>
  <c r="P853" i="9"/>
  <c r="Q853" i="9" s="1"/>
  <c r="M855" i="9"/>
  <c r="O854" i="9" a="1"/>
  <c r="O854" i="9" s="1"/>
  <c r="R854" i="9" s="1"/>
  <c r="N854" i="9" a="1"/>
  <c r="N854" i="9" s="1"/>
  <c r="P854" i="13" l="1"/>
  <c r="Q854" i="13" s="1"/>
  <c r="N855" i="13" a="1"/>
  <c r="N855" i="13" s="1"/>
  <c r="M856" i="13"/>
  <c r="O855" i="13" a="1"/>
  <c r="O855" i="13" s="1"/>
  <c r="P854" i="9"/>
  <c r="Q854" i="9" s="1"/>
  <c r="M856" i="9"/>
  <c r="N855" i="9" a="1"/>
  <c r="N855" i="9" s="1"/>
  <c r="O855" i="9" a="1"/>
  <c r="O855" i="9" s="1"/>
  <c r="R855" i="9" s="1"/>
  <c r="N856" i="13" l="1" a="1"/>
  <c r="N856" i="13" s="1"/>
  <c r="M857" i="13"/>
  <c r="O856" i="13" a="1"/>
  <c r="O856" i="13" s="1"/>
  <c r="P855" i="13"/>
  <c r="Q855" i="13" s="1"/>
  <c r="R855" i="13"/>
  <c r="P855" i="9"/>
  <c r="Q855" i="9" s="1"/>
  <c r="M857" i="9"/>
  <c r="O856" i="9" a="1"/>
  <c r="O856" i="9" s="1"/>
  <c r="R856" i="9" s="1"/>
  <c r="N856" i="9" a="1"/>
  <c r="N856" i="9" s="1"/>
  <c r="P856" i="13" l="1"/>
  <c r="Q856" i="13" s="1"/>
  <c r="O857" i="13" a="1"/>
  <c r="O857" i="13" s="1"/>
  <c r="R857" i="13" s="1"/>
  <c r="M858" i="13"/>
  <c r="N857" i="13" a="1"/>
  <c r="N857" i="13" s="1"/>
  <c r="R856" i="13"/>
  <c r="P856" i="9"/>
  <c r="Q856" i="9" s="1"/>
  <c r="M858" i="9"/>
  <c r="O857" i="9" a="1"/>
  <c r="O857" i="9" s="1"/>
  <c r="R857" i="9" s="1"/>
  <c r="N857" i="9" a="1"/>
  <c r="N857" i="9" s="1"/>
  <c r="P857" i="13" l="1"/>
  <c r="M859" i="13"/>
  <c r="O858" i="13" a="1"/>
  <c r="O858" i="13" s="1"/>
  <c r="N858" i="13" a="1"/>
  <c r="N858" i="13" s="1"/>
  <c r="P858" i="13" s="1"/>
  <c r="Q857" i="13"/>
  <c r="P857" i="9"/>
  <c r="Q857" i="9" s="1"/>
  <c r="M859" i="9"/>
  <c r="O858" i="9" a="1"/>
  <c r="O858" i="9" s="1"/>
  <c r="R858" i="9" s="1"/>
  <c r="N858" i="9" a="1"/>
  <c r="N858" i="9" s="1"/>
  <c r="Q858" i="13" l="1"/>
  <c r="O859" i="13" a="1"/>
  <c r="O859" i="13" s="1"/>
  <c r="N859" i="13" a="1"/>
  <c r="N859" i="13" s="1"/>
  <c r="P859" i="13" s="1"/>
  <c r="M860" i="13"/>
  <c r="R859" i="13"/>
  <c r="R858" i="13"/>
  <c r="P858" i="9"/>
  <c r="Q858" i="9" s="1"/>
  <c r="M860" i="9"/>
  <c r="O859" i="9" a="1"/>
  <c r="O859" i="9" s="1"/>
  <c r="R859" i="9" s="1"/>
  <c r="N859" i="9" a="1"/>
  <c r="N859" i="9" s="1"/>
  <c r="O860" i="13" l="1" a="1"/>
  <c r="O860" i="13" s="1"/>
  <c r="R860" i="13" s="1"/>
  <c r="M861" i="13"/>
  <c r="N860" i="13" a="1"/>
  <c r="N860" i="13" s="1"/>
  <c r="Q859" i="13"/>
  <c r="P859" i="9"/>
  <c r="Q859" i="9" s="1"/>
  <c r="M861" i="9"/>
  <c r="O860" i="9" a="1"/>
  <c r="O860" i="9" s="1"/>
  <c r="R860" i="9" s="1"/>
  <c r="N860" i="9" a="1"/>
  <c r="N860" i="9" s="1"/>
  <c r="P860" i="13" l="1"/>
  <c r="Q860" i="13" s="1"/>
  <c r="M862" i="13"/>
  <c r="O861" i="13" a="1"/>
  <c r="O861" i="13" s="1"/>
  <c r="N861" i="13" a="1"/>
  <c r="N861" i="13" s="1"/>
  <c r="P860" i="9"/>
  <c r="Q860" i="9" s="1"/>
  <c r="M862" i="9"/>
  <c r="N861" i="9" a="1"/>
  <c r="N861" i="9" s="1"/>
  <c r="O861" i="9" a="1"/>
  <c r="O861" i="9" s="1"/>
  <c r="R861" i="9" s="1"/>
  <c r="P861" i="13" l="1"/>
  <c r="Q861" i="13" s="1"/>
  <c r="M863" i="13"/>
  <c r="O862" i="13" a="1"/>
  <c r="O862" i="13" s="1"/>
  <c r="N862" i="13" a="1"/>
  <c r="N862" i="13" s="1"/>
  <c r="R861" i="13"/>
  <c r="P861" i="9"/>
  <c r="Q861" i="9" s="1"/>
  <c r="M863" i="9"/>
  <c r="O862" i="9" a="1"/>
  <c r="O862" i="9" s="1"/>
  <c r="R862" i="9" s="1"/>
  <c r="N862" i="9" a="1"/>
  <c r="N862" i="9" s="1"/>
  <c r="P862" i="13" l="1"/>
  <c r="Q862" i="13" s="1"/>
  <c r="O863" i="13" a="1"/>
  <c r="O863" i="13" s="1"/>
  <c r="R863" i="13" s="1"/>
  <c r="N863" i="13" a="1"/>
  <c r="N863" i="13" s="1"/>
  <c r="M864" i="13"/>
  <c r="R862" i="13"/>
  <c r="P862" i="9"/>
  <c r="Q862" i="9" s="1"/>
  <c r="M864" i="9"/>
  <c r="O863" i="9" a="1"/>
  <c r="O863" i="9" s="1"/>
  <c r="R863" i="9" s="1"/>
  <c r="N863" i="9" a="1"/>
  <c r="N863" i="9" s="1"/>
  <c r="P863" i="13" l="1"/>
  <c r="M865" i="13"/>
  <c r="O864" i="13" a="1"/>
  <c r="O864" i="13" s="1"/>
  <c r="N864" i="13" a="1"/>
  <c r="N864" i="13" s="1"/>
  <c r="Q863" i="13"/>
  <c r="P863" i="9"/>
  <c r="Q863" i="9" s="1"/>
  <c r="M865" i="9"/>
  <c r="O864" i="9" a="1"/>
  <c r="O864" i="9" s="1"/>
  <c r="R864" i="9" s="1"/>
  <c r="N864" i="9" a="1"/>
  <c r="N864" i="9" s="1"/>
  <c r="P864" i="13" l="1"/>
  <c r="Q864" i="13" s="1"/>
  <c r="O865" i="13" a="1"/>
  <c r="O865" i="13" s="1"/>
  <c r="R865" i="13" s="1"/>
  <c r="N865" i="13" a="1"/>
  <c r="N865" i="13" s="1"/>
  <c r="P865" i="13" s="1"/>
  <c r="M866" i="13"/>
  <c r="R864" i="13"/>
  <c r="P864" i="9"/>
  <c r="Q864" i="9" s="1"/>
  <c r="M866" i="9"/>
  <c r="O865" i="9" a="1"/>
  <c r="O865" i="9" s="1"/>
  <c r="R865" i="9" s="1"/>
  <c r="N865" i="9" a="1"/>
  <c r="N865" i="9" s="1"/>
  <c r="O866" i="13" l="1" a="1"/>
  <c r="O866" i="13" s="1"/>
  <c r="R866" i="13" s="1"/>
  <c r="M867" i="13"/>
  <c r="N866" i="13" a="1"/>
  <c r="N866" i="13" s="1"/>
  <c r="Q865" i="13"/>
  <c r="P865" i="9"/>
  <c r="Q865" i="9" s="1"/>
  <c r="M867" i="9"/>
  <c r="O866" i="9" a="1"/>
  <c r="O866" i="9" s="1"/>
  <c r="R866" i="9" s="1"/>
  <c r="N866" i="9" a="1"/>
  <c r="N866" i="9" s="1"/>
  <c r="P866" i="13" l="1"/>
  <c r="Q866" i="13" s="1"/>
  <c r="N867" i="13" a="1"/>
  <c r="N867" i="13" s="1"/>
  <c r="M868" i="13"/>
  <c r="O867" i="13" a="1"/>
  <c r="O867" i="13" s="1"/>
  <c r="P866" i="9"/>
  <c r="Q866" i="9" s="1"/>
  <c r="M868" i="9"/>
  <c r="N867" i="9" a="1"/>
  <c r="N867" i="9" s="1"/>
  <c r="O867" i="9" a="1"/>
  <c r="O867" i="9" s="1"/>
  <c r="R867" i="9" s="1"/>
  <c r="M869" i="13" l="1"/>
  <c r="O868" i="13" a="1"/>
  <c r="O868" i="13" s="1"/>
  <c r="N868" i="13" a="1"/>
  <c r="N868" i="13" s="1"/>
  <c r="P867" i="13"/>
  <c r="Q867" i="13" s="1"/>
  <c r="R867" i="13"/>
  <c r="P867" i="9"/>
  <c r="Q867" i="9" s="1"/>
  <c r="M869" i="9"/>
  <c r="O868" i="9" a="1"/>
  <c r="O868" i="9" s="1"/>
  <c r="R868" i="9" s="1"/>
  <c r="N868" i="9" a="1"/>
  <c r="N868" i="9" s="1"/>
  <c r="P868" i="13" l="1"/>
  <c r="Q868" i="13"/>
  <c r="O869" i="13" a="1"/>
  <c r="O869" i="13" s="1"/>
  <c r="R869" i="13" s="1"/>
  <c r="M870" i="13"/>
  <c r="N869" i="13" a="1"/>
  <c r="N869" i="13" s="1"/>
  <c r="P869" i="13" s="1"/>
  <c r="R868" i="13"/>
  <c r="P868" i="9"/>
  <c r="Q868" i="9" s="1"/>
  <c r="M870" i="9"/>
  <c r="O869" i="9" a="1"/>
  <c r="O869" i="9" s="1"/>
  <c r="R869" i="9" s="1"/>
  <c r="N869" i="9" a="1"/>
  <c r="N869" i="9" s="1"/>
  <c r="M871" i="13" l="1"/>
  <c r="O870" i="13" a="1"/>
  <c r="O870" i="13" s="1"/>
  <c r="N870" i="13" a="1"/>
  <c r="N870" i="13" s="1"/>
  <c r="P870" i="13" s="1"/>
  <c r="Q869" i="13"/>
  <c r="P869" i="9"/>
  <c r="Q869" i="9" s="1"/>
  <c r="M871" i="9"/>
  <c r="O870" i="9" a="1"/>
  <c r="O870" i="9" s="1"/>
  <c r="R870" i="9" s="1"/>
  <c r="N870" i="9" a="1"/>
  <c r="N870" i="9" s="1"/>
  <c r="Q870" i="13" l="1"/>
  <c r="M872" i="13"/>
  <c r="N871" i="13" a="1"/>
  <c r="N871" i="13" s="1"/>
  <c r="O871" i="13" a="1"/>
  <c r="O871" i="13" s="1"/>
  <c r="R870" i="13"/>
  <c r="P870" i="9"/>
  <c r="Q870" i="9" s="1"/>
  <c r="M872" i="9"/>
  <c r="O871" i="9" a="1"/>
  <c r="O871" i="9" s="1"/>
  <c r="R871" i="9" s="1"/>
  <c r="N871" i="9" a="1"/>
  <c r="N871" i="9" s="1"/>
  <c r="P871" i="13" l="1"/>
  <c r="Q871" i="13" s="1"/>
  <c r="R871" i="13"/>
  <c r="O872" i="13" a="1"/>
  <c r="O872" i="13" s="1"/>
  <c r="R872" i="13" s="1"/>
  <c r="M873" i="13"/>
  <c r="N872" i="13" a="1"/>
  <c r="N872" i="13" s="1"/>
  <c r="P872" i="13" s="1"/>
  <c r="P871" i="9"/>
  <c r="Q871" i="9" s="1"/>
  <c r="M873" i="9"/>
  <c r="O872" i="9" a="1"/>
  <c r="O872" i="9" s="1"/>
  <c r="R872" i="9" s="1"/>
  <c r="N872" i="9" a="1"/>
  <c r="N872" i="9" s="1"/>
  <c r="O873" i="13" l="1" a="1"/>
  <c r="O873" i="13" s="1"/>
  <c r="N873" i="13" a="1"/>
  <c r="N873" i="13" s="1"/>
  <c r="P873" i="13" s="1"/>
  <c r="M874" i="13"/>
  <c r="Q872" i="13"/>
  <c r="P872" i="9"/>
  <c r="Q872" i="9" s="1"/>
  <c r="M874" i="9"/>
  <c r="O873" i="9" a="1"/>
  <c r="O873" i="9" s="1"/>
  <c r="R873" i="9" s="1"/>
  <c r="N873" i="9" a="1"/>
  <c r="N873" i="9" s="1"/>
  <c r="M875" i="13" l="1"/>
  <c r="N874" i="13" a="1"/>
  <c r="N874" i="13" s="1"/>
  <c r="O874" i="13" a="1"/>
  <c r="O874" i="13" s="1"/>
  <c r="Q873" i="13"/>
  <c r="R873" i="13"/>
  <c r="P873" i="9"/>
  <c r="Q873" i="9" s="1"/>
  <c r="M875" i="9"/>
  <c r="N874" i="9" a="1"/>
  <c r="N874" i="9" s="1"/>
  <c r="O874" i="9" a="1"/>
  <c r="O874" i="9" s="1"/>
  <c r="R874" i="9" s="1"/>
  <c r="P874" i="13" l="1"/>
  <c r="Q874" i="13" s="1"/>
  <c r="O875" i="13" a="1"/>
  <c r="O875" i="13" s="1"/>
  <c r="R875" i="13" s="1"/>
  <c r="N875" i="13" a="1"/>
  <c r="N875" i="13" s="1"/>
  <c r="M876" i="13"/>
  <c r="R874" i="13"/>
  <c r="P874" i="9"/>
  <c r="Q874" i="9" s="1"/>
  <c r="M876" i="9"/>
  <c r="N875" i="9" a="1"/>
  <c r="N875" i="9" s="1"/>
  <c r="O875" i="9" a="1"/>
  <c r="O875" i="9" s="1"/>
  <c r="R875" i="9" s="1"/>
  <c r="P875" i="13" l="1"/>
  <c r="Q875" i="13" s="1"/>
  <c r="M877" i="13"/>
  <c r="O876" i="13" a="1"/>
  <c r="O876" i="13" s="1"/>
  <c r="N876" i="13" a="1"/>
  <c r="N876" i="13" s="1"/>
  <c r="P876" i="13" s="1"/>
  <c r="P875" i="9"/>
  <c r="Q875" i="9" s="1"/>
  <c r="M877" i="9"/>
  <c r="O876" i="9" a="1"/>
  <c r="O876" i="9" s="1"/>
  <c r="R876" i="9" s="1"/>
  <c r="N876" i="9" a="1"/>
  <c r="N876" i="9" s="1"/>
  <c r="Q876" i="13" l="1"/>
  <c r="N877" i="13" a="1"/>
  <c r="N877" i="13" s="1"/>
  <c r="O877" i="13" a="1"/>
  <c r="O877" i="13" s="1"/>
  <c r="R877" i="13" s="1"/>
  <c r="M878" i="13"/>
  <c r="R876" i="13"/>
  <c r="P876" i="9"/>
  <c r="Q876" i="9" s="1"/>
  <c r="M878" i="9"/>
  <c r="O877" i="9" a="1"/>
  <c r="O877" i="9" s="1"/>
  <c r="R877" i="9" s="1"/>
  <c r="N877" i="9" a="1"/>
  <c r="N877" i="9" s="1"/>
  <c r="O878" i="13" l="1" a="1"/>
  <c r="O878" i="13" s="1"/>
  <c r="R878" i="13" s="1"/>
  <c r="N878" i="13" a="1"/>
  <c r="N878" i="13" s="1"/>
  <c r="M879" i="13"/>
  <c r="P877" i="13"/>
  <c r="Q877" i="13" s="1"/>
  <c r="P877" i="9"/>
  <c r="Q877" i="9" s="1"/>
  <c r="M879" i="9"/>
  <c r="O878" i="9" a="1"/>
  <c r="O878" i="9" s="1"/>
  <c r="R878" i="9" s="1"/>
  <c r="N878" i="9" a="1"/>
  <c r="N878" i="9" s="1"/>
  <c r="P878" i="13" l="1"/>
  <c r="Q878" i="13" s="1"/>
  <c r="N879" i="13" a="1"/>
  <c r="N879" i="13" s="1"/>
  <c r="O879" i="13" a="1"/>
  <c r="O879" i="13" s="1"/>
  <c r="M880" i="13"/>
  <c r="P878" i="9"/>
  <c r="Q878" i="9" s="1"/>
  <c r="M880" i="9"/>
  <c r="O879" i="9" a="1"/>
  <c r="O879" i="9" s="1"/>
  <c r="R879" i="9" s="1"/>
  <c r="N879" i="9" a="1"/>
  <c r="N879" i="9" s="1"/>
  <c r="M881" i="13" l="1"/>
  <c r="N880" i="13" a="1"/>
  <c r="N880" i="13" s="1"/>
  <c r="O880" i="13" a="1"/>
  <c r="O880" i="13" s="1"/>
  <c r="P879" i="13"/>
  <c r="Q879" i="13" s="1"/>
  <c r="R879" i="13"/>
  <c r="P879" i="9"/>
  <c r="Q879" i="9" s="1"/>
  <c r="M881" i="9"/>
  <c r="O880" i="9" a="1"/>
  <c r="O880" i="9" s="1"/>
  <c r="R880" i="9" s="1"/>
  <c r="N880" i="9" a="1"/>
  <c r="N880" i="9" s="1"/>
  <c r="P880" i="13" l="1"/>
  <c r="Q880" i="13" s="1"/>
  <c r="R880" i="13"/>
  <c r="O881" i="13" a="1"/>
  <c r="O881" i="13" s="1"/>
  <c r="R881" i="13" s="1"/>
  <c r="N881" i="13" a="1"/>
  <c r="N881" i="13" s="1"/>
  <c r="M882" i="13"/>
  <c r="P880" i="9"/>
  <c r="Q880" i="9" s="1"/>
  <c r="M882" i="9"/>
  <c r="N881" i="9" a="1"/>
  <c r="N881" i="9" s="1"/>
  <c r="O881" i="9" a="1"/>
  <c r="O881" i="9" s="1"/>
  <c r="R881" i="9" s="1"/>
  <c r="P881" i="13" l="1"/>
  <c r="M883" i="13"/>
  <c r="O882" i="13" a="1"/>
  <c r="O882" i="13" s="1"/>
  <c r="N882" i="13" a="1"/>
  <c r="N882" i="13" s="1"/>
  <c r="Q881" i="13"/>
  <c r="P881" i="9"/>
  <c r="Q881" i="9" s="1"/>
  <c r="M883" i="9"/>
  <c r="N882" i="9" a="1"/>
  <c r="N882" i="9" s="1"/>
  <c r="O882" i="9" a="1"/>
  <c r="O882" i="9" s="1"/>
  <c r="R882" i="9" s="1"/>
  <c r="P882" i="13" l="1"/>
  <c r="Q882" i="13" s="1"/>
  <c r="O883" i="13" a="1"/>
  <c r="O883" i="13" s="1"/>
  <c r="N883" i="13" a="1"/>
  <c r="N883" i="13" s="1"/>
  <c r="P883" i="13" s="1"/>
  <c r="R883" i="13"/>
  <c r="M884" i="13"/>
  <c r="R882" i="13"/>
  <c r="P882" i="9"/>
  <c r="Q882" i="9" s="1"/>
  <c r="M884" i="9"/>
  <c r="O883" i="9" a="1"/>
  <c r="O883" i="9" s="1"/>
  <c r="R883" i="9" s="1"/>
  <c r="N883" i="9" a="1"/>
  <c r="N883" i="9" s="1"/>
  <c r="O884" i="13" l="1" a="1"/>
  <c r="O884" i="13" s="1"/>
  <c r="R884" i="13" s="1"/>
  <c r="N884" i="13" a="1"/>
  <c r="N884" i="13" s="1"/>
  <c r="M885" i="13"/>
  <c r="Q883" i="13"/>
  <c r="P883" i="9"/>
  <c r="Q883" i="9" s="1"/>
  <c r="M885" i="9"/>
  <c r="O884" i="9" a="1"/>
  <c r="O884" i="9" s="1"/>
  <c r="R884" i="9" s="1"/>
  <c r="N884" i="9" a="1"/>
  <c r="N884" i="9" s="1"/>
  <c r="P884" i="13" l="1"/>
  <c r="Q884" i="13" s="1"/>
  <c r="M886" i="13"/>
  <c r="O885" i="13" a="1"/>
  <c r="O885" i="13" s="1"/>
  <c r="N885" i="13" a="1"/>
  <c r="N885" i="13" s="1"/>
  <c r="P884" i="9"/>
  <c r="Q884" i="9" s="1"/>
  <c r="M886" i="9"/>
  <c r="O885" i="9" a="1"/>
  <c r="O885" i="9" s="1"/>
  <c r="R885" i="9" s="1"/>
  <c r="N885" i="9" a="1"/>
  <c r="N885" i="9" s="1"/>
  <c r="P885" i="13" l="1"/>
  <c r="Q885" i="13" s="1"/>
  <c r="M887" i="13"/>
  <c r="O886" i="13" a="1"/>
  <c r="O886" i="13" s="1"/>
  <c r="R886" i="13" s="1"/>
  <c r="N886" i="13" a="1"/>
  <c r="N886" i="13" s="1"/>
  <c r="R885" i="13"/>
  <c r="P885" i="9"/>
  <c r="Q885" i="9" s="1"/>
  <c r="M887" i="9"/>
  <c r="O886" i="9" a="1"/>
  <c r="O886" i="9" s="1"/>
  <c r="R886" i="9" s="1"/>
  <c r="N886" i="9" a="1"/>
  <c r="N886" i="9" s="1"/>
  <c r="O887" i="13" l="1" a="1"/>
  <c r="O887" i="13" s="1"/>
  <c r="R887" i="13" s="1"/>
  <c r="N887" i="13" a="1"/>
  <c r="N887" i="13" s="1"/>
  <c r="M888" i="13"/>
  <c r="P886" i="13"/>
  <c r="Q886" i="13" s="1"/>
  <c r="P886" i="9"/>
  <c r="Q886" i="9" s="1"/>
  <c r="M888" i="9"/>
  <c r="O887" i="9" a="1"/>
  <c r="O887" i="9" s="1"/>
  <c r="R887" i="9" s="1"/>
  <c r="N887" i="9" a="1"/>
  <c r="N887" i="9" s="1"/>
  <c r="P887" i="13" l="1"/>
  <c r="Q887" i="13" s="1"/>
  <c r="M889" i="13"/>
  <c r="O888" i="13" a="1"/>
  <c r="O888" i="13" s="1"/>
  <c r="N888" i="13" a="1"/>
  <c r="N888" i="13" s="1"/>
  <c r="P888" i="13" s="1"/>
  <c r="P887" i="9"/>
  <c r="Q887" i="9" s="1"/>
  <c r="M889" i="9"/>
  <c r="N888" i="9" a="1"/>
  <c r="N888" i="9" s="1"/>
  <c r="O888" i="9" a="1"/>
  <c r="O888" i="9" s="1"/>
  <c r="R888" i="9" s="1"/>
  <c r="Q888" i="13" l="1"/>
  <c r="M890" i="13"/>
  <c r="O889" i="13" a="1"/>
  <c r="O889" i="13" s="1"/>
  <c r="R889" i="13" s="1"/>
  <c r="N889" i="13" a="1"/>
  <c r="N889" i="13" s="1"/>
  <c r="R888" i="13"/>
  <c r="P888" i="9"/>
  <c r="Q888" i="9" s="1"/>
  <c r="M890" i="9"/>
  <c r="O889" i="9" a="1"/>
  <c r="O889" i="9" s="1"/>
  <c r="R889" i="9" s="1"/>
  <c r="N889" i="9" a="1"/>
  <c r="N889" i="9" s="1"/>
  <c r="P889" i="13" l="1"/>
  <c r="Q889" i="13" s="1"/>
  <c r="O890" i="13" a="1"/>
  <c r="O890" i="13" s="1"/>
  <c r="R890" i="13" s="1"/>
  <c r="N890" i="13" a="1"/>
  <c r="N890" i="13" s="1"/>
  <c r="M891" i="13"/>
  <c r="P889" i="9"/>
  <c r="Q889" i="9" s="1"/>
  <c r="M891" i="9"/>
  <c r="O890" i="9" a="1"/>
  <c r="O890" i="9" s="1"/>
  <c r="R890" i="9" s="1"/>
  <c r="N890" i="9" a="1"/>
  <c r="N890" i="9" s="1"/>
  <c r="P890" i="13" l="1"/>
  <c r="Q890" i="13" s="1"/>
  <c r="N891" i="13" a="1"/>
  <c r="N891" i="13" s="1"/>
  <c r="M892" i="13"/>
  <c r="O891" i="13" a="1"/>
  <c r="O891" i="13" s="1"/>
  <c r="P890" i="9"/>
  <c r="Q890" i="9" s="1"/>
  <c r="M892" i="9"/>
  <c r="O891" i="9" a="1"/>
  <c r="O891" i="9" s="1"/>
  <c r="R891" i="9" s="1"/>
  <c r="N891" i="9" a="1"/>
  <c r="N891" i="9" s="1"/>
  <c r="M893" i="13" l="1"/>
  <c r="O892" i="13" a="1"/>
  <c r="O892" i="13" s="1"/>
  <c r="R892" i="13" s="1"/>
  <c r="N892" i="13" a="1"/>
  <c r="N892" i="13" s="1"/>
  <c r="P892" i="13" s="1"/>
  <c r="P891" i="13"/>
  <c r="Q891" i="13" s="1"/>
  <c r="R891" i="13"/>
  <c r="P891" i="9"/>
  <c r="Q891" i="9" s="1"/>
  <c r="M893" i="9"/>
  <c r="O892" i="9" a="1"/>
  <c r="O892" i="9" s="1"/>
  <c r="R892" i="9" s="1"/>
  <c r="N892" i="9" a="1"/>
  <c r="N892" i="9" s="1"/>
  <c r="Q892" i="13" l="1"/>
  <c r="O893" i="13" a="1"/>
  <c r="O893" i="13" s="1"/>
  <c r="N893" i="13" a="1"/>
  <c r="N893" i="13" s="1"/>
  <c r="P893" i="13" s="1"/>
  <c r="M894" i="13"/>
  <c r="R893" i="13"/>
  <c r="P892" i="9"/>
  <c r="Q892" i="9" s="1"/>
  <c r="M894" i="9"/>
  <c r="O893" i="9" a="1"/>
  <c r="O893" i="9" s="1"/>
  <c r="R893" i="9" s="1"/>
  <c r="N893" i="9" a="1"/>
  <c r="N893" i="9" s="1"/>
  <c r="M895" i="13" l="1"/>
  <c r="O894" i="13" a="1"/>
  <c r="O894" i="13" s="1"/>
  <c r="N894" i="13" a="1"/>
  <c r="N894" i="13" s="1"/>
  <c r="Q893" i="13"/>
  <c r="P893" i="9"/>
  <c r="Q893" i="9" s="1"/>
  <c r="M895" i="9"/>
  <c r="O894" i="9" a="1"/>
  <c r="O894" i="9" s="1"/>
  <c r="R894" i="9" s="1"/>
  <c r="N894" i="9" a="1"/>
  <c r="N894" i="9" s="1"/>
  <c r="P894" i="13" l="1"/>
  <c r="Q894" i="13" s="1"/>
  <c r="M896" i="13"/>
  <c r="N895" i="13" a="1"/>
  <c r="N895" i="13" s="1"/>
  <c r="O895" i="13" a="1"/>
  <c r="O895" i="13" s="1"/>
  <c r="R894" i="13"/>
  <c r="P894" i="9"/>
  <c r="Q894" i="9" s="1"/>
  <c r="M896" i="9"/>
  <c r="O895" i="9" a="1"/>
  <c r="O895" i="9" s="1"/>
  <c r="R895" i="9" s="1"/>
  <c r="N895" i="9" a="1"/>
  <c r="N895" i="9" s="1"/>
  <c r="P895" i="13" l="1"/>
  <c r="Q895" i="13" s="1"/>
  <c r="R895" i="13"/>
  <c r="O896" i="13" a="1"/>
  <c r="O896" i="13" s="1"/>
  <c r="R896" i="13" s="1"/>
  <c r="N896" i="13" a="1"/>
  <c r="N896" i="13" s="1"/>
  <c r="P896" i="13" s="1"/>
  <c r="M897" i="13"/>
  <c r="P895" i="9"/>
  <c r="Q895" i="9" s="1"/>
  <c r="M897" i="9"/>
  <c r="N896" i="9" a="1"/>
  <c r="N896" i="9" s="1"/>
  <c r="O896" i="9" a="1"/>
  <c r="O896" i="9" s="1"/>
  <c r="R896" i="9" s="1"/>
  <c r="M898" i="13" l="1"/>
  <c r="O897" i="13" a="1"/>
  <c r="O897" i="13" s="1"/>
  <c r="N897" i="13" a="1"/>
  <c r="N897" i="13" s="1"/>
  <c r="P897" i="13" s="1"/>
  <c r="Q896" i="13"/>
  <c r="P896" i="9"/>
  <c r="Q896" i="9" s="1"/>
  <c r="M898" i="9"/>
  <c r="O897" i="9" a="1"/>
  <c r="O897" i="9" s="1"/>
  <c r="R897" i="9" s="1"/>
  <c r="N897" i="9" a="1"/>
  <c r="N897" i="9" s="1"/>
  <c r="Q897" i="13" l="1"/>
  <c r="M899" i="13"/>
  <c r="O898" i="13" a="1"/>
  <c r="O898" i="13" s="1"/>
  <c r="N898" i="13" a="1"/>
  <c r="N898" i="13" s="1"/>
  <c r="P898" i="13" s="1"/>
  <c r="R897" i="13"/>
  <c r="P897" i="9"/>
  <c r="Q897" i="9" s="1"/>
  <c r="M899" i="9"/>
  <c r="O898" i="9" a="1"/>
  <c r="O898" i="9" s="1"/>
  <c r="R898" i="9" s="1"/>
  <c r="N898" i="9" a="1"/>
  <c r="N898" i="9" s="1"/>
  <c r="Q898" i="13" l="1"/>
  <c r="R898" i="13"/>
  <c r="O899" i="13" a="1"/>
  <c r="O899" i="13" s="1"/>
  <c r="R899" i="13" s="1"/>
  <c r="N899" i="13" a="1"/>
  <c r="N899" i="13" s="1"/>
  <c r="P899" i="13" s="1"/>
  <c r="M900" i="13"/>
  <c r="P898" i="9"/>
  <c r="Q898" i="9" s="1"/>
  <c r="M900" i="9"/>
  <c r="O899" i="9" a="1"/>
  <c r="O899" i="9" s="1"/>
  <c r="R899" i="9" s="1"/>
  <c r="N899" i="9" a="1"/>
  <c r="N899" i="9" s="1"/>
  <c r="O900" i="13" l="1" a="1"/>
  <c r="O900" i="13" s="1"/>
  <c r="N900" i="13" a="1"/>
  <c r="N900" i="13" s="1"/>
  <c r="P900" i="13" s="1"/>
  <c r="M901" i="13"/>
  <c r="Q899" i="13"/>
  <c r="P899" i="9"/>
  <c r="Q899" i="9" s="1"/>
  <c r="M901" i="9"/>
  <c r="O900" i="9" a="1"/>
  <c r="O900" i="9" s="1"/>
  <c r="R900" i="9" s="1"/>
  <c r="N900" i="9" a="1"/>
  <c r="N900" i="9" s="1"/>
  <c r="M902" i="13" l="1"/>
  <c r="O901" i="13" a="1"/>
  <c r="O901" i="13" s="1"/>
  <c r="R901" i="13" s="1"/>
  <c r="N901" i="13" a="1"/>
  <c r="N901" i="13" s="1"/>
  <c r="Q900" i="13"/>
  <c r="R900" i="13"/>
  <c r="P900" i="9"/>
  <c r="Q900" i="9" s="1"/>
  <c r="M902" i="9"/>
  <c r="O901" i="9" a="1"/>
  <c r="O901" i="9" s="1"/>
  <c r="R901" i="9" s="1"/>
  <c r="N901" i="9" a="1"/>
  <c r="N901" i="9" s="1"/>
  <c r="P901" i="13" l="1"/>
  <c r="Q901" i="13" s="1"/>
  <c r="O902" i="13" a="1"/>
  <c r="O902" i="13" s="1"/>
  <c r="R902" i="13" s="1"/>
  <c r="N902" i="13" a="1"/>
  <c r="N902" i="13" s="1"/>
  <c r="M903" i="13"/>
  <c r="P901" i="9"/>
  <c r="Q901" i="9" s="1"/>
  <c r="M903" i="9"/>
  <c r="O902" i="9" a="1"/>
  <c r="O902" i="9" s="1"/>
  <c r="R902" i="9" s="1"/>
  <c r="N902" i="9" a="1"/>
  <c r="N902" i="9" s="1"/>
  <c r="P902" i="13" l="1"/>
  <c r="M904" i="13"/>
  <c r="O903" i="13" a="1"/>
  <c r="O903" i="13" s="1"/>
  <c r="R903" i="13" s="1"/>
  <c r="N903" i="13" a="1"/>
  <c r="N903" i="13" s="1"/>
  <c r="Q902" i="13"/>
  <c r="P902" i="9"/>
  <c r="Q902" i="9" s="1"/>
  <c r="M904" i="9"/>
  <c r="N903" i="9" a="1"/>
  <c r="N903" i="9" s="1"/>
  <c r="O903" i="9" a="1"/>
  <c r="O903" i="9" s="1"/>
  <c r="R903" i="9" s="1"/>
  <c r="P903" i="13" l="1"/>
  <c r="Q903" i="13" s="1"/>
  <c r="M905" i="13"/>
  <c r="O904" i="13" a="1"/>
  <c r="O904" i="13" s="1"/>
  <c r="R904" i="13" s="1"/>
  <c r="N904" i="13" a="1"/>
  <c r="N904" i="13" s="1"/>
  <c r="P903" i="9"/>
  <c r="Q903" i="9" s="1"/>
  <c r="M905" i="9"/>
  <c r="O904" i="9" a="1"/>
  <c r="O904" i="9" s="1"/>
  <c r="R904" i="9" s="1"/>
  <c r="N904" i="9" a="1"/>
  <c r="N904" i="9" s="1"/>
  <c r="P904" i="13" l="1"/>
  <c r="Q904" i="13" s="1"/>
  <c r="O905" i="13" a="1"/>
  <c r="O905" i="13" s="1"/>
  <c r="N905" i="13" a="1"/>
  <c r="N905" i="13" s="1"/>
  <c r="M906" i="13"/>
  <c r="P904" i="9"/>
  <c r="Q904" i="9" s="1"/>
  <c r="M906" i="9"/>
  <c r="O905" i="9" a="1"/>
  <c r="O905" i="9" s="1"/>
  <c r="R905" i="9" s="1"/>
  <c r="N905" i="9" a="1"/>
  <c r="N905" i="9" s="1"/>
  <c r="M907" i="13" l="1"/>
  <c r="O906" i="13" a="1"/>
  <c r="O906" i="13" s="1"/>
  <c r="N906" i="13" a="1"/>
  <c r="N906" i="13" s="1"/>
  <c r="P905" i="13"/>
  <c r="Q905" i="13" s="1"/>
  <c r="R905" i="13"/>
  <c r="P905" i="9"/>
  <c r="Q905" i="9" s="1"/>
  <c r="M907" i="9"/>
  <c r="O906" i="9" a="1"/>
  <c r="O906" i="9" s="1"/>
  <c r="R906" i="9" s="1"/>
  <c r="N906" i="9" a="1"/>
  <c r="N906" i="9" s="1"/>
  <c r="P906" i="13" l="1"/>
  <c r="Q906" i="13" s="1"/>
  <c r="M908" i="13"/>
  <c r="N907" i="13" a="1"/>
  <c r="N907" i="13" s="1"/>
  <c r="O907" i="13" a="1"/>
  <c r="O907" i="13" s="1"/>
  <c r="R906" i="13"/>
  <c r="P906" i="9"/>
  <c r="Q906" i="9" s="1"/>
  <c r="M908" i="9"/>
  <c r="O907" i="9" a="1"/>
  <c r="O907" i="9" s="1"/>
  <c r="R907" i="9" s="1"/>
  <c r="N907" i="9" a="1"/>
  <c r="N907" i="9" s="1"/>
  <c r="P907" i="13" l="1"/>
  <c r="Q907" i="13" s="1"/>
  <c r="R907" i="13"/>
  <c r="O908" i="13" a="1"/>
  <c r="O908" i="13" s="1"/>
  <c r="N908" i="13" a="1"/>
  <c r="N908" i="13" s="1"/>
  <c r="M909" i="13"/>
  <c r="P907" i="9"/>
  <c r="Q907" i="9" s="1"/>
  <c r="M909" i="9"/>
  <c r="N908" i="9" a="1"/>
  <c r="N908" i="9" s="1"/>
  <c r="O908" i="9" a="1"/>
  <c r="O908" i="9" s="1"/>
  <c r="R908" i="9" s="1"/>
  <c r="N909" i="13" l="1" a="1"/>
  <c r="N909" i="13" s="1"/>
  <c r="M910" i="13"/>
  <c r="O909" i="13" a="1"/>
  <c r="O909" i="13" s="1"/>
  <c r="P908" i="13"/>
  <c r="Q908" i="13" s="1"/>
  <c r="R908" i="13"/>
  <c r="P908" i="9"/>
  <c r="Q908" i="9" s="1"/>
  <c r="M910" i="9"/>
  <c r="O909" i="9" a="1"/>
  <c r="O909" i="9" s="1"/>
  <c r="R909" i="9" s="1"/>
  <c r="N909" i="9" a="1"/>
  <c r="N909" i="9" s="1"/>
  <c r="M911" i="13" l="1"/>
  <c r="O910" i="13" a="1"/>
  <c r="O910" i="13" s="1"/>
  <c r="N910" i="13" a="1"/>
  <c r="N910" i="13" s="1"/>
  <c r="P909" i="13"/>
  <c r="Q909" i="13" s="1"/>
  <c r="R909" i="13"/>
  <c r="P909" i="9"/>
  <c r="Q909" i="9" s="1"/>
  <c r="M911" i="9"/>
  <c r="O910" i="9" a="1"/>
  <c r="O910" i="9" s="1"/>
  <c r="R910" i="9" s="1"/>
  <c r="N910" i="9" a="1"/>
  <c r="N910" i="9" s="1"/>
  <c r="P910" i="13" l="1"/>
  <c r="Q910" i="13" s="1"/>
  <c r="O911" i="13" a="1"/>
  <c r="O911" i="13" s="1"/>
  <c r="R911" i="13" s="1"/>
  <c r="N911" i="13" a="1"/>
  <c r="N911" i="13" s="1"/>
  <c r="M912" i="13"/>
  <c r="R910" i="13"/>
  <c r="P910" i="9"/>
  <c r="Q910" i="9" s="1"/>
  <c r="M912" i="9"/>
  <c r="O911" i="9" a="1"/>
  <c r="O911" i="9" s="1"/>
  <c r="R911" i="9" s="1"/>
  <c r="N911" i="9" a="1"/>
  <c r="N911" i="9" s="1"/>
  <c r="M913" i="13" l="1"/>
  <c r="O912" i="13" a="1"/>
  <c r="O912" i="13" s="1"/>
  <c r="N912" i="13" a="1"/>
  <c r="N912" i="13" s="1"/>
  <c r="P911" i="13"/>
  <c r="Q911" i="13" s="1"/>
  <c r="P911" i="9"/>
  <c r="Q911" i="9" s="1"/>
  <c r="M913" i="9"/>
  <c r="N912" i="9" a="1"/>
  <c r="N912" i="9" s="1"/>
  <c r="O912" i="9" a="1"/>
  <c r="O912" i="9" s="1"/>
  <c r="R912" i="9" s="1"/>
  <c r="P912" i="13" l="1"/>
  <c r="Q912" i="13" s="1"/>
  <c r="M914" i="13"/>
  <c r="O913" i="13" a="1"/>
  <c r="O913" i="13" s="1"/>
  <c r="N913" i="13" a="1"/>
  <c r="N913" i="13" s="1"/>
  <c r="R912" i="13"/>
  <c r="P912" i="9"/>
  <c r="Q912" i="9" s="1"/>
  <c r="M914" i="9"/>
  <c r="O913" i="9" a="1"/>
  <c r="O913" i="9" s="1"/>
  <c r="R913" i="9" s="1"/>
  <c r="N913" i="9" a="1"/>
  <c r="N913" i="9" s="1"/>
  <c r="O914" i="13" l="1" a="1"/>
  <c r="O914" i="13" s="1"/>
  <c r="R914" i="13" s="1"/>
  <c r="N914" i="13" a="1"/>
  <c r="N914" i="13" s="1"/>
  <c r="P914" i="13" s="1"/>
  <c r="M915" i="13"/>
  <c r="P913" i="13"/>
  <c r="Q913" i="13" s="1"/>
  <c r="R913" i="13"/>
  <c r="P913" i="9"/>
  <c r="Q913" i="9" s="1"/>
  <c r="M915" i="9"/>
  <c r="O914" i="9" a="1"/>
  <c r="O914" i="9" s="1"/>
  <c r="R914" i="9" s="1"/>
  <c r="N914" i="9" a="1"/>
  <c r="N914" i="9" s="1"/>
  <c r="O915" i="13" l="1" a="1"/>
  <c r="O915" i="13" s="1"/>
  <c r="N915" i="13" a="1"/>
  <c r="N915" i="13" s="1"/>
  <c r="M916" i="13"/>
  <c r="Q914" i="13"/>
  <c r="P914" i="9"/>
  <c r="Q914" i="9" s="1"/>
  <c r="M916" i="9"/>
  <c r="N915" i="9" a="1"/>
  <c r="N915" i="9" s="1"/>
  <c r="O915" i="9" a="1"/>
  <c r="O915" i="9" s="1"/>
  <c r="R915" i="9" s="1"/>
  <c r="M917" i="13" l="1"/>
  <c r="N916" i="13" a="1"/>
  <c r="N916" i="13" s="1"/>
  <c r="O916" i="13" a="1"/>
  <c r="O916" i="13" s="1"/>
  <c r="P915" i="13"/>
  <c r="Q915" i="13" s="1"/>
  <c r="R915" i="13"/>
  <c r="P915" i="9"/>
  <c r="Q915" i="9" s="1"/>
  <c r="M917" i="9"/>
  <c r="O916" i="9" a="1"/>
  <c r="O916" i="9" s="1"/>
  <c r="R916" i="9" s="1"/>
  <c r="N916" i="9" a="1"/>
  <c r="N916" i="9" s="1"/>
  <c r="P916" i="13" l="1"/>
  <c r="Q916" i="13" s="1"/>
  <c r="R916" i="13"/>
  <c r="O917" i="13" a="1"/>
  <c r="O917" i="13" s="1"/>
  <c r="N917" i="13" a="1"/>
  <c r="N917" i="13" s="1"/>
  <c r="M918" i="13"/>
  <c r="P916" i="9"/>
  <c r="Q916" i="9" s="1"/>
  <c r="M918" i="9"/>
  <c r="O917" i="9" a="1"/>
  <c r="O917" i="9" s="1"/>
  <c r="R917" i="9" s="1"/>
  <c r="N917" i="9" a="1"/>
  <c r="N917" i="9" s="1"/>
  <c r="P917" i="13" l="1"/>
  <c r="Q917" i="13" s="1"/>
  <c r="R917" i="13"/>
  <c r="N918" i="13" a="1"/>
  <c r="N918" i="13" s="1"/>
  <c r="M919" i="13"/>
  <c r="O918" i="13" a="1"/>
  <c r="O918" i="13" s="1"/>
  <c r="P917" i="9"/>
  <c r="Q917" i="9" s="1"/>
  <c r="M919" i="9"/>
  <c r="O918" i="9" a="1"/>
  <c r="O918" i="9" s="1"/>
  <c r="R918" i="9" s="1"/>
  <c r="N918" i="9" a="1"/>
  <c r="N918" i="9" s="1"/>
  <c r="M920" i="13" l="1"/>
  <c r="O919" i="13" a="1"/>
  <c r="O919" i="13" s="1"/>
  <c r="R919" i="13" s="1"/>
  <c r="N919" i="13" a="1"/>
  <c r="N919" i="13" s="1"/>
  <c r="P919" i="13" s="1"/>
  <c r="P918" i="13"/>
  <c r="Q918" i="13" s="1"/>
  <c r="R918" i="13"/>
  <c r="P918" i="9"/>
  <c r="Q918" i="9" s="1"/>
  <c r="M920" i="9"/>
  <c r="O919" i="9" a="1"/>
  <c r="O919" i="9" s="1"/>
  <c r="R919" i="9" s="1"/>
  <c r="N919" i="9" a="1"/>
  <c r="N919" i="9" s="1"/>
  <c r="O920" i="13" l="1" a="1"/>
  <c r="O920" i="13" s="1"/>
  <c r="R920" i="13" s="1"/>
  <c r="N920" i="13" a="1"/>
  <c r="N920" i="13" s="1"/>
  <c r="M921" i="13"/>
  <c r="Q919" i="13"/>
  <c r="P919" i="9"/>
  <c r="Q919" i="9" s="1"/>
  <c r="M921" i="9"/>
  <c r="O920" i="9" a="1"/>
  <c r="O920" i="9" s="1"/>
  <c r="R920" i="9" s="1"/>
  <c r="N920" i="9" a="1"/>
  <c r="N920" i="9" s="1"/>
  <c r="M922" i="13" l="1"/>
  <c r="O921" i="13" a="1"/>
  <c r="O921" i="13" s="1"/>
  <c r="N921" i="13" a="1"/>
  <c r="N921" i="13" s="1"/>
  <c r="P921" i="13" s="1"/>
  <c r="P920" i="13"/>
  <c r="Q920" i="13" s="1"/>
  <c r="P920" i="9"/>
  <c r="Q920" i="9" s="1"/>
  <c r="M922" i="9"/>
  <c r="O921" i="9" a="1"/>
  <c r="O921" i="9" s="1"/>
  <c r="R921" i="9" s="1"/>
  <c r="N921" i="9" a="1"/>
  <c r="N921" i="9" s="1"/>
  <c r="Q921" i="13" l="1"/>
  <c r="M923" i="13"/>
  <c r="O922" i="13" a="1"/>
  <c r="O922" i="13" s="1"/>
  <c r="N922" i="13" a="1"/>
  <c r="N922" i="13" s="1"/>
  <c r="P922" i="13" s="1"/>
  <c r="R922" i="13"/>
  <c r="R921" i="13"/>
  <c r="P921" i="9"/>
  <c r="Q921" i="9" s="1"/>
  <c r="M923" i="9"/>
  <c r="O922" i="9" a="1"/>
  <c r="O922" i="9" s="1"/>
  <c r="R922" i="9" s="1"/>
  <c r="N922" i="9" a="1"/>
  <c r="N922" i="9" s="1"/>
  <c r="Q922" i="13" l="1"/>
  <c r="O923" i="13" a="1"/>
  <c r="O923" i="13" s="1"/>
  <c r="N923" i="13" a="1"/>
  <c r="N923" i="13" s="1"/>
  <c r="M924" i="13"/>
  <c r="P922" i="9"/>
  <c r="Q922" i="9" s="1"/>
  <c r="M924" i="9"/>
  <c r="O923" i="9" a="1"/>
  <c r="O923" i="9" s="1"/>
  <c r="R923" i="9" s="1"/>
  <c r="N923" i="9" a="1"/>
  <c r="N923" i="9" s="1"/>
  <c r="M925" i="13" l="1"/>
  <c r="O924" i="13" a="1"/>
  <c r="O924" i="13" s="1"/>
  <c r="N924" i="13" a="1"/>
  <c r="N924" i="13" s="1"/>
  <c r="P924" i="13" s="1"/>
  <c r="R923" i="13"/>
  <c r="P923" i="13"/>
  <c r="Q923" i="13" s="1"/>
  <c r="P923" i="9"/>
  <c r="Q923" i="9" s="1"/>
  <c r="M925" i="9"/>
  <c r="O924" i="9" a="1"/>
  <c r="O924" i="9" s="1"/>
  <c r="R924" i="9" s="1"/>
  <c r="N924" i="9" a="1"/>
  <c r="N924" i="9" s="1"/>
  <c r="Q924" i="13" l="1"/>
  <c r="M926" i="13"/>
  <c r="O925" i="13" a="1"/>
  <c r="O925" i="13" s="1"/>
  <c r="N925" i="13" a="1"/>
  <c r="N925" i="13" s="1"/>
  <c r="P925" i="13" s="1"/>
  <c r="R924" i="13"/>
  <c r="P924" i="9"/>
  <c r="Q924" i="9" s="1"/>
  <c r="M926" i="9"/>
  <c r="O925" i="9" a="1"/>
  <c r="O925" i="9" s="1"/>
  <c r="R925" i="9" s="1"/>
  <c r="N925" i="9" a="1"/>
  <c r="N925" i="9" s="1"/>
  <c r="Q925" i="13" l="1"/>
  <c r="R925" i="13"/>
  <c r="O926" i="13" a="1"/>
  <c r="O926" i="13" s="1"/>
  <c r="R926" i="13" s="1"/>
  <c r="N926" i="13" a="1"/>
  <c r="N926" i="13" s="1"/>
  <c r="M927" i="13"/>
  <c r="P925" i="9"/>
  <c r="Q925" i="9" s="1"/>
  <c r="M927" i="9"/>
  <c r="O926" i="9" a="1"/>
  <c r="O926" i="9" s="1"/>
  <c r="R926" i="9" s="1"/>
  <c r="N926" i="9" a="1"/>
  <c r="N926" i="9" s="1"/>
  <c r="P926" i="13" l="1"/>
  <c r="N927" i="13" a="1"/>
  <c r="N927" i="13" s="1"/>
  <c r="O927" i="13" a="1"/>
  <c r="O927" i="13" s="1"/>
  <c r="M928" i="13"/>
  <c r="Q926" i="13"/>
  <c r="P926" i="9"/>
  <c r="Q926" i="9" s="1"/>
  <c r="M928" i="9"/>
  <c r="O927" i="9" a="1"/>
  <c r="O927" i="9" s="1"/>
  <c r="R927" i="9" s="1"/>
  <c r="N927" i="9" a="1"/>
  <c r="N927" i="9" s="1"/>
  <c r="O928" i="13" l="1" a="1"/>
  <c r="O928" i="13" s="1"/>
  <c r="R928" i="13"/>
  <c r="N928" i="13" a="1"/>
  <c r="N928" i="13" s="1"/>
  <c r="P928" i="13" s="1"/>
  <c r="M929" i="13"/>
  <c r="P927" i="13"/>
  <c r="Q927" i="13" s="1"/>
  <c r="R927" i="13"/>
  <c r="P927" i="9"/>
  <c r="Q927" i="9" s="1"/>
  <c r="M929" i="9"/>
  <c r="O928" i="9" a="1"/>
  <c r="O928" i="9" s="1"/>
  <c r="R928" i="9" s="1"/>
  <c r="N928" i="9" a="1"/>
  <c r="N928" i="9" s="1"/>
  <c r="O929" i="13" l="1" a="1"/>
  <c r="O929" i="13" s="1"/>
  <c r="N929" i="13" a="1"/>
  <c r="N929" i="13" s="1"/>
  <c r="M930" i="13"/>
  <c r="Q928" i="13"/>
  <c r="P928" i="9"/>
  <c r="Q928" i="9" s="1"/>
  <c r="M930" i="9"/>
  <c r="N929" i="9" a="1"/>
  <c r="N929" i="9" s="1"/>
  <c r="O929" i="9" a="1"/>
  <c r="O929" i="9" s="1"/>
  <c r="R929" i="9" s="1"/>
  <c r="M931" i="13" l="1"/>
  <c r="N930" i="13" a="1"/>
  <c r="N930" i="13" s="1"/>
  <c r="O930" i="13" a="1"/>
  <c r="O930" i="13" s="1"/>
  <c r="P929" i="13"/>
  <c r="Q929" i="13" s="1"/>
  <c r="R929" i="13"/>
  <c r="P929" i="9"/>
  <c r="Q929" i="9" s="1"/>
  <c r="M931" i="9"/>
  <c r="O930" i="9" a="1"/>
  <c r="O930" i="9" s="1"/>
  <c r="R930" i="9" s="1"/>
  <c r="N930" i="9" a="1"/>
  <c r="N930" i="9" s="1"/>
  <c r="P930" i="13" l="1"/>
  <c r="Q930" i="13" s="1"/>
  <c r="R930" i="13"/>
  <c r="O931" i="13" a="1"/>
  <c r="O931" i="13" s="1"/>
  <c r="R931" i="13" s="1"/>
  <c r="N931" i="13" a="1"/>
  <c r="N931" i="13" s="1"/>
  <c r="M932" i="13"/>
  <c r="P930" i="9"/>
  <c r="Q930" i="9" s="1"/>
  <c r="M932" i="9"/>
  <c r="O931" i="9" a="1"/>
  <c r="O931" i="9" s="1"/>
  <c r="R931" i="9" s="1"/>
  <c r="N931" i="9" a="1"/>
  <c r="N931" i="9" s="1"/>
  <c r="M933" i="13" l="1"/>
  <c r="O932" i="13" a="1"/>
  <c r="O932" i="13" s="1"/>
  <c r="N932" i="13" a="1"/>
  <c r="N932" i="13" s="1"/>
  <c r="P932" i="13" s="1"/>
  <c r="P931" i="13"/>
  <c r="Q931" i="13" s="1"/>
  <c r="P931" i="9"/>
  <c r="Q931" i="9" s="1"/>
  <c r="M933" i="9"/>
  <c r="O932" i="9" a="1"/>
  <c r="O932" i="9" s="1"/>
  <c r="R932" i="9" s="1"/>
  <c r="N932" i="9" a="1"/>
  <c r="N932" i="9" s="1"/>
  <c r="Q932" i="13" l="1"/>
  <c r="N933" i="13" a="1"/>
  <c r="N933" i="13" s="1"/>
  <c r="O933" i="13" a="1"/>
  <c r="O933" i="13" s="1"/>
  <c r="R933" i="13" s="1"/>
  <c r="M934" i="13"/>
  <c r="R932" i="13"/>
  <c r="P932" i="9"/>
  <c r="Q932" i="9" s="1"/>
  <c r="M934" i="9"/>
  <c r="O933" i="9" a="1"/>
  <c r="O933" i="9" s="1"/>
  <c r="R933" i="9" s="1"/>
  <c r="N933" i="9" a="1"/>
  <c r="N933" i="9" s="1"/>
  <c r="O934" i="13" l="1" a="1"/>
  <c r="O934" i="13" s="1"/>
  <c r="R934" i="13" s="1"/>
  <c r="M935" i="13"/>
  <c r="N934" i="13" a="1"/>
  <c r="N934" i="13" s="1"/>
  <c r="P934" i="13" s="1"/>
  <c r="P933" i="13"/>
  <c r="Q933" i="13" s="1"/>
  <c r="P933" i="9"/>
  <c r="Q933" i="9" s="1"/>
  <c r="M935" i="9"/>
  <c r="N934" i="9" a="1"/>
  <c r="N934" i="9" s="1"/>
  <c r="O934" i="9" a="1"/>
  <c r="O934" i="9" s="1"/>
  <c r="R934" i="9" s="1"/>
  <c r="O935" i="13" l="1" a="1"/>
  <c r="O935" i="13" s="1"/>
  <c r="M936" i="13"/>
  <c r="N935" i="13" a="1"/>
  <c r="N935" i="13" s="1"/>
  <c r="Q934" i="13"/>
  <c r="P934" i="9"/>
  <c r="Q934" i="9" s="1"/>
  <c r="M936" i="9"/>
  <c r="N935" i="9" a="1"/>
  <c r="N935" i="9" s="1"/>
  <c r="O935" i="9" a="1"/>
  <c r="O935" i="9" s="1"/>
  <c r="R935" i="9" s="1"/>
  <c r="P935" i="13" l="1"/>
  <c r="Q935" i="13" s="1"/>
  <c r="O936" i="13" a="1"/>
  <c r="O936" i="13" s="1"/>
  <c r="N936" i="13" a="1"/>
  <c r="N936" i="13" s="1"/>
  <c r="P936" i="13" s="1"/>
  <c r="M937" i="13"/>
  <c r="R936" i="13"/>
  <c r="R935" i="13"/>
  <c r="P935" i="9"/>
  <c r="Q935" i="9" s="1"/>
  <c r="M937" i="9"/>
  <c r="O936" i="9" a="1"/>
  <c r="O936" i="9" s="1"/>
  <c r="R936" i="9" s="1"/>
  <c r="N936" i="9" a="1"/>
  <c r="N936" i="9" s="1"/>
  <c r="O937" i="13" l="1" a="1"/>
  <c r="O937" i="13" s="1"/>
  <c r="R937" i="13" s="1"/>
  <c r="N937" i="13" a="1"/>
  <c r="N937" i="13" s="1"/>
  <c r="M938" i="13"/>
  <c r="Q936" i="13"/>
  <c r="P936" i="9"/>
  <c r="Q936" i="9" s="1"/>
  <c r="M938" i="9"/>
  <c r="O937" i="9" a="1"/>
  <c r="O937" i="9" s="1"/>
  <c r="R937" i="9" s="1"/>
  <c r="N937" i="9" a="1"/>
  <c r="N937" i="9" s="1"/>
  <c r="P937" i="13" l="1"/>
  <c r="Q937" i="13" s="1"/>
  <c r="O938" i="13" a="1"/>
  <c r="O938" i="13" s="1"/>
  <c r="N938" i="13" a="1"/>
  <c r="N938" i="13" s="1"/>
  <c r="P938" i="13" s="1"/>
  <c r="M939" i="13"/>
  <c r="P937" i="9"/>
  <c r="Q937" i="9" s="1"/>
  <c r="M939" i="9"/>
  <c r="O938" i="9" a="1"/>
  <c r="O938" i="9" s="1"/>
  <c r="R938" i="9" s="1"/>
  <c r="N938" i="9" a="1"/>
  <c r="N938" i="9" s="1"/>
  <c r="M940" i="13" l="1"/>
  <c r="N939" i="13" a="1"/>
  <c r="N939" i="13" s="1"/>
  <c r="O939" i="13" a="1"/>
  <c r="O939" i="13" s="1"/>
  <c r="Q938" i="13"/>
  <c r="R938" i="13"/>
  <c r="P938" i="9"/>
  <c r="Q938" i="9" s="1"/>
  <c r="M940" i="9"/>
  <c r="N939" i="9" a="1"/>
  <c r="N939" i="9" s="1"/>
  <c r="O939" i="9" a="1"/>
  <c r="O939" i="9" s="1"/>
  <c r="R939" i="9" s="1"/>
  <c r="P939" i="13" l="1"/>
  <c r="Q939" i="13" s="1"/>
  <c r="R939" i="13"/>
  <c r="O940" i="13" a="1"/>
  <c r="O940" i="13" s="1"/>
  <c r="R940" i="13" s="1"/>
  <c r="N940" i="13" a="1"/>
  <c r="N940" i="13" s="1"/>
  <c r="M941" i="13"/>
  <c r="P939" i="9"/>
  <c r="Q939" i="9" s="1"/>
  <c r="M941" i="9"/>
  <c r="O940" i="9" a="1"/>
  <c r="O940" i="9" s="1"/>
  <c r="R940" i="9" s="1"/>
  <c r="N940" i="9" a="1"/>
  <c r="N940" i="9" s="1"/>
  <c r="P940" i="13" l="1"/>
  <c r="Q940" i="13" s="1"/>
  <c r="M942" i="13"/>
  <c r="N941" i="13" a="1"/>
  <c r="N941" i="13" s="1"/>
  <c r="O941" i="13" a="1"/>
  <c r="O941" i="13" s="1"/>
  <c r="P940" i="9"/>
  <c r="Q940" i="9" s="1"/>
  <c r="M942" i="9"/>
  <c r="O941" i="9" a="1"/>
  <c r="O941" i="9" s="1"/>
  <c r="R941" i="9" s="1"/>
  <c r="N941" i="9" a="1"/>
  <c r="N941" i="9" s="1"/>
  <c r="P941" i="13" l="1"/>
  <c r="Q941" i="13" s="1"/>
  <c r="M943" i="13"/>
  <c r="O942" i="13" a="1"/>
  <c r="O942" i="13" s="1"/>
  <c r="R942" i="13" s="1"/>
  <c r="N942" i="13" a="1"/>
  <c r="N942" i="13" s="1"/>
  <c r="R941" i="13"/>
  <c r="P941" i="9"/>
  <c r="Q941" i="9" s="1"/>
  <c r="M943" i="9"/>
  <c r="N942" i="9" a="1"/>
  <c r="N942" i="9" s="1"/>
  <c r="O942" i="9" a="1"/>
  <c r="O942" i="9" s="1"/>
  <c r="R942" i="9" s="1"/>
  <c r="P942" i="13" l="1"/>
  <c r="Q942" i="13"/>
  <c r="O943" i="13" a="1"/>
  <c r="O943" i="13" s="1"/>
  <c r="R943" i="13" s="1"/>
  <c r="M944" i="13"/>
  <c r="N943" i="13" a="1"/>
  <c r="N943" i="13" s="1"/>
  <c r="P942" i="9"/>
  <c r="Q942" i="9" s="1"/>
  <c r="M944" i="9"/>
  <c r="O943" i="9" a="1"/>
  <c r="O943" i="9" s="1"/>
  <c r="R943" i="9" s="1"/>
  <c r="N943" i="9" a="1"/>
  <c r="N943" i="9" s="1"/>
  <c r="P943" i="13" l="1"/>
  <c r="Q943" i="13" s="1"/>
  <c r="O944" i="13" a="1"/>
  <c r="O944" i="13" s="1"/>
  <c r="N944" i="13" a="1"/>
  <c r="N944" i="13" s="1"/>
  <c r="M945" i="13"/>
  <c r="P943" i="9"/>
  <c r="Q943" i="9" s="1"/>
  <c r="M945" i="9"/>
  <c r="N944" i="9" a="1"/>
  <c r="N944" i="9" s="1"/>
  <c r="O944" i="9" a="1"/>
  <c r="O944" i="9" s="1"/>
  <c r="R944" i="9" s="1"/>
  <c r="P944" i="13" l="1"/>
  <c r="Q944" i="13" s="1"/>
  <c r="M946" i="13"/>
  <c r="N945" i="13" a="1"/>
  <c r="N945" i="13" s="1"/>
  <c r="O945" i="13" a="1"/>
  <c r="O945" i="13" s="1"/>
  <c r="R944" i="13"/>
  <c r="P944" i="9"/>
  <c r="Q944" i="9" s="1"/>
  <c r="M946" i="9"/>
  <c r="N945" i="9" a="1"/>
  <c r="N945" i="9" s="1"/>
  <c r="O945" i="9" a="1"/>
  <c r="O945" i="9" s="1"/>
  <c r="R945" i="9" s="1"/>
  <c r="P945" i="13" l="1"/>
  <c r="Q945" i="13" s="1"/>
  <c r="R945" i="13"/>
  <c r="O946" i="13" a="1"/>
  <c r="O946" i="13" s="1"/>
  <c r="R946" i="13" s="1"/>
  <c r="N946" i="13" a="1"/>
  <c r="N946" i="13" s="1"/>
  <c r="M947" i="13"/>
  <c r="P945" i="9"/>
  <c r="Q945" i="9" s="1"/>
  <c r="M947" i="9"/>
  <c r="O946" i="9" a="1"/>
  <c r="O946" i="9" s="1"/>
  <c r="R946" i="9" s="1"/>
  <c r="N946" i="9" a="1"/>
  <c r="N946" i="9" s="1"/>
  <c r="P946" i="13" l="1"/>
  <c r="Q946" i="13" s="1"/>
  <c r="O947" i="13" a="1"/>
  <c r="O947" i="13" s="1"/>
  <c r="M948" i="13"/>
  <c r="N947" i="13" a="1"/>
  <c r="N947" i="13" s="1"/>
  <c r="P946" i="9"/>
  <c r="Q946" i="9" s="1"/>
  <c r="M948" i="9"/>
  <c r="O947" i="9" a="1"/>
  <c r="O947" i="9" s="1"/>
  <c r="R947" i="9" s="1"/>
  <c r="N947" i="9" a="1"/>
  <c r="N947" i="9" s="1"/>
  <c r="P947" i="13" l="1"/>
  <c r="Q947" i="13" s="1"/>
  <c r="M949" i="13"/>
  <c r="O948" i="13" a="1"/>
  <c r="O948" i="13" s="1"/>
  <c r="N948" i="13" a="1"/>
  <c r="N948" i="13" s="1"/>
  <c r="P948" i="13" s="1"/>
  <c r="R948" i="13"/>
  <c r="R947" i="13"/>
  <c r="P947" i="9"/>
  <c r="Q947" i="9" s="1"/>
  <c r="M949" i="9"/>
  <c r="O948" i="9" a="1"/>
  <c r="O948" i="9" s="1"/>
  <c r="R948" i="9" s="1"/>
  <c r="N948" i="9" a="1"/>
  <c r="N948" i="9" s="1"/>
  <c r="Q948" i="13" l="1"/>
  <c r="O949" i="13" a="1"/>
  <c r="O949" i="13" s="1"/>
  <c r="R949" i="13" s="1"/>
  <c r="M950" i="13"/>
  <c r="N949" i="13" a="1"/>
  <c r="N949" i="13" s="1"/>
  <c r="P948" i="9"/>
  <c r="Q948" i="9" s="1"/>
  <c r="M950" i="9"/>
  <c r="O949" i="9" a="1"/>
  <c r="O949" i="9" s="1"/>
  <c r="R949" i="9" s="1"/>
  <c r="N949" i="9" a="1"/>
  <c r="N949" i="9" s="1"/>
  <c r="P949" i="13" l="1"/>
  <c r="Q949" i="13" s="1"/>
  <c r="O950" i="13" a="1"/>
  <c r="O950" i="13" s="1"/>
  <c r="N950" i="13" a="1"/>
  <c r="N950" i="13" s="1"/>
  <c r="P950" i="13" s="1"/>
  <c r="M951" i="13"/>
  <c r="P949" i="9"/>
  <c r="Q949" i="9" s="1"/>
  <c r="M951" i="9"/>
  <c r="O950" i="9" a="1"/>
  <c r="O950" i="9" s="1"/>
  <c r="R950" i="9" s="1"/>
  <c r="N950" i="9" a="1"/>
  <c r="N950" i="9" s="1"/>
  <c r="M952" i="13" l="1"/>
  <c r="N951" i="13" a="1"/>
  <c r="N951" i="13" s="1"/>
  <c r="O951" i="13" a="1"/>
  <c r="O951" i="13" s="1"/>
  <c r="Q950" i="13"/>
  <c r="R950" i="13"/>
  <c r="P950" i="9"/>
  <c r="Q950" i="9" s="1"/>
  <c r="M952" i="9"/>
  <c r="O951" i="9" a="1"/>
  <c r="O951" i="9" s="1"/>
  <c r="R951" i="9" s="1"/>
  <c r="N951" i="9" a="1"/>
  <c r="N951" i="9" s="1"/>
  <c r="P951" i="13" l="1"/>
  <c r="Q951" i="13" s="1"/>
  <c r="R951" i="13"/>
  <c r="O952" i="13" a="1"/>
  <c r="O952" i="13" s="1"/>
  <c r="R952" i="13" s="1"/>
  <c r="N952" i="13" a="1"/>
  <c r="N952" i="13" s="1"/>
  <c r="M953" i="13"/>
  <c r="P951" i="9"/>
  <c r="Q951" i="9" s="1"/>
  <c r="M953" i="9"/>
  <c r="N952" i="9" a="1"/>
  <c r="N952" i="9" s="1"/>
  <c r="O952" i="9" a="1"/>
  <c r="O952" i="9" s="1"/>
  <c r="R952" i="9" s="1"/>
  <c r="P952" i="13" l="1"/>
  <c r="Q952" i="13" s="1"/>
  <c r="N953" i="13" a="1"/>
  <c r="N953" i="13" s="1"/>
  <c r="M954" i="13"/>
  <c r="O953" i="13" a="1"/>
  <c r="O953" i="13" s="1"/>
  <c r="P952" i="9"/>
  <c r="Q952" i="9" s="1"/>
  <c r="M954" i="9"/>
  <c r="N953" i="9" a="1"/>
  <c r="N953" i="9" s="1"/>
  <c r="O953" i="9" a="1"/>
  <c r="O953" i="9" s="1"/>
  <c r="R953" i="9" s="1"/>
  <c r="M955" i="13" l="1"/>
  <c r="O954" i="13" a="1"/>
  <c r="O954" i="13" s="1"/>
  <c r="R954" i="13" s="1"/>
  <c r="N954" i="13" a="1"/>
  <c r="N954" i="13" s="1"/>
  <c r="P953" i="13"/>
  <c r="Q953" i="13" s="1"/>
  <c r="R953" i="13"/>
  <c r="P953" i="9"/>
  <c r="Q953" i="9" s="1"/>
  <c r="M955" i="9"/>
  <c r="O954" i="9" a="1"/>
  <c r="O954" i="9" s="1"/>
  <c r="R954" i="9" s="1"/>
  <c r="N954" i="9" a="1"/>
  <c r="N954" i="9" s="1"/>
  <c r="P954" i="13" l="1"/>
  <c r="Q954" i="13" s="1"/>
  <c r="O955" i="13" a="1"/>
  <c r="O955" i="13" s="1"/>
  <c r="R955" i="13" s="1"/>
  <c r="M956" i="13"/>
  <c r="N955" i="13" a="1"/>
  <c r="N955" i="13" s="1"/>
  <c r="P954" i="9"/>
  <c r="Q954" i="9" s="1"/>
  <c r="M956" i="9"/>
  <c r="O955" i="9" a="1"/>
  <c r="O955" i="9" s="1"/>
  <c r="R955" i="9" s="1"/>
  <c r="N955" i="9" a="1"/>
  <c r="N955" i="9" s="1"/>
  <c r="P955" i="13" l="1"/>
  <c r="Q955" i="13" s="1"/>
  <c r="O956" i="13" a="1"/>
  <c r="O956" i="13" s="1"/>
  <c r="N956" i="13" a="1"/>
  <c r="N956" i="13" s="1"/>
  <c r="M957" i="13"/>
  <c r="P955" i="9"/>
  <c r="Q955" i="9" s="1"/>
  <c r="M957" i="9"/>
  <c r="O956" i="9" a="1"/>
  <c r="O956" i="9" s="1"/>
  <c r="R956" i="9" s="1"/>
  <c r="N956" i="9" a="1"/>
  <c r="N956" i="9" s="1"/>
  <c r="P956" i="13" l="1"/>
  <c r="Q956" i="13" s="1"/>
  <c r="M958" i="13"/>
  <c r="N957" i="13" a="1"/>
  <c r="N957" i="13" s="1"/>
  <c r="O957" i="13" a="1"/>
  <c r="O957" i="13" s="1"/>
  <c r="R956" i="13"/>
  <c r="P956" i="9"/>
  <c r="Q956" i="9" s="1"/>
  <c r="M958" i="9"/>
  <c r="O957" i="9" a="1"/>
  <c r="O957" i="9" s="1"/>
  <c r="R957" i="9" s="1"/>
  <c r="N957" i="9" a="1"/>
  <c r="N957" i="9" s="1"/>
  <c r="P957" i="13" l="1"/>
  <c r="Q957" i="13" s="1"/>
  <c r="R957" i="13"/>
  <c r="O958" i="13" a="1"/>
  <c r="O958" i="13" s="1"/>
  <c r="R958" i="13" s="1"/>
  <c r="N958" i="13" a="1"/>
  <c r="N958" i="13" s="1"/>
  <c r="M959" i="13"/>
  <c r="P957" i="9"/>
  <c r="Q957" i="9" s="1"/>
  <c r="M959" i="9"/>
  <c r="O958" i="9" a="1"/>
  <c r="O958" i="9" s="1"/>
  <c r="R958" i="9" s="1"/>
  <c r="N958" i="9" a="1"/>
  <c r="N958" i="9" s="1"/>
  <c r="P958" i="13" l="1"/>
  <c r="Q958" i="13" s="1"/>
  <c r="M960" i="13"/>
  <c r="O959" i="13" a="1"/>
  <c r="O959" i="13" s="1"/>
  <c r="N959" i="13" a="1"/>
  <c r="N959" i="13" s="1"/>
  <c r="P959" i="13" s="1"/>
  <c r="P958" i="9"/>
  <c r="Q958" i="9" s="1"/>
  <c r="M960" i="9"/>
  <c r="O959" i="9" a="1"/>
  <c r="O959" i="9" s="1"/>
  <c r="R959" i="9" s="1"/>
  <c r="N959" i="9" a="1"/>
  <c r="N959" i="9" s="1"/>
  <c r="Q959" i="13" l="1"/>
  <c r="M961" i="13"/>
  <c r="O960" i="13" a="1"/>
  <c r="O960" i="13" s="1"/>
  <c r="R960" i="13" s="1"/>
  <c r="N960" i="13" a="1"/>
  <c r="N960" i="13" s="1"/>
  <c r="R959" i="13"/>
  <c r="P959" i="9"/>
  <c r="Q959" i="9" s="1"/>
  <c r="M961" i="9"/>
  <c r="O960" i="9" a="1"/>
  <c r="O960" i="9" s="1"/>
  <c r="R960" i="9" s="1"/>
  <c r="N960" i="9" a="1"/>
  <c r="N960" i="9" s="1"/>
  <c r="P960" i="13" l="1"/>
  <c r="Q960" i="13" s="1"/>
  <c r="O961" i="13" a="1"/>
  <c r="O961" i="13" s="1"/>
  <c r="R961" i="13" s="1"/>
  <c r="M962" i="13"/>
  <c r="N961" i="13" a="1"/>
  <c r="N961" i="13" s="1"/>
  <c r="P960" i="9"/>
  <c r="Q960" i="9" s="1"/>
  <c r="M962" i="9"/>
  <c r="N961" i="9" a="1"/>
  <c r="N961" i="9" s="1"/>
  <c r="O961" i="9" a="1"/>
  <c r="O961" i="9" s="1"/>
  <c r="R961" i="9" s="1"/>
  <c r="P961" i="13" l="1"/>
  <c r="Q961" i="13" s="1"/>
  <c r="O962" i="13" a="1"/>
  <c r="O962" i="13" s="1"/>
  <c r="N962" i="13" a="1"/>
  <c r="N962" i="13" s="1"/>
  <c r="M963" i="13"/>
  <c r="P961" i="9"/>
  <c r="Q961" i="9" s="1"/>
  <c r="M963" i="9"/>
  <c r="O962" i="9" a="1"/>
  <c r="O962" i="9" s="1"/>
  <c r="R962" i="9" s="1"/>
  <c r="N962" i="9" a="1"/>
  <c r="N962" i="9" s="1"/>
  <c r="P962" i="13" l="1"/>
  <c r="Q962" i="13" s="1"/>
  <c r="M964" i="13"/>
  <c r="N963" i="13" a="1"/>
  <c r="N963" i="13" s="1"/>
  <c r="O963" i="13" a="1"/>
  <c r="O963" i="13" s="1"/>
  <c r="R962" i="13"/>
  <c r="P962" i="9"/>
  <c r="Q962" i="9" s="1"/>
  <c r="M964" i="9"/>
  <c r="O963" i="9" a="1"/>
  <c r="O963" i="9" s="1"/>
  <c r="R963" i="9" s="1"/>
  <c r="N963" i="9" a="1"/>
  <c r="N963" i="9" s="1"/>
  <c r="P963" i="13" l="1"/>
  <c r="Q963" i="13" s="1"/>
  <c r="R963" i="13"/>
  <c r="O964" i="13" a="1"/>
  <c r="O964" i="13" s="1"/>
  <c r="R964" i="13" s="1"/>
  <c r="N964" i="13" a="1"/>
  <c r="N964" i="13" s="1"/>
  <c r="M965" i="13"/>
  <c r="P963" i="9"/>
  <c r="Q963" i="9" s="1"/>
  <c r="M965" i="9"/>
  <c r="O964" i="9" a="1"/>
  <c r="O964" i="9" s="1"/>
  <c r="R964" i="9" s="1"/>
  <c r="N964" i="9" a="1"/>
  <c r="N964" i="9" s="1"/>
  <c r="P964" i="13" l="1"/>
  <c r="Q964" i="13" s="1"/>
  <c r="M966" i="13"/>
  <c r="O965" i="13" a="1"/>
  <c r="O965" i="13" s="1"/>
  <c r="R965" i="13" s="1"/>
  <c r="N965" i="13" a="1"/>
  <c r="N965" i="13" s="1"/>
  <c r="P964" i="9"/>
  <c r="Q964" i="9" s="1"/>
  <c r="M966" i="9"/>
  <c r="O965" i="9" a="1"/>
  <c r="O965" i="9" s="1"/>
  <c r="R965" i="9" s="1"/>
  <c r="N965" i="9" a="1"/>
  <c r="N965" i="9" s="1"/>
  <c r="P965" i="13" l="1"/>
  <c r="Q965" i="13" s="1"/>
  <c r="M967" i="13"/>
  <c r="O966" i="13" a="1"/>
  <c r="O966" i="13" s="1"/>
  <c r="R966" i="13" s="1"/>
  <c r="N966" i="13" a="1"/>
  <c r="N966" i="13" s="1"/>
  <c r="P965" i="9"/>
  <c r="Q965" i="9" s="1"/>
  <c r="M967" i="9"/>
  <c r="O966" i="9" a="1"/>
  <c r="O966" i="9" s="1"/>
  <c r="R966" i="9" s="1"/>
  <c r="N966" i="9" a="1"/>
  <c r="N966" i="9" s="1"/>
  <c r="P966" i="13" l="1"/>
  <c r="Q966" i="13" s="1"/>
  <c r="O967" i="13" a="1"/>
  <c r="O967" i="13" s="1"/>
  <c r="R967" i="13" s="1"/>
  <c r="M968" i="13"/>
  <c r="N967" i="13" a="1"/>
  <c r="N967" i="13" s="1"/>
  <c r="P966" i="9"/>
  <c r="Q966" i="9" s="1"/>
  <c r="M968" i="9"/>
  <c r="O967" i="9" a="1"/>
  <c r="O967" i="9" s="1"/>
  <c r="R967" i="9" s="1"/>
  <c r="N967" i="9" a="1"/>
  <c r="N967" i="9" s="1"/>
  <c r="P967" i="13" l="1"/>
  <c r="Q967" i="13" s="1"/>
  <c r="O968" i="13" a="1"/>
  <c r="O968" i="13" s="1"/>
  <c r="N968" i="13" a="1"/>
  <c r="N968" i="13" s="1"/>
  <c r="P968" i="13" s="1"/>
  <c r="M969" i="13"/>
  <c r="P967" i="9"/>
  <c r="Q967" i="9" s="1"/>
  <c r="M969" i="9"/>
  <c r="O968" i="9" a="1"/>
  <c r="O968" i="9" s="1"/>
  <c r="R968" i="9" s="1"/>
  <c r="N968" i="9" a="1"/>
  <c r="N968" i="9" s="1"/>
  <c r="M970" i="13" l="1"/>
  <c r="N969" i="13" a="1"/>
  <c r="N969" i="13" s="1"/>
  <c r="O969" i="13" a="1"/>
  <c r="O969" i="13" s="1"/>
  <c r="Q968" i="13"/>
  <c r="R968" i="13"/>
  <c r="P968" i="9"/>
  <c r="Q968" i="9" s="1"/>
  <c r="M970" i="9"/>
  <c r="O969" i="9" a="1"/>
  <c r="O969" i="9" s="1"/>
  <c r="R969" i="9" s="1"/>
  <c r="N969" i="9" a="1"/>
  <c r="N969" i="9" s="1"/>
  <c r="P969" i="13" l="1"/>
  <c r="Q969" i="13" s="1"/>
  <c r="R969" i="13"/>
  <c r="O970" i="13" a="1"/>
  <c r="O970" i="13" s="1"/>
  <c r="R970" i="13" s="1"/>
  <c r="N970" i="13" a="1"/>
  <c r="N970" i="13" s="1"/>
  <c r="M971" i="13"/>
  <c r="P969" i="9"/>
  <c r="Q969" i="9" s="1"/>
  <c r="M971" i="9"/>
  <c r="N970" i="9" a="1"/>
  <c r="N970" i="9" s="1"/>
  <c r="O970" i="9" a="1"/>
  <c r="O970" i="9" s="1"/>
  <c r="R970" i="9" s="1"/>
  <c r="P970" i="13" l="1"/>
  <c r="O971" i="13" a="1"/>
  <c r="O971" i="13" s="1"/>
  <c r="M972" i="13"/>
  <c r="N971" i="13" a="1"/>
  <c r="N971" i="13" s="1"/>
  <c r="Q970" i="13"/>
  <c r="P970" i="9"/>
  <c r="Q970" i="9" s="1"/>
  <c r="M972" i="9"/>
  <c r="N971" i="9" a="1"/>
  <c r="N971" i="9" s="1"/>
  <c r="O971" i="9" a="1"/>
  <c r="O971" i="9" s="1"/>
  <c r="R971" i="9" s="1"/>
  <c r="P971" i="13" l="1"/>
  <c r="Q971" i="13" s="1"/>
  <c r="M973" i="13"/>
  <c r="O972" i="13" a="1"/>
  <c r="O972" i="13" s="1"/>
  <c r="R972" i="13" s="1"/>
  <c r="N972" i="13" a="1"/>
  <c r="N972" i="13" s="1"/>
  <c r="R971" i="13"/>
  <c r="P971" i="9"/>
  <c r="Q971" i="9" s="1"/>
  <c r="M973" i="9"/>
  <c r="O972" i="9" a="1"/>
  <c r="O972" i="9" s="1"/>
  <c r="R972" i="9" s="1"/>
  <c r="N972" i="9" a="1"/>
  <c r="N972" i="9" s="1"/>
  <c r="P972" i="13" l="1"/>
  <c r="Q972" i="13" s="1"/>
  <c r="O973" i="13" a="1"/>
  <c r="O973" i="13" s="1"/>
  <c r="R973" i="13" s="1"/>
  <c r="N973" i="13" a="1"/>
  <c r="N973" i="13" s="1"/>
  <c r="M974" i="13"/>
  <c r="P972" i="9"/>
  <c r="Q972" i="9" s="1"/>
  <c r="M974" i="9"/>
  <c r="N973" i="9" a="1"/>
  <c r="N973" i="9" s="1"/>
  <c r="O973" i="9" a="1"/>
  <c r="O973" i="9" s="1"/>
  <c r="R973" i="9" s="1"/>
  <c r="P973" i="13" l="1"/>
  <c r="Q973" i="13" s="1"/>
  <c r="M975" i="13"/>
  <c r="O974" i="13" a="1"/>
  <c r="O974" i="13" s="1"/>
  <c r="N974" i="13" a="1"/>
  <c r="N974" i="13" s="1"/>
  <c r="P974" i="13" s="1"/>
  <c r="P973" i="9"/>
  <c r="Q973" i="9" s="1"/>
  <c r="M975" i="9"/>
  <c r="O974" i="9" a="1"/>
  <c r="O974" i="9" s="1"/>
  <c r="R974" i="9" s="1"/>
  <c r="N974" i="9" a="1"/>
  <c r="N974" i="9" s="1"/>
  <c r="Q974" i="13" l="1"/>
  <c r="M976" i="13"/>
  <c r="N975" i="13" a="1"/>
  <c r="N975" i="13" s="1"/>
  <c r="O975" i="13" a="1"/>
  <c r="O975" i="13" s="1"/>
  <c r="R975" i="13" s="1"/>
  <c r="R974" i="13"/>
  <c r="P974" i="9"/>
  <c r="Q974" i="9" s="1"/>
  <c r="M976" i="9"/>
  <c r="O975" i="9" a="1"/>
  <c r="O975" i="9" s="1"/>
  <c r="R975" i="9" s="1"/>
  <c r="N975" i="9" a="1"/>
  <c r="N975" i="9" s="1"/>
  <c r="P975" i="13" l="1"/>
  <c r="Q975" i="13" s="1"/>
  <c r="O976" i="13" a="1"/>
  <c r="O976" i="13" s="1"/>
  <c r="R976" i="13" s="1"/>
  <c r="N976" i="13" a="1"/>
  <c r="N976" i="13" s="1"/>
  <c r="M977" i="13"/>
  <c r="P975" i="9"/>
  <c r="Q975" i="9" s="1"/>
  <c r="M977" i="9"/>
  <c r="O976" i="9" a="1"/>
  <c r="O976" i="9" s="1"/>
  <c r="R976" i="9" s="1"/>
  <c r="N976" i="9" a="1"/>
  <c r="N976" i="9" s="1"/>
  <c r="P976" i="13" l="1"/>
  <c r="Q976" i="13" s="1"/>
  <c r="N977" i="13" a="1"/>
  <c r="N977" i="13" s="1"/>
  <c r="M978" i="13"/>
  <c r="O977" i="13" a="1"/>
  <c r="O977" i="13" s="1"/>
  <c r="P976" i="9"/>
  <c r="Q976" i="9" s="1"/>
  <c r="M978" i="9"/>
  <c r="O977" i="9" a="1"/>
  <c r="O977" i="9" s="1"/>
  <c r="R977" i="9" s="1"/>
  <c r="N977" i="9" a="1"/>
  <c r="N977" i="9" s="1"/>
  <c r="M979" i="13" l="1"/>
  <c r="N978" i="13" a="1"/>
  <c r="N978" i="13" s="1"/>
  <c r="O978" i="13" a="1"/>
  <c r="O978" i="13" s="1"/>
  <c r="P977" i="13"/>
  <c r="Q977" i="13" s="1"/>
  <c r="R977" i="13"/>
  <c r="P977" i="9"/>
  <c r="Q977" i="9" s="1"/>
  <c r="M979" i="9"/>
  <c r="N978" i="9" a="1"/>
  <c r="N978" i="9" s="1"/>
  <c r="O978" i="9" a="1"/>
  <c r="O978" i="9" s="1"/>
  <c r="R978" i="9" s="1"/>
  <c r="P978" i="13" l="1"/>
  <c r="Q978" i="13" s="1"/>
  <c r="R978" i="13"/>
  <c r="O979" i="13" a="1"/>
  <c r="O979" i="13" s="1"/>
  <c r="R979" i="13" s="1"/>
  <c r="N979" i="13" a="1"/>
  <c r="N979" i="13" s="1"/>
  <c r="M980" i="13"/>
  <c r="P978" i="9"/>
  <c r="Q978" i="9" s="1"/>
  <c r="M980" i="9"/>
  <c r="O979" i="9" a="1"/>
  <c r="O979" i="9" s="1"/>
  <c r="R979" i="9" s="1"/>
  <c r="N979" i="9" a="1"/>
  <c r="N979" i="9" s="1"/>
  <c r="P979" i="13" l="1"/>
  <c r="Q979" i="13" s="1"/>
  <c r="M981" i="13"/>
  <c r="O980" i="13" a="1"/>
  <c r="O980" i="13" s="1"/>
  <c r="N980" i="13" a="1"/>
  <c r="N980" i="13" s="1"/>
  <c r="P979" i="9"/>
  <c r="Q979" i="9" s="1"/>
  <c r="M981" i="9"/>
  <c r="O980" i="9" a="1"/>
  <c r="O980" i="9" s="1"/>
  <c r="R980" i="9" s="1"/>
  <c r="N980" i="9" a="1"/>
  <c r="N980" i="9" s="1"/>
  <c r="P980" i="13" l="1"/>
  <c r="Q980" i="13" s="1"/>
  <c r="M982" i="13"/>
  <c r="O981" i="13" a="1"/>
  <c r="O981" i="13" s="1"/>
  <c r="R981" i="13" s="1"/>
  <c r="N981" i="13" a="1"/>
  <c r="N981" i="13" s="1"/>
  <c r="R980" i="13"/>
  <c r="P980" i="9"/>
  <c r="Q980" i="9" s="1"/>
  <c r="M982" i="9"/>
  <c r="O981" i="9" a="1"/>
  <c r="O981" i="9" s="1"/>
  <c r="R981" i="9" s="1"/>
  <c r="N981" i="9" a="1"/>
  <c r="N981" i="9" s="1"/>
  <c r="P981" i="13" l="1"/>
  <c r="Q981" i="13" s="1"/>
  <c r="O982" i="13" a="1"/>
  <c r="O982" i="13" s="1"/>
  <c r="R982" i="13" s="1"/>
  <c r="N982" i="13" a="1"/>
  <c r="N982" i="13" s="1"/>
  <c r="M983" i="13"/>
  <c r="P981" i="9"/>
  <c r="Q981" i="9" s="1"/>
  <c r="M983" i="9"/>
  <c r="O982" i="9" a="1"/>
  <c r="O982" i="9" s="1"/>
  <c r="R982" i="9" s="1"/>
  <c r="N982" i="9" a="1"/>
  <c r="N982" i="9" s="1"/>
  <c r="P982" i="13" l="1"/>
  <c r="Q982" i="13" s="1"/>
  <c r="M984" i="13"/>
  <c r="O983" i="13" a="1"/>
  <c r="O983" i="13" s="1"/>
  <c r="N983" i="13" a="1"/>
  <c r="N983" i="13" s="1"/>
  <c r="P982" i="9"/>
  <c r="Q982" i="9" s="1"/>
  <c r="M984" i="9"/>
  <c r="N983" i="9" a="1"/>
  <c r="N983" i="9" s="1"/>
  <c r="O983" i="9" a="1"/>
  <c r="O983" i="9" s="1"/>
  <c r="R983" i="9" s="1"/>
  <c r="P983" i="13" l="1"/>
  <c r="Q983" i="13" s="1"/>
  <c r="M985" i="13"/>
  <c r="N984" i="13" a="1"/>
  <c r="N984" i="13" s="1"/>
  <c r="O984" i="13" a="1"/>
  <c r="O984" i="13" s="1"/>
  <c r="R983" i="13"/>
  <c r="P983" i="9"/>
  <c r="Q983" i="9" s="1"/>
  <c r="M985" i="9"/>
  <c r="O984" i="9" a="1"/>
  <c r="O984" i="9" s="1"/>
  <c r="R984" i="9" s="1"/>
  <c r="N984" i="9" a="1"/>
  <c r="N984" i="9" s="1"/>
  <c r="R984" i="13" l="1"/>
  <c r="P984" i="13"/>
  <c r="Q984" i="13" s="1"/>
  <c r="O985" i="13" a="1"/>
  <c r="O985" i="13" s="1"/>
  <c r="R985" i="13" s="1"/>
  <c r="N985" i="13" a="1"/>
  <c r="N985" i="13" s="1"/>
  <c r="M986" i="13"/>
  <c r="P984" i="9"/>
  <c r="Q984" i="9" s="1"/>
  <c r="M986" i="9"/>
  <c r="O985" i="9" a="1"/>
  <c r="O985" i="9" s="1"/>
  <c r="R985" i="9" s="1"/>
  <c r="N985" i="9" a="1"/>
  <c r="N985" i="9" s="1"/>
  <c r="P985" i="13" l="1"/>
  <c r="Q985" i="13" s="1"/>
  <c r="N986" i="13" a="1"/>
  <c r="N986" i="13" s="1"/>
  <c r="M987" i="13"/>
  <c r="O986" i="13" a="1"/>
  <c r="O986" i="13" s="1"/>
  <c r="P985" i="9"/>
  <c r="Q985" i="9" s="1"/>
  <c r="M987" i="9"/>
  <c r="O986" i="9" a="1"/>
  <c r="O986" i="9" s="1"/>
  <c r="R986" i="9" s="1"/>
  <c r="N986" i="9" a="1"/>
  <c r="N986" i="9" s="1"/>
  <c r="M988" i="13" l="1"/>
  <c r="O987" i="13" a="1"/>
  <c r="O987" i="13" s="1"/>
  <c r="N987" i="13" a="1"/>
  <c r="N987" i="13" s="1"/>
  <c r="P987" i="13" s="1"/>
  <c r="P986" i="13"/>
  <c r="Q986" i="13" s="1"/>
  <c r="R986" i="13"/>
  <c r="P986" i="9"/>
  <c r="Q986" i="9" s="1"/>
  <c r="M988" i="9"/>
  <c r="N987" i="9" a="1"/>
  <c r="N987" i="9" s="1"/>
  <c r="O987" i="9" a="1"/>
  <c r="O987" i="9" s="1"/>
  <c r="R987" i="9" s="1"/>
  <c r="Q987" i="13" l="1"/>
  <c r="R987" i="13"/>
  <c r="O988" i="13" a="1"/>
  <c r="O988" i="13" s="1"/>
  <c r="R988" i="13" s="1"/>
  <c r="N988" i="13" a="1"/>
  <c r="N988" i="13" s="1"/>
  <c r="M989" i="13"/>
  <c r="P987" i="9"/>
  <c r="Q987" i="9" s="1"/>
  <c r="M989" i="9"/>
  <c r="O988" i="9" a="1"/>
  <c r="O988" i="9" s="1"/>
  <c r="R988" i="9" s="1"/>
  <c r="N988" i="9" a="1"/>
  <c r="N988" i="9" s="1"/>
  <c r="P988" i="13" l="1"/>
  <c r="Q988" i="13" s="1"/>
  <c r="O989" i="13" a="1"/>
  <c r="O989" i="13" s="1"/>
  <c r="N989" i="13" a="1"/>
  <c r="N989" i="13" s="1"/>
  <c r="P989" i="13" s="1"/>
  <c r="M990" i="13"/>
  <c r="P988" i="9"/>
  <c r="Q988" i="9" s="1"/>
  <c r="M990" i="9"/>
  <c r="O989" i="9" a="1"/>
  <c r="O989" i="9" s="1"/>
  <c r="R989" i="9" s="1"/>
  <c r="N989" i="9" a="1"/>
  <c r="N989" i="9" s="1"/>
  <c r="M991" i="13" l="1"/>
  <c r="O990" i="13" a="1"/>
  <c r="O990" i="13" s="1"/>
  <c r="R990" i="13" s="1"/>
  <c r="N990" i="13" a="1"/>
  <c r="N990" i="13" s="1"/>
  <c r="P990" i="13" s="1"/>
  <c r="Q989" i="13"/>
  <c r="R989" i="13"/>
  <c r="P989" i="9"/>
  <c r="Q989" i="9" s="1"/>
  <c r="M991" i="9"/>
  <c r="N990" i="9" a="1"/>
  <c r="N990" i="9" s="1"/>
  <c r="O990" i="9" a="1"/>
  <c r="O990" i="9" s="1"/>
  <c r="R990" i="9" s="1"/>
  <c r="Q990" i="13" l="1"/>
  <c r="O991" i="13" a="1"/>
  <c r="O991" i="13" s="1"/>
  <c r="N991" i="13" a="1"/>
  <c r="N991" i="13" s="1"/>
  <c r="P991" i="13" s="1"/>
  <c r="M992" i="13"/>
  <c r="R991" i="13"/>
  <c r="P990" i="9"/>
  <c r="Q990" i="9" s="1"/>
  <c r="M992" i="9"/>
  <c r="N991" i="9" a="1"/>
  <c r="N991" i="9" s="1"/>
  <c r="O991" i="9" a="1"/>
  <c r="O991" i="9" s="1"/>
  <c r="R991" i="9" s="1"/>
  <c r="M993" i="13" l="1"/>
  <c r="O992" i="13" a="1"/>
  <c r="O992" i="13" s="1"/>
  <c r="N992" i="13" a="1"/>
  <c r="N992" i="13" s="1"/>
  <c r="P992" i="13" s="1"/>
  <c r="Q991" i="13"/>
  <c r="P991" i="9"/>
  <c r="Q991" i="9" s="1"/>
  <c r="M993" i="9"/>
  <c r="N992" i="9" a="1"/>
  <c r="N992" i="9" s="1"/>
  <c r="O992" i="9" a="1"/>
  <c r="O992" i="9" s="1"/>
  <c r="R992" i="9" s="1"/>
  <c r="Q992" i="13" l="1"/>
  <c r="M994" i="13"/>
  <c r="N993" i="13" a="1"/>
  <c r="N993" i="13" s="1"/>
  <c r="O993" i="13" a="1"/>
  <c r="O993" i="13" s="1"/>
  <c r="R993" i="13"/>
  <c r="R992" i="13"/>
  <c r="P992" i="9"/>
  <c r="Q992" i="9" s="1"/>
  <c r="M994" i="9"/>
  <c r="O993" i="9" a="1"/>
  <c r="O993" i="9" s="1"/>
  <c r="R993" i="9" s="1"/>
  <c r="N993" i="9" a="1"/>
  <c r="N993" i="9" s="1"/>
  <c r="P993" i="13" l="1"/>
  <c r="Q993" i="13" s="1"/>
  <c r="O994" i="13" a="1"/>
  <c r="O994" i="13" s="1"/>
  <c r="R994" i="13" s="1"/>
  <c r="N994" i="13" a="1"/>
  <c r="N994" i="13" s="1"/>
  <c r="P994" i="13" s="1"/>
  <c r="M995" i="13"/>
  <c r="P993" i="9"/>
  <c r="Q993" i="9" s="1"/>
  <c r="M995" i="9"/>
  <c r="O994" i="9" a="1"/>
  <c r="O994" i="9" s="1"/>
  <c r="R994" i="9" s="1"/>
  <c r="N994" i="9" a="1"/>
  <c r="N994" i="9" s="1"/>
  <c r="N995" i="13" l="1" a="1"/>
  <c r="N995" i="13" s="1"/>
  <c r="M996" i="13"/>
  <c r="O995" i="13" a="1"/>
  <c r="O995" i="13" s="1"/>
  <c r="Q994" i="13"/>
  <c r="P994" i="9"/>
  <c r="Q994" i="9" s="1"/>
  <c r="M996" i="9"/>
  <c r="O995" i="9" a="1"/>
  <c r="O995" i="9" s="1"/>
  <c r="R995" i="9" s="1"/>
  <c r="N995" i="9" a="1"/>
  <c r="N995" i="9" s="1"/>
  <c r="M997" i="13" l="1"/>
  <c r="O996" i="13" a="1"/>
  <c r="O996" i="13" s="1"/>
  <c r="N996" i="13" a="1"/>
  <c r="N996" i="13" s="1"/>
  <c r="P996" i="13" s="1"/>
  <c r="P995" i="13"/>
  <c r="Q995" i="13" s="1"/>
  <c r="R995" i="13"/>
  <c r="P995" i="9"/>
  <c r="Q995" i="9" s="1"/>
  <c r="M997" i="9"/>
  <c r="O996" i="9" a="1"/>
  <c r="O996" i="9" s="1"/>
  <c r="R996" i="9" s="1"/>
  <c r="N996" i="9" a="1"/>
  <c r="N996" i="9" s="1"/>
  <c r="Q996" i="13" l="1"/>
  <c r="R996" i="13"/>
  <c r="O997" i="13" a="1"/>
  <c r="O997" i="13" s="1"/>
  <c r="N997" i="13" a="1"/>
  <c r="N997" i="13" s="1"/>
  <c r="P997" i="13" s="1"/>
  <c r="M998" i="13"/>
  <c r="R997" i="13"/>
  <c r="P996" i="9"/>
  <c r="Q996" i="9" s="1"/>
  <c r="M998" i="9"/>
  <c r="O997" i="9" a="1"/>
  <c r="O997" i="9" s="1"/>
  <c r="R997" i="9" s="1"/>
  <c r="N997" i="9" a="1"/>
  <c r="N997" i="9" s="1"/>
  <c r="O998" i="13" l="1" a="1"/>
  <c r="O998" i="13" s="1"/>
  <c r="M999" i="13"/>
  <c r="N998" i="13" a="1"/>
  <c r="N998" i="13" s="1"/>
  <c r="P998" i="13" s="1"/>
  <c r="Q997" i="13"/>
  <c r="P997" i="9"/>
  <c r="Q997" i="9" s="1"/>
  <c r="M999" i="9"/>
  <c r="N998" i="9" a="1"/>
  <c r="N998" i="9" s="1"/>
  <c r="O998" i="9" a="1"/>
  <c r="O998" i="9" s="1"/>
  <c r="R998" i="9" s="1"/>
  <c r="M1000" i="13" l="1"/>
  <c r="O999" i="13" a="1"/>
  <c r="O999" i="13" s="1"/>
  <c r="N999" i="13" a="1"/>
  <c r="N999" i="13" s="1"/>
  <c r="P999" i="13" s="1"/>
  <c r="R999" i="13"/>
  <c r="Q998" i="13"/>
  <c r="R998" i="13"/>
  <c r="P998" i="9"/>
  <c r="Q998" i="9" s="1"/>
  <c r="M1000" i="9"/>
  <c r="O999" i="9" a="1"/>
  <c r="O999" i="9" s="1"/>
  <c r="R999" i="9" s="1"/>
  <c r="N999" i="9" a="1"/>
  <c r="N999" i="9" s="1"/>
  <c r="Q999" i="13" l="1"/>
  <c r="O1000" i="13" a="1"/>
  <c r="O1000" i="13" s="1"/>
  <c r="N1000" i="13" a="1"/>
  <c r="N1000" i="13" s="1"/>
  <c r="P1000" i="13" s="1"/>
  <c r="M1001" i="13"/>
  <c r="R1000" i="13"/>
  <c r="P999" i="9"/>
  <c r="Q999" i="9" s="1"/>
  <c r="M1001" i="9"/>
  <c r="O1000" i="9" a="1"/>
  <c r="O1000" i="9" s="1"/>
  <c r="R1000" i="9" s="1"/>
  <c r="N1000" i="9" a="1"/>
  <c r="N1000" i="9" s="1"/>
  <c r="M1002" i="13" l="1"/>
  <c r="O1001" i="13" a="1"/>
  <c r="O1001" i="13" s="1"/>
  <c r="N1001" i="13" a="1"/>
  <c r="N1001" i="13" s="1"/>
  <c r="Q1000" i="13"/>
  <c r="P1000" i="9"/>
  <c r="Q1000" i="9" s="1"/>
  <c r="M1002" i="9"/>
  <c r="O1001" i="9" a="1"/>
  <c r="O1001" i="9" s="1"/>
  <c r="R1001" i="9" s="1"/>
  <c r="N1001" i="9" a="1"/>
  <c r="N1001" i="9" s="1"/>
  <c r="P1001" i="13" l="1"/>
  <c r="Q1001" i="13" s="1"/>
  <c r="M1003" i="13"/>
  <c r="O1002" i="13" a="1"/>
  <c r="O1002" i="13" s="1"/>
  <c r="N1002" i="13" a="1"/>
  <c r="N1002" i="13" s="1"/>
  <c r="R1001" i="13"/>
  <c r="P1001" i="9"/>
  <c r="Q1001" i="9" s="1"/>
  <c r="M1003" i="9"/>
  <c r="O1002" i="9" a="1"/>
  <c r="O1002" i="9" s="1"/>
  <c r="R1002" i="9" s="1"/>
  <c r="N1002" i="9" a="1"/>
  <c r="N1002" i="9" s="1"/>
  <c r="P1002" i="13" l="1"/>
  <c r="Q1002" i="13" s="1"/>
  <c r="O1003" i="13" a="1"/>
  <c r="O1003" i="13" s="1"/>
  <c r="R1003" i="13" s="1"/>
  <c r="N1003" i="13" a="1"/>
  <c r="N1003" i="13" s="1"/>
  <c r="P1003" i="13" s="1"/>
  <c r="M1004" i="13"/>
  <c r="R1002" i="13"/>
  <c r="P1002" i="9"/>
  <c r="Q1002" i="9" s="1"/>
  <c r="M1004" i="9"/>
  <c r="O1003" i="9" a="1"/>
  <c r="O1003" i="9" s="1"/>
  <c r="R1003" i="9" s="1"/>
  <c r="N1003" i="9" a="1"/>
  <c r="N1003" i="9" s="1"/>
  <c r="M1005" i="13" l="1"/>
  <c r="O1004" i="13" a="1"/>
  <c r="O1004" i="13" s="1"/>
  <c r="N1004" i="13" a="1"/>
  <c r="N1004" i="13" s="1"/>
  <c r="Q1003" i="13"/>
  <c r="P1003" i="9"/>
  <c r="Q1003" i="9" s="1"/>
  <c r="M1005" i="9"/>
  <c r="O1004" i="9" a="1"/>
  <c r="O1004" i="9" s="1"/>
  <c r="R1004" i="9" s="1"/>
  <c r="N1004" i="9" a="1"/>
  <c r="N1004" i="9" s="1"/>
  <c r="P1004" i="13" l="1"/>
  <c r="M1006" i="13"/>
  <c r="O1005" i="13" a="1"/>
  <c r="O1005" i="13" s="1"/>
  <c r="N1005" i="13" a="1"/>
  <c r="N1005" i="13" s="1"/>
  <c r="P1005" i="13" s="1"/>
  <c r="R1005" i="13"/>
  <c r="Q1004" i="13"/>
  <c r="R1004" i="13"/>
  <c r="P1004" i="9"/>
  <c r="Q1004" i="9" s="1"/>
  <c r="M1006" i="9"/>
  <c r="O1005" i="9" a="1"/>
  <c r="O1005" i="9" s="1"/>
  <c r="R1005" i="9" s="1"/>
  <c r="N1005" i="9" a="1"/>
  <c r="N1005" i="9" s="1"/>
  <c r="Q1005" i="13" l="1"/>
  <c r="O1006" i="13" a="1"/>
  <c r="O1006" i="13" s="1"/>
  <c r="N1006" i="13" a="1"/>
  <c r="N1006" i="13" s="1"/>
  <c r="P1006" i="13" s="1"/>
  <c r="M1007" i="13"/>
  <c r="R1006" i="13"/>
  <c r="P1005" i="9"/>
  <c r="Q1005" i="9" s="1"/>
  <c r="M1007" i="9"/>
  <c r="O1006" i="9" a="1"/>
  <c r="O1006" i="9" s="1"/>
  <c r="R1006" i="9" s="1"/>
  <c r="N1006" i="9" a="1"/>
  <c r="N1006" i="9" s="1"/>
  <c r="N1007" i="13" l="1" a="1"/>
  <c r="N1007" i="13" s="1"/>
  <c r="O1007" i="13" a="1"/>
  <c r="O1007" i="13" s="1"/>
  <c r="M1008" i="13"/>
  <c r="Q1006" i="13"/>
  <c r="P1006" i="9"/>
  <c r="Q1006" i="9" s="1"/>
  <c r="M1008" i="9"/>
  <c r="O1007" i="9" a="1"/>
  <c r="O1007" i="9" s="1"/>
  <c r="R1007" i="9" s="1"/>
  <c r="N1007" i="9" a="1"/>
  <c r="N1007" i="9" s="1"/>
  <c r="M1009" i="13" l="1"/>
  <c r="N1008" i="13" a="1"/>
  <c r="N1008" i="13" s="1"/>
  <c r="O1008" i="13" a="1"/>
  <c r="O1008" i="13" s="1"/>
  <c r="P1007" i="13"/>
  <c r="Q1007" i="13" s="1"/>
  <c r="R1007" i="13"/>
  <c r="P1007" i="9"/>
  <c r="Q1007" i="9" s="1"/>
  <c r="M1009" i="9"/>
  <c r="O1008" i="9" a="1"/>
  <c r="O1008" i="9" s="1"/>
  <c r="R1008" i="9" s="1"/>
  <c r="N1008" i="9" a="1"/>
  <c r="N1008" i="9" s="1"/>
  <c r="R1008" i="13" l="1"/>
  <c r="P1008" i="13"/>
  <c r="Q1008" i="13" s="1"/>
  <c r="O1009" i="13" a="1"/>
  <c r="O1009" i="13" s="1"/>
  <c r="R1009" i="13" s="1"/>
  <c r="N1009" i="13" a="1"/>
  <c r="N1009" i="13" s="1"/>
  <c r="M1010" i="13"/>
  <c r="P1008" i="9"/>
  <c r="Q1008" i="9" s="1"/>
  <c r="M1010" i="9"/>
  <c r="N1009" i="9" a="1"/>
  <c r="N1009" i="9" s="1"/>
  <c r="O1009" i="9" a="1"/>
  <c r="O1009" i="9" s="1"/>
  <c r="R1009" i="9" s="1"/>
  <c r="P1009" i="13" l="1"/>
  <c r="Q1009" i="13" s="1"/>
  <c r="O1010" i="13" a="1"/>
  <c r="O1010" i="13" s="1"/>
  <c r="N1010" i="13" a="1"/>
  <c r="N1010" i="13" s="1"/>
  <c r="M1011" i="13"/>
  <c r="P1009" i="9"/>
  <c r="Q1009" i="9" s="1"/>
  <c r="M1011" i="9"/>
  <c r="N1010" i="9" a="1"/>
  <c r="N1010" i="9" s="1"/>
  <c r="O1010" i="9" a="1"/>
  <c r="O1010" i="9" s="1"/>
  <c r="R1010" i="9" s="1"/>
  <c r="P1010" i="13" l="1"/>
  <c r="Q1010" i="13" s="1"/>
  <c r="M1012" i="13"/>
  <c r="O1011" i="13" a="1"/>
  <c r="O1011" i="13" s="1"/>
  <c r="N1011" i="13" a="1"/>
  <c r="N1011" i="13" s="1"/>
  <c r="P1011" i="13" s="1"/>
  <c r="R1010" i="13"/>
  <c r="P1010" i="9"/>
  <c r="Q1010" i="9" s="1"/>
  <c r="M1012" i="9"/>
  <c r="O1011" i="9" a="1"/>
  <c r="O1011" i="9" s="1"/>
  <c r="R1011" i="9" s="1"/>
  <c r="N1011" i="9" a="1"/>
  <c r="N1011" i="9" s="1"/>
  <c r="Q1011" i="13" l="1"/>
  <c r="R1011" i="13"/>
  <c r="O1012" i="13" a="1"/>
  <c r="O1012" i="13" s="1"/>
  <c r="R1012" i="13" s="1"/>
  <c r="N1012" i="13" a="1"/>
  <c r="N1012" i="13" s="1"/>
  <c r="M1013" i="13"/>
  <c r="P1011" i="9"/>
  <c r="Q1011" i="9" s="1"/>
  <c r="M1013" i="9"/>
  <c r="O1012" i="9" a="1"/>
  <c r="O1012" i="9" s="1"/>
  <c r="R1012" i="9" s="1"/>
  <c r="N1012" i="9" a="1"/>
  <c r="N1012" i="9" s="1"/>
  <c r="P1012" i="13" l="1"/>
  <c r="Q1012" i="13" s="1"/>
  <c r="N1013" i="13" a="1"/>
  <c r="N1013" i="13" s="1"/>
  <c r="M1014" i="13"/>
  <c r="O1013" i="13" a="1"/>
  <c r="O1013" i="13" s="1"/>
  <c r="P1012" i="9"/>
  <c r="Q1012" i="9" s="1"/>
  <c r="M1014" i="9"/>
  <c r="O1013" i="9" a="1"/>
  <c r="O1013" i="9" s="1"/>
  <c r="R1013" i="9" s="1"/>
  <c r="N1013" i="9" a="1"/>
  <c r="N1013" i="9" s="1"/>
  <c r="M1015" i="13" l="1"/>
  <c r="O1014" i="13" a="1"/>
  <c r="O1014" i="13" s="1"/>
  <c r="N1014" i="13" a="1"/>
  <c r="N1014" i="13" s="1"/>
  <c r="P1013" i="13"/>
  <c r="Q1013" i="13" s="1"/>
  <c r="R1013" i="13"/>
  <c r="P1013" i="9"/>
  <c r="Q1013" i="9" s="1"/>
  <c r="M1015" i="9"/>
  <c r="O1014" i="9" a="1"/>
  <c r="O1014" i="9" s="1"/>
  <c r="R1014" i="9" s="1"/>
  <c r="N1014" i="9" a="1"/>
  <c r="N1014" i="9" s="1"/>
  <c r="P1014" i="13" l="1"/>
  <c r="Q1014" i="13" s="1"/>
  <c r="R1014" i="13"/>
  <c r="O1015" i="13" a="1"/>
  <c r="O1015" i="13" s="1"/>
  <c r="R1015" i="13" s="1"/>
  <c r="N1015" i="13" a="1"/>
  <c r="N1015" i="13" s="1"/>
  <c r="M1016" i="13"/>
  <c r="P1014" i="9"/>
  <c r="Q1014" i="9" s="1"/>
  <c r="M1016" i="9"/>
  <c r="O1015" i="9" a="1"/>
  <c r="O1015" i="9" s="1"/>
  <c r="R1015" i="9" s="1"/>
  <c r="N1015" i="9" a="1"/>
  <c r="N1015" i="9" s="1"/>
  <c r="P1015" i="13" l="1"/>
  <c r="Q1015" i="13" s="1"/>
  <c r="N1016" i="13" a="1"/>
  <c r="N1016" i="13" s="1"/>
  <c r="O1016" i="13" a="1"/>
  <c r="O1016" i="13" s="1"/>
  <c r="M1017" i="13"/>
  <c r="P1015" i="9"/>
  <c r="Q1015" i="9" s="1"/>
  <c r="M1017" i="9"/>
  <c r="O1016" i="9" a="1"/>
  <c r="O1016" i="9" s="1"/>
  <c r="R1016" i="9" s="1"/>
  <c r="N1016" i="9" a="1"/>
  <c r="N1016" i="9" s="1"/>
  <c r="M1018" i="13" l="1"/>
  <c r="O1017" i="13" a="1"/>
  <c r="O1017" i="13" s="1"/>
  <c r="R1017" i="13" s="1"/>
  <c r="N1017" i="13" a="1"/>
  <c r="N1017" i="13" s="1"/>
  <c r="P1016" i="13"/>
  <c r="Q1016" i="13" s="1"/>
  <c r="R1016" i="13"/>
  <c r="P1016" i="9"/>
  <c r="Q1016" i="9" s="1"/>
  <c r="M1018" i="9"/>
  <c r="O1017" i="9" a="1"/>
  <c r="O1017" i="9" s="1"/>
  <c r="R1017" i="9" s="1"/>
  <c r="N1017" i="9" a="1"/>
  <c r="N1017" i="9" s="1"/>
  <c r="P1017" i="13" l="1"/>
  <c r="Q1017" i="13" s="1"/>
  <c r="O1018" i="13" a="1"/>
  <c r="O1018" i="13" s="1"/>
  <c r="R1018" i="13" s="1"/>
  <c r="N1018" i="13" a="1"/>
  <c r="N1018" i="13" s="1"/>
  <c r="M1019" i="13"/>
  <c r="P1017" i="9"/>
  <c r="Q1017" i="9" s="1"/>
  <c r="M1019" i="9"/>
  <c r="N1018" i="9" a="1"/>
  <c r="N1018" i="9" s="1"/>
  <c r="O1018" i="9" a="1"/>
  <c r="O1018" i="9" s="1"/>
  <c r="R1018" i="9" s="1"/>
  <c r="P1018" i="13" l="1"/>
  <c r="Q1018" i="13" s="1"/>
  <c r="M1020" i="13"/>
  <c r="O1019" i="13" a="1"/>
  <c r="O1019" i="13" s="1"/>
  <c r="N1019" i="13" a="1"/>
  <c r="N1019" i="13" s="1"/>
  <c r="P1018" i="9"/>
  <c r="Q1018" i="9" s="1"/>
  <c r="M1020" i="9"/>
  <c r="O1019" i="9" a="1"/>
  <c r="O1019" i="9" s="1"/>
  <c r="R1019" i="9" s="1"/>
  <c r="N1019" i="9" a="1"/>
  <c r="N1019" i="9" s="1"/>
  <c r="P1019" i="13" l="1"/>
  <c r="Q1019" i="13" s="1"/>
  <c r="M1021" i="13"/>
  <c r="O1020" i="13" a="1"/>
  <c r="O1020" i="13" s="1"/>
  <c r="R1020" i="13" s="1"/>
  <c r="N1020" i="13" a="1"/>
  <c r="N1020" i="13" s="1"/>
  <c r="P1020" i="13" s="1"/>
  <c r="R1019" i="13"/>
  <c r="P1019" i="9"/>
  <c r="Q1019" i="9" s="1"/>
  <c r="M1021" i="9"/>
  <c r="O1020" i="9" a="1"/>
  <c r="O1020" i="9" s="1"/>
  <c r="R1020" i="9" s="1"/>
  <c r="N1020" i="9" a="1"/>
  <c r="N1020" i="9" s="1"/>
  <c r="Q1020" i="13" l="1"/>
  <c r="O1021" i="13" a="1"/>
  <c r="O1021" i="13" s="1"/>
  <c r="R1021" i="13" s="1"/>
  <c r="N1021" i="13" a="1"/>
  <c r="N1021" i="13" s="1"/>
  <c r="M1022" i="13"/>
  <c r="P1020" i="9"/>
  <c r="Q1020" i="9" s="1"/>
  <c r="M1022" i="9"/>
  <c r="O1021" i="9" a="1"/>
  <c r="O1021" i="9" s="1"/>
  <c r="R1021" i="9" s="1"/>
  <c r="N1021" i="9" a="1"/>
  <c r="N1021" i="9" s="1"/>
  <c r="P1021" i="13" l="1"/>
  <c r="M1023" i="13"/>
  <c r="O1022" i="13" a="1"/>
  <c r="O1022" i="13" s="1"/>
  <c r="N1022" i="13" a="1"/>
  <c r="N1022" i="13" s="1"/>
  <c r="P1022" i="13" s="1"/>
  <c r="Q1021" i="13"/>
  <c r="P1021" i="9"/>
  <c r="Q1021" i="9" s="1"/>
  <c r="M1023" i="9"/>
  <c r="O1022" i="9" a="1"/>
  <c r="O1022" i="9" s="1"/>
  <c r="R1022" i="9" s="1"/>
  <c r="N1022" i="9" a="1"/>
  <c r="N1022" i="9" s="1"/>
  <c r="Q1022" i="13" l="1"/>
  <c r="M1024" i="13"/>
  <c r="O1023" i="13" a="1"/>
  <c r="O1023" i="13" s="1"/>
  <c r="R1023" i="13" s="1"/>
  <c r="N1023" i="13" a="1"/>
  <c r="N1023" i="13" s="1"/>
  <c r="R1022" i="13"/>
  <c r="P1022" i="9"/>
  <c r="Q1022" i="9" s="1"/>
  <c r="M1024" i="9"/>
  <c r="O1023" i="9" a="1"/>
  <c r="O1023" i="9" s="1"/>
  <c r="R1023" i="9" s="1"/>
  <c r="N1023" i="9" a="1"/>
  <c r="N1023" i="9" s="1"/>
  <c r="P1023" i="13" l="1"/>
  <c r="Q1023" i="13" s="1"/>
  <c r="O1024" i="13" a="1"/>
  <c r="O1024" i="13" s="1"/>
  <c r="R1024" i="13" s="1"/>
  <c r="N1024" i="13" a="1"/>
  <c r="N1024" i="13" s="1"/>
  <c r="M1025" i="13"/>
  <c r="P1023" i="9"/>
  <c r="Q1023" i="9" s="1"/>
  <c r="M1025" i="9"/>
  <c r="N1024" i="9" a="1"/>
  <c r="N1024" i="9" s="1"/>
  <c r="O1024" i="9" a="1"/>
  <c r="O1024" i="9" s="1"/>
  <c r="R1024" i="9" s="1"/>
  <c r="P1024" i="13" l="1"/>
  <c r="Q1024" i="13" s="1"/>
  <c r="N1025" i="13" a="1"/>
  <c r="N1025" i="13" s="1"/>
  <c r="M1026" i="13"/>
  <c r="O1025" i="13" a="1"/>
  <c r="O1025" i="13" s="1"/>
  <c r="P1024" i="9"/>
  <c r="Q1024" i="9" s="1"/>
  <c r="M1026" i="9"/>
  <c r="N1025" i="9" a="1"/>
  <c r="N1025" i="9" s="1"/>
  <c r="O1025" i="9" a="1"/>
  <c r="O1025" i="9" s="1"/>
  <c r="R1025" i="9" s="1"/>
  <c r="M1027" i="13" l="1"/>
  <c r="N1026" i="13" a="1"/>
  <c r="N1026" i="13" s="1"/>
  <c r="O1026" i="13" a="1"/>
  <c r="O1026" i="13" s="1"/>
  <c r="P1025" i="13"/>
  <c r="Q1025" i="13" s="1"/>
  <c r="R1025" i="13"/>
  <c r="P1025" i="9"/>
  <c r="Q1025" i="9" s="1"/>
  <c r="M1027" i="9"/>
  <c r="N1026" i="9" a="1"/>
  <c r="N1026" i="9" s="1"/>
  <c r="O1026" i="9" a="1"/>
  <c r="O1026" i="9" s="1"/>
  <c r="R1026" i="9" s="1"/>
  <c r="R1026" i="13" l="1"/>
  <c r="P1026" i="13"/>
  <c r="Q1026" i="13" s="1"/>
  <c r="O1027" i="13" a="1"/>
  <c r="O1027" i="13" s="1"/>
  <c r="R1027" i="13" s="1"/>
  <c r="N1027" i="13" a="1"/>
  <c r="N1027" i="13" s="1"/>
  <c r="M1028" i="13"/>
  <c r="P1026" i="9"/>
  <c r="Q1026" i="9" s="1"/>
  <c r="M1028" i="9"/>
  <c r="O1027" i="9" a="1"/>
  <c r="O1027" i="9" s="1"/>
  <c r="R1027" i="9" s="1"/>
  <c r="N1027" i="9" a="1"/>
  <c r="N1027" i="9" s="1"/>
  <c r="P1027" i="13" l="1"/>
  <c r="Q1027" i="13" s="1"/>
  <c r="O1028" i="13" a="1"/>
  <c r="O1028" i="13" s="1"/>
  <c r="N1028" i="13" a="1"/>
  <c r="N1028" i="13" s="1"/>
  <c r="M1029" i="13"/>
  <c r="P1027" i="9"/>
  <c r="Q1027" i="9" s="1"/>
  <c r="M1029" i="9"/>
  <c r="O1028" i="9" a="1"/>
  <c r="O1028" i="9" s="1"/>
  <c r="R1028" i="9" s="1"/>
  <c r="N1028" i="9" a="1"/>
  <c r="N1028" i="9" s="1"/>
  <c r="P1028" i="13" l="1"/>
  <c r="Q1028" i="13" s="1"/>
  <c r="M1030" i="13"/>
  <c r="O1029" i="13" a="1"/>
  <c r="O1029" i="13" s="1"/>
  <c r="N1029" i="13" a="1"/>
  <c r="N1029" i="13" s="1"/>
  <c r="P1029" i="13" s="1"/>
  <c r="R1028" i="13"/>
  <c r="P1028" i="9"/>
  <c r="Q1028" i="9" s="1"/>
  <c r="M1030" i="9"/>
  <c r="O1029" i="9" a="1"/>
  <c r="O1029" i="9" s="1"/>
  <c r="R1029" i="9" s="1"/>
  <c r="N1029" i="9" a="1"/>
  <c r="N1029" i="9" s="1"/>
  <c r="Q1029" i="13" l="1"/>
  <c r="R1029" i="13"/>
  <c r="O1030" i="13" a="1"/>
  <c r="O1030" i="13" s="1"/>
  <c r="R1030" i="13" s="1"/>
  <c r="N1030" i="13" a="1"/>
  <c r="N1030" i="13" s="1"/>
  <c r="M1031" i="13"/>
  <c r="P1029" i="9"/>
  <c r="Q1029" i="9" s="1"/>
  <c r="M1031" i="9"/>
  <c r="N1030" i="9" a="1"/>
  <c r="N1030" i="9" s="1"/>
  <c r="O1030" i="9" a="1"/>
  <c r="O1030" i="9" s="1"/>
  <c r="R1030" i="9" s="1"/>
  <c r="P1030" i="13" l="1"/>
  <c r="Q1030" i="13" s="1"/>
  <c r="N1031" i="13" a="1"/>
  <c r="N1031" i="13" s="1"/>
  <c r="M1032" i="13"/>
  <c r="O1031" i="13" a="1"/>
  <c r="O1031" i="13" s="1"/>
  <c r="P1030" i="9"/>
  <c r="Q1030" i="9" s="1"/>
  <c r="M1032" i="9"/>
  <c r="O1031" i="9" a="1"/>
  <c r="O1031" i="9" s="1"/>
  <c r="R1031" i="9" s="1"/>
  <c r="N1031" i="9" a="1"/>
  <c r="N1031" i="9" s="1"/>
  <c r="M1033" i="13" l="1"/>
  <c r="N1032" i="13" a="1"/>
  <c r="N1032" i="13" s="1"/>
  <c r="O1032" i="13" a="1"/>
  <c r="O1032" i="13" s="1"/>
  <c r="P1031" i="13"/>
  <c r="Q1031" i="13" s="1"/>
  <c r="R1031" i="13"/>
  <c r="P1031" i="9"/>
  <c r="Q1031" i="9" s="1"/>
  <c r="M1033" i="9"/>
  <c r="O1032" i="9" a="1"/>
  <c r="O1032" i="9" s="1"/>
  <c r="R1032" i="9" s="1"/>
  <c r="N1032" i="9" a="1"/>
  <c r="N1032" i="9" s="1"/>
  <c r="P1032" i="13" l="1"/>
  <c r="Q1032" i="13" s="1"/>
  <c r="R1032" i="13"/>
  <c r="O1033" i="13" a="1"/>
  <c r="O1033" i="13" s="1"/>
  <c r="N1033" i="13" a="1"/>
  <c r="N1033" i="13" s="1"/>
  <c r="M1034" i="13"/>
  <c r="P1032" i="9"/>
  <c r="Q1032" i="9" s="1"/>
  <c r="M1034" i="9"/>
  <c r="O1033" i="9" a="1"/>
  <c r="O1033" i="9" s="1"/>
  <c r="R1033" i="9" s="1"/>
  <c r="N1033" i="9" a="1"/>
  <c r="N1033" i="9" s="1"/>
  <c r="R1033" i="13" l="1"/>
  <c r="M1035" i="13"/>
  <c r="N1034" i="13" a="1"/>
  <c r="N1034" i="13" s="1"/>
  <c r="O1034" i="13" a="1"/>
  <c r="O1034" i="13" s="1"/>
  <c r="P1033" i="13"/>
  <c r="Q1033" i="13" s="1"/>
  <c r="P1033" i="9"/>
  <c r="Q1033" i="9" s="1"/>
  <c r="M1035" i="9"/>
  <c r="N1034" i="9" a="1"/>
  <c r="N1034" i="9" s="1"/>
  <c r="O1034" i="9" a="1"/>
  <c r="O1034" i="9" s="1"/>
  <c r="R1034" i="9" s="1"/>
  <c r="P1034" i="13" l="1"/>
  <c r="Q1034" i="13" s="1"/>
  <c r="R1034" i="13"/>
  <c r="O1035" i="13" a="1"/>
  <c r="O1035" i="13" s="1"/>
  <c r="R1035" i="13" s="1"/>
  <c r="N1035" i="13" a="1"/>
  <c r="N1035" i="13" s="1"/>
  <c r="M1036" i="13"/>
  <c r="P1034" i="9"/>
  <c r="Q1034" i="9" s="1"/>
  <c r="M1036" i="9"/>
  <c r="O1035" i="9" a="1"/>
  <c r="O1035" i="9" s="1"/>
  <c r="R1035" i="9" s="1"/>
  <c r="N1035" i="9" a="1"/>
  <c r="N1035" i="9" s="1"/>
  <c r="P1035" i="13" l="1"/>
  <c r="Q1035" i="13" s="1"/>
  <c r="M1037" i="13"/>
  <c r="N1036" i="13" a="1"/>
  <c r="N1036" i="13" s="1"/>
  <c r="O1036" i="13" a="1"/>
  <c r="O1036" i="13" s="1"/>
  <c r="P1035" i="9"/>
  <c r="Q1035" i="9" s="1"/>
  <c r="M1037" i="9"/>
  <c r="O1036" i="9" a="1"/>
  <c r="O1036" i="9" s="1"/>
  <c r="R1036" i="9" s="1"/>
  <c r="N1036" i="9" a="1"/>
  <c r="N1036" i="9" s="1"/>
  <c r="P1036" i="13" l="1"/>
  <c r="Q1036" i="13" s="1"/>
  <c r="R1036" i="13"/>
  <c r="N1037" i="13" a="1"/>
  <c r="N1037" i="13" s="1"/>
  <c r="O1037" i="13" a="1"/>
  <c r="O1037" i="13" s="1"/>
  <c r="R1037" i="13" s="1"/>
  <c r="M1038" i="13"/>
  <c r="P1036" i="9"/>
  <c r="Q1036" i="9" s="1"/>
  <c r="M1038" i="9"/>
  <c r="O1037" i="9" a="1"/>
  <c r="O1037" i="9" s="1"/>
  <c r="R1037" i="9" s="1"/>
  <c r="N1037" i="9" a="1"/>
  <c r="N1037" i="9" s="1"/>
  <c r="M1039" i="13" l="1"/>
  <c r="O1038" i="13" a="1"/>
  <c r="O1038" i="13" s="1"/>
  <c r="N1038" i="13" a="1"/>
  <c r="N1038" i="13" s="1"/>
  <c r="P1038" i="13" s="1"/>
  <c r="P1037" i="13"/>
  <c r="Q1037" i="13" s="1"/>
  <c r="P1037" i="9"/>
  <c r="Q1037" i="9" s="1"/>
  <c r="M1039" i="9"/>
  <c r="O1038" i="9" a="1"/>
  <c r="O1038" i="9" s="1"/>
  <c r="R1038" i="9" s="1"/>
  <c r="N1038" i="9" a="1"/>
  <c r="N1038" i="9" s="1"/>
  <c r="Q1038" i="13" l="1"/>
  <c r="O1039" i="13" a="1"/>
  <c r="O1039" i="13" s="1"/>
  <c r="N1039" i="13" a="1"/>
  <c r="N1039" i="13" s="1"/>
  <c r="P1039" i="13" s="1"/>
  <c r="M1040" i="13"/>
  <c r="R1039" i="13"/>
  <c r="R1038" i="13"/>
  <c r="P1038" i="9"/>
  <c r="Q1038" i="9" s="1"/>
  <c r="M1040" i="9"/>
  <c r="O1039" i="9" a="1"/>
  <c r="O1039" i="9" s="1"/>
  <c r="R1039" i="9" s="1"/>
  <c r="N1039" i="9" a="1"/>
  <c r="N1039" i="9" s="1"/>
  <c r="O1040" i="13" l="1" a="1"/>
  <c r="O1040" i="13" s="1"/>
  <c r="R1040" i="13"/>
  <c r="N1040" i="13" a="1"/>
  <c r="N1040" i="13" s="1"/>
  <c r="P1040" i="13" s="1"/>
  <c r="M1041" i="13"/>
  <c r="Q1039" i="13"/>
  <c r="P1039" i="9"/>
  <c r="Q1039" i="9" s="1"/>
  <c r="M1041" i="9"/>
  <c r="O1040" i="9" a="1"/>
  <c r="O1040" i="9" s="1"/>
  <c r="R1040" i="9" s="1"/>
  <c r="N1040" i="9" a="1"/>
  <c r="N1040" i="9" s="1"/>
  <c r="M1042" i="13" l="1"/>
  <c r="N1041" i="13" a="1"/>
  <c r="N1041" i="13" s="1"/>
  <c r="O1041" i="13" a="1"/>
  <c r="O1041" i="13" s="1"/>
  <c r="Q1040" i="13"/>
  <c r="P1040" i="9"/>
  <c r="Q1040" i="9" s="1"/>
  <c r="M1042" i="9"/>
  <c r="O1041" i="9" a="1"/>
  <c r="O1041" i="9" s="1"/>
  <c r="R1041" i="9" s="1"/>
  <c r="N1041" i="9" a="1"/>
  <c r="N1041" i="9" s="1"/>
  <c r="R1041" i="13" l="1"/>
  <c r="P1041" i="13"/>
  <c r="Q1041" i="13" s="1"/>
  <c r="O1042" i="13" a="1"/>
  <c r="O1042" i="13" s="1"/>
  <c r="R1042" i="13" s="1"/>
  <c r="N1042" i="13" a="1"/>
  <c r="N1042" i="13" s="1"/>
  <c r="M1043" i="13"/>
  <c r="P1041" i="9"/>
  <c r="Q1041" i="9" s="1"/>
  <c r="M1043" i="9"/>
  <c r="O1042" i="9" a="1"/>
  <c r="O1042" i="9" s="1"/>
  <c r="R1042" i="9" s="1"/>
  <c r="N1042" i="9" a="1"/>
  <c r="N1042" i="9" s="1"/>
  <c r="P1042" i="13" l="1"/>
  <c r="N1043" i="13" a="1"/>
  <c r="N1043" i="13" s="1"/>
  <c r="O1043" i="13" a="1"/>
  <c r="O1043" i="13" s="1"/>
  <c r="M1044" i="13"/>
  <c r="R1043" i="13"/>
  <c r="Q1042" i="13"/>
  <c r="P1042" i="9"/>
  <c r="Q1042" i="9" s="1"/>
  <c r="M1044" i="9"/>
  <c r="O1043" i="9" a="1"/>
  <c r="O1043" i="9" s="1"/>
  <c r="R1043" i="9" s="1"/>
  <c r="N1043" i="9" a="1"/>
  <c r="N1043" i="9" s="1"/>
  <c r="M1045" i="13" l="1"/>
  <c r="O1044" i="13" a="1"/>
  <c r="O1044" i="13" s="1"/>
  <c r="N1044" i="13" a="1"/>
  <c r="N1044" i="13" s="1"/>
  <c r="P1044" i="13" s="1"/>
  <c r="R1044" i="13"/>
  <c r="P1043" i="13"/>
  <c r="Q1043" i="13" s="1"/>
  <c r="P1043" i="9"/>
  <c r="Q1043" i="9" s="1"/>
  <c r="M1045" i="9"/>
  <c r="N1044" i="9" a="1"/>
  <c r="N1044" i="9" s="1"/>
  <c r="O1044" i="9" a="1"/>
  <c r="O1044" i="9" s="1"/>
  <c r="R1044" i="9" s="1"/>
  <c r="Q1044" i="13" l="1"/>
  <c r="N1045" i="13" a="1"/>
  <c r="N1045" i="13" s="1"/>
  <c r="O1045" i="13" a="1"/>
  <c r="O1045" i="13" s="1"/>
  <c r="M1046" i="13"/>
  <c r="P1044" i="9"/>
  <c r="Q1044" i="9" s="1"/>
  <c r="M1046" i="9"/>
  <c r="O1045" i="9" a="1"/>
  <c r="O1045" i="9" s="1"/>
  <c r="R1045" i="9" s="1"/>
  <c r="N1045" i="9" a="1"/>
  <c r="N1045" i="9" s="1"/>
  <c r="O1046" i="13" l="1" a="1"/>
  <c r="O1046" i="13" s="1"/>
  <c r="N1046" i="13" a="1"/>
  <c r="N1046" i="13" s="1"/>
  <c r="P1046" i="13" s="1"/>
  <c r="M1047" i="13"/>
  <c r="R1046" i="13"/>
  <c r="R1045" i="13"/>
  <c r="P1045" i="13"/>
  <c r="Q1045" i="13" s="1"/>
  <c r="P1045" i="9"/>
  <c r="Q1045" i="9" s="1"/>
  <c r="M1047" i="9"/>
  <c r="N1046" i="9" a="1"/>
  <c r="N1046" i="9" s="1"/>
  <c r="O1046" i="9" a="1"/>
  <c r="O1046" i="9" s="1"/>
  <c r="R1046" i="9" s="1"/>
  <c r="M1048" i="13" l="1"/>
  <c r="N1047" i="13" a="1"/>
  <c r="N1047" i="13" s="1"/>
  <c r="O1047" i="13" a="1"/>
  <c r="O1047" i="13" s="1"/>
  <c r="Q1046" i="13"/>
  <c r="P1046" i="9"/>
  <c r="Q1046" i="9" s="1"/>
  <c r="M1048" i="9"/>
  <c r="O1047" i="9" a="1"/>
  <c r="O1047" i="9" s="1"/>
  <c r="R1047" i="9" s="1"/>
  <c r="N1047" i="9" a="1"/>
  <c r="N1047" i="9" s="1"/>
  <c r="R1047" i="13" l="1"/>
  <c r="P1047" i="13"/>
  <c r="Q1047" i="13" s="1"/>
  <c r="O1048" i="13" a="1"/>
  <c r="O1048" i="13" s="1"/>
  <c r="R1048" i="13" s="1"/>
  <c r="N1048" i="13" a="1"/>
  <c r="N1048" i="13" s="1"/>
  <c r="M1049" i="13"/>
  <c r="P1047" i="9"/>
  <c r="Q1047" i="9" s="1"/>
  <c r="M1049" i="9"/>
  <c r="O1048" i="9" a="1"/>
  <c r="O1048" i="9" s="1"/>
  <c r="R1048" i="9" s="1"/>
  <c r="N1048" i="9" a="1"/>
  <c r="N1048" i="9" s="1"/>
  <c r="P1048" i="13" l="1"/>
  <c r="Q1048" i="13" s="1"/>
  <c r="N1049" i="13" a="1"/>
  <c r="N1049" i="13" s="1"/>
  <c r="O1049" i="13" a="1"/>
  <c r="O1049" i="13" s="1"/>
  <c r="M1050" i="13"/>
  <c r="R1049" i="13"/>
  <c r="P1048" i="9"/>
  <c r="Q1048" i="9" s="1"/>
  <c r="M1050" i="9"/>
  <c r="O1049" i="9" a="1"/>
  <c r="O1049" i="9" s="1"/>
  <c r="R1049" i="9" s="1"/>
  <c r="N1049" i="9" a="1"/>
  <c r="N1049" i="9" s="1"/>
  <c r="M1051" i="13" l="1"/>
  <c r="O1050" i="13" a="1"/>
  <c r="O1050" i="13" s="1"/>
  <c r="R1050" i="13" s="1"/>
  <c r="N1050" i="13" a="1"/>
  <c r="N1050" i="13" s="1"/>
  <c r="P1049" i="13"/>
  <c r="Q1049" i="13" s="1"/>
  <c r="P1049" i="9"/>
  <c r="Q1049" i="9" s="1"/>
  <c r="M1051" i="9"/>
  <c r="O1050" i="9" a="1"/>
  <c r="O1050" i="9" s="1"/>
  <c r="R1050" i="9" s="1"/>
  <c r="N1050" i="9" a="1"/>
  <c r="N1050" i="9" s="1"/>
  <c r="P1050" i="13" l="1"/>
  <c r="Q1050" i="13" s="1"/>
  <c r="N1051" i="13" a="1"/>
  <c r="N1051" i="13" s="1"/>
  <c r="M1052" i="13"/>
  <c r="O1051" i="13" a="1"/>
  <c r="O1051" i="13" s="1"/>
  <c r="P1050" i="9"/>
  <c r="Q1050" i="9" s="1"/>
  <c r="M1052" i="9"/>
  <c r="O1051" i="9" a="1"/>
  <c r="O1051" i="9" s="1"/>
  <c r="R1051" i="9" s="1"/>
  <c r="N1051" i="9" a="1"/>
  <c r="N1051" i="9" s="1"/>
  <c r="R1051" i="13" l="1"/>
  <c r="O1052" i="13" a="1"/>
  <c r="O1052" i="13" s="1"/>
  <c r="R1052" i="13" s="1"/>
  <c r="N1052" i="13" a="1"/>
  <c r="N1052" i="13" s="1"/>
  <c r="M1053" i="13"/>
  <c r="P1051" i="13"/>
  <c r="Q1051" i="13" s="1"/>
  <c r="P1051" i="9"/>
  <c r="Q1051" i="9" s="1"/>
  <c r="M1053" i="9"/>
  <c r="O1052" i="9" a="1"/>
  <c r="O1052" i="9" s="1"/>
  <c r="R1052" i="9" s="1"/>
  <c r="N1052" i="9" a="1"/>
  <c r="N1052" i="9" s="1"/>
  <c r="P1052" i="13" l="1"/>
  <c r="Q1052" i="13" s="1"/>
  <c r="M1054" i="13"/>
  <c r="N1053" i="13" a="1"/>
  <c r="N1053" i="13" s="1"/>
  <c r="O1053" i="13" a="1"/>
  <c r="O1053" i="13" s="1"/>
  <c r="P1052" i="9"/>
  <c r="Q1052" i="9" s="1"/>
  <c r="M1054" i="9"/>
  <c r="N1053" i="9" a="1"/>
  <c r="N1053" i="9" s="1"/>
  <c r="O1053" i="9" a="1"/>
  <c r="O1053" i="9" s="1"/>
  <c r="R1053" i="9" s="1"/>
  <c r="R1053" i="13" l="1"/>
  <c r="P1053" i="13"/>
  <c r="Q1053" i="13" s="1"/>
  <c r="O1054" i="13" a="1"/>
  <c r="O1054" i="13" s="1"/>
  <c r="R1054" i="13" s="1"/>
  <c r="N1054" i="13" a="1"/>
  <c r="N1054" i="13" s="1"/>
  <c r="M1055" i="13"/>
  <c r="P1053" i="9"/>
  <c r="Q1053" i="9" s="1"/>
  <c r="M1055" i="9"/>
  <c r="O1054" i="9" a="1"/>
  <c r="O1054" i="9" s="1"/>
  <c r="R1054" i="9" s="1"/>
  <c r="N1054" i="9" a="1"/>
  <c r="N1054" i="9" s="1"/>
  <c r="P1054" i="13" l="1"/>
  <c r="Q1054" i="13" s="1"/>
  <c r="N1055" i="13" a="1"/>
  <c r="N1055" i="13" s="1"/>
  <c r="M1056" i="13"/>
  <c r="O1055" i="13" a="1"/>
  <c r="O1055" i="13" s="1"/>
  <c r="P1054" i="9"/>
  <c r="Q1054" i="9" s="1"/>
  <c r="M1056" i="9"/>
  <c r="O1055" i="9" a="1"/>
  <c r="O1055" i="9" s="1"/>
  <c r="R1055" i="9" s="1"/>
  <c r="N1055" i="9" a="1"/>
  <c r="N1055" i="9" s="1"/>
  <c r="R1055" i="13" l="1"/>
  <c r="M1057" i="13"/>
  <c r="O1056" i="13" a="1"/>
  <c r="O1056" i="13" s="1"/>
  <c r="R1056" i="13" s="1"/>
  <c r="N1056" i="13" a="1"/>
  <c r="N1056" i="13" s="1"/>
  <c r="P1055" i="13"/>
  <c r="Q1055" i="13" s="1"/>
  <c r="P1055" i="9"/>
  <c r="Q1055" i="9" s="1"/>
  <c r="M1057" i="9"/>
  <c r="N1056" i="9" a="1"/>
  <c r="N1056" i="9" s="1"/>
  <c r="O1056" i="9" a="1"/>
  <c r="O1056" i="9" s="1"/>
  <c r="R1056" i="9" s="1"/>
  <c r="P1056" i="13" l="1"/>
  <c r="Q1056" i="13" s="1"/>
  <c r="N1057" i="13" a="1"/>
  <c r="N1057" i="13" s="1"/>
  <c r="O1057" i="13" a="1"/>
  <c r="O1057" i="13" s="1"/>
  <c r="R1057" i="13" s="1"/>
  <c r="M1058" i="13"/>
  <c r="P1056" i="9"/>
  <c r="Q1056" i="9" s="1"/>
  <c r="M1058" i="9"/>
  <c r="O1057" i="9" a="1"/>
  <c r="O1057" i="9" s="1"/>
  <c r="R1057" i="9" s="1"/>
  <c r="N1057" i="9" a="1"/>
  <c r="N1057" i="9" s="1"/>
  <c r="O1058" i="13" l="1" a="1"/>
  <c r="O1058" i="13" s="1"/>
  <c r="N1058" i="13" a="1"/>
  <c r="N1058" i="13" s="1"/>
  <c r="M1059" i="13"/>
  <c r="R1058" i="13"/>
  <c r="P1057" i="13"/>
  <c r="Q1057" i="13" s="1"/>
  <c r="P1057" i="9"/>
  <c r="Q1057" i="9" s="1"/>
  <c r="M1059" i="9"/>
  <c r="O1058" i="9" a="1"/>
  <c r="O1058" i="9" s="1"/>
  <c r="R1058" i="9" s="1"/>
  <c r="N1058" i="9" a="1"/>
  <c r="N1058" i="9" s="1"/>
  <c r="P1058" i="13" l="1"/>
  <c r="Q1058" i="13" s="1"/>
  <c r="M1060" i="13"/>
  <c r="N1059" i="13" a="1"/>
  <c r="N1059" i="13" s="1"/>
  <c r="O1059" i="13" a="1"/>
  <c r="O1059" i="13" s="1"/>
  <c r="R1059" i="13" s="1"/>
  <c r="P1058" i="9"/>
  <c r="Q1058" i="9" s="1"/>
  <c r="M1060" i="9"/>
  <c r="O1059" i="9" a="1"/>
  <c r="O1059" i="9" s="1"/>
  <c r="R1059" i="9" s="1"/>
  <c r="N1059" i="9" a="1"/>
  <c r="N1059" i="9" s="1"/>
  <c r="P1059" i="13" l="1"/>
  <c r="Q1059" i="13" s="1"/>
  <c r="O1060" i="13" a="1"/>
  <c r="O1060" i="13" s="1"/>
  <c r="R1060" i="13" s="1"/>
  <c r="N1060" i="13" a="1"/>
  <c r="N1060" i="13" s="1"/>
  <c r="M1061" i="13"/>
  <c r="P1059" i="9"/>
  <c r="Q1059" i="9" s="1"/>
  <c r="M1061" i="9"/>
  <c r="O1060" i="9" a="1"/>
  <c r="O1060" i="9" s="1"/>
  <c r="R1060" i="9" s="1"/>
  <c r="N1060" i="9" a="1"/>
  <c r="N1060" i="9" s="1"/>
  <c r="P1060" i="13" l="1"/>
  <c r="Q1060" i="13" s="1"/>
  <c r="N1061" i="13" a="1"/>
  <c r="N1061" i="13" s="1"/>
  <c r="M1062" i="13"/>
  <c r="O1061" i="13" a="1"/>
  <c r="O1061" i="13" s="1"/>
  <c r="P1060" i="9"/>
  <c r="Q1060" i="9" s="1"/>
  <c r="M1062" i="9"/>
  <c r="O1061" i="9" a="1"/>
  <c r="O1061" i="9" s="1"/>
  <c r="R1061" i="9" s="1"/>
  <c r="N1061" i="9" a="1"/>
  <c r="N1061" i="9" s="1"/>
  <c r="R1061" i="13" l="1"/>
  <c r="M1063" i="13"/>
  <c r="O1062" i="13" a="1"/>
  <c r="O1062" i="13" s="1"/>
  <c r="R1062" i="13" s="1"/>
  <c r="N1062" i="13" a="1"/>
  <c r="N1062" i="13" s="1"/>
  <c r="P1061" i="13"/>
  <c r="Q1061" i="13" s="1"/>
  <c r="P1061" i="9"/>
  <c r="Q1061" i="9" s="1"/>
  <c r="M1063" i="9"/>
  <c r="O1062" i="9" a="1"/>
  <c r="O1062" i="9" s="1"/>
  <c r="R1062" i="9" s="1"/>
  <c r="N1062" i="9" a="1"/>
  <c r="N1062" i="9" s="1"/>
  <c r="P1062" i="13" l="1"/>
  <c r="Q1062" i="13" s="1"/>
  <c r="N1063" i="13" a="1"/>
  <c r="N1063" i="13" s="1"/>
  <c r="O1063" i="13" a="1"/>
  <c r="O1063" i="13" s="1"/>
  <c r="R1063" i="13" s="1"/>
  <c r="M1064" i="13"/>
  <c r="P1062" i="9"/>
  <c r="Q1062" i="9" s="1"/>
  <c r="M1064" i="9"/>
  <c r="O1063" i="9" a="1"/>
  <c r="O1063" i="9" s="1"/>
  <c r="R1063" i="9" s="1"/>
  <c r="N1063" i="9" a="1"/>
  <c r="N1063" i="9" s="1"/>
  <c r="O1064" i="13" l="1" a="1"/>
  <c r="O1064" i="13" s="1"/>
  <c r="R1064" i="13" s="1"/>
  <c r="N1064" i="13" a="1"/>
  <c r="N1064" i="13" s="1"/>
  <c r="P1064" i="13" s="1"/>
  <c r="M1065" i="13"/>
  <c r="P1063" i="13"/>
  <c r="Q1063" i="13" s="1"/>
  <c r="P1063" i="9"/>
  <c r="Q1063" i="9" s="1"/>
  <c r="M1065" i="9"/>
  <c r="O1064" i="9" a="1"/>
  <c r="O1064" i="9" s="1"/>
  <c r="R1064" i="9" s="1"/>
  <c r="N1064" i="9" a="1"/>
  <c r="N1064" i="9" s="1"/>
  <c r="M1066" i="13" l="1"/>
  <c r="N1065" i="13" a="1"/>
  <c r="N1065" i="13" s="1"/>
  <c r="O1065" i="13" a="1"/>
  <c r="O1065" i="13" s="1"/>
  <c r="Q1064" i="13"/>
  <c r="P1064" i="9"/>
  <c r="Q1064" i="9" s="1"/>
  <c r="M1066" i="9"/>
  <c r="O1065" i="9" a="1"/>
  <c r="O1065" i="9" s="1"/>
  <c r="R1065" i="9" s="1"/>
  <c r="N1065" i="9" a="1"/>
  <c r="N1065" i="9" s="1"/>
  <c r="R1065" i="13" l="1"/>
  <c r="P1065" i="13"/>
  <c r="Q1065" i="13" s="1"/>
  <c r="O1066" i="13" a="1"/>
  <c r="O1066" i="13" s="1"/>
  <c r="R1066" i="13" s="1"/>
  <c r="N1066" i="13" a="1"/>
  <c r="N1066" i="13" s="1"/>
  <c r="P1066" i="13" s="1"/>
  <c r="M1067" i="13"/>
  <c r="P1065" i="9"/>
  <c r="Q1065" i="9" s="1"/>
  <c r="M1067" i="9"/>
  <c r="O1066" i="9" a="1"/>
  <c r="O1066" i="9" s="1"/>
  <c r="R1066" i="9" s="1"/>
  <c r="N1066" i="9" a="1"/>
  <c r="N1066" i="9" s="1"/>
  <c r="N1067" i="13" l="1" a="1"/>
  <c r="N1067" i="13" s="1"/>
  <c r="O1067" i="13" a="1"/>
  <c r="O1067" i="13" s="1"/>
  <c r="R1067" i="13" s="1"/>
  <c r="M1068" i="13"/>
  <c r="Q1066" i="13"/>
  <c r="P1066" i="9"/>
  <c r="Q1066" i="9" s="1"/>
  <c r="M1068" i="9"/>
  <c r="O1067" i="9" a="1"/>
  <c r="O1067" i="9" s="1"/>
  <c r="R1067" i="9" s="1"/>
  <c r="N1067" i="9" a="1"/>
  <c r="N1067" i="9" s="1"/>
  <c r="M1069" i="13" l="1"/>
  <c r="O1068" i="13" a="1"/>
  <c r="O1068" i="13" s="1"/>
  <c r="R1068" i="13" s="1"/>
  <c r="N1068" i="13" a="1"/>
  <c r="N1068" i="13" s="1"/>
  <c r="P1068" i="13" s="1"/>
  <c r="P1067" i="13"/>
  <c r="Q1067" i="13" s="1"/>
  <c r="P1067" i="9"/>
  <c r="Q1067" i="9" s="1"/>
  <c r="M1069" i="9"/>
  <c r="N1068" i="9" a="1"/>
  <c r="N1068" i="9" s="1"/>
  <c r="O1068" i="9" a="1"/>
  <c r="O1068" i="9" s="1"/>
  <c r="R1068" i="9" s="1"/>
  <c r="Q1068" i="13" l="1"/>
  <c r="N1069" i="13" a="1"/>
  <c r="N1069" i="13" s="1"/>
  <c r="O1069" i="13" a="1"/>
  <c r="O1069" i="13" s="1"/>
  <c r="M1070" i="13"/>
  <c r="P1068" i="9"/>
  <c r="Q1068" i="9" s="1"/>
  <c r="M1070" i="9"/>
  <c r="O1069" i="9" a="1"/>
  <c r="O1069" i="9" s="1"/>
  <c r="R1069" i="9" s="1"/>
  <c r="N1069" i="9" a="1"/>
  <c r="N1069" i="9" s="1"/>
  <c r="P1069" i="13" l="1"/>
  <c r="Q1069" i="13" s="1"/>
  <c r="O1070" i="13" a="1"/>
  <c r="O1070" i="13" s="1"/>
  <c r="R1070" i="13" s="1"/>
  <c r="N1070" i="13" a="1"/>
  <c r="N1070" i="13" s="1"/>
  <c r="M1071" i="13"/>
  <c r="R1069" i="13"/>
  <c r="P1069" i="9"/>
  <c r="Q1069" i="9" s="1"/>
  <c r="M1071" i="9"/>
  <c r="O1070" i="9" a="1"/>
  <c r="O1070" i="9" s="1"/>
  <c r="R1070" i="9" s="1"/>
  <c r="N1070" i="9" a="1"/>
  <c r="N1070" i="9" s="1"/>
  <c r="P1070" i="13" l="1"/>
  <c r="Q1070" i="13" s="1"/>
  <c r="M1072" i="13"/>
  <c r="N1071" i="13" a="1"/>
  <c r="N1071" i="13" s="1"/>
  <c r="O1071" i="13" a="1"/>
  <c r="O1071" i="13" s="1"/>
  <c r="R1071" i="13" s="1"/>
  <c r="P1070" i="9"/>
  <c r="Q1070" i="9" s="1"/>
  <c r="M1072" i="9"/>
  <c r="N1071" i="9" a="1"/>
  <c r="N1071" i="9" s="1"/>
  <c r="O1071" i="9" a="1"/>
  <c r="O1071" i="9" s="1"/>
  <c r="R1071" i="9" s="1"/>
  <c r="P1071" i="13" l="1"/>
  <c r="Q1071" i="13" s="1"/>
  <c r="O1072" i="13" a="1"/>
  <c r="O1072" i="13" s="1"/>
  <c r="R1072" i="13" s="1"/>
  <c r="N1072" i="13" a="1"/>
  <c r="N1072" i="13" s="1"/>
  <c r="M1073" i="13"/>
  <c r="P1071" i="9"/>
  <c r="Q1071" i="9" s="1"/>
  <c r="M1073" i="9"/>
  <c r="N1072" i="9" a="1"/>
  <c r="N1072" i="9" s="1"/>
  <c r="O1072" i="9" a="1"/>
  <c r="O1072" i="9" s="1"/>
  <c r="R1072" i="9" s="1"/>
  <c r="P1072" i="13" l="1"/>
  <c r="Q1072" i="13" s="1"/>
  <c r="N1073" i="13" a="1"/>
  <c r="N1073" i="13" s="1"/>
  <c r="O1073" i="13" a="1"/>
  <c r="O1073" i="13" s="1"/>
  <c r="R1073" i="13" s="1"/>
  <c r="M1074" i="13"/>
  <c r="P1072" i="9"/>
  <c r="Q1072" i="9" s="1"/>
  <c r="M1074" i="9"/>
  <c r="O1073" i="9" a="1"/>
  <c r="O1073" i="9" s="1"/>
  <c r="R1073" i="9" s="1"/>
  <c r="N1073" i="9" a="1"/>
  <c r="N1073" i="9" s="1"/>
  <c r="M1075" i="13" l="1"/>
  <c r="O1074" i="13" a="1"/>
  <c r="O1074" i="13" s="1"/>
  <c r="R1074" i="13" s="1"/>
  <c r="N1074" i="13" a="1"/>
  <c r="N1074" i="13" s="1"/>
  <c r="P1073" i="13"/>
  <c r="Q1073" i="13" s="1"/>
  <c r="P1073" i="9"/>
  <c r="Q1073" i="9" s="1"/>
  <c r="M1075" i="9"/>
  <c r="O1074" i="9" a="1"/>
  <c r="O1074" i="9" s="1"/>
  <c r="R1074" i="9" s="1"/>
  <c r="N1074" i="9" a="1"/>
  <c r="N1074" i="9" s="1"/>
  <c r="P1074" i="13" l="1"/>
  <c r="Q1074" i="13" s="1"/>
  <c r="N1075" i="13" a="1"/>
  <c r="N1075" i="13" s="1"/>
  <c r="M1076" i="13"/>
  <c r="O1075" i="13" a="1"/>
  <c r="O1075" i="13" s="1"/>
  <c r="P1074" i="9"/>
  <c r="Q1074" i="9" s="1"/>
  <c r="M1076" i="9"/>
  <c r="O1075" i="9" a="1"/>
  <c r="O1075" i="9" s="1"/>
  <c r="R1075" i="9" s="1"/>
  <c r="N1075" i="9" a="1"/>
  <c r="N1075" i="9" s="1"/>
  <c r="O1076" i="13" l="1" a="1"/>
  <c r="O1076" i="13" s="1"/>
  <c r="N1076" i="13" a="1"/>
  <c r="N1076" i="13" s="1"/>
  <c r="P1076" i="13" s="1"/>
  <c r="M1077" i="13"/>
  <c r="R1076" i="13"/>
  <c r="P1075" i="13"/>
  <c r="Q1075" i="13" s="1"/>
  <c r="R1075" i="13"/>
  <c r="P1075" i="9"/>
  <c r="Q1075" i="9" s="1"/>
  <c r="M1077" i="9"/>
  <c r="N1076" i="9" a="1"/>
  <c r="N1076" i="9" s="1"/>
  <c r="O1076" i="9" a="1"/>
  <c r="O1076" i="9" s="1"/>
  <c r="R1076" i="9" s="1"/>
  <c r="M1078" i="13" l="1"/>
  <c r="N1077" i="13" a="1"/>
  <c r="N1077" i="13" s="1"/>
  <c r="O1077" i="13" a="1"/>
  <c r="O1077" i="13" s="1"/>
  <c r="Q1076" i="13"/>
  <c r="P1076" i="9"/>
  <c r="Q1076" i="9" s="1"/>
  <c r="M1078" i="9"/>
  <c r="O1077" i="9" a="1"/>
  <c r="O1077" i="9" s="1"/>
  <c r="R1077" i="9" s="1"/>
  <c r="N1077" i="9" a="1"/>
  <c r="N1077" i="9" s="1"/>
  <c r="R1077" i="13" l="1"/>
  <c r="P1077" i="13"/>
  <c r="Q1077" i="13" s="1"/>
  <c r="O1078" i="13" a="1"/>
  <c r="O1078" i="13" s="1"/>
  <c r="R1078" i="13" s="1"/>
  <c r="N1078" i="13" a="1"/>
  <c r="N1078" i="13" s="1"/>
  <c r="M1079" i="13"/>
  <c r="P1077" i="9"/>
  <c r="Q1077" i="9" s="1"/>
  <c r="M1079" i="9"/>
  <c r="N1078" i="9" a="1"/>
  <c r="N1078" i="9" s="1"/>
  <c r="O1078" i="9" a="1"/>
  <c r="O1078" i="9" s="1"/>
  <c r="R1078" i="9" s="1"/>
  <c r="P1078" i="13" l="1"/>
  <c r="Q1078" i="13" s="1"/>
  <c r="N1079" i="13" a="1"/>
  <c r="N1079" i="13" s="1"/>
  <c r="M1080" i="13"/>
  <c r="O1079" i="13" a="1"/>
  <c r="O1079" i="13" s="1"/>
  <c r="P1078" i="9"/>
  <c r="Q1078" i="9" s="1"/>
  <c r="M1080" i="9"/>
  <c r="O1079" i="9" a="1"/>
  <c r="O1079" i="9" s="1"/>
  <c r="R1079" i="9" s="1"/>
  <c r="N1079" i="9" a="1"/>
  <c r="N1079" i="9" s="1"/>
  <c r="R1079" i="13" l="1"/>
  <c r="M1081" i="13"/>
  <c r="O1080" i="13" a="1"/>
  <c r="O1080" i="13" s="1"/>
  <c r="R1080" i="13" s="1"/>
  <c r="N1080" i="13" a="1"/>
  <c r="N1080" i="13" s="1"/>
  <c r="P1079" i="13"/>
  <c r="Q1079" i="13" s="1"/>
  <c r="P1079" i="9"/>
  <c r="Q1079" i="9" s="1"/>
  <c r="M1081" i="9"/>
  <c r="O1080" i="9" a="1"/>
  <c r="O1080" i="9" s="1"/>
  <c r="R1080" i="9" s="1"/>
  <c r="N1080" i="9" a="1"/>
  <c r="N1080" i="9" s="1"/>
  <c r="P1080" i="13" l="1"/>
  <c r="Q1080" i="13" s="1"/>
  <c r="N1081" i="13" a="1"/>
  <c r="N1081" i="13" s="1"/>
  <c r="O1081" i="13" a="1"/>
  <c r="O1081" i="13" s="1"/>
  <c r="M1082" i="13"/>
  <c r="R1081" i="13"/>
  <c r="P1080" i="9"/>
  <c r="Q1080" i="9" s="1"/>
  <c r="M1082" i="9"/>
  <c r="O1081" i="9" a="1"/>
  <c r="O1081" i="9" s="1"/>
  <c r="R1081" i="9" s="1"/>
  <c r="N1081" i="9" a="1"/>
  <c r="N1081" i="9" s="1"/>
  <c r="O1082" i="13" l="1" a="1"/>
  <c r="O1082" i="13" s="1"/>
  <c r="R1082" i="13" s="1"/>
  <c r="N1082" i="13" a="1"/>
  <c r="N1082" i="13" s="1"/>
  <c r="M1083" i="13"/>
  <c r="P1081" i="13"/>
  <c r="Q1081" i="13" s="1"/>
  <c r="P1081" i="9"/>
  <c r="Q1081" i="9" s="1"/>
  <c r="M1083" i="9"/>
  <c r="O1082" i="9" a="1"/>
  <c r="O1082" i="9" s="1"/>
  <c r="R1082" i="9" s="1"/>
  <c r="N1082" i="9" a="1"/>
  <c r="N1082" i="9" s="1"/>
  <c r="P1082" i="13" l="1"/>
  <c r="M1084" i="13"/>
  <c r="N1083" i="13" a="1"/>
  <c r="N1083" i="13" s="1"/>
  <c r="O1083" i="13" a="1"/>
  <c r="O1083" i="13" s="1"/>
  <c r="Q1082" i="13"/>
  <c r="P1082" i="9"/>
  <c r="Q1082" i="9" s="1"/>
  <c r="M1084" i="9"/>
  <c r="O1083" i="9" a="1"/>
  <c r="O1083" i="9" s="1"/>
  <c r="R1083" i="9" s="1"/>
  <c r="N1083" i="9" a="1"/>
  <c r="N1083" i="9" s="1"/>
  <c r="R1083" i="13" l="1"/>
  <c r="P1083" i="13"/>
  <c r="Q1083" i="13" s="1"/>
  <c r="O1084" i="13" a="1"/>
  <c r="O1084" i="13" s="1"/>
  <c r="R1084" i="13" s="1"/>
  <c r="N1084" i="13" a="1"/>
  <c r="N1084" i="13" s="1"/>
  <c r="M1085" i="13"/>
  <c r="P1083" i="9"/>
  <c r="Q1083" i="9" s="1"/>
  <c r="M1085" i="9"/>
  <c r="N1084" i="9" a="1"/>
  <c r="N1084" i="9" s="1"/>
  <c r="O1084" i="9" a="1"/>
  <c r="O1084" i="9" s="1"/>
  <c r="R1084" i="9" s="1"/>
  <c r="P1084" i="13" l="1"/>
  <c r="Q1084" i="13" s="1"/>
  <c r="N1085" i="13" a="1"/>
  <c r="N1085" i="13" s="1"/>
  <c r="M1086" i="13"/>
  <c r="O1085" i="13" a="1"/>
  <c r="O1085" i="13" s="1"/>
  <c r="P1084" i="9"/>
  <c r="Q1084" i="9" s="1"/>
  <c r="M1086" i="9"/>
  <c r="N1085" i="9" a="1"/>
  <c r="N1085" i="9" s="1"/>
  <c r="O1085" i="9" a="1"/>
  <c r="O1085" i="9" s="1"/>
  <c r="R1085" i="9" s="1"/>
  <c r="R1085" i="13" l="1"/>
  <c r="M1087" i="13"/>
  <c r="O1086" i="13" a="1"/>
  <c r="O1086" i="13" s="1"/>
  <c r="R1086" i="13" s="1"/>
  <c r="N1086" i="13" a="1"/>
  <c r="N1086" i="13" s="1"/>
  <c r="P1085" i="13"/>
  <c r="Q1085" i="13" s="1"/>
  <c r="P1085" i="9"/>
  <c r="Q1085" i="9" s="1"/>
  <c r="M1087" i="9"/>
  <c r="O1086" i="9" a="1"/>
  <c r="O1086" i="9" s="1"/>
  <c r="R1086" i="9" s="1"/>
  <c r="N1086" i="9" a="1"/>
  <c r="N1086" i="9" s="1"/>
  <c r="P1086" i="13" l="1"/>
  <c r="Q1086" i="13" s="1"/>
  <c r="N1087" i="13" a="1"/>
  <c r="N1087" i="13" s="1"/>
  <c r="O1087" i="13" a="1"/>
  <c r="O1087" i="13" s="1"/>
  <c r="R1087" i="13" s="1"/>
  <c r="M1088" i="13"/>
  <c r="P1086" i="9"/>
  <c r="Q1086" i="9" s="1"/>
  <c r="M1088" i="9"/>
  <c r="O1087" i="9" a="1"/>
  <c r="O1087" i="9" s="1"/>
  <c r="R1087" i="9" s="1"/>
  <c r="N1087" i="9" a="1"/>
  <c r="N1087" i="9" s="1"/>
  <c r="O1088" i="13" l="1" a="1"/>
  <c r="O1088" i="13" s="1"/>
  <c r="R1088" i="13" s="1"/>
  <c r="N1088" i="13" a="1"/>
  <c r="N1088" i="13" s="1"/>
  <c r="M1089" i="13"/>
  <c r="P1087" i="13"/>
  <c r="Q1087" i="13" s="1"/>
  <c r="P1087" i="9"/>
  <c r="Q1087" i="9" s="1"/>
  <c r="M1089" i="9"/>
  <c r="O1088" i="9" a="1"/>
  <c r="O1088" i="9" s="1"/>
  <c r="R1088" i="9" s="1"/>
  <c r="N1088" i="9" a="1"/>
  <c r="N1088" i="9" s="1"/>
  <c r="P1088" i="13" l="1"/>
  <c r="Q1088" i="13" s="1"/>
  <c r="M1090" i="13"/>
  <c r="N1089" i="13" a="1"/>
  <c r="N1089" i="13" s="1"/>
  <c r="O1089" i="13" a="1"/>
  <c r="O1089" i="13" s="1"/>
  <c r="P1088" i="9"/>
  <c r="Q1088" i="9" s="1"/>
  <c r="M1090" i="9"/>
  <c r="O1089" i="9" a="1"/>
  <c r="O1089" i="9" s="1"/>
  <c r="R1089" i="9" s="1"/>
  <c r="N1089" i="9" a="1"/>
  <c r="N1089" i="9" s="1"/>
  <c r="R1089" i="13" l="1"/>
  <c r="P1089" i="13"/>
  <c r="Q1089" i="13" s="1"/>
  <c r="O1090" i="13" a="1"/>
  <c r="O1090" i="13" s="1"/>
  <c r="N1090" i="13" a="1"/>
  <c r="N1090" i="13" s="1"/>
  <c r="P1090" i="13" s="1"/>
  <c r="M1091" i="13"/>
  <c r="P1089" i="9"/>
  <c r="Q1089" i="9" s="1"/>
  <c r="M1091" i="9"/>
  <c r="O1090" i="9" a="1"/>
  <c r="O1090" i="9" s="1"/>
  <c r="R1090" i="9" s="1"/>
  <c r="N1090" i="9" a="1"/>
  <c r="N1090" i="9" s="1"/>
  <c r="M1092" i="13" l="1"/>
  <c r="O1091" i="13" a="1"/>
  <c r="O1091" i="13" s="1"/>
  <c r="N1091" i="13" a="1"/>
  <c r="N1091" i="13" s="1"/>
  <c r="Q1090" i="13"/>
  <c r="R1090" i="13"/>
  <c r="P1090" i="9"/>
  <c r="Q1090" i="9" s="1"/>
  <c r="M1092" i="9"/>
  <c r="N1091" i="9" a="1"/>
  <c r="N1091" i="9" s="1"/>
  <c r="O1091" i="9" a="1"/>
  <c r="O1091" i="9" s="1"/>
  <c r="R1091" i="9" s="1"/>
  <c r="P1091" i="13" l="1"/>
  <c r="Q1091" i="13" s="1"/>
  <c r="R1091" i="13"/>
  <c r="M1093" i="13"/>
  <c r="N1092" i="13" a="1"/>
  <c r="N1092" i="13" s="1"/>
  <c r="O1092" i="13" a="1"/>
  <c r="O1092" i="13" s="1"/>
  <c r="P1091" i="9"/>
  <c r="Q1091" i="9" s="1"/>
  <c r="M1093" i="9"/>
  <c r="N1092" i="9" a="1"/>
  <c r="N1092" i="9" s="1"/>
  <c r="O1092" i="9" a="1"/>
  <c r="O1092" i="9" s="1"/>
  <c r="R1092" i="9" s="1"/>
  <c r="P1092" i="13" l="1"/>
  <c r="Q1092" i="13" s="1"/>
  <c r="R1092" i="13"/>
  <c r="M1094" i="13"/>
  <c r="O1093" i="13" a="1"/>
  <c r="O1093" i="13" s="1"/>
  <c r="N1093" i="13" a="1"/>
  <c r="N1093" i="13" s="1"/>
  <c r="P1092" i="9"/>
  <c r="Q1092" i="9" s="1"/>
  <c r="M1094" i="9"/>
  <c r="O1093" i="9" a="1"/>
  <c r="O1093" i="9" s="1"/>
  <c r="R1093" i="9" s="1"/>
  <c r="N1093" i="9" a="1"/>
  <c r="N1093" i="9" s="1"/>
  <c r="P1093" i="13" l="1"/>
  <c r="Q1093" i="13" s="1"/>
  <c r="R1093" i="13"/>
  <c r="M1095" i="13"/>
  <c r="N1094" i="13" a="1"/>
  <c r="N1094" i="13" s="1"/>
  <c r="O1094" i="13" a="1"/>
  <c r="O1094" i="13" s="1"/>
  <c r="P1093" i="9"/>
  <c r="Q1093" i="9" s="1"/>
  <c r="M1095" i="9"/>
  <c r="O1094" i="9" a="1"/>
  <c r="O1094" i="9" s="1"/>
  <c r="R1094" i="9" s="1"/>
  <c r="N1094" i="9" a="1"/>
  <c r="N1094" i="9" s="1"/>
  <c r="P1094" i="13" l="1"/>
  <c r="Q1094" i="13" s="1"/>
  <c r="R1094" i="13"/>
  <c r="M1096" i="13"/>
  <c r="O1095" i="13" a="1"/>
  <c r="O1095" i="13" s="1"/>
  <c r="R1095" i="13" s="1"/>
  <c r="N1095" i="13" a="1"/>
  <c r="N1095" i="13" s="1"/>
  <c r="P1094" i="9"/>
  <c r="Q1094" i="9" s="1"/>
  <c r="M1096" i="9"/>
  <c r="O1095" i="9" a="1"/>
  <c r="O1095" i="9" s="1"/>
  <c r="R1095" i="9" s="1"/>
  <c r="N1095" i="9" a="1"/>
  <c r="N1095" i="9" s="1"/>
  <c r="P1095" i="13" l="1"/>
  <c r="Q1095" i="13" s="1"/>
  <c r="M1097" i="13"/>
  <c r="O1096" i="13" a="1"/>
  <c r="O1096" i="13" s="1"/>
  <c r="R1096" i="13" s="1"/>
  <c r="N1096" i="13" a="1"/>
  <c r="N1096" i="13" s="1"/>
  <c r="P1096" i="13" s="1"/>
  <c r="P1095" i="9"/>
  <c r="Q1095" i="9" s="1"/>
  <c r="M1097" i="9"/>
  <c r="O1096" i="9" a="1"/>
  <c r="O1096" i="9" s="1"/>
  <c r="R1096" i="9" s="1"/>
  <c r="N1096" i="9" a="1"/>
  <c r="N1096" i="9" s="1"/>
  <c r="Q1096" i="13" l="1"/>
  <c r="M1098" i="13"/>
  <c r="O1097" i="13" a="1"/>
  <c r="O1097" i="13" s="1"/>
  <c r="N1097" i="13" a="1"/>
  <c r="N1097" i="13" s="1"/>
  <c r="P1097" i="13" s="1"/>
  <c r="R1097" i="13"/>
  <c r="P1096" i="9"/>
  <c r="Q1096" i="9" s="1"/>
  <c r="M1098" i="9"/>
  <c r="O1097" i="9" a="1"/>
  <c r="O1097" i="9" s="1"/>
  <c r="R1097" i="9" s="1"/>
  <c r="N1097" i="9" a="1"/>
  <c r="N1097" i="9" s="1"/>
  <c r="Q1097" i="13" l="1"/>
  <c r="M1099" i="13"/>
  <c r="N1098" i="13" a="1"/>
  <c r="N1098" i="13" s="1"/>
  <c r="O1098" i="13" a="1"/>
  <c r="O1098" i="13" s="1"/>
  <c r="R1098" i="13" s="1"/>
  <c r="P1097" i="9"/>
  <c r="Q1097" i="9" s="1"/>
  <c r="M1099" i="9"/>
  <c r="O1098" i="9" a="1"/>
  <c r="O1098" i="9" s="1"/>
  <c r="R1098" i="9" s="1"/>
  <c r="N1098" i="9" a="1"/>
  <c r="N1098" i="9" s="1"/>
  <c r="P1098" i="13" l="1"/>
  <c r="Q1098" i="13" s="1"/>
  <c r="O1099" i="13" a="1"/>
  <c r="O1099" i="13" s="1"/>
  <c r="N1099" i="13" a="1"/>
  <c r="N1099" i="13" s="1"/>
  <c r="P1099" i="13" s="1"/>
  <c r="M1100" i="13"/>
  <c r="P1098" i="9"/>
  <c r="Q1098" i="9" s="1"/>
  <c r="M1100" i="9"/>
  <c r="O1099" i="9" a="1"/>
  <c r="O1099" i="9" s="1"/>
  <c r="R1099" i="9" s="1"/>
  <c r="N1099" i="9" a="1"/>
  <c r="N1099" i="9" s="1"/>
  <c r="M1101" i="13" l="1"/>
  <c r="O1100" i="13" a="1"/>
  <c r="O1100" i="13" s="1"/>
  <c r="N1100" i="13" a="1"/>
  <c r="N1100" i="13" s="1"/>
  <c r="P1100" i="13" s="1"/>
  <c r="Q1099" i="13"/>
  <c r="R1099" i="13"/>
  <c r="P1099" i="9"/>
  <c r="Q1099" i="9" s="1"/>
  <c r="M1101" i="9"/>
  <c r="O1100" i="9" a="1"/>
  <c r="O1100" i="9" s="1"/>
  <c r="R1100" i="9" s="1"/>
  <c r="N1100" i="9" a="1"/>
  <c r="N1100" i="9" s="1"/>
  <c r="Q1100" i="13" l="1"/>
  <c r="R1100" i="13"/>
  <c r="M1102" i="13"/>
  <c r="O1101" i="13" a="1"/>
  <c r="O1101" i="13" s="1"/>
  <c r="N1101" i="13" a="1"/>
  <c r="N1101" i="13" s="1"/>
  <c r="P1100" i="9"/>
  <c r="Q1100" i="9" s="1"/>
  <c r="M1102" i="9"/>
  <c r="N1101" i="9" a="1"/>
  <c r="N1101" i="9" s="1"/>
  <c r="O1101" i="9" a="1"/>
  <c r="O1101" i="9" s="1"/>
  <c r="R1101" i="9" s="1"/>
  <c r="P1101" i="13" l="1"/>
  <c r="Q1101" i="13"/>
  <c r="R1101" i="13"/>
  <c r="O1102" i="13" a="1"/>
  <c r="O1102" i="13" s="1"/>
  <c r="R1102" i="13" s="1"/>
  <c r="N1102" i="13" a="1"/>
  <c r="N1102" i="13" s="1"/>
  <c r="M1103" i="13"/>
  <c r="P1101" i="9"/>
  <c r="Q1101" i="9" s="1"/>
  <c r="M1103" i="9"/>
  <c r="O1102" i="9" a="1"/>
  <c r="O1102" i="9" s="1"/>
  <c r="R1102" i="9" s="1"/>
  <c r="N1102" i="9" a="1"/>
  <c r="N1102" i="9" s="1"/>
  <c r="P1102" i="13" l="1"/>
  <c r="Q1102" i="13" s="1"/>
  <c r="M1104" i="13"/>
  <c r="N1103" i="13" a="1"/>
  <c r="N1103" i="13" s="1"/>
  <c r="O1103" i="13" a="1"/>
  <c r="O1103" i="13" s="1"/>
  <c r="P1102" i="9"/>
  <c r="Q1102" i="9" s="1"/>
  <c r="M1104" i="9"/>
  <c r="O1103" i="9" a="1"/>
  <c r="O1103" i="9" s="1"/>
  <c r="R1103" i="9" s="1"/>
  <c r="N1103" i="9" a="1"/>
  <c r="N1103" i="9" s="1"/>
  <c r="P1103" i="13" l="1"/>
  <c r="Q1103" i="13" s="1"/>
  <c r="R1103" i="13"/>
  <c r="M1105" i="13"/>
  <c r="O1104" i="13" a="1"/>
  <c r="O1104" i="13" s="1"/>
  <c r="R1104" i="13" s="1"/>
  <c r="N1104" i="13" a="1"/>
  <c r="N1104" i="13" s="1"/>
  <c r="P1103" i="9"/>
  <c r="Q1103" i="9" s="1"/>
  <c r="M1105" i="9"/>
  <c r="N1104" i="9" a="1"/>
  <c r="N1104" i="9" s="1"/>
  <c r="O1104" i="9" a="1"/>
  <c r="O1104" i="9" s="1"/>
  <c r="R1104" i="9" s="1"/>
  <c r="P1104" i="13" l="1"/>
  <c r="Q1104" i="13" s="1"/>
  <c r="M1106" i="13"/>
  <c r="O1105" i="13" a="1"/>
  <c r="O1105" i="13" s="1"/>
  <c r="N1105" i="13" a="1"/>
  <c r="N1105" i="13" s="1"/>
  <c r="P1104" i="9"/>
  <c r="Q1104" i="9" s="1"/>
  <c r="M1106" i="9"/>
  <c r="O1105" i="9" a="1"/>
  <c r="O1105" i="9" s="1"/>
  <c r="R1105" i="9" s="1"/>
  <c r="N1105" i="9" a="1"/>
  <c r="N1105" i="9" s="1"/>
  <c r="P1105" i="13" l="1"/>
  <c r="Q1105" i="13" s="1"/>
  <c r="R1105" i="13"/>
  <c r="M1107" i="13"/>
  <c r="O1106" i="13" a="1"/>
  <c r="O1106" i="13" s="1"/>
  <c r="R1106" i="13" s="1"/>
  <c r="N1106" i="13" a="1"/>
  <c r="N1106" i="13" s="1"/>
  <c r="P1105" i="9"/>
  <c r="Q1105" i="9" s="1"/>
  <c r="M1107" i="9"/>
  <c r="O1106" i="9" a="1"/>
  <c r="O1106" i="9" s="1"/>
  <c r="R1106" i="9" s="1"/>
  <c r="N1106" i="9" a="1"/>
  <c r="N1106" i="9" s="1"/>
  <c r="P1106" i="13" l="1"/>
  <c r="Q1106" i="13" s="1"/>
  <c r="M1108" i="13"/>
  <c r="N1107" i="13" a="1"/>
  <c r="N1107" i="13" s="1"/>
  <c r="O1107" i="13" a="1"/>
  <c r="O1107" i="13" s="1"/>
  <c r="R1107" i="13" s="1"/>
  <c r="P1106" i="9"/>
  <c r="Q1106" i="9" s="1"/>
  <c r="M1108" i="9"/>
  <c r="O1107" i="9" a="1"/>
  <c r="O1107" i="9" s="1"/>
  <c r="R1107" i="9" s="1"/>
  <c r="N1107" i="9" a="1"/>
  <c r="N1107" i="9" s="1"/>
  <c r="P1107" i="13" l="1"/>
  <c r="Q1107" i="13" s="1"/>
  <c r="O1108" i="13" a="1"/>
  <c r="O1108" i="13" s="1"/>
  <c r="N1108" i="13" a="1"/>
  <c r="N1108" i="13" s="1"/>
  <c r="M1109" i="13"/>
  <c r="P1107" i="9"/>
  <c r="Q1107" i="9" s="1"/>
  <c r="M1109" i="9"/>
  <c r="O1108" i="9" a="1"/>
  <c r="O1108" i="9" s="1"/>
  <c r="R1108" i="9" s="1"/>
  <c r="N1108" i="9" a="1"/>
  <c r="N1108" i="9" s="1"/>
  <c r="P1108" i="13" l="1"/>
  <c r="Q1108" i="13" s="1"/>
  <c r="M1110" i="13"/>
  <c r="O1109" i="13" a="1"/>
  <c r="O1109" i="13" s="1"/>
  <c r="N1109" i="13" a="1"/>
  <c r="N1109" i="13" s="1"/>
  <c r="R1108" i="13"/>
  <c r="P1108" i="9"/>
  <c r="Q1108" i="9" s="1"/>
  <c r="M1110" i="9"/>
  <c r="N1109" i="9" a="1"/>
  <c r="N1109" i="9" s="1"/>
  <c r="O1109" i="9" a="1"/>
  <c r="O1109" i="9" s="1"/>
  <c r="R1109" i="9" s="1"/>
  <c r="P1109" i="13" l="1"/>
  <c r="Q1109" i="13" s="1"/>
  <c r="R1109" i="13"/>
  <c r="M1111" i="13"/>
  <c r="N1110" i="13" a="1"/>
  <c r="N1110" i="13" s="1"/>
  <c r="O1110" i="13" a="1"/>
  <c r="O1110" i="13" s="1"/>
  <c r="P1109" i="9"/>
  <c r="Q1109" i="9" s="1"/>
  <c r="M1111" i="9"/>
  <c r="O1110" i="9" a="1"/>
  <c r="O1110" i="9" s="1"/>
  <c r="R1110" i="9" s="1"/>
  <c r="N1110" i="9" a="1"/>
  <c r="N1110" i="9" s="1"/>
  <c r="R1110" i="13" l="1"/>
  <c r="P1110" i="13"/>
  <c r="Q1110" i="13" s="1"/>
  <c r="N1111" i="13" a="1"/>
  <c r="N1111" i="13" s="1"/>
  <c r="M1112" i="13"/>
  <c r="O1111" i="13" a="1"/>
  <c r="O1111" i="13" s="1"/>
  <c r="R1111" i="13" s="1"/>
  <c r="P1110" i="9"/>
  <c r="Q1110" i="9" s="1"/>
  <c r="M1112" i="9"/>
  <c r="O1111" i="9" a="1"/>
  <c r="O1111" i="9" s="1"/>
  <c r="R1111" i="9" s="1"/>
  <c r="N1111" i="9" a="1"/>
  <c r="N1111" i="9" s="1"/>
  <c r="M1113" i="13" l="1"/>
  <c r="O1112" i="13" a="1"/>
  <c r="O1112" i="13" s="1"/>
  <c r="N1112" i="13" a="1"/>
  <c r="N1112" i="13" s="1"/>
  <c r="P1111" i="13"/>
  <c r="Q1111" i="13" s="1"/>
  <c r="P1111" i="9"/>
  <c r="Q1111" i="9" s="1"/>
  <c r="M1113" i="9"/>
  <c r="N1112" i="9" a="1"/>
  <c r="N1112" i="9" s="1"/>
  <c r="O1112" i="9" a="1"/>
  <c r="O1112" i="9" s="1"/>
  <c r="R1112" i="9" s="1"/>
  <c r="M1114" i="13" l="1"/>
  <c r="O1113" i="13" a="1"/>
  <c r="O1113" i="13" s="1"/>
  <c r="R1113" i="13" s="1"/>
  <c r="N1113" i="13" a="1"/>
  <c r="N1113" i="13" s="1"/>
  <c r="P1112" i="13"/>
  <c r="Q1112" i="13" s="1"/>
  <c r="R1112" i="13"/>
  <c r="P1112" i="9"/>
  <c r="Q1112" i="9" s="1"/>
  <c r="M1114" i="9"/>
  <c r="O1113" i="9" a="1"/>
  <c r="O1113" i="9" s="1"/>
  <c r="R1113" i="9" s="1"/>
  <c r="N1113" i="9" a="1"/>
  <c r="N1113" i="9" s="1"/>
  <c r="P1113" i="13" l="1"/>
  <c r="Q1113" i="13" s="1"/>
  <c r="M1115" i="13"/>
  <c r="N1114" i="13" a="1"/>
  <c r="N1114" i="13" s="1"/>
  <c r="O1114" i="13" a="1"/>
  <c r="O1114" i="13" s="1"/>
  <c r="P1113" i="9"/>
  <c r="Q1113" i="9" s="1"/>
  <c r="M1115" i="9"/>
  <c r="O1114" i="9" a="1"/>
  <c r="O1114" i="9" s="1"/>
  <c r="R1114" i="9" s="1"/>
  <c r="N1114" i="9" a="1"/>
  <c r="N1114" i="9" s="1"/>
  <c r="P1114" i="13" l="1"/>
  <c r="Q1114" i="13" s="1"/>
  <c r="R1114" i="13"/>
  <c r="M1116" i="13"/>
  <c r="O1115" i="13" a="1"/>
  <c r="O1115" i="13" s="1"/>
  <c r="R1115" i="13" s="1"/>
  <c r="N1115" i="13" a="1"/>
  <c r="N1115" i="13" s="1"/>
  <c r="P1115" i="13" s="1"/>
  <c r="P1114" i="9"/>
  <c r="Q1114" i="9" s="1"/>
  <c r="M1116" i="9"/>
  <c r="N1115" i="9" a="1"/>
  <c r="N1115" i="9" s="1"/>
  <c r="O1115" i="9" a="1"/>
  <c r="O1115" i="9" s="1"/>
  <c r="R1115" i="9" s="1"/>
  <c r="Q1115" i="13" l="1"/>
  <c r="M1117" i="13"/>
  <c r="N1116" i="13" a="1"/>
  <c r="N1116" i="13" s="1"/>
  <c r="O1116" i="13" a="1"/>
  <c r="O1116" i="13" s="1"/>
  <c r="P1115" i="9"/>
  <c r="Q1115" i="9" s="1"/>
  <c r="M1117" i="9"/>
  <c r="O1116" i="9" a="1"/>
  <c r="O1116" i="9" s="1"/>
  <c r="R1116" i="9" s="1"/>
  <c r="N1116" i="9" a="1"/>
  <c r="N1116" i="9" s="1"/>
  <c r="R1116" i="13" l="1"/>
  <c r="P1116" i="13"/>
  <c r="Q1116" i="13" s="1"/>
  <c r="O1117" i="13" a="1"/>
  <c r="O1117" i="13" s="1"/>
  <c r="N1117" i="13" a="1"/>
  <c r="N1117" i="13" s="1"/>
  <c r="M1118" i="13"/>
  <c r="P1116" i="9"/>
  <c r="Q1116" i="9" s="1"/>
  <c r="M1118" i="9"/>
  <c r="O1117" i="9" a="1"/>
  <c r="O1117" i="9" s="1"/>
  <c r="R1117" i="9" s="1"/>
  <c r="N1117" i="9" a="1"/>
  <c r="N1117" i="9" s="1"/>
  <c r="P1117" i="13" l="1"/>
  <c r="M1119" i="13"/>
  <c r="O1118" i="13" a="1"/>
  <c r="O1118" i="13" s="1"/>
  <c r="R1118" i="13" s="1"/>
  <c r="N1118" i="13" a="1"/>
  <c r="N1118" i="13" s="1"/>
  <c r="Q1117" i="13"/>
  <c r="R1117" i="13"/>
  <c r="P1117" i="9"/>
  <c r="Q1117" i="9" s="1"/>
  <c r="M1119" i="9"/>
  <c r="N1118" i="9" a="1"/>
  <c r="N1118" i="9" s="1"/>
  <c r="O1118" i="9" a="1"/>
  <c r="O1118" i="9" s="1"/>
  <c r="R1118" i="9" s="1"/>
  <c r="P1118" i="13" l="1"/>
  <c r="Q1118" i="13" s="1"/>
  <c r="M1120" i="13"/>
  <c r="O1119" i="13" a="1"/>
  <c r="O1119" i="13" s="1"/>
  <c r="N1119" i="13" a="1"/>
  <c r="N1119" i="13" s="1"/>
  <c r="P1119" i="13" s="1"/>
  <c r="P1118" i="9"/>
  <c r="Q1118" i="9" s="1"/>
  <c r="M1120" i="9"/>
  <c r="N1119" i="9" a="1"/>
  <c r="N1119" i="9" s="1"/>
  <c r="O1119" i="9" a="1"/>
  <c r="O1119" i="9" s="1"/>
  <c r="R1119" i="9" s="1"/>
  <c r="Q1119" i="13" l="1"/>
  <c r="R1119" i="13"/>
  <c r="M1121" i="13"/>
  <c r="O1120" i="13" a="1"/>
  <c r="O1120" i="13" s="1"/>
  <c r="N1120" i="13" a="1"/>
  <c r="N1120" i="13" s="1"/>
  <c r="P1119" i="9"/>
  <c r="Q1119" i="9" s="1"/>
  <c r="M1121" i="9"/>
  <c r="O1120" i="9" a="1"/>
  <c r="O1120" i="9" s="1"/>
  <c r="R1120" i="9" s="1"/>
  <c r="N1120" i="9" a="1"/>
  <c r="N1120" i="9" s="1"/>
  <c r="P1120" i="13" l="1"/>
  <c r="Q1120" i="13" s="1"/>
  <c r="R1120" i="13"/>
  <c r="M1122" i="13"/>
  <c r="N1121" i="13" a="1"/>
  <c r="N1121" i="13" s="1"/>
  <c r="O1121" i="13" a="1"/>
  <c r="O1121" i="13" s="1"/>
  <c r="P1120" i="9"/>
  <c r="Q1120" i="9" s="1"/>
  <c r="M1122" i="9"/>
  <c r="N1121" i="9" a="1"/>
  <c r="N1121" i="9" s="1"/>
  <c r="O1121" i="9" a="1"/>
  <c r="O1121" i="9" s="1"/>
  <c r="R1121" i="9" s="1"/>
  <c r="P1121" i="13" l="1"/>
  <c r="Q1121" i="13" s="1"/>
  <c r="R1121" i="13"/>
  <c r="M1123" i="13"/>
  <c r="O1122" i="13" a="1"/>
  <c r="O1122" i="13" s="1"/>
  <c r="R1122" i="13" s="1"/>
  <c r="N1122" i="13" a="1"/>
  <c r="N1122" i="13" s="1"/>
  <c r="P1121" i="9"/>
  <c r="Q1121" i="9" s="1"/>
  <c r="M1123" i="9"/>
  <c r="O1122" i="9" a="1"/>
  <c r="O1122" i="9" s="1"/>
  <c r="R1122" i="9" s="1"/>
  <c r="N1122" i="9" a="1"/>
  <c r="N1122" i="9" s="1"/>
  <c r="P1122" i="13" l="1"/>
  <c r="Q1122" i="13"/>
  <c r="M1124" i="13"/>
  <c r="N1123" i="13" a="1"/>
  <c r="N1123" i="13" s="1"/>
  <c r="O1123" i="13" a="1"/>
  <c r="O1123" i="13" s="1"/>
  <c r="R1123" i="13" s="1"/>
  <c r="P1122" i="9"/>
  <c r="Q1122" i="9" s="1"/>
  <c r="M1124" i="9"/>
  <c r="N1123" i="9" a="1"/>
  <c r="N1123" i="9" s="1"/>
  <c r="O1123" i="9" a="1"/>
  <c r="O1123" i="9" s="1"/>
  <c r="R1123" i="9" s="1"/>
  <c r="P1123" i="13" l="1"/>
  <c r="Q1123" i="13" s="1"/>
  <c r="M1125" i="13"/>
  <c r="O1124" i="13" a="1"/>
  <c r="O1124" i="13" s="1"/>
  <c r="R1124" i="13" s="1"/>
  <c r="N1124" i="13" a="1"/>
  <c r="N1124" i="13" s="1"/>
  <c r="P1124" i="13" s="1"/>
  <c r="P1123" i="9"/>
  <c r="Q1123" i="9" s="1"/>
  <c r="M1125" i="9"/>
  <c r="O1124" i="9" a="1"/>
  <c r="O1124" i="9" s="1"/>
  <c r="R1124" i="9" s="1"/>
  <c r="N1124" i="9" a="1"/>
  <c r="N1124" i="9" s="1"/>
  <c r="Q1124" i="13" l="1"/>
  <c r="M1126" i="13"/>
  <c r="O1125" i="13" a="1"/>
  <c r="O1125" i="13" s="1"/>
  <c r="R1125" i="13" s="1"/>
  <c r="N1125" i="13" a="1"/>
  <c r="N1125" i="13" s="1"/>
  <c r="P1124" i="9"/>
  <c r="Q1124" i="9" s="1"/>
  <c r="M1126" i="9"/>
  <c r="O1125" i="9" a="1"/>
  <c r="O1125" i="9" s="1"/>
  <c r="R1125" i="9" s="1"/>
  <c r="N1125" i="9" a="1"/>
  <c r="N1125" i="9" s="1"/>
  <c r="P1125" i="13" l="1"/>
  <c r="Q1125" i="13" s="1"/>
  <c r="N1126" i="13" a="1"/>
  <c r="N1126" i="13" s="1"/>
  <c r="M1127" i="13"/>
  <c r="O1126" i="13" a="1"/>
  <c r="O1126" i="13" s="1"/>
  <c r="P1125" i="9"/>
  <c r="Q1125" i="9" s="1"/>
  <c r="M1127" i="9"/>
  <c r="O1126" i="9" a="1"/>
  <c r="O1126" i="9" s="1"/>
  <c r="R1126" i="9" s="1"/>
  <c r="N1126" i="9" a="1"/>
  <c r="N1126" i="9" s="1"/>
  <c r="R1126" i="13" l="1"/>
  <c r="M1128" i="13"/>
  <c r="N1127" i="13" a="1"/>
  <c r="N1127" i="13" s="1"/>
  <c r="O1127" i="13" a="1"/>
  <c r="O1127" i="13" s="1"/>
  <c r="P1126" i="13"/>
  <c r="Q1126" i="13" s="1"/>
  <c r="P1126" i="9"/>
  <c r="Q1126" i="9" s="1"/>
  <c r="M1128" i="9"/>
  <c r="O1127" i="9" a="1"/>
  <c r="O1127" i="9" s="1"/>
  <c r="R1127" i="9" s="1"/>
  <c r="N1127" i="9" a="1"/>
  <c r="N1127" i="9" s="1"/>
  <c r="R1127" i="13" l="1"/>
  <c r="P1127" i="13"/>
  <c r="Q1127" i="13" s="1"/>
  <c r="M1129" i="13"/>
  <c r="O1128" i="13" a="1"/>
  <c r="O1128" i="13" s="1"/>
  <c r="N1128" i="13" a="1"/>
  <c r="N1128" i="13" s="1"/>
  <c r="P1127" i="9"/>
  <c r="Q1127" i="9" s="1"/>
  <c r="M1129" i="9"/>
  <c r="O1128" i="9" a="1"/>
  <c r="O1128" i="9" s="1"/>
  <c r="R1128" i="9" s="1"/>
  <c r="N1128" i="9" a="1"/>
  <c r="N1128" i="9" s="1"/>
  <c r="P1128" i="13" l="1"/>
  <c r="Q1128" i="13" s="1"/>
  <c r="R1128" i="13"/>
  <c r="N1129" i="13" a="1"/>
  <c r="N1129" i="13" s="1"/>
  <c r="O1129" i="13" a="1"/>
  <c r="O1129" i="13" s="1"/>
  <c r="M1130" i="13"/>
  <c r="P1128" i="9"/>
  <c r="Q1128" i="9" s="1"/>
  <c r="M1130" i="9"/>
  <c r="O1129" i="9" a="1"/>
  <c r="O1129" i="9" s="1"/>
  <c r="R1129" i="9" s="1"/>
  <c r="N1129" i="9" a="1"/>
  <c r="N1129" i="9" s="1"/>
  <c r="O1130" i="13" l="1" a="1"/>
  <c r="O1130" i="13" s="1"/>
  <c r="R1130" i="13" s="1"/>
  <c r="M1131" i="13"/>
  <c r="N1130" i="13" a="1"/>
  <c r="N1130" i="13" s="1"/>
  <c r="P1130" i="13" s="1"/>
  <c r="R1129" i="13"/>
  <c r="P1129" i="13"/>
  <c r="Q1129" i="13" s="1"/>
  <c r="P1129" i="9"/>
  <c r="Q1129" i="9" s="1"/>
  <c r="M1131" i="9"/>
  <c r="O1130" i="9" a="1"/>
  <c r="O1130" i="9" s="1"/>
  <c r="R1130" i="9" s="1"/>
  <c r="N1130" i="9" a="1"/>
  <c r="N1130" i="9" s="1"/>
  <c r="M1132" i="13" l="1"/>
  <c r="O1131" i="13" a="1"/>
  <c r="O1131" i="13" s="1"/>
  <c r="N1131" i="13" a="1"/>
  <c r="N1131" i="13" s="1"/>
  <c r="P1131" i="13" s="1"/>
  <c r="Q1130" i="13"/>
  <c r="P1130" i="9"/>
  <c r="Q1130" i="9" s="1"/>
  <c r="M1132" i="9"/>
  <c r="O1131" i="9" a="1"/>
  <c r="O1131" i="9" s="1"/>
  <c r="R1131" i="9" s="1"/>
  <c r="N1131" i="9" a="1"/>
  <c r="N1131" i="9" s="1"/>
  <c r="Q1131" i="13" l="1"/>
  <c r="R1131" i="13"/>
  <c r="N1132" i="13" a="1"/>
  <c r="N1132" i="13" s="1"/>
  <c r="O1132" i="13" a="1"/>
  <c r="O1132" i="13" s="1"/>
  <c r="M1133" i="13"/>
  <c r="P1131" i="9"/>
  <c r="Q1131" i="9" s="1"/>
  <c r="M1133" i="9"/>
  <c r="N1132" i="9" a="1"/>
  <c r="N1132" i="9" s="1"/>
  <c r="O1132" i="9" a="1"/>
  <c r="O1132" i="9" s="1"/>
  <c r="R1132" i="9" s="1"/>
  <c r="O1133" i="13" l="1" a="1"/>
  <c r="O1133" i="13" s="1"/>
  <c r="M1134" i="13"/>
  <c r="N1133" i="13" a="1"/>
  <c r="N1133" i="13" s="1"/>
  <c r="P1133" i="13" s="1"/>
  <c r="R1133" i="13"/>
  <c r="R1132" i="13"/>
  <c r="P1132" i="13"/>
  <c r="Q1132" i="13" s="1"/>
  <c r="P1132" i="9"/>
  <c r="Q1132" i="9" s="1"/>
  <c r="M1134" i="9"/>
  <c r="O1133" i="9" a="1"/>
  <c r="O1133" i="9" s="1"/>
  <c r="R1133" i="9" s="1"/>
  <c r="N1133" i="9" a="1"/>
  <c r="N1133" i="9" s="1"/>
  <c r="M1135" i="13" l="1"/>
  <c r="O1134" i="13" a="1"/>
  <c r="O1134" i="13" s="1"/>
  <c r="N1134" i="13" a="1"/>
  <c r="N1134" i="13" s="1"/>
  <c r="Q1133" i="13"/>
  <c r="P1133" i="9"/>
  <c r="Q1133" i="9" s="1"/>
  <c r="M1135" i="9"/>
  <c r="O1134" i="9" a="1"/>
  <c r="O1134" i="9" s="1"/>
  <c r="R1134" i="9" s="1"/>
  <c r="N1134" i="9" a="1"/>
  <c r="N1134" i="9" s="1"/>
  <c r="P1134" i="13" l="1"/>
  <c r="Q1134" i="13" s="1"/>
  <c r="R1134" i="13"/>
  <c r="N1135" i="13" a="1"/>
  <c r="N1135" i="13" s="1"/>
  <c r="O1135" i="13" a="1"/>
  <c r="O1135" i="13" s="1"/>
  <c r="M1136" i="13"/>
  <c r="P1134" i="9"/>
  <c r="Q1134" i="9" s="1"/>
  <c r="M1136" i="9"/>
  <c r="O1135" i="9" a="1"/>
  <c r="O1135" i="9" s="1"/>
  <c r="R1135" i="9" s="1"/>
  <c r="N1135" i="9" a="1"/>
  <c r="N1135" i="9" s="1"/>
  <c r="O1136" i="13" l="1" a="1"/>
  <c r="O1136" i="13" s="1"/>
  <c r="R1136" i="13" s="1"/>
  <c r="M1137" i="13"/>
  <c r="N1136" i="13" a="1"/>
  <c r="N1136" i="13" s="1"/>
  <c r="R1135" i="13"/>
  <c r="P1135" i="13"/>
  <c r="Q1135" i="13" s="1"/>
  <c r="P1135" i="9"/>
  <c r="Q1135" i="9" s="1"/>
  <c r="M1137" i="9"/>
  <c r="O1136" i="9" a="1"/>
  <c r="O1136" i="9" s="1"/>
  <c r="R1136" i="9" s="1"/>
  <c r="N1136" i="9" a="1"/>
  <c r="N1136" i="9" s="1"/>
  <c r="P1136" i="13" l="1"/>
  <c r="Q1136" i="13" s="1"/>
  <c r="M1138" i="13"/>
  <c r="O1137" i="13" a="1"/>
  <c r="O1137" i="13" s="1"/>
  <c r="N1137" i="13" a="1"/>
  <c r="N1137" i="13" s="1"/>
  <c r="P1136" i="9"/>
  <c r="Q1136" i="9" s="1"/>
  <c r="M1138" i="9"/>
  <c r="O1137" i="9" a="1"/>
  <c r="O1137" i="9" s="1"/>
  <c r="R1137" i="9" s="1"/>
  <c r="N1137" i="9" a="1"/>
  <c r="N1137" i="9" s="1"/>
  <c r="P1137" i="13" l="1"/>
  <c r="Q1137" i="13" s="1"/>
  <c r="R1137" i="13"/>
  <c r="N1138" i="13" a="1"/>
  <c r="N1138" i="13" s="1"/>
  <c r="O1138" i="13" a="1"/>
  <c r="O1138" i="13" s="1"/>
  <c r="M1139" i="13"/>
  <c r="P1137" i="9"/>
  <c r="Q1137" i="9" s="1"/>
  <c r="M1139" i="9"/>
  <c r="N1138" i="9" a="1"/>
  <c r="N1138" i="9" s="1"/>
  <c r="O1138" i="9" a="1"/>
  <c r="O1138" i="9" s="1"/>
  <c r="R1138" i="9" s="1"/>
  <c r="O1139" i="13" l="1" a="1"/>
  <c r="O1139" i="13" s="1"/>
  <c r="R1139" i="13" s="1"/>
  <c r="M1140" i="13"/>
  <c r="N1139" i="13" a="1"/>
  <c r="N1139" i="13" s="1"/>
  <c r="P1139" i="13" s="1"/>
  <c r="R1138" i="13"/>
  <c r="P1138" i="13"/>
  <c r="Q1138" i="13" s="1"/>
  <c r="P1138" i="9"/>
  <c r="Q1138" i="9" s="1"/>
  <c r="M1140" i="9"/>
  <c r="O1139" i="9" a="1"/>
  <c r="O1139" i="9" s="1"/>
  <c r="R1139" i="9" s="1"/>
  <c r="N1139" i="9" a="1"/>
  <c r="N1139" i="9" s="1"/>
  <c r="M1141" i="13" l="1"/>
  <c r="O1140" i="13" a="1"/>
  <c r="O1140" i="13" s="1"/>
  <c r="N1140" i="13" a="1"/>
  <c r="N1140" i="13" s="1"/>
  <c r="Q1139" i="13"/>
  <c r="P1139" i="9"/>
  <c r="Q1139" i="9" s="1"/>
  <c r="M1141" i="9"/>
  <c r="O1140" i="9" a="1"/>
  <c r="O1140" i="9" s="1"/>
  <c r="R1140" i="9" s="1"/>
  <c r="N1140" i="9" a="1"/>
  <c r="N1140" i="9" s="1"/>
  <c r="P1140" i="13" l="1"/>
  <c r="Q1140" i="13" s="1"/>
  <c r="R1140" i="13"/>
  <c r="N1141" i="13" a="1"/>
  <c r="N1141" i="13" s="1"/>
  <c r="O1141" i="13" a="1"/>
  <c r="O1141" i="13" s="1"/>
  <c r="R1141" i="13" s="1"/>
  <c r="M1142" i="13"/>
  <c r="P1140" i="9"/>
  <c r="Q1140" i="9" s="1"/>
  <c r="M1142" i="9"/>
  <c r="N1141" i="9" a="1"/>
  <c r="N1141" i="9" s="1"/>
  <c r="O1141" i="9" a="1"/>
  <c r="O1141" i="9" s="1"/>
  <c r="R1141" i="9" s="1"/>
  <c r="O1142" i="13" l="1" a="1"/>
  <c r="O1142" i="13" s="1"/>
  <c r="R1142" i="13" s="1"/>
  <c r="M1143" i="13"/>
  <c r="N1142" i="13" a="1"/>
  <c r="N1142" i="13" s="1"/>
  <c r="P1141" i="13"/>
  <c r="Q1141" i="13" s="1"/>
  <c r="P1141" i="9"/>
  <c r="Q1141" i="9" s="1"/>
  <c r="M1143" i="9"/>
  <c r="O1142" i="9" a="1"/>
  <c r="O1142" i="9" s="1"/>
  <c r="R1142" i="9" s="1"/>
  <c r="N1142" i="9" a="1"/>
  <c r="N1142" i="9" s="1"/>
  <c r="P1142" i="13" l="1"/>
  <c r="Q1142" i="13" s="1"/>
  <c r="M1144" i="13"/>
  <c r="O1143" i="13" a="1"/>
  <c r="O1143" i="13" s="1"/>
  <c r="N1143" i="13" a="1"/>
  <c r="N1143" i="13" s="1"/>
  <c r="P1142" i="9"/>
  <c r="Q1142" i="9" s="1"/>
  <c r="M1144" i="9"/>
  <c r="O1143" i="9" a="1"/>
  <c r="O1143" i="9" s="1"/>
  <c r="R1143" i="9" s="1"/>
  <c r="N1143" i="9" a="1"/>
  <c r="N1143" i="9" s="1"/>
  <c r="P1143" i="13" l="1"/>
  <c r="Q1143" i="13" s="1"/>
  <c r="R1143" i="13"/>
  <c r="N1144" i="13" a="1"/>
  <c r="N1144" i="13" s="1"/>
  <c r="O1144" i="13" a="1"/>
  <c r="O1144" i="13" s="1"/>
  <c r="M1145" i="13"/>
  <c r="P1143" i="9"/>
  <c r="Q1143" i="9" s="1"/>
  <c r="M1145" i="9"/>
  <c r="O1144" i="9" a="1"/>
  <c r="O1144" i="9" s="1"/>
  <c r="R1144" i="9" s="1"/>
  <c r="N1144" i="9" a="1"/>
  <c r="N1144" i="9" s="1"/>
  <c r="O1145" i="13" l="1" a="1"/>
  <c r="O1145" i="13" s="1"/>
  <c r="R1145" i="13" s="1"/>
  <c r="M1146" i="13"/>
  <c r="N1145" i="13" a="1"/>
  <c r="N1145" i="13" s="1"/>
  <c r="R1144" i="13"/>
  <c r="P1144" i="13"/>
  <c r="Q1144" i="13" s="1"/>
  <c r="P1144" i="9"/>
  <c r="Q1144" i="9" s="1"/>
  <c r="M1146" i="9"/>
  <c r="O1145" i="9" a="1"/>
  <c r="O1145" i="9" s="1"/>
  <c r="R1145" i="9" s="1"/>
  <c r="N1145" i="9" a="1"/>
  <c r="N1145" i="9" s="1"/>
  <c r="P1145" i="13" l="1"/>
  <c r="M1147" i="13"/>
  <c r="O1146" i="13" a="1"/>
  <c r="O1146" i="13" s="1"/>
  <c r="N1146" i="13" a="1"/>
  <c r="N1146" i="13" s="1"/>
  <c r="P1146" i="13" s="1"/>
  <c r="Q1145" i="13"/>
  <c r="P1145" i="9"/>
  <c r="Q1145" i="9" s="1"/>
  <c r="M1147" i="9"/>
  <c r="O1146" i="9" a="1"/>
  <c r="O1146" i="9" s="1"/>
  <c r="R1146" i="9" s="1"/>
  <c r="N1146" i="9" a="1"/>
  <c r="N1146" i="9" s="1"/>
  <c r="Q1146" i="13" l="1"/>
  <c r="R1146" i="13"/>
  <c r="N1147" i="13" a="1"/>
  <c r="N1147" i="13" s="1"/>
  <c r="O1147" i="13" a="1"/>
  <c r="O1147" i="13" s="1"/>
  <c r="M1148" i="13"/>
  <c r="P1146" i="9"/>
  <c r="Q1146" i="9" s="1"/>
  <c r="M1148" i="9"/>
  <c r="O1147" i="9" a="1"/>
  <c r="O1147" i="9" s="1"/>
  <c r="R1147" i="9" s="1"/>
  <c r="N1147" i="9" a="1"/>
  <c r="N1147" i="9" s="1"/>
  <c r="O1148" i="13" l="1" a="1"/>
  <c r="O1148" i="13" s="1"/>
  <c r="R1148" i="13" s="1"/>
  <c r="M1149" i="13"/>
  <c r="N1148" i="13" a="1"/>
  <c r="N1148" i="13" s="1"/>
  <c r="R1147" i="13"/>
  <c r="P1147" i="13"/>
  <c r="Q1147" i="13" s="1"/>
  <c r="P1147" i="9"/>
  <c r="Q1147" i="9" s="1"/>
  <c r="M1149" i="9"/>
  <c r="N1148" i="9" a="1"/>
  <c r="N1148" i="9" s="1"/>
  <c r="O1148" i="9" a="1"/>
  <c r="O1148" i="9" s="1"/>
  <c r="R1148" i="9" s="1"/>
  <c r="P1148" i="13" l="1"/>
  <c r="Q1148" i="13" s="1"/>
  <c r="M1150" i="13"/>
  <c r="O1149" i="13" a="1"/>
  <c r="O1149" i="13" s="1"/>
  <c r="N1149" i="13" a="1"/>
  <c r="N1149" i="13" s="1"/>
  <c r="P1149" i="13" s="1"/>
  <c r="P1148" i="9"/>
  <c r="Q1148" i="9" s="1"/>
  <c r="M1150" i="9"/>
  <c r="O1149" i="9" a="1"/>
  <c r="O1149" i="9" s="1"/>
  <c r="R1149" i="9" s="1"/>
  <c r="N1149" i="9" a="1"/>
  <c r="N1149" i="9" s="1"/>
  <c r="Q1149" i="13" l="1"/>
  <c r="R1149" i="13"/>
  <c r="N1150" i="13" a="1"/>
  <c r="N1150" i="13" s="1"/>
  <c r="O1150" i="13" a="1"/>
  <c r="O1150" i="13" s="1"/>
  <c r="M1151" i="13"/>
  <c r="P1149" i="9"/>
  <c r="Q1149" i="9" s="1"/>
  <c r="M1151" i="9"/>
  <c r="N1150" i="9" a="1"/>
  <c r="N1150" i="9" s="1"/>
  <c r="O1150" i="9" a="1"/>
  <c r="O1150" i="9" s="1"/>
  <c r="R1150" i="9" s="1"/>
  <c r="O1151" i="13" l="1" a="1"/>
  <c r="O1151" i="13" s="1"/>
  <c r="M1152" i="13"/>
  <c r="R1151" i="13"/>
  <c r="N1151" i="13" a="1"/>
  <c r="N1151" i="13" s="1"/>
  <c r="P1151" i="13" s="1"/>
  <c r="R1150" i="13"/>
  <c r="P1150" i="13"/>
  <c r="Q1150" i="13" s="1"/>
  <c r="P1150" i="9"/>
  <c r="Q1150" i="9" s="1"/>
  <c r="M1152" i="9"/>
  <c r="O1151" i="9" a="1"/>
  <c r="O1151" i="9" s="1"/>
  <c r="R1151" i="9" s="1"/>
  <c r="N1151" i="9" a="1"/>
  <c r="N1151" i="9" s="1"/>
  <c r="M1153" i="13" l="1"/>
  <c r="N1152" i="13" a="1"/>
  <c r="N1152" i="13" s="1"/>
  <c r="O1152" i="13" a="1"/>
  <c r="O1152" i="13" s="1"/>
  <c r="Q1151" i="13"/>
  <c r="P1151" i="9"/>
  <c r="Q1151" i="9" s="1"/>
  <c r="M1153" i="9"/>
  <c r="O1152" i="9" a="1"/>
  <c r="O1152" i="9" s="1"/>
  <c r="R1152" i="9" s="1"/>
  <c r="N1152" i="9" a="1"/>
  <c r="N1152" i="9" s="1"/>
  <c r="P1152" i="13" l="1"/>
  <c r="Q1152" i="13" s="1"/>
  <c r="R1152" i="13"/>
  <c r="N1153" i="13" a="1"/>
  <c r="N1153" i="13" s="1"/>
  <c r="O1153" i="13" a="1"/>
  <c r="O1153" i="13" s="1"/>
  <c r="M1154" i="13"/>
  <c r="P1152" i="9"/>
  <c r="Q1152" i="9" s="1"/>
  <c r="M1154" i="9"/>
  <c r="O1153" i="9" a="1"/>
  <c r="O1153" i="9" s="1"/>
  <c r="R1153" i="9" s="1"/>
  <c r="N1153" i="9" a="1"/>
  <c r="N1153" i="9" s="1"/>
  <c r="P1153" i="13" l="1"/>
  <c r="Q1153" i="13" s="1"/>
  <c r="O1154" i="13" a="1"/>
  <c r="O1154" i="13" s="1"/>
  <c r="R1154" i="13" s="1"/>
  <c r="M1155" i="13"/>
  <c r="N1154" i="13" a="1"/>
  <c r="N1154" i="13" s="1"/>
  <c r="R1153" i="13"/>
  <c r="P1153" i="9"/>
  <c r="Q1153" i="9" s="1"/>
  <c r="M1155" i="9"/>
  <c r="O1154" i="9" a="1"/>
  <c r="O1154" i="9" s="1"/>
  <c r="R1154" i="9" s="1"/>
  <c r="N1154" i="9" a="1"/>
  <c r="N1154" i="9" s="1"/>
  <c r="P1154" i="13" l="1"/>
  <c r="Q1154" i="13" s="1"/>
  <c r="M1156" i="13"/>
  <c r="O1155" i="13" a="1"/>
  <c r="O1155" i="13" s="1"/>
  <c r="N1155" i="13" a="1"/>
  <c r="N1155" i="13" s="1"/>
  <c r="P1155" i="13" s="1"/>
  <c r="P1154" i="9"/>
  <c r="Q1154" i="9" s="1"/>
  <c r="M1156" i="9"/>
  <c r="O1155" i="9" a="1"/>
  <c r="O1155" i="9" s="1"/>
  <c r="R1155" i="9" s="1"/>
  <c r="N1155" i="9" a="1"/>
  <c r="N1155" i="9" s="1"/>
  <c r="Q1155" i="13" l="1"/>
  <c r="R1155" i="13"/>
  <c r="N1156" i="13" a="1"/>
  <c r="N1156" i="13" s="1"/>
  <c r="O1156" i="13" a="1"/>
  <c r="O1156" i="13" s="1"/>
  <c r="M1157" i="13"/>
  <c r="P1155" i="9"/>
  <c r="Q1155" i="9" s="1"/>
  <c r="M1157" i="9"/>
  <c r="N1156" i="9" a="1"/>
  <c r="N1156" i="9" s="1"/>
  <c r="O1156" i="9" a="1"/>
  <c r="O1156" i="9" s="1"/>
  <c r="R1156" i="9" s="1"/>
  <c r="O1157" i="13" l="1" a="1"/>
  <c r="O1157" i="13" s="1"/>
  <c r="M1158" i="13"/>
  <c r="N1157" i="13" a="1"/>
  <c r="N1157" i="13" s="1"/>
  <c r="P1157" i="13" s="1"/>
  <c r="R1157" i="13"/>
  <c r="R1156" i="13"/>
  <c r="P1156" i="13"/>
  <c r="Q1156" i="13" s="1"/>
  <c r="P1156" i="9"/>
  <c r="Q1156" i="9" s="1"/>
  <c r="M1158" i="9"/>
  <c r="O1157" i="9" a="1"/>
  <c r="O1157" i="9" s="1"/>
  <c r="R1157" i="9" s="1"/>
  <c r="N1157" i="9" a="1"/>
  <c r="N1157" i="9" s="1"/>
  <c r="M1159" i="13" l="1"/>
  <c r="O1158" i="13" a="1"/>
  <c r="O1158" i="13" s="1"/>
  <c r="N1158" i="13" a="1"/>
  <c r="N1158" i="13" s="1"/>
  <c r="Q1157" i="13"/>
  <c r="P1157" i="9"/>
  <c r="Q1157" i="9" s="1"/>
  <c r="M1159" i="9"/>
  <c r="O1158" i="9" a="1"/>
  <c r="O1158" i="9" s="1"/>
  <c r="R1158" i="9" s="1"/>
  <c r="N1158" i="9" a="1"/>
  <c r="N1158" i="9" s="1"/>
  <c r="P1158" i="13" l="1"/>
  <c r="Q1158" i="13"/>
  <c r="R1158" i="13"/>
  <c r="N1159" i="13" a="1"/>
  <c r="N1159" i="13" s="1"/>
  <c r="O1159" i="13" a="1"/>
  <c r="O1159" i="13" s="1"/>
  <c r="M1160" i="13"/>
  <c r="P1158" i="9"/>
  <c r="Q1158" i="9" s="1"/>
  <c r="M1160" i="9"/>
  <c r="O1159" i="9" a="1"/>
  <c r="O1159" i="9" s="1"/>
  <c r="R1159" i="9" s="1"/>
  <c r="N1159" i="9" a="1"/>
  <c r="N1159" i="9" s="1"/>
  <c r="O1160" i="13" l="1" a="1"/>
  <c r="O1160" i="13" s="1"/>
  <c r="R1160" i="13" s="1"/>
  <c r="M1161" i="13"/>
  <c r="N1160" i="13" a="1"/>
  <c r="N1160" i="13" s="1"/>
  <c r="P1160" i="13" s="1"/>
  <c r="R1159" i="13"/>
  <c r="P1159" i="13"/>
  <c r="Q1159" i="13" s="1"/>
  <c r="P1159" i="9"/>
  <c r="Q1159" i="9" s="1"/>
  <c r="M1161" i="9"/>
  <c r="N1160" i="9" a="1"/>
  <c r="N1160" i="9" s="1"/>
  <c r="O1160" i="9" a="1"/>
  <c r="O1160" i="9" s="1"/>
  <c r="R1160" i="9" s="1"/>
  <c r="M1162" i="13" l="1"/>
  <c r="N1161" i="13" a="1"/>
  <c r="N1161" i="13" s="1"/>
  <c r="O1161" i="13" a="1"/>
  <c r="O1161" i="13" s="1"/>
  <c r="Q1160" i="13"/>
  <c r="P1160" i="9"/>
  <c r="Q1160" i="9" s="1"/>
  <c r="M1162" i="9"/>
  <c r="O1161" i="9" a="1"/>
  <c r="O1161" i="9" s="1"/>
  <c r="R1161" i="9" s="1"/>
  <c r="N1161" i="9" a="1"/>
  <c r="N1161" i="9" s="1"/>
  <c r="P1161" i="13" l="1"/>
  <c r="Q1161" i="13" s="1"/>
  <c r="R1161" i="13"/>
  <c r="N1162" i="13" a="1"/>
  <c r="N1162" i="13" s="1"/>
  <c r="O1162" i="13" a="1"/>
  <c r="O1162" i="13" s="1"/>
  <c r="M1163" i="13"/>
  <c r="P1161" i="9"/>
  <c r="Q1161" i="9" s="1"/>
  <c r="M1163" i="9"/>
  <c r="O1162" i="9" a="1"/>
  <c r="O1162" i="9" s="1"/>
  <c r="R1162" i="9" s="1"/>
  <c r="N1162" i="9" a="1"/>
  <c r="N1162" i="9" s="1"/>
  <c r="O1163" i="13" l="1" a="1"/>
  <c r="O1163" i="13" s="1"/>
  <c r="R1163" i="13" s="1"/>
  <c r="M1164" i="13"/>
  <c r="N1163" i="13" a="1"/>
  <c r="N1163" i="13" s="1"/>
  <c r="P1163" i="13" s="1"/>
  <c r="R1162" i="13"/>
  <c r="P1162" i="13"/>
  <c r="Q1162" i="13" s="1"/>
  <c r="P1162" i="9"/>
  <c r="Q1162" i="9" s="1"/>
  <c r="M1164" i="9"/>
  <c r="O1163" i="9" a="1"/>
  <c r="O1163" i="9" s="1"/>
  <c r="R1163" i="9" s="1"/>
  <c r="N1163" i="9" a="1"/>
  <c r="N1163" i="9" s="1"/>
  <c r="M1165" i="13" l="1"/>
  <c r="O1164" i="13" a="1"/>
  <c r="O1164" i="13" s="1"/>
  <c r="N1164" i="13" a="1"/>
  <c r="N1164" i="13" s="1"/>
  <c r="P1164" i="13" s="1"/>
  <c r="Q1163" i="13"/>
  <c r="P1163" i="9"/>
  <c r="Q1163" i="9" s="1"/>
  <c r="M1165" i="9"/>
  <c r="O1164" i="9" a="1"/>
  <c r="O1164" i="9" s="1"/>
  <c r="R1164" i="9" s="1"/>
  <c r="N1164" i="9" a="1"/>
  <c r="N1164" i="9" s="1"/>
  <c r="Q1164" i="13" l="1"/>
  <c r="R1164" i="13"/>
  <c r="N1165" i="13" a="1"/>
  <c r="N1165" i="13" s="1"/>
  <c r="O1165" i="13" a="1"/>
  <c r="O1165" i="13" s="1"/>
  <c r="M1166" i="13"/>
  <c r="P1164" i="9"/>
  <c r="Q1164" i="9" s="1"/>
  <c r="M1166" i="9"/>
  <c r="O1165" i="9" a="1"/>
  <c r="O1165" i="9" s="1"/>
  <c r="R1165" i="9" s="1"/>
  <c r="N1165" i="9" a="1"/>
  <c r="N1165" i="9" s="1"/>
  <c r="O1166" i="13" l="1" a="1"/>
  <c r="O1166" i="13" s="1"/>
  <c r="M1167" i="13"/>
  <c r="N1166" i="13" a="1"/>
  <c r="N1166" i="13" s="1"/>
  <c r="P1166" i="13" s="1"/>
  <c r="R1166" i="13"/>
  <c r="R1165" i="13"/>
  <c r="P1165" i="13"/>
  <c r="Q1165" i="13" s="1"/>
  <c r="P1165" i="9"/>
  <c r="Q1165" i="9" s="1"/>
  <c r="M1167" i="9"/>
  <c r="O1166" i="9" a="1"/>
  <c r="O1166" i="9" s="1"/>
  <c r="R1166" i="9" s="1"/>
  <c r="N1166" i="9" a="1"/>
  <c r="N1166" i="9" s="1"/>
  <c r="M1168" i="13" l="1"/>
  <c r="O1167" i="13" a="1"/>
  <c r="O1167" i="13" s="1"/>
  <c r="N1167" i="13" a="1"/>
  <c r="N1167" i="13" s="1"/>
  <c r="P1167" i="13" s="1"/>
  <c r="Q1166" i="13"/>
  <c r="P1166" i="9"/>
  <c r="Q1166" i="9" s="1"/>
  <c r="M1168" i="9"/>
  <c r="O1167" i="9" a="1"/>
  <c r="O1167" i="9" s="1"/>
  <c r="R1167" i="9" s="1"/>
  <c r="N1167" i="9" a="1"/>
  <c r="N1167" i="9" s="1"/>
  <c r="Q1167" i="13" l="1"/>
  <c r="R1167" i="13"/>
  <c r="N1168" i="13" a="1"/>
  <c r="N1168" i="13" s="1"/>
  <c r="O1168" i="13" a="1"/>
  <c r="O1168" i="13" s="1"/>
  <c r="M1169" i="13"/>
  <c r="P1167" i="9"/>
  <c r="Q1167" i="9" s="1"/>
  <c r="M1169" i="9"/>
  <c r="O1168" i="9" a="1"/>
  <c r="O1168" i="9" s="1"/>
  <c r="R1168" i="9" s="1"/>
  <c r="N1168" i="9" a="1"/>
  <c r="N1168" i="9" s="1"/>
  <c r="O1169" i="13" l="1" a="1"/>
  <c r="O1169" i="13" s="1"/>
  <c r="M1170" i="13"/>
  <c r="R1169" i="13"/>
  <c r="N1169" i="13" a="1"/>
  <c r="N1169" i="13" s="1"/>
  <c r="P1169" i="13" s="1"/>
  <c r="R1168" i="13"/>
  <c r="P1168" i="13"/>
  <c r="Q1168" i="13" s="1"/>
  <c r="P1168" i="9"/>
  <c r="Q1168" i="9" s="1"/>
  <c r="M1170" i="9"/>
  <c r="O1169" i="9" a="1"/>
  <c r="O1169" i="9" s="1"/>
  <c r="R1169" i="9" s="1"/>
  <c r="N1169" i="9" a="1"/>
  <c r="N1169" i="9" s="1"/>
  <c r="M1171" i="13" l="1"/>
  <c r="O1170" i="13" a="1"/>
  <c r="O1170" i="13" s="1"/>
  <c r="N1170" i="13" a="1"/>
  <c r="N1170" i="13" s="1"/>
  <c r="P1170" i="13" s="1"/>
  <c r="Q1169" i="13"/>
  <c r="P1169" i="9"/>
  <c r="Q1169" i="9" s="1"/>
  <c r="M1171" i="9"/>
  <c r="N1170" i="9" a="1"/>
  <c r="N1170" i="9" s="1"/>
  <c r="O1170" i="9" a="1"/>
  <c r="O1170" i="9" s="1"/>
  <c r="R1170" i="9" s="1"/>
  <c r="Q1170" i="13" l="1"/>
  <c r="R1170" i="13"/>
  <c r="N1171" i="13" a="1"/>
  <c r="N1171" i="13" s="1"/>
  <c r="O1171" i="13" a="1"/>
  <c r="O1171" i="13" s="1"/>
  <c r="M1172" i="13"/>
  <c r="P1170" i="9"/>
  <c r="Q1170" i="9" s="1"/>
  <c r="M1172" i="9"/>
  <c r="O1171" i="9" a="1"/>
  <c r="O1171" i="9" s="1"/>
  <c r="R1171" i="9" s="1"/>
  <c r="N1171" i="9" a="1"/>
  <c r="N1171" i="9" s="1"/>
  <c r="O1172" i="13" l="1" a="1"/>
  <c r="O1172" i="13" s="1"/>
  <c r="R1172" i="13" s="1"/>
  <c r="M1173" i="13"/>
  <c r="N1172" i="13" a="1"/>
  <c r="N1172" i="13" s="1"/>
  <c r="R1171" i="13"/>
  <c r="P1171" i="13"/>
  <c r="Q1171" i="13" s="1"/>
  <c r="P1171" i="9"/>
  <c r="Q1171" i="9" s="1"/>
  <c r="M1173" i="9"/>
  <c r="O1172" i="9" a="1"/>
  <c r="O1172" i="9" s="1"/>
  <c r="R1172" i="9" s="1"/>
  <c r="N1172" i="9" a="1"/>
  <c r="N1172" i="9" s="1"/>
  <c r="P1172" i="13" l="1"/>
  <c r="Q1172" i="13" s="1"/>
  <c r="M1174" i="13"/>
  <c r="O1173" i="13" a="1"/>
  <c r="O1173" i="13" s="1"/>
  <c r="N1173" i="13" a="1"/>
  <c r="N1173" i="13" s="1"/>
  <c r="P1172" i="9"/>
  <c r="Q1172" i="9" s="1"/>
  <c r="M1174" i="9"/>
  <c r="O1173" i="9" a="1"/>
  <c r="O1173" i="9" s="1"/>
  <c r="R1173" i="9" s="1"/>
  <c r="N1173" i="9" a="1"/>
  <c r="N1173" i="9" s="1"/>
  <c r="P1173" i="13" l="1"/>
  <c r="Q1173" i="13" s="1"/>
  <c r="R1173" i="13"/>
  <c r="M1175" i="13"/>
  <c r="O1174" i="13" a="1"/>
  <c r="O1174" i="13" s="1"/>
  <c r="R1174" i="13" s="1"/>
  <c r="N1174" i="13" a="1"/>
  <c r="N1174" i="13" s="1"/>
  <c r="P1174" i="13" s="1"/>
  <c r="P1173" i="9"/>
  <c r="Q1173" i="9" s="1"/>
  <c r="M1175" i="9"/>
  <c r="O1174" i="9" a="1"/>
  <c r="O1174" i="9" s="1"/>
  <c r="R1174" i="9" s="1"/>
  <c r="N1174" i="9" a="1"/>
  <c r="N1174" i="9" s="1"/>
  <c r="M1176" i="13" l="1"/>
  <c r="N1175" i="13" a="1"/>
  <c r="N1175" i="13" s="1"/>
  <c r="O1175" i="13" a="1"/>
  <c r="O1175" i="13" s="1"/>
  <c r="Q1174" i="13"/>
  <c r="P1174" i="9"/>
  <c r="Q1174" i="9" s="1"/>
  <c r="M1176" i="9"/>
  <c r="O1175" i="9" a="1"/>
  <c r="O1175" i="9" s="1"/>
  <c r="R1175" i="9" s="1"/>
  <c r="N1175" i="9" a="1"/>
  <c r="N1175" i="9" s="1"/>
  <c r="P1175" i="13" l="1"/>
  <c r="Q1175" i="13" s="1"/>
  <c r="R1175" i="13"/>
  <c r="O1176" i="13" a="1"/>
  <c r="O1176" i="13" s="1"/>
  <c r="R1176" i="13" s="1"/>
  <c r="N1176" i="13" a="1"/>
  <c r="N1176" i="13" s="1"/>
  <c r="M1177" i="13"/>
  <c r="P1175" i="9"/>
  <c r="Q1175" i="9" s="1"/>
  <c r="M1177" i="9"/>
  <c r="O1176" i="9" a="1"/>
  <c r="O1176" i="9" s="1"/>
  <c r="R1176" i="9" s="1"/>
  <c r="N1176" i="9" a="1"/>
  <c r="N1176" i="9" s="1"/>
  <c r="P1176" i="13" l="1"/>
  <c r="M1178" i="13"/>
  <c r="O1177" i="13" a="1"/>
  <c r="O1177" i="13" s="1"/>
  <c r="R1177" i="13" s="1"/>
  <c r="N1177" i="13" a="1"/>
  <c r="N1177" i="13" s="1"/>
  <c r="P1177" i="13" s="1"/>
  <c r="Q1176" i="13"/>
  <c r="P1176" i="9"/>
  <c r="Q1176" i="9" s="1"/>
  <c r="M1178" i="9"/>
  <c r="O1177" i="9" a="1"/>
  <c r="O1177" i="9" s="1"/>
  <c r="R1177" i="9" s="1"/>
  <c r="N1177" i="9" a="1"/>
  <c r="N1177" i="9" s="1"/>
  <c r="Q1177" i="13" l="1"/>
  <c r="M1179" i="13"/>
  <c r="O1178" i="13" a="1"/>
  <c r="O1178" i="13" s="1"/>
  <c r="N1178" i="13" a="1"/>
  <c r="N1178" i="13" s="1"/>
  <c r="P1177" i="9"/>
  <c r="Q1177" i="9" s="1"/>
  <c r="M1179" i="9"/>
  <c r="N1178" i="9" a="1"/>
  <c r="N1178" i="9" s="1"/>
  <c r="O1178" i="9" a="1"/>
  <c r="O1178" i="9" s="1"/>
  <c r="R1178" i="9" s="1"/>
  <c r="P1178" i="13" l="1"/>
  <c r="Q1178" i="13" s="1"/>
  <c r="R1178" i="13"/>
  <c r="N1179" i="13" a="1"/>
  <c r="N1179" i="13" s="1"/>
  <c r="M1180" i="13"/>
  <c r="O1179" i="13" a="1"/>
  <c r="O1179" i="13" s="1"/>
  <c r="P1178" i="9"/>
  <c r="Q1178" i="9" s="1"/>
  <c r="M1180" i="9"/>
  <c r="O1179" i="9" a="1"/>
  <c r="O1179" i="9" s="1"/>
  <c r="R1179" i="9" s="1"/>
  <c r="N1179" i="9" a="1"/>
  <c r="N1179" i="9" s="1"/>
  <c r="M1181" i="13" l="1"/>
  <c r="O1180" i="13" a="1"/>
  <c r="O1180" i="13" s="1"/>
  <c r="N1180" i="13" a="1"/>
  <c r="N1180" i="13" s="1"/>
  <c r="R1179" i="13"/>
  <c r="P1179" i="13"/>
  <c r="Q1179" i="13" s="1"/>
  <c r="P1179" i="9"/>
  <c r="Q1179" i="9" s="1"/>
  <c r="M1181" i="9"/>
  <c r="O1180" i="9" a="1"/>
  <c r="O1180" i="9" s="1"/>
  <c r="R1180" i="9" s="1"/>
  <c r="N1180" i="9" a="1"/>
  <c r="N1180" i="9" s="1"/>
  <c r="P1180" i="13" l="1"/>
  <c r="Q1180" i="13" s="1"/>
  <c r="R1180" i="13"/>
  <c r="O1181" i="13" a="1"/>
  <c r="O1181" i="13" s="1"/>
  <c r="R1181" i="13" s="1"/>
  <c r="N1181" i="13" a="1"/>
  <c r="N1181" i="13" s="1"/>
  <c r="M1182" i="13"/>
  <c r="P1180" i="9"/>
  <c r="Q1180" i="9" s="1"/>
  <c r="M1182" i="9"/>
  <c r="O1181" i="9" a="1"/>
  <c r="O1181" i="9" s="1"/>
  <c r="R1181" i="9" s="1"/>
  <c r="N1181" i="9" a="1"/>
  <c r="N1181" i="9" s="1"/>
  <c r="P1181" i="13" l="1"/>
  <c r="Q1181" i="13" s="1"/>
  <c r="O1182" i="13" a="1"/>
  <c r="O1182" i="13" s="1"/>
  <c r="R1182" i="13" s="1"/>
  <c r="N1182" i="13" a="1"/>
  <c r="N1182" i="13" s="1"/>
  <c r="M1183" i="13"/>
  <c r="P1181" i="9"/>
  <c r="Q1181" i="9" s="1"/>
  <c r="M1183" i="9"/>
  <c r="O1182" i="9" a="1"/>
  <c r="O1182" i="9" s="1"/>
  <c r="R1182" i="9" s="1"/>
  <c r="N1182" i="9" a="1"/>
  <c r="N1182" i="9" s="1"/>
  <c r="P1182" i="13" l="1"/>
  <c r="Q1182" i="13" s="1"/>
  <c r="M1184" i="13"/>
  <c r="N1183" i="13" a="1"/>
  <c r="N1183" i="13" s="1"/>
  <c r="O1183" i="13" a="1"/>
  <c r="O1183" i="13" s="1"/>
  <c r="P1182" i="9"/>
  <c r="Q1182" i="9" s="1"/>
  <c r="M1184" i="9"/>
  <c r="O1183" i="9" a="1"/>
  <c r="O1183" i="9" s="1"/>
  <c r="R1183" i="9" s="1"/>
  <c r="N1183" i="9" a="1"/>
  <c r="N1183" i="9" s="1"/>
  <c r="P1183" i="13" l="1"/>
  <c r="Q1183" i="13" s="1"/>
  <c r="R1183" i="13"/>
  <c r="N1184" i="13" a="1"/>
  <c r="N1184" i="13" s="1"/>
  <c r="O1184" i="13" a="1"/>
  <c r="O1184" i="13" s="1"/>
  <c r="M1185" i="13"/>
  <c r="P1183" i="9"/>
  <c r="Q1183" i="9" s="1"/>
  <c r="M1185" i="9"/>
  <c r="O1184" i="9" a="1"/>
  <c r="O1184" i="9" s="1"/>
  <c r="R1184" i="9" s="1"/>
  <c r="N1184" i="9" a="1"/>
  <c r="N1184" i="9" s="1"/>
  <c r="O1185" i="13" l="1" a="1"/>
  <c r="O1185" i="13" s="1"/>
  <c r="M1186" i="13"/>
  <c r="N1185" i="13" a="1"/>
  <c r="N1185" i="13" s="1"/>
  <c r="R1184" i="13"/>
  <c r="P1184" i="13"/>
  <c r="Q1184" i="13" s="1"/>
  <c r="P1184" i="9"/>
  <c r="Q1184" i="9" s="1"/>
  <c r="M1186" i="9"/>
  <c r="O1185" i="9" a="1"/>
  <c r="O1185" i="9" s="1"/>
  <c r="R1185" i="9" s="1"/>
  <c r="N1185" i="9" a="1"/>
  <c r="N1185" i="9" s="1"/>
  <c r="P1185" i="13" l="1"/>
  <c r="Q1185" i="13" s="1"/>
  <c r="M1187" i="13"/>
  <c r="O1186" i="13" a="1"/>
  <c r="O1186" i="13" s="1"/>
  <c r="R1186" i="13" s="1"/>
  <c r="N1186" i="13" a="1"/>
  <c r="N1186" i="13" s="1"/>
  <c r="R1185" i="13"/>
  <c r="P1185" i="9"/>
  <c r="Q1185" i="9" s="1"/>
  <c r="M1187" i="9"/>
  <c r="N1186" i="9" a="1"/>
  <c r="N1186" i="9" s="1"/>
  <c r="O1186" i="9" a="1"/>
  <c r="O1186" i="9" s="1"/>
  <c r="R1186" i="9" s="1"/>
  <c r="P1186" i="13" l="1"/>
  <c r="Q1186" i="13" s="1"/>
  <c r="O1187" i="13" a="1"/>
  <c r="O1187" i="13" s="1"/>
  <c r="N1187" i="13" a="1"/>
  <c r="N1187" i="13" s="1"/>
  <c r="P1187" i="13" s="1"/>
  <c r="M1188" i="13"/>
  <c r="R1187" i="13"/>
  <c r="P1186" i="9"/>
  <c r="Q1186" i="9" s="1"/>
  <c r="M1188" i="9"/>
  <c r="O1187" i="9" a="1"/>
  <c r="O1187" i="9" s="1"/>
  <c r="R1187" i="9" s="1"/>
  <c r="N1187" i="9" a="1"/>
  <c r="N1187" i="9" s="1"/>
  <c r="M1189" i="13" l="1"/>
  <c r="N1188" i="13" a="1"/>
  <c r="N1188" i="13" s="1"/>
  <c r="O1188" i="13" a="1"/>
  <c r="O1188" i="13" s="1"/>
  <c r="Q1187" i="13"/>
  <c r="P1187" i="9"/>
  <c r="Q1187" i="9" s="1"/>
  <c r="M1189" i="9"/>
  <c r="N1188" i="9" a="1"/>
  <c r="N1188" i="9" s="1"/>
  <c r="O1188" i="9" a="1"/>
  <c r="O1188" i="9" s="1"/>
  <c r="R1188" i="9" s="1"/>
  <c r="P1188" i="13" l="1"/>
  <c r="Q1188" i="13" s="1"/>
  <c r="R1188" i="13"/>
  <c r="M1190" i="13"/>
  <c r="N1189" i="13" a="1"/>
  <c r="N1189" i="13" s="1"/>
  <c r="O1189" i="13" a="1"/>
  <c r="O1189" i="13" s="1"/>
  <c r="R1189" i="13" s="1"/>
  <c r="P1188" i="9"/>
  <c r="Q1188" i="9" s="1"/>
  <c r="M1190" i="9"/>
  <c r="O1189" i="9" a="1"/>
  <c r="O1189" i="9" s="1"/>
  <c r="R1189" i="9" s="1"/>
  <c r="N1189" i="9" a="1"/>
  <c r="N1189" i="9" s="1"/>
  <c r="P1189" i="13" l="1"/>
  <c r="Q1189" i="13" s="1"/>
  <c r="O1190" i="13" a="1"/>
  <c r="O1190" i="13" s="1"/>
  <c r="R1190" i="13" s="1"/>
  <c r="M1191" i="13"/>
  <c r="N1190" i="13" a="1"/>
  <c r="N1190" i="13" s="1"/>
  <c r="P1189" i="9"/>
  <c r="Q1189" i="9" s="1"/>
  <c r="M1191" i="9"/>
  <c r="O1190" i="9" a="1"/>
  <c r="O1190" i="9" s="1"/>
  <c r="R1190" i="9" s="1"/>
  <c r="N1190" i="9" a="1"/>
  <c r="N1190" i="9" s="1"/>
  <c r="P1190" i="13" l="1"/>
  <c r="Q1190" i="13" s="1"/>
  <c r="M1192" i="13"/>
  <c r="O1191" i="13" a="1"/>
  <c r="O1191" i="13" s="1"/>
  <c r="R1191" i="13" s="1"/>
  <c r="N1191" i="13" a="1"/>
  <c r="N1191" i="13" s="1"/>
  <c r="P1190" i="9"/>
  <c r="Q1190" i="9" s="1"/>
  <c r="M1192" i="9"/>
  <c r="O1191" i="9" a="1"/>
  <c r="O1191" i="9" s="1"/>
  <c r="R1191" i="9" s="1"/>
  <c r="N1191" i="9" a="1"/>
  <c r="N1191" i="9" s="1"/>
  <c r="P1191" i="13" l="1"/>
  <c r="Q1191" i="13" s="1"/>
  <c r="M1193" i="13"/>
  <c r="O1192" i="13" a="1"/>
  <c r="O1192" i="13" s="1"/>
  <c r="R1192" i="13" s="1"/>
  <c r="N1192" i="13" a="1"/>
  <c r="N1192" i="13" s="1"/>
  <c r="P1192" i="13" s="1"/>
  <c r="P1191" i="9"/>
  <c r="Q1191" i="9" s="1"/>
  <c r="M1193" i="9"/>
  <c r="O1192" i="9" a="1"/>
  <c r="O1192" i="9" s="1"/>
  <c r="R1192" i="9" s="1"/>
  <c r="N1192" i="9" a="1"/>
  <c r="N1192" i="9" s="1"/>
  <c r="Q1192" i="13" l="1"/>
  <c r="M1194" i="13"/>
  <c r="O1193" i="13" a="1"/>
  <c r="O1193" i="13" s="1"/>
  <c r="N1193" i="13" a="1"/>
  <c r="N1193" i="13" s="1"/>
  <c r="P1192" i="9"/>
  <c r="Q1192" i="9" s="1"/>
  <c r="M1194" i="9"/>
  <c r="O1193" i="9" a="1"/>
  <c r="O1193" i="9" s="1"/>
  <c r="R1193" i="9" s="1"/>
  <c r="N1193" i="9" a="1"/>
  <c r="N1193" i="9" s="1"/>
  <c r="P1193" i="13" l="1"/>
  <c r="Q1193" i="13" s="1"/>
  <c r="R1193" i="13"/>
  <c r="O1194" i="13" a="1"/>
  <c r="O1194" i="13" s="1"/>
  <c r="R1194" i="13" s="1"/>
  <c r="N1194" i="13" a="1"/>
  <c r="N1194" i="13" s="1"/>
  <c r="M1195" i="13"/>
  <c r="P1193" i="9"/>
  <c r="Q1193" i="9" s="1"/>
  <c r="M1195" i="9"/>
  <c r="O1194" i="9" a="1"/>
  <c r="O1194" i="9" s="1"/>
  <c r="R1194" i="9" s="1"/>
  <c r="N1194" i="9" a="1"/>
  <c r="N1194" i="9" s="1"/>
  <c r="P1194" i="13" l="1"/>
  <c r="M1196" i="13"/>
  <c r="O1195" i="13" a="1"/>
  <c r="O1195" i="13" s="1"/>
  <c r="R1195" i="13" s="1"/>
  <c r="N1195" i="13" a="1"/>
  <c r="N1195" i="13" s="1"/>
  <c r="Q1194" i="13"/>
  <c r="P1194" i="9"/>
  <c r="Q1194" i="9" s="1"/>
  <c r="M1196" i="9"/>
  <c r="O1195" i="9" a="1"/>
  <c r="O1195" i="9" s="1"/>
  <c r="R1195" i="9" s="1"/>
  <c r="N1195" i="9" a="1"/>
  <c r="N1195" i="9" s="1"/>
  <c r="P1195" i="13" l="1"/>
  <c r="Q1195" i="13" s="1"/>
  <c r="M1197" i="13"/>
  <c r="O1196" i="13" a="1"/>
  <c r="O1196" i="13" s="1"/>
  <c r="N1196" i="13" a="1"/>
  <c r="N1196" i="13" s="1"/>
  <c r="P1196" i="13" s="1"/>
  <c r="P1195" i="9"/>
  <c r="Q1195" i="9" s="1"/>
  <c r="M1197" i="9"/>
  <c r="O1196" i="9" a="1"/>
  <c r="O1196" i="9" s="1"/>
  <c r="R1196" i="9" s="1"/>
  <c r="N1196" i="9" a="1"/>
  <c r="N1196" i="9" s="1"/>
  <c r="Q1196" i="13" l="1"/>
  <c r="R1196" i="13"/>
  <c r="N1197" i="13" a="1"/>
  <c r="N1197" i="13" s="1"/>
  <c r="M1198" i="13"/>
  <c r="O1197" i="13" a="1"/>
  <c r="O1197" i="13" s="1"/>
  <c r="P1196" i="9"/>
  <c r="Q1196" i="9" s="1"/>
  <c r="M1198" i="9"/>
  <c r="O1197" i="9" a="1"/>
  <c r="O1197" i="9" s="1"/>
  <c r="R1197" i="9" s="1"/>
  <c r="N1197" i="9" a="1"/>
  <c r="N1197" i="9" s="1"/>
  <c r="P1197" i="13" l="1"/>
  <c r="Q1197" i="13"/>
  <c r="M1199" i="13"/>
  <c r="O1198" i="13" a="1"/>
  <c r="O1198" i="13" s="1"/>
  <c r="N1198" i="13" a="1"/>
  <c r="N1198" i="13" s="1"/>
  <c r="R1197" i="13"/>
  <c r="P1197" i="9"/>
  <c r="Q1197" i="9" s="1"/>
  <c r="M1199" i="9"/>
  <c r="O1198" i="9" a="1"/>
  <c r="O1198" i="9" s="1"/>
  <c r="R1198" i="9" s="1"/>
  <c r="N1198" i="9" a="1"/>
  <c r="N1198" i="9" s="1"/>
  <c r="P1198" i="13" l="1"/>
  <c r="Q1198" i="13" s="1"/>
  <c r="R1198" i="13"/>
  <c r="M1200" i="13"/>
  <c r="N1199" i="13" a="1"/>
  <c r="N1199" i="13" s="1"/>
  <c r="O1199" i="13" a="1"/>
  <c r="O1199" i="13" s="1"/>
  <c r="P1198" i="9"/>
  <c r="Q1198" i="9" s="1"/>
  <c r="M1200" i="9"/>
  <c r="N1199" i="9" a="1"/>
  <c r="N1199" i="9" s="1"/>
  <c r="O1199" i="9" a="1"/>
  <c r="O1199" i="9" s="1"/>
  <c r="R1199" i="9" s="1"/>
  <c r="P1199" i="13" l="1"/>
  <c r="Q1199" i="13" s="1"/>
  <c r="R1199" i="13"/>
  <c r="O1200" i="13" a="1"/>
  <c r="O1200" i="13" s="1"/>
  <c r="R1200" i="13" s="1"/>
  <c r="N1200" i="13" a="1"/>
  <c r="N1200" i="13" s="1"/>
  <c r="P1200" i="13" s="1"/>
  <c r="M1201" i="13"/>
  <c r="P1199" i="9"/>
  <c r="Q1199" i="9" s="1"/>
  <c r="M1201" i="9"/>
  <c r="O1200" i="9" a="1"/>
  <c r="O1200" i="9" s="1"/>
  <c r="R1200" i="9" s="1"/>
  <c r="N1200" i="9" a="1"/>
  <c r="N1200" i="9" s="1"/>
  <c r="M1202" i="13" l="1"/>
  <c r="N1201" i="13" a="1"/>
  <c r="N1201" i="13" s="1"/>
  <c r="O1201" i="13" a="1"/>
  <c r="O1201" i="13" s="1"/>
  <c r="Q1200" i="13"/>
  <c r="P1200" i="9"/>
  <c r="Q1200" i="9" s="1"/>
  <c r="M1202" i="9"/>
  <c r="O1201" i="9" a="1"/>
  <c r="O1201" i="9" s="1"/>
  <c r="R1201" i="9" s="1"/>
  <c r="N1201" i="9" a="1"/>
  <c r="N1201" i="9" s="1"/>
  <c r="P1201" i="13" l="1"/>
  <c r="Q1201" i="13" s="1"/>
  <c r="R1201" i="13"/>
  <c r="N1202" i="13" a="1"/>
  <c r="N1202" i="13" s="1"/>
  <c r="M1203" i="13"/>
  <c r="O1202" i="13" a="1"/>
  <c r="O1202" i="13" s="1"/>
  <c r="P1201" i="9"/>
  <c r="Q1201" i="9" s="1"/>
  <c r="M1203" i="9"/>
  <c r="O1202" i="9" a="1"/>
  <c r="O1202" i="9" s="1"/>
  <c r="R1202" i="9" s="1"/>
  <c r="N1202" i="9" a="1"/>
  <c r="N1202" i="9" s="1"/>
  <c r="O1203" i="13" l="1" a="1"/>
  <c r="O1203" i="13" s="1"/>
  <c r="M1204" i="13"/>
  <c r="N1203" i="13" a="1"/>
  <c r="N1203" i="13" s="1"/>
  <c r="P1203" i="13" s="1"/>
  <c r="R1202" i="13"/>
  <c r="P1202" i="13"/>
  <c r="Q1202" i="13" s="1"/>
  <c r="P1202" i="9"/>
  <c r="Q1202" i="9" s="1"/>
  <c r="M1204" i="9"/>
  <c r="O1203" i="9" a="1"/>
  <c r="O1203" i="9" s="1"/>
  <c r="R1203" i="9" s="1"/>
  <c r="N1203" i="9" a="1"/>
  <c r="N1203" i="9" s="1"/>
  <c r="M1205" i="13" l="1"/>
  <c r="O1204" i="13" a="1"/>
  <c r="O1204" i="13" s="1"/>
  <c r="R1204" i="13" s="1"/>
  <c r="N1204" i="13" a="1"/>
  <c r="N1204" i="13" s="1"/>
  <c r="Q1203" i="13"/>
  <c r="R1203" i="13"/>
  <c r="P1203" i="9"/>
  <c r="Q1203" i="9" s="1"/>
  <c r="M1205" i="9"/>
  <c r="N1204" i="9" a="1"/>
  <c r="N1204" i="9" s="1"/>
  <c r="O1204" i="9" a="1"/>
  <c r="O1204" i="9" s="1"/>
  <c r="R1204" i="9" s="1"/>
  <c r="P1204" i="13" l="1"/>
  <c r="Q1204" i="13" s="1"/>
  <c r="O1205" i="13" a="1"/>
  <c r="O1205" i="13" s="1"/>
  <c r="R1205" i="13" s="1"/>
  <c r="N1205" i="13" a="1"/>
  <c r="N1205" i="13" s="1"/>
  <c r="P1205" i="13" s="1"/>
  <c r="M1206" i="13"/>
  <c r="P1204" i="9"/>
  <c r="Q1204" i="9" s="1"/>
  <c r="M1206" i="9"/>
  <c r="O1205" i="9" a="1"/>
  <c r="O1205" i="9" s="1"/>
  <c r="R1205" i="9" s="1"/>
  <c r="N1205" i="9" a="1"/>
  <c r="N1205" i="9" s="1"/>
  <c r="M1207" i="13" l="1"/>
  <c r="O1206" i="13" a="1"/>
  <c r="O1206" i="13" s="1"/>
  <c r="N1206" i="13" a="1"/>
  <c r="N1206" i="13" s="1"/>
  <c r="P1206" i="13" s="1"/>
  <c r="Q1205" i="13"/>
  <c r="P1205" i="9"/>
  <c r="Q1205" i="9" s="1"/>
  <c r="M1207" i="9"/>
  <c r="O1206" i="9" a="1"/>
  <c r="O1206" i="9" s="1"/>
  <c r="R1206" i="9" s="1"/>
  <c r="N1206" i="9" a="1"/>
  <c r="N1206" i="9" s="1"/>
  <c r="Q1206" i="13" l="1"/>
  <c r="R1206" i="13"/>
  <c r="M1208" i="13"/>
  <c r="N1207" i="13" a="1"/>
  <c r="N1207" i="13" s="1"/>
  <c r="O1207" i="13" a="1"/>
  <c r="O1207" i="13" s="1"/>
  <c r="R1207" i="13" s="1"/>
  <c r="P1206" i="9"/>
  <c r="Q1206" i="9" s="1"/>
  <c r="M1208" i="9"/>
  <c r="O1207" i="9" a="1"/>
  <c r="O1207" i="9" s="1"/>
  <c r="R1207" i="9" s="1"/>
  <c r="N1207" i="9" a="1"/>
  <c r="N1207" i="9" s="1"/>
  <c r="P1207" i="13" l="1"/>
  <c r="Q1207" i="13" s="1"/>
  <c r="O1208" i="13" a="1"/>
  <c r="O1208" i="13" s="1"/>
  <c r="M1209" i="13"/>
  <c r="N1208" i="13" a="1"/>
  <c r="N1208" i="13" s="1"/>
  <c r="P1208" i="13" s="1"/>
  <c r="R1208" i="13"/>
  <c r="P1207" i="9"/>
  <c r="Q1207" i="9" s="1"/>
  <c r="M1209" i="9"/>
  <c r="O1208" i="9" a="1"/>
  <c r="O1208" i="9" s="1"/>
  <c r="R1208" i="9" s="1"/>
  <c r="N1208" i="9" a="1"/>
  <c r="N1208" i="9" s="1"/>
  <c r="M1210" i="13" l="1"/>
  <c r="O1209" i="13" a="1"/>
  <c r="O1209" i="13" s="1"/>
  <c r="N1209" i="13" a="1"/>
  <c r="N1209" i="13" s="1"/>
  <c r="P1209" i="13" s="1"/>
  <c r="Q1208" i="13"/>
  <c r="P1208" i="9"/>
  <c r="Q1208" i="9" s="1"/>
  <c r="M1210" i="9"/>
  <c r="O1209" i="9" a="1"/>
  <c r="O1209" i="9" s="1"/>
  <c r="R1209" i="9" s="1"/>
  <c r="N1209" i="9" a="1"/>
  <c r="N1209" i="9" s="1"/>
  <c r="Q1209" i="13" l="1"/>
  <c r="R1209" i="13"/>
  <c r="M1211" i="13"/>
  <c r="O1210" i="13" a="1"/>
  <c r="O1210" i="13" s="1"/>
  <c r="N1210" i="13" a="1"/>
  <c r="N1210" i="13" s="1"/>
  <c r="P1210" i="13" s="1"/>
  <c r="R1210" i="13"/>
  <c r="P1209" i="9"/>
  <c r="Q1209" i="9" s="1"/>
  <c r="M1211" i="9"/>
  <c r="O1210" i="9" a="1"/>
  <c r="O1210" i="9" s="1"/>
  <c r="R1210" i="9" s="1"/>
  <c r="N1210" i="9" a="1"/>
  <c r="N1210" i="9" s="1"/>
  <c r="Q1210" i="13" l="1"/>
  <c r="M1212" i="13"/>
  <c r="N1211" i="13" a="1"/>
  <c r="N1211" i="13" s="1"/>
  <c r="O1211" i="13" a="1"/>
  <c r="O1211" i="13" s="1"/>
  <c r="P1210" i="9"/>
  <c r="Q1210" i="9" s="1"/>
  <c r="M1212" i="9"/>
  <c r="O1211" i="9" a="1"/>
  <c r="O1211" i="9" s="1"/>
  <c r="R1211" i="9" s="1"/>
  <c r="N1211" i="9" a="1"/>
  <c r="N1211" i="9" s="1"/>
  <c r="P1211" i="13" l="1"/>
  <c r="Q1211" i="13" s="1"/>
  <c r="R1211" i="13"/>
  <c r="M1213" i="13"/>
  <c r="O1212" i="13" a="1"/>
  <c r="O1212" i="13" s="1"/>
  <c r="N1212" i="13" a="1"/>
  <c r="N1212" i="13" s="1"/>
  <c r="P1211" i="9"/>
  <c r="Q1211" i="9" s="1"/>
  <c r="M1213" i="9"/>
  <c r="O1212" i="9" a="1"/>
  <c r="O1212" i="9" s="1"/>
  <c r="R1212" i="9" s="1"/>
  <c r="N1212" i="9" a="1"/>
  <c r="N1212" i="9" s="1"/>
  <c r="P1212" i="13" l="1"/>
  <c r="Q1212" i="13" s="1"/>
  <c r="R1212" i="13"/>
  <c r="M1214" i="13"/>
  <c r="O1213" i="13" a="1"/>
  <c r="O1213" i="13" s="1"/>
  <c r="R1213" i="13" s="1"/>
  <c r="N1213" i="13" a="1"/>
  <c r="N1213" i="13" s="1"/>
  <c r="P1212" i="9"/>
  <c r="Q1212" i="9" s="1"/>
  <c r="M1214" i="9"/>
  <c r="N1213" i="9" a="1"/>
  <c r="N1213" i="9" s="1"/>
  <c r="O1213" i="9" a="1"/>
  <c r="O1213" i="9" s="1"/>
  <c r="R1213" i="9" s="1"/>
  <c r="P1213" i="13" l="1"/>
  <c r="Q1213" i="13" s="1"/>
  <c r="M1215" i="13"/>
  <c r="O1214" i="13" a="1"/>
  <c r="O1214" i="13" s="1"/>
  <c r="N1214" i="13" a="1"/>
  <c r="N1214" i="13" s="1"/>
  <c r="P1213" i="9"/>
  <c r="Q1213" i="9" s="1"/>
  <c r="M1215" i="9"/>
  <c r="N1214" i="9" a="1"/>
  <c r="N1214" i="9" s="1"/>
  <c r="O1214" i="9" a="1"/>
  <c r="O1214" i="9" s="1"/>
  <c r="R1214" i="9" s="1"/>
  <c r="P1214" i="13" l="1"/>
  <c r="Q1214" i="13" s="1"/>
  <c r="R1214" i="13"/>
  <c r="N1215" i="13" a="1"/>
  <c r="N1215" i="13" s="1"/>
  <c r="M1216" i="13"/>
  <c r="O1215" i="13" a="1"/>
  <c r="O1215" i="13" s="1"/>
  <c r="P1214" i="9"/>
  <c r="Q1214" i="9" s="1"/>
  <c r="M1216" i="9"/>
  <c r="O1215" i="9" a="1"/>
  <c r="O1215" i="9" s="1"/>
  <c r="R1215" i="9" s="1"/>
  <c r="N1215" i="9" a="1"/>
  <c r="N1215" i="9" s="1"/>
  <c r="M1217" i="13" l="1"/>
  <c r="O1216" i="13" a="1"/>
  <c r="O1216" i="13" s="1"/>
  <c r="N1216" i="13" a="1"/>
  <c r="N1216" i="13" s="1"/>
  <c r="P1216" i="13" s="1"/>
  <c r="R1215" i="13"/>
  <c r="P1215" i="13"/>
  <c r="Q1215" i="13" s="1"/>
  <c r="P1215" i="9"/>
  <c r="Q1215" i="9" s="1"/>
  <c r="M1217" i="9"/>
  <c r="O1216" i="9" a="1"/>
  <c r="O1216" i="9" s="1"/>
  <c r="R1216" i="9" s="1"/>
  <c r="N1216" i="9" a="1"/>
  <c r="N1216" i="9" s="1"/>
  <c r="Q1216" i="13" l="1"/>
  <c r="R1216" i="13"/>
  <c r="O1217" i="13" a="1"/>
  <c r="O1217" i="13" s="1"/>
  <c r="R1217" i="13" s="1"/>
  <c r="N1217" i="13" a="1"/>
  <c r="N1217" i="13" s="1"/>
  <c r="M1218" i="13"/>
  <c r="P1216" i="9"/>
  <c r="Q1216" i="9" s="1"/>
  <c r="M1218" i="9"/>
  <c r="N1217" i="9" a="1"/>
  <c r="N1217" i="9" s="1"/>
  <c r="O1217" i="9" a="1"/>
  <c r="O1217" i="9" s="1"/>
  <c r="R1217" i="9" s="1"/>
  <c r="P1217" i="13" l="1"/>
  <c r="Q1217" i="13" s="1"/>
  <c r="O1218" i="13" a="1"/>
  <c r="O1218" i="13" s="1"/>
  <c r="N1218" i="13" a="1"/>
  <c r="N1218" i="13" s="1"/>
  <c r="M1219" i="13"/>
  <c r="P1217" i="9"/>
  <c r="Q1217" i="9" s="1"/>
  <c r="M1219" i="9"/>
  <c r="O1218" i="9" a="1"/>
  <c r="O1218" i="9" s="1"/>
  <c r="R1218" i="9" s="1"/>
  <c r="N1218" i="9" a="1"/>
  <c r="N1218" i="9" s="1"/>
  <c r="P1218" i="13" l="1"/>
  <c r="Q1218" i="13" s="1"/>
  <c r="M1220" i="13"/>
  <c r="O1219" i="13" a="1"/>
  <c r="O1219" i="13" s="1"/>
  <c r="N1219" i="13" a="1"/>
  <c r="N1219" i="13" s="1"/>
  <c r="R1218" i="13"/>
  <c r="P1218" i="9"/>
  <c r="Q1218" i="9" s="1"/>
  <c r="M1220" i="9"/>
  <c r="O1219" i="9" a="1"/>
  <c r="O1219" i="9" s="1"/>
  <c r="R1219" i="9" s="1"/>
  <c r="N1219" i="9" a="1"/>
  <c r="N1219" i="9" s="1"/>
  <c r="P1219" i="13" l="1"/>
  <c r="Q1219" i="13" s="1"/>
  <c r="R1219" i="13"/>
  <c r="O1220" i="13" a="1"/>
  <c r="O1220" i="13" s="1"/>
  <c r="R1220" i="13" s="1"/>
  <c r="N1220" i="13" a="1"/>
  <c r="N1220" i="13" s="1"/>
  <c r="P1220" i="13" s="1"/>
  <c r="M1221" i="13"/>
  <c r="P1219" i="9"/>
  <c r="Q1219" i="9" s="1"/>
  <c r="M1221" i="9"/>
  <c r="O1220" i="9" a="1"/>
  <c r="O1220" i="9" s="1"/>
  <c r="R1220" i="9" s="1"/>
  <c r="N1220" i="9" a="1"/>
  <c r="N1220" i="9" s="1"/>
  <c r="M1222" i="13" l="1"/>
  <c r="N1221" i="13" a="1"/>
  <c r="N1221" i="13" s="1"/>
  <c r="O1221" i="13" a="1"/>
  <c r="O1221" i="13" s="1"/>
  <c r="Q1220" i="13"/>
  <c r="P1220" i="9"/>
  <c r="Q1220" i="9" s="1"/>
  <c r="M1222" i="9"/>
  <c r="O1221" i="9" a="1"/>
  <c r="O1221" i="9" s="1"/>
  <c r="R1221" i="9" s="1"/>
  <c r="N1221" i="9" a="1"/>
  <c r="N1221" i="9" s="1"/>
  <c r="P1221" i="13" l="1"/>
  <c r="Q1221" i="13" s="1"/>
  <c r="M1223" i="13"/>
  <c r="N1222" i="13" a="1"/>
  <c r="N1222" i="13" s="1"/>
  <c r="O1222" i="13" a="1"/>
  <c r="O1222" i="13" s="1"/>
  <c r="R1221" i="13"/>
  <c r="P1221" i="9"/>
  <c r="Q1221" i="9" s="1"/>
  <c r="M1223" i="9"/>
  <c r="O1222" i="9" a="1"/>
  <c r="O1222" i="9" s="1"/>
  <c r="R1222" i="9" s="1"/>
  <c r="N1222" i="9" a="1"/>
  <c r="N1222" i="9" s="1"/>
  <c r="R1222" i="13" l="1"/>
  <c r="P1222" i="13"/>
  <c r="Q1222" i="13" s="1"/>
  <c r="O1223" i="13" a="1"/>
  <c r="O1223" i="13" s="1"/>
  <c r="R1223" i="13" s="1"/>
  <c r="M1224" i="13"/>
  <c r="N1223" i="13" a="1"/>
  <c r="N1223" i="13" s="1"/>
  <c r="P1222" i="9"/>
  <c r="Q1222" i="9" s="1"/>
  <c r="M1224" i="9"/>
  <c r="O1223" i="9" a="1"/>
  <c r="O1223" i="9" s="1"/>
  <c r="R1223" i="9" s="1"/>
  <c r="N1223" i="9" a="1"/>
  <c r="N1223" i="9" s="1"/>
  <c r="P1223" i="13" l="1"/>
  <c r="Q1223" i="13" s="1"/>
  <c r="O1224" i="13" a="1"/>
  <c r="O1224" i="13" s="1"/>
  <c r="N1224" i="13" a="1"/>
  <c r="N1224" i="13" s="1"/>
  <c r="P1224" i="13" s="1"/>
  <c r="M1225" i="13"/>
  <c r="P1223" i="9"/>
  <c r="Q1223" i="9" s="1"/>
  <c r="M1225" i="9"/>
  <c r="O1224" i="9" a="1"/>
  <c r="O1224" i="9" s="1"/>
  <c r="R1224" i="9" s="1"/>
  <c r="N1224" i="9" a="1"/>
  <c r="N1224" i="9" s="1"/>
  <c r="M1226" i="13" l="1"/>
  <c r="O1225" i="13" a="1"/>
  <c r="O1225" i="13" s="1"/>
  <c r="N1225" i="13" a="1"/>
  <c r="N1225" i="13" s="1"/>
  <c r="P1225" i="13" s="1"/>
  <c r="R1225" i="13"/>
  <c r="Q1224" i="13"/>
  <c r="R1224" i="13"/>
  <c r="P1224" i="9"/>
  <c r="Q1224" i="9" s="1"/>
  <c r="M1226" i="9"/>
  <c r="O1225" i="9" a="1"/>
  <c r="O1225" i="9" s="1"/>
  <c r="R1225" i="9" s="1"/>
  <c r="N1225" i="9" a="1"/>
  <c r="N1225" i="9" s="1"/>
  <c r="Q1225" i="13" l="1"/>
  <c r="O1226" i="13" a="1"/>
  <c r="O1226" i="13" s="1"/>
  <c r="R1226" i="13" s="1"/>
  <c r="N1226" i="13" a="1"/>
  <c r="N1226" i="13" s="1"/>
  <c r="M1227" i="13"/>
  <c r="P1225" i="9"/>
  <c r="Q1225" i="9" s="1"/>
  <c r="M1227" i="9"/>
  <c r="O1226" i="9" a="1"/>
  <c r="O1226" i="9" s="1"/>
  <c r="R1226" i="9" s="1"/>
  <c r="N1226" i="9" a="1"/>
  <c r="N1226" i="9" s="1"/>
  <c r="P1226" i="13" l="1"/>
  <c r="Q1226" i="13" s="1"/>
  <c r="O1227" i="13" a="1"/>
  <c r="O1227" i="13" s="1"/>
  <c r="N1227" i="13" a="1"/>
  <c r="N1227" i="13" s="1"/>
  <c r="M1228" i="13"/>
  <c r="P1226" i="9"/>
  <c r="Q1226" i="9" s="1"/>
  <c r="M1228" i="9"/>
  <c r="O1227" i="9" a="1"/>
  <c r="O1227" i="9" s="1"/>
  <c r="R1227" i="9" s="1"/>
  <c r="N1227" i="9" a="1"/>
  <c r="N1227" i="9" s="1"/>
  <c r="P1227" i="13" l="1"/>
  <c r="Q1227" i="13" s="1"/>
  <c r="M1229" i="13"/>
  <c r="O1228" i="13" a="1"/>
  <c r="O1228" i="13" s="1"/>
  <c r="N1228" i="13" a="1"/>
  <c r="N1228" i="13" s="1"/>
  <c r="P1228" i="13" s="1"/>
  <c r="R1227" i="13"/>
  <c r="P1227" i="9"/>
  <c r="Q1227" i="9" s="1"/>
  <c r="M1229" i="9"/>
  <c r="O1228" i="9" a="1"/>
  <c r="O1228" i="9" s="1"/>
  <c r="R1228" i="9" s="1"/>
  <c r="N1228" i="9" a="1"/>
  <c r="N1228" i="9" s="1"/>
  <c r="Q1228" i="13" l="1"/>
  <c r="R1228" i="13"/>
  <c r="O1229" i="13" a="1"/>
  <c r="O1229" i="13" s="1"/>
  <c r="R1229" i="13" s="1"/>
  <c r="N1229" i="13" a="1"/>
  <c r="N1229" i="13" s="1"/>
  <c r="M1230" i="13"/>
  <c r="P1228" i="9"/>
  <c r="Q1228" i="9" s="1"/>
  <c r="M1230" i="9"/>
  <c r="O1229" i="9" a="1"/>
  <c r="O1229" i="9" s="1"/>
  <c r="R1229" i="9" s="1"/>
  <c r="N1229" i="9" a="1"/>
  <c r="N1229" i="9" s="1"/>
  <c r="P1229" i="13" l="1"/>
  <c r="Q1229" i="13" s="1"/>
  <c r="M1231" i="13"/>
  <c r="N1230" i="13" a="1"/>
  <c r="N1230" i="13" s="1"/>
  <c r="O1230" i="13" a="1"/>
  <c r="O1230" i="13" s="1"/>
  <c r="P1229" i="9"/>
  <c r="Q1229" i="9" s="1"/>
  <c r="M1231" i="9"/>
  <c r="N1230" i="9" a="1"/>
  <c r="N1230" i="9" s="1"/>
  <c r="O1230" i="9" a="1"/>
  <c r="O1230" i="9" s="1"/>
  <c r="R1230" i="9" s="1"/>
  <c r="P1230" i="13" l="1"/>
  <c r="Q1230" i="13" s="1"/>
  <c r="N1231" i="13" a="1"/>
  <c r="N1231" i="13" s="1"/>
  <c r="M1232" i="13"/>
  <c r="O1231" i="13" a="1"/>
  <c r="O1231" i="13" s="1"/>
  <c r="R1230" i="13"/>
  <c r="P1230" i="9"/>
  <c r="Q1230" i="9" s="1"/>
  <c r="M1232" i="9"/>
  <c r="O1231" i="9" a="1"/>
  <c r="O1231" i="9" s="1"/>
  <c r="R1231" i="9" s="1"/>
  <c r="N1231" i="9" a="1"/>
  <c r="N1231" i="9" s="1"/>
  <c r="N1232" i="13" l="1" a="1"/>
  <c r="N1232" i="13" s="1"/>
  <c r="M1233" i="13"/>
  <c r="O1232" i="13" a="1"/>
  <c r="O1232" i="13" s="1"/>
  <c r="P1231" i="13"/>
  <c r="Q1231" i="13" s="1"/>
  <c r="R1231" i="13"/>
  <c r="P1231" i="9"/>
  <c r="Q1231" i="9" s="1"/>
  <c r="M1233" i="9"/>
  <c r="O1232" i="9" a="1"/>
  <c r="O1232" i="9" s="1"/>
  <c r="R1232" i="9" s="1"/>
  <c r="N1232" i="9" a="1"/>
  <c r="N1232" i="9" s="1"/>
  <c r="R1232" i="13" l="1"/>
  <c r="O1233" i="13" a="1"/>
  <c r="O1233" i="13" s="1"/>
  <c r="R1233" i="13" s="1"/>
  <c r="N1233" i="13" a="1"/>
  <c r="N1233" i="13" s="1"/>
  <c r="M1234" i="13"/>
  <c r="P1232" i="13"/>
  <c r="Q1232" i="13" s="1"/>
  <c r="P1232" i="9"/>
  <c r="Q1232" i="9" s="1"/>
  <c r="M1234" i="9"/>
  <c r="O1233" i="9" a="1"/>
  <c r="O1233" i="9" s="1"/>
  <c r="R1233" i="9" s="1"/>
  <c r="N1233" i="9" a="1"/>
  <c r="N1233" i="9" s="1"/>
  <c r="P1233" i="13" l="1"/>
  <c r="Q1233" i="13" s="1"/>
  <c r="N1234" i="13" a="1"/>
  <c r="N1234" i="13" s="1"/>
  <c r="M1235" i="13"/>
  <c r="O1234" i="13" a="1"/>
  <c r="O1234" i="13" s="1"/>
  <c r="P1233" i="9"/>
  <c r="Q1233" i="9" s="1"/>
  <c r="M1235" i="9"/>
  <c r="O1234" i="9" a="1"/>
  <c r="O1234" i="9" s="1"/>
  <c r="R1234" i="9" s="1"/>
  <c r="N1234" i="9" a="1"/>
  <c r="N1234" i="9" s="1"/>
  <c r="O1235" i="13" l="1" a="1"/>
  <c r="O1235" i="13" s="1"/>
  <c r="R1235" i="13" s="1"/>
  <c r="N1235" i="13" a="1"/>
  <c r="N1235" i="13" s="1"/>
  <c r="M1236" i="13"/>
  <c r="P1234" i="13"/>
  <c r="Q1234" i="13" s="1"/>
  <c r="R1234" i="13"/>
  <c r="P1234" i="9"/>
  <c r="Q1234" i="9" s="1"/>
  <c r="M1236" i="9"/>
  <c r="N1235" i="9" a="1"/>
  <c r="N1235" i="9" s="1"/>
  <c r="O1235" i="9" a="1"/>
  <c r="O1235" i="9" s="1"/>
  <c r="R1235" i="9" s="1"/>
  <c r="P1235" i="13" l="1"/>
  <c r="Q1235" i="13" s="1"/>
  <c r="O1236" i="13" a="1"/>
  <c r="O1236" i="13" s="1"/>
  <c r="R1236" i="13" s="1"/>
  <c r="M1237" i="13"/>
  <c r="N1236" i="13" a="1"/>
  <c r="N1236" i="13" s="1"/>
  <c r="P1235" i="9"/>
  <c r="Q1235" i="9" s="1"/>
  <c r="M1237" i="9"/>
  <c r="O1236" i="9" a="1"/>
  <c r="O1236" i="9" s="1"/>
  <c r="R1236" i="9" s="1"/>
  <c r="N1236" i="9" a="1"/>
  <c r="N1236" i="9" s="1"/>
  <c r="P1236" i="13" l="1"/>
  <c r="Q1236" i="13" s="1"/>
  <c r="O1237" i="13" a="1"/>
  <c r="O1237" i="13" s="1"/>
  <c r="N1237" i="13" a="1"/>
  <c r="N1237" i="13" s="1"/>
  <c r="M1238" i="13"/>
  <c r="P1236" i="9"/>
  <c r="Q1236" i="9" s="1"/>
  <c r="M1238" i="9"/>
  <c r="O1237" i="9" a="1"/>
  <c r="O1237" i="9" s="1"/>
  <c r="R1237" i="9" s="1"/>
  <c r="N1237" i="9" a="1"/>
  <c r="N1237" i="9" s="1"/>
  <c r="P1237" i="13" l="1"/>
  <c r="Q1237" i="13" s="1"/>
  <c r="M1239" i="13"/>
  <c r="M1240" i="13" s="1"/>
  <c r="O1238" i="13" a="1"/>
  <c r="O1238" i="13" s="1"/>
  <c r="N1238" i="13" a="1"/>
  <c r="N1238" i="13" s="1"/>
  <c r="R1237" i="13"/>
  <c r="P1237" i="9"/>
  <c r="Q1237" i="9" s="1"/>
  <c r="M1239" i="9"/>
  <c r="O1238" i="9" a="1"/>
  <c r="O1238" i="9" s="1"/>
  <c r="R1238" i="9" s="1"/>
  <c r="N1238" i="9" a="1"/>
  <c r="N1238" i="9" s="1"/>
  <c r="O1240" i="13" l="1" a="1"/>
  <c r="O1240" i="13" s="1"/>
  <c r="M1241" i="13"/>
  <c r="N1240" i="13" a="1"/>
  <c r="N1240" i="13" s="1"/>
  <c r="P1240" i="13" s="1"/>
  <c r="Q1240" i="13" s="1"/>
  <c r="R1240" i="13"/>
  <c r="P1238" i="13"/>
  <c r="Q1238" i="13" s="1"/>
  <c r="R1238" i="13"/>
  <c r="O1239" i="13" a="1"/>
  <c r="O1239" i="13" s="1"/>
  <c r="R1239" i="13" s="1"/>
  <c r="N1239" i="13" a="1"/>
  <c r="N1239" i="13" s="1"/>
  <c r="C20" i="14" a="1"/>
  <c r="C20" i="14" s="1"/>
  <c r="C19" i="14" a="1"/>
  <c r="C19" i="14" s="1"/>
  <c r="D38" i="14" a="1"/>
  <c r="D38" i="14" s="1"/>
  <c r="D28" i="14" a="1"/>
  <c r="D28" i="14" s="1"/>
  <c r="F37" i="14" a="1"/>
  <c r="F37" i="14" s="1"/>
  <c r="D37" i="14" a="1"/>
  <c r="D37" i="14" s="1"/>
  <c r="C28" i="14" a="1"/>
  <c r="C28" i="14" s="1"/>
  <c r="C38" i="14" a="1"/>
  <c r="C38" i="14" s="1"/>
  <c r="C29" i="14" a="1"/>
  <c r="C29" i="14" s="1"/>
  <c r="G38" i="14" a="1"/>
  <c r="G38" i="14" s="1"/>
  <c r="C37" i="14" a="1"/>
  <c r="C37" i="14" s="1"/>
  <c r="E28" i="14" a="1"/>
  <c r="E28" i="14" s="1"/>
  <c r="F19" i="14" a="1"/>
  <c r="F19" i="14" s="1"/>
  <c r="E19" i="14" a="1"/>
  <c r="E19" i="14" s="1"/>
  <c r="D19" i="14" a="1"/>
  <c r="D19" i="14" s="1"/>
  <c r="E29" i="14" a="1"/>
  <c r="E29" i="14" s="1"/>
  <c r="E20" i="14" a="1"/>
  <c r="E20" i="14" s="1"/>
  <c r="E37" i="14" a="1"/>
  <c r="E37" i="14" s="1"/>
  <c r="D29" i="14" a="1"/>
  <c r="D29" i="14" s="1"/>
  <c r="E38" i="14" a="1"/>
  <c r="E38" i="14" s="1"/>
  <c r="D20" i="14" a="1"/>
  <c r="D20" i="14" s="1"/>
  <c r="F38" i="14" a="1"/>
  <c r="F38" i="14" s="1"/>
  <c r="F28" i="14" a="1"/>
  <c r="F28" i="14" s="1"/>
  <c r="I28" i="14" a="1"/>
  <c r="I28" i="14" s="1"/>
  <c r="H37" i="14" a="1"/>
  <c r="H37" i="14" s="1"/>
  <c r="G29" i="14" a="1"/>
  <c r="G29" i="14" s="1"/>
  <c r="G28" i="14" a="1"/>
  <c r="G28" i="14" s="1"/>
  <c r="G20" i="14" a="1"/>
  <c r="G20" i="14" s="1"/>
  <c r="F29" i="14" a="1"/>
  <c r="F29" i="14" s="1"/>
  <c r="G37" i="14" a="1"/>
  <c r="G37" i="14" s="1"/>
  <c r="G19" i="14" a="1"/>
  <c r="G19" i="14" s="1"/>
  <c r="I37" i="14" a="1"/>
  <c r="I37" i="14" s="1"/>
  <c r="J37" i="14" a="1"/>
  <c r="J37" i="14" s="1"/>
  <c r="H38" i="14" a="1"/>
  <c r="H38" i="14" s="1"/>
  <c r="F20" i="14" a="1"/>
  <c r="F20" i="14" s="1"/>
  <c r="H29" i="14" a="1"/>
  <c r="H29" i="14" s="1"/>
  <c r="I38" i="14" a="1"/>
  <c r="I38" i="14" s="1"/>
  <c r="H20" i="14" a="1"/>
  <c r="H20" i="14" s="1"/>
  <c r="I20" i="14" a="1"/>
  <c r="I20" i="14" s="1"/>
  <c r="J29" i="14" a="1"/>
  <c r="J29" i="14" s="1"/>
  <c r="H19" i="14" a="1"/>
  <c r="H19" i="14" s="1"/>
  <c r="K38" i="14" a="1"/>
  <c r="K38" i="14" s="1"/>
  <c r="J20" i="14" a="1"/>
  <c r="J20" i="14" s="1"/>
  <c r="H28" i="14" a="1"/>
  <c r="H28" i="14" s="1"/>
  <c r="I29" i="14" a="1"/>
  <c r="I29" i="14" s="1"/>
  <c r="L19" i="14" a="1"/>
  <c r="L19" i="14" s="1"/>
  <c r="J28" i="14" a="1"/>
  <c r="J28" i="14" s="1"/>
  <c r="J38" i="14" a="1"/>
  <c r="J38" i="14" s="1"/>
  <c r="K29" i="14" a="1"/>
  <c r="K29" i="14" s="1"/>
  <c r="J19" i="14" a="1"/>
  <c r="J19" i="14" s="1"/>
  <c r="I19" i="14" a="1"/>
  <c r="I19" i="14" s="1"/>
  <c r="K37" i="14" a="1"/>
  <c r="K37" i="14" s="1"/>
  <c r="L29" i="14" a="1"/>
  <c r="L29" i="14" s="1"/>
  <c r="N38" i="14" a="1"/>
  <c r="N38" i="14" s="1"/>
  <c r="M38" i="14" a="1"/>
  <c r="M38" i="14" s="1"/>
  <c r="L20" i="14" a="1"/>
  <c r="L20" i="14" s="1"/>
  <c r="K28" i="14" a="1"/>
  <c r="K28" i="14" s="1"/>
  <c r="L37" i="14" a="1"/>
  <c r="L37" i="14" s="1"/>
  <c r="M28" i="14" a="1"/>
  <c r="M28" i="14" s="1"/>
  <c r="L38" i="14" a="1"/>
  <c r="L38" i="14" s="1"/>
  <c r="M29" i="14" a="1"/>
  <c r="M29" i="14" s="1"/>
  <c r="L28" i="14" a="1"/>
  <c r="L28" i="14" s="1"/>
  <c r="N29" i="14" a="1"/>
  <c r="N29" i="14" s="1"/>
  <c r="N37" i="14" a="1"/>
  <c r="N37" i="14" s="1"/>
  <c r="K20" i="14" a="1"/>
  <c r="K20" i="14" s="1"/>
  <c r="M37" i="14" a="1"/>
  <c r="M37" i="14" s="1"/>
  <c r="M19" i="14" a="1"/>
  <c r="M19" i="14" s="1"/>
  <c r="K19" i="14" a="1"/>
  <c r="K19" i="14" s="1"/>
  <c r="O38" i="14" a="1"/>
  <c r="O38" i="14" s="1"/>
  <c r="M20" i="14" a="1"/>
  <c r="M20" i="14" s="1"/>
  <c r="N19" i="14" a="1"/>
  <c r="N19" i="14" s="1"/>
  <c r="N20" i="14" a="1"/>
  <c r="N20" i="14" s="1"/>
  <c r="P20" i="14" a="1"/>
  <c r="P20" i="14" s="1"/>
  <c r="P38" i="14" a="1"/>
  <c r="P38" i="14" s="1"/>
  <c r="O28" i="14" a="1"/>
  <c r="O28" i="14" s="1"/>
  <c r="N28" i="14" a="1"/>
  <c r="N28" i="14" s="1"/>
  <c r="O37" i="14" a="1"/>
  <c r="O37" i="14" s="1"/>
  <c r="Q37" i="14" a="1"/>
  <c r="Q37" i="14" s="1"/>
  <c r="O29" i="14" a="1"/>
  <c r="O29" i="14" s="1"/>
  <c r="O20" i="14" a="1"/>
  <c r="O20" i="14" s="1"/>
  <c r="S20" i="14" a="1"/>
  <c r="S20" i="14" s="1"/>
  <c r="O19" i="14" a="1"/>
  <c r="O19" i="14" s="1"/>
  <c r="R29" i="14" a="1"/>
  <c r="R29" i="14" s="1"/>
  <c r="R20" i="14" a="1"/>
  <c r="R20" i="14" s="1"/>
  <c r="P28" i="14" a="1"/>
  <c r="P28" i="14" s="1"/>
  <c r="P19" i="14" a="1"/>
  <c r="P19" i="14" s="1"/>
  <c r="R38" i="14" a="1"/>
  <c r="R38" i="14" s="1"/>
  <c r="P29" i="14" a="1"/>
  <c r="P29" i="14" s="1"/>
  <c r="R28" i="14" a="1"/>
  <c r="R28" i="14" s="1"/>
  <c r="Q38" i="14" a="1"/>
  <c r="Q38" i="14" s="1"/>
  <c r="P37" i="14" a="1"/>
  <c r="P37" i="14" s="1"/>
  <c r="Q19" i="14" a="1"/>
  <c r="Q19" i="14" s="1"/>
  <c r="Q20" i="14" a="1"/>
  <c r="Q20" i="14" s="1"/>
  <c r="R19" i="14" a="1"/>
  <c r="R19" i="14" s="1"/>
  <c r="S38" i="14" a="1"/>
  <c r="S38" i="14" s="1"/>
  <c r="S37" i="14" a="1"/>
  <c r="S37" i="14" s="1"/>
  <c r="Q28" i="14" a="1"/>
  <c r="Q28" i="14" s="1"/>
  <c r="S19" i="14" a="1"/>
  <c r="S19" i="14" s="1"/>
  <c r="R37" i="14" a="1"/>
  <c r="R37" i="14" s="1"/>
  <c r="Q29" i="14" a="1"/>
  <c r="Q29" i="14" s="1"/>
  <c r="T20" i="14" a="1"/>
  <c r="T20" i="14" s="1"/>
  <c r="V37" i="14" a="1"/>
  <c r="V37" i="14" s="1"/>
  <c r="U20" i="14" a="1"/>
  <c r="U20" i="14" s="1"/>
  <c r="T28" i="14" a="1"/>
  <c r="T28" i="14" s="1"/>
  <c r="T19" i="14" a="1"/>
  <c r="T19" i="14" s="1"/>
  <c r="U38" i="14" a="1"/>
  <c r="U38" i="14" s="1"/>
  <c r="T29" i="14" a="1"/>
  <c r="T29" i="14" s="1"/>
  <c r="U37" i="14" a="1"/>
  <c r="U37" i="14" s="1"/>
  <c r="S29" i="14" a="1"/>
  <c r="S29" i="14" s="1"/>
  <c r="U28" i="14" a="1"/>
  <c r="U28" i="14" s="1"/>
  <c r="S28" i="14" a="1"/>
  <c r="S28" i="14" s="1"/>
  <c r="W28" i="14" a="1"/>
  <c r="W28" i="14" s="1"/>
  <c r="T37" i="14" a="1"/>
  <c r="T37" i="14" s="1"/>
  <c r="T38" i="14" a="1"/>
  <c r="T38" i="14" s="1"/>
  <c r="V19" i="14" a="1"/>
  <c r="V19" i="14" s="1"/>
  <c r="U19" i="14" a="1"/>
  <c r="U19" i="14" s="1"/>
  <c r="V38" i="14" a="1"/>
  <c r="V38" i="14" s="1"/>
  <c r="V28" i="14" a="1"/>
  <c r="V28" i="14" s="1"/>
  <c r="W37" i="14" a="1"/>
  <c r="W37" i="14" s="1"/>
  <c r="W29" i="14" a="1"/>
  <c r="W29" i="14" s="1"/>
  <c r="W20" i="14" a="1"/>
  <c r="W20" i="14" s="1"/>
  <c r="U29" i="14" a="1"/>
  <c r="U29" i="14" s="1"/>
  <c r="W38" i="14" a="1"/>
  <c r="W38" i="14" s="1"/>
  <c r="W19" i="14" a="1"/>
  <c r="W19" i="14" s="1"/>
  <c r="Z38" i="14" a="1"/>
  <c r="Z38" i="14" s="1"/>
  <c r="V29" i="14" a="1"/>
  <c r="V29" i="14" s="1"/>
  <c r="X28" i="14" a="1"/>
  <c r="X28" i="14" s="1"/>
  <c r="V20" i="14" a="1"/>
  <c r="V20" i="14" s="1"/>
  <c r="X38" i="14" a="1"/>
  <c r="X38" i="14" s="1"/>
  <c r="Y38" i="14" a="1"/>
  <c r="Y38" i="14" s="1"/>
  <c r="Y37" i="14" a="1"/>
  <c r="Y37" i="14" s="1"/>
  <c r="X29" i="14" a="1"/>
  <c r="X29" i="14" s="1"/>
  <c r="X37" i="14" a="1"/>
  <c r="X37" i="14" s="1"/>
  <c r="Y28" i="14" a="1"/>
  <c r="Y28" i="14" s="1"/>
  <c r="X19" i="14" a="1"/>
  <c r="X19" i="14" s="1"/>
  <c r="Y19" i="14" a="1"/>
  <c r="Y19" i="14" s="1"/>
  <c r="Y20" i="14" a="1"/>
  <c r="Y20" i="14" s="1"/>
  <c r="Z37" i="14" a="1"/>
  <c r="Z37" i="14" s="1"/>
  <c r="X20" i="14" a="1"/>
  <c r="X20" i="14" s="1"/>
  <c r="AB28" i="14" a="1"/>
  <c r="AB28" i="14" s="1"/>
  <c r="Y29" i="14" a="1"/>
  <c r="Y29" i="14" s="1"/>
  <c r="AB20" i="14" a="1"/>
  <c r="AB20" i="14" s="1"/>
  <c r="Z19" i="14" a="1"/>
  <c r="Z19" i="14" s="1"/>
  <c r="AA19" i="14" a="1"/>
  <c r="AA19" i="14" s="1"/>
  <c r="AA38" i="14" a="1"/>
  <c r="AA38" i="14" s="1"/>
  <c r="AB38" i="14" a="1"/>
  <c r="AB38" i="14" s="1"/>
  <c r="Z20" i="14" a="1"/>
  <c r="Z20" i="14" s="1"/>
  <c r="Z28" i="14" a="1"/>
  <c r="Z28" i="14" s="1"/>
  <c r="Z29" i="14" a="1"/>
  <c r="Z29" i="14" s="1"/>
  <c r="AA20" i="14" a="1"/>
  <c r="AA20" i="14" s="1"/>
  <c r="AC28" i="14" a="1"/>
  <c r="AC28" i="14" s="1"/>
  <c r="AA28" i="14" a="1"/>
  <c r="AA28" i="14" s="1"/>
  <c r="AB37" i="14" a="1"/>
  <c r="AB37" i="14" s="1"/>
  <c r="AB29" i="14" a="1"/>
  <c r="AB29" i="14" s="1"/>
  <c r="AA37" i="14" a="1"/>
  <c r="AA37" i="14" s="1"/>
  <c r="AC19" i="14" a="1"/>
  <c r="AC19" i="14" s="1"/>
  <c r="AC20" i="14" a="1"/>
  <c r="AC20" i="14" s="1"/>
  <c r="AC29" i="14" a="1"/>
  <c r="AC29" i="14" s="1"/>
  <c r="AA29" i="14" a="1"/>
  <c r="AA29" i="14" s="1"/>
  <c r="AD19" i="14" a="1"/>
  <c r="AD19" i="14" s="1"/>
  <c r="AB19" i="14" a="1"/>
  <c r="AB19" i="14" s="1"/>
  <c r="AE28" i="14" a="1"/>
  <c r="AE28" i="14" s="1"/>
  <c r="AD29" i="14" a="1"/>
  <c r="AD29" i="14" s="1"/>
  <c r="AD28" i="14" a="1"/>
  <c r="AD28" i="14" s="1"/>
  <c r="AD20" i="14" a="1"/>
  <c r="AD20" i="14" s="1"/>
  <c r="AE20" i="14" a="1"/>
  <c r="AE20" i="14" s="1"/>
  <c r="AF29" i="14" a="1"/>
  <c r="AF29" i="14" s="1"/>
  <c r="AE29" i="14" a="1"/>
  <c r="AE29" i="14" s="1"/>
  <c r="AF20" i="14" a="1"/>
  <c r="AF20" i="14" s="1"/>
  <c r="AE19" i="14" a="1"/>
  <c r="AE19" i="14" s="1"/>
  <c r="AF28" i="14" a="1"/>
  <c r="AF28" i="14" s="1"/>
  <c r="AF19" i="14" a="1"/>
  <c r="AF19" i="14" s="1"/>
  <c r="AG29" i="14" a="1"/>
  <c r="AG29" i="14" s="1"/>
  <c r="AG28" i="14" a="1"/>
  <c r="AG28" i="14" s="1"/>
  <c r="P1238" i="9"/>
  <c r="Q1238" i="9" s="1"/>
  <c r="M1240" i="9"/>
  <c r="O1239" i="9" a="1"/>
  <c r="O1239" i="9" s="1"/>
  <c r="R1239" i="9" s="1"/>
  <c r="N1239" i="9" a="1"/>
  <c r="N1239" i="9" s="1"/>
  <c r="O1241" i="13" l="1" a="1"/>
  <c r="O1241" i="13" s="1"/>
  <c r="R1241" i="13" s="1"/>
  <c r="M1242" i="13"/>
  <c r="N1241" i="13" a="1"/>
  <c r="N1241" i="13" s="1"/>
  <c r="P1239" i="13"/>
  <c r="Q1239" i="13" s="1"/>
  <c r="AQ40" i="14"/>
  <c r="AM31" i="14"/>
  <c r="AQ22" i="14"/>
  <c r="AM40" i="14"/>
  <c r="AQ31" i="14"/>
  <c r="AM22" i="14"/>
  <c r="P1239" i="9"/>
  <c r="Q1239" i="9" s="1"/>
  <c r="M1241" i="9"/>
  <c r="O1240" i="9" a="1"/>
  <c r="O1240" i="9" s="1"/>
  <c r="R1240" i="9" s="1"/>
  <c r="N1240" i="9" a="1"/>
  <c r="N1240" i="9" s="1"/>
  <c r="P1241" i="13" l="1"/>
  <c r="Q1241" i="13" s="1"/>
  <c r="M1243" i="13"/>
  <c r="N1242" i="13" a="1"/>
  <c r="N1242" i="13" s="1"/>
  <c r="O1242" i="13" a="1"/>
  <c r="O1242" i="13" s="1"/>
  <c r="R1242" i="13" s="1"/>
  <c r="AN40" i="14"/>
  <c r="AN31" i="14"/>
  <c r="AJ2" i="14"/>
  <c r="AN58" i="14"/>
  <c r="AN67" i="14"/>
  <c r="AN49" i="14"/>
  <c r="AN22" i="14"/>
  <c r="AN76" i="14"/>
  <c r="AR58" i="14"/>
  <c r="AR67" i="14"/>
  <c r="AR76" i="14"/>
  <c r="AR49" i="14"/>
  <c r="AH4" i="14"/>
  <c r="AR40" i="14"/>
  <c r="AR31" i="14"/>
  <c r="AR22" i="14"/>
  <c r="P1240" i="9"/>
  <c r="Q1240" i="9" s="1"/>
  <c r="M1242" i="9"/>
  <c r="O1241" i="9" a="1"/>
  <c r="O1241" i="9" s="1"/>
  <c r="R1241" i="9" s="1"/>
  <c r="N1241" i="9" a="1"/>
  <c r="N1241" i="9" s="1"/>
  <c r="P1242" i="13" l="1"/>
  <c r="Q1242" i="13" s="1"/>
  <c r="M1244" i="13"/>
  <c r="O1243" i="13" a="1"/>
  <c r="O1243" i="13" s="1"/>
  <c r="N1243" i="13" a="1"/>
  <c r="N1243" i="13" s="1"/>
  <c r="P1243" i="13" s="1"/>
  <c r="Q1243" i="13" s="1"/>
  <c r="R1243" i="13"/>
  <c r="P1241" i="9"/>
  <c r="Q1241" i="9" s="1"/>
  <c r="M1243" i="9"/>
  <c r="O1242" i="9" a="1"/>
  <c r="O1242" i="9" s="1"/>
  <c r="R1242" i="9" s="1"/>
  <c r="N1242" i="9" a="1"/>
  <c r="N1242" i="9" s="1"/>
  <c r="M1245" i="13" l="1"/>
  <c r="O1244" i="13" a="1"/>
  <c r="O1244" i="13" s="1"/>
  <c r="R1244" i="13" s="1"/>
  <c r="N1244" i="13" a="1"/>
  <c r="N1244" i="13" s="1"/>
  <c r="P1242" i="9"/>
  <c r="Q1242" i="9" s="1"/>
  <c r="M1244" i="9"/>
  <c r="O1243" i="9" a="1"/>
  <c r="O1243" i="9" s="1"/>
  <c r="R1243" i="9" s="1"/>
  <c r="N1243" i="9" a="1"/>
  <c r="N1243" i="9" s="1"/>
  <c r="P1244" i="13" l="1"/>
  <c r="Q1244" i="13" s="1"/>
  <c r="M1246" i="13"/>
  <c r="O1245" i="13" a="1"/>
  <c r="O1245" i="13" s="1"/>
  <c r="R1245" i="13" s="1"/>
  <c r="N1245" i="13" a="1"/>
  <c r="N1245" i="13" s="1"/>
  <c r="P1243" i="9"/>
  <c r="Q1243" i="9" s="1"/>
  <c r="M1245" i="9"/>
  <c r="O1244" i="9" a="1"/>
  <c r="O1244" i="9" s="1"/>
  <c r="R1244" i="9" s="1"/>
  <c r="N1244" i="9" a="1"/>
  <c r="N1244" i="9" s="1"/>
  <c r="P1245" i="13" l="1"/>
  <c r="Q1245" i="13" s="1"/>
  <c r="M1247" i="13"/>
  <c r="O1246" i="13" a="1"/>
  <c r="O1246" i="13" s="1"/>
  <c r="R1246" i="13" s="1"/>
  <c r="N1246" i="13" a="1"/>
  <c r="N1246" i="13" s="1"/>
  <c r="P1244" i="9"/>
  <c r="Q1244" i="9" s="1"/>
  <c r="M1246" i="9"/>
  <c r="O1245" i="9" a="1"/>
  <c r="O1245" i="9" s="1"/>
  <c r="R1245" i="9" s="1"/>
  <c r="N1245" i="9" a="1"/>
  <c r="N1245" i="9" s="1"/>
  <c r="P1246" i="13" l="1"/>
  <c r="Q1246" i="13" s="1"/>
  <c r="O1247" i="13" a="1"/>
  <c r="O1247" i="13" s="1"/>
  <c r="R1247" i="13" s="1"/>
  <c r="N1247" i="13" a="1"/>
  <c r="N1247" i="13" s="1"/>
  <c r="M1248" i="13"/>
  <c r="P1245" i="9"/>
  <c r="Q1245" i="9" s="1"/>
  <c r="M1247" i="9"/>
  <c r="N1246" i="9" a="1"/>
  <c r="N1246" i="9" s="1"/>
  <c r="O1246" i="9" a="1"/>
  <c r="O1246" i="9" s="1"/>
  <c r="R1246" i="9" s="1"/>
  <c r="M1249" i="13" l="1"/>
  <c r="O1248" i="13" a="1"/>
  <c r="O1248" i="13" s="1"/>
  <c r="N1248" i="13" a="1"/>
  <c r="N1248" i="13" s="1"/>
  <c r="P1247" i="13"/>
  <c r="Q1247" i="13" s="1"/>
  <c r="P1246" i="9"/>
  <c r="Q1246" i="9" s="1"/>
  <c r="M1248" i="9"/>
  <c r="O1247" i="9" a="1"/>
  <c r="O1247" i="9" s="1"/>
  <c r="R1247" i="9" s="1"/>
  <c r="N1247" i="9" a="1"/>
  <c r="N1247" i="9" s="1"/>
  <c r="R1248" i="13" l="1"/>
  <c r="P1248" i="13"/>
  <c r="Q1248" i="13" s="1"/>
  <c r="M1250" i="13"/>
  <c r="N1249" i="13" a="1"/>
  <c r="N1249" i="13" s="1"/>
  <c r="P1249" i="13" s="1"/>
  <c r="Q1249" i="13" s="1"/>
  <c r="O1249" i="13" a="1"/>
  <c r="O1249" i="13" s="1"/>
  <c r="R1249" i="13" s="1"/>
  <c r="P1247" i="9"/>
  <c r="Q1247" i="9" s="1"/>
  <c r="M1249" i="9"/>
  <c r="O1248" i="9" a="1"/>
  <c r="O1248" i="9" s="1"/>
  <c r="R1248" i="9" s="1"/>
  <c r="N1248" i="9" a="1"/>
  <c r="N1248" i="9" s="1"/>
  <c r="N1250" i="13" l="1" a="1"/>
  <c r="N1250" i="13" s="1"/>
  <c r="M1251" i="13"/>
  <c r="O1250" i="13" a="1"/>
  <c r="O1250" i="13" s="1"/>
  <c r="P1248" i="9"/>
  <c r="Q1248" i="9" s="1"/>
  <c r="M1250" i="9"/>
  <c r="O1249" i="9" a="1"/>
  <c r="O1249" i="9" s="1"/>
  <c r="R1249" i="9" s="1"/>
  <c r="N1249" i="9" a="1"/>
  <c r="N1249" i="9" s="1"/>
  <c r="P1250" i="13" l="1"/>
  <c r="Q1250" i="13" s="1"/>
  <c r="R1250" i="13"/>
  <c r="M1252" i="13"/>
  <c r="N1251" i="13" a="1"/>
  <c r="N1251" i="13" s="1"/>
  <c r="O1251" i="13" a="1"/>
  <c r="O1251" i="13" s="1"/>
  <c r="R1251" i="13" s="1"/>
  <c r="P1249" i="9"/>
  <c r="Q1249" i="9" s="1"/>
  <c r="M1251" i="9"/>
  <c r="O1250" i="9" a="1"/>
  <c r="O1250" i="9" s="1"/>
  <c r="R1250" i="9" s="1"/>
  <c r="N1250" i="9" a="1"/>
  <c r="N1250" i="9" s="1"/>
  <c r="M1253" i="13" l="1"/>
  <c r="N1252" i="13" a="1"/>
  <c r="N1252" i="13" s="1"/>
  <c r="O1252" i="13" a="1"/>
  <c r="O1252" i="13" s="1"/>
  <c r="R1252" i="13" s="1"/>
  <c r="P1251" i="13"/>
  <c r="Q1251" i="13" s="1"/>
  <c r="P1250" i="9"/>
  <c r="Q1250" i="9" s="1"/>
  <c r="M1252" i="9"/>
  <c r="O1251" i="9" a="1"/>
  <c r="O1251" i="9" s="1"/>
  <c r="R1251" i="9" s="1"/>
  <c r="N1251" i="9" a="1"/>
  <c r="N1251" i="9" s="1"/>
  <c r="P1252" i="13" l="1"/>
  <c r="Q1252" i="13" s="1"/>
  <c r="M1254" i="13"/>
  <c r="O1253" i="13" a="1"/>
  <c r="O1253" i="13" s="1"/>
  <c r="N1253" i="13" a="1"/>
  <c r="N1253" i="13" s="1"/>
  <c r="P1253" i="13" s="1"/>
  <c r="Q1253" i="13" s="1"/>
  <c r="R1253" i="13"/>
  <c r="P1251" i="9"/>
  <c r="Q1251" i="9" s="1"/>
  <c r="M1253" i="9"/>
  <c r="N1252" i="9" a="1"/>
  <c r="N1252" i="9" s="1"/>
  <c r="O1252" i="9" a="1"/>
  <c r="O1252" i="9" s="1"/>
  <c r="R1252" i="9" s="1"/>
  <c r="M1255" i="13" l="1"/>
  <c r="N1254" i="13" a="1"/>
  <c r="N1254" i="13" s="1"/>
  <c r="O1254" i="13" a="1"/>
  <c r="O1254" i="13" s="1"/>
  <c r="R1254" i="13" s="1"/>
  <c r="P1252" i="9"/>
  <c r="Q1252" i="9" s="1"/>
  <c r="M1254" i="9"/>
  <c r="N1253" i="9" a="1"/>
  <c r="N1253" i="9" s="1"/>
  <c r="O1253" i="9" a="1"/>
  <c r="O1253" i="9" s="1"/>
  <c r="R1253" i="9" s="1"/>
  <c r="P1254" i="13" l="1"/>
  <c r="Q1254" i="13" s="1"/>
  <c r="O1255" i="13" a="1"/>
  <c r="O1255" i="13" s="1"/>
  <c r="R1255" i="13" s="1"/>
  <c r="N1255" i="13" a="1"/>
  <c r="N1255" i="13" s="1"/>
  <c r="P1255" i="13" s="1"/>
  <c r="M1256" i="13"/>
  <c r="P1253" i="9"/>
  <c r="Q1253" i="9" s="1"/>
  <c r="M1255" i="9"/>
  <c r="O1254" i="9" a="1"/>
  <c r="O1254" i="9" s="1"/>
  <c r="R1254" i="9" s="1"/>
  <c r="N1254" i="9" a="1"/>
  <c r="N1254" i="9" s="1"/>
  <c r="O1256" i="13" l="1" a="1"/>
  <c r="O1256" i="13" s="1"/>
  <c r="N1256" i="13" a="1"/>
  <c r="N1256" i="13" s="1"/>
  <c r="P1256" i="13" s="1"/>
  <c r="M1257" i="13"/>
  <c r="Q1255" i="13"/>
  <c r="P1254" i="9"/>
  <c r="Q1254" i="9" s="1"/>
  <c r="M1256" i="9"/>
  <c r="O1255" i="9" a="1"/>
  <c r="O1255" i="9" s="1"/>
  <c r="R1255" i="9" s="1"/>
  <c r="N1255" i="9" a="1"/>
  <c r="N1255" i="9" s="1"/>
  <c r="M1258" i="13" l="1"/>
  <c r="N1257" i="13" a="1"/>
  <c r="N1257" i="13" s="1"/>
  <c r="O1257" i="13" a="1"/>
  <c r="O1257" i="13" s="1"/>
  <c r="R1257" i="13"/>
  <c r="R1256" i="13"/>
  <c r="Q1256" i="13"/>
  <c r="P1255" i="9"/>
  <c r="Q1255" i="9" s="1"/>
  <c r="M1257" i="9"/>
  <c r="O1256" i="9" a="1"/>
  <c r="O1256" i="9" s="1"/>
  <c r="R1256" i="9" s="1"/>
  <c r="N1256" i="9" a="1"/>
  <c r="N1256" i="9" s="1"/>
  <c r="P1257" i="13" l="1"/>
  <c r="Q1257" i="13" s="1"/>
  <c r="M1259" i="13"/>
  <c r="O1258" i="13" a="1"/>
  <c r="O1258" i="13" s="1"/>
  <c r="N1258" i="13" a="1"/>
  <c r="N1258" i="13" s="1"/>
  <c r="P1258" i="13" s="1"/>
  <c r="Q1258" i="13" s="1"/>
  <c r="R1258" i="13"/>
  <c r="P1256" i="9"/>
  <c r="Q1256" i="9" s="1"/>
  <c r="M1258" i="9"/>
  <c r="O1257" i="9" a="1"/>
  <c r="O1257" i="9" s="1"/>
  <c r="R1257" i="9" s="1"/>
  <c r="N1257" i="9" a="1"/>
  <c r="N1257" i="9" s="1"/>
  <c r="N1259" i="13" l="1" a="1"/>
  <c r="N1259" i="13" s="1"/>
  <c r="O1259" i="13" a="1"/>
  <c r="O1259" i="13" s="1"/>
  <c r="R1259" i="13" s="1"/>
  <c r="M1260" i="13"/>
  <c r="P1257" i="9"/>
  <c r="Q1257" i="9" s="1"/>
  <c r="M1259" i="9"/>
  <c r="O1258" i="9" a="1"/>
  <c r="O1258" i="9" s="1"/>
  <c r="R1258" i="9" s="1"/>
  <c r="N1258" i="9" a="1"/>
  <c r="N1258" i="9" s="1"/>
  <c r="M1261" i="13" l="1"/>
  <c r="O1260" i="13" a="1"/>
  <c r="O1260" i="13" s="1"/>
  <c r="R1260" i="13" s="1"/>
  <c r="N1260" i="13" a="1"/>
  <c r="N1260" i="13" s="1"/>
  <c r="P1260" i="13" s="1"/>
  <c r="Q1260" i="13" s="1"/>
  <c r="P1259" i="13"/>
  <c r="Q1259" i="13" s="1"/>
  <c r="P1258" i="9"/>
  <c r="Q1258" i="9" s="1"/>
  <c r="M1260" i="9"/>
  <c r="O1259" i="9" a="1"/>
  <c r="O1259" i="9" s="1"/>
  <c r="R1259" i="9" s="1"/>
  <c r="N1259" i="9" a="1"/>
  <c r="N1259" i="9" s="1"/>
  <c r="M1262" i="13" l="1"/>
  <c r="O1261" i="13" a="1"/>
  <c r="O1261" i="13" s="1"/>
  <c r="R1261" i="13" s="1"/>
  <c r="N1261" i="13" a="1"/>
  <c r="N1261" i="13" s="1"/>
  <c r="P1259" i="9"/>
  <c r="Q1259" i="9" s="1"/>
  <c r="M1261" i="9"/>
  <c r="O1260" i="9" a="1"/>
  <c r="O1260" i="9" s="1"/>
  <c r="R1260" i="9" s="1"/>
  <c r="N1260" i="9" a="1"/>
  <c r="N1260" i="9" s="1"/>
  <c r="O1262" i="13" l="1" a="1"/>
  <c r="O1262" i="13" s="1"/>
  <c r="R1262" i="13" s="1"/>
  <c r="N1262" i="13" a="1"/>
  <c r="N1262" i="13" s="1"/>
  <c r="P1262" i="13" s="1"/>
  <c r="Q1262" i="13" s="1"/>
  <c r="M1263" i="13"/>
  <c r="P1261" i="13"/>
  <c r="Q1261" i="13" s="1"/>
  <c r="P1260" i="9"/>
  <c r="Q1260" i="9" s="1"/>
  <c r="M1262" i="9"/>
  <c r="O1261" i="9" a="1"/>
  <c r="O1261" i="9" s="1"/>
  <c r="R1261" i="9" s="1"/>
  <c r="N1261" i="9" a="1"/>
  <c r="N1261" i="9" s="1"/>
  <c r="M1264" i="13" l="1"/>
  <c r="N1263" i="13" a="1"/>
  <c r="N1263" i="13" s="1"/>
  <c r="O1263" i="13" a="1"/>
  <c r="O1263" i="13" s="1"/>
  <c r="R1263" i="13" s="1"/>
  <c r="P1261" i="9"/>
  <c r="Q1261" i="9" s="1"/>
  <c r="M1263" i="9"/>
  <c r="N1262" i="9" a="1"/>
  <c r="N1262" i="9" s="1"/>
  <c r="O1262" i="9" a="1"/>
  <c r="O1262" i="9" s="1"/>
  <c r="R1262" i="9" s="1"/>
  <c r="P1263" i="13" l="1"/>
  <c r="Q1263" i="13" s="1"/>
  <c r="M1265" i="13"/>
  <c r="O1264" i="13" a="1"/>
  <c r="O1264" i="13" s="1"/>
  <c r="N1264" i="13" a="1"/>
  <c r="N1264" i="13" s="1"/>
  <c r="P1264" i="13" s="1"/>
  <c r="Q1264" i="13" s="1"/>
  <c r="R1264" i="13"/>
  <c r="P1262" i="9"/>
  <c r="Q1262" i="9" s="1"/>
  <c r="M1264" i="9"/>
  <c r="O1263" i="9" a="1"/>
  <c r="O1263" i="9" s="1"/>
  <c r="R1263" i="9" s="1"/>
  <c r="N1263" i="9" a="1"/>
  <c r="N1263" i="9" s="1"/>
  <c r="N1265" i="13" l="1" a="1"/>
  <c r="N1265" i="13" s="1"/>
  <c r="O1265" i="13" a="1"/>
  <c r="O1265" i="13" s="1"/>
  <c r="R1265" i="13" s="1"/>
  <c r="M1266" i="13"/>
  <c r="P1263" i="9"/>
  <c r="Q1263" i="9" s="1"/>
  <c r="M1265" i="9"/>
  <c r="O1264" i="9" a="1"/>
  <c r="O1264" i="9" s="1"/>
  <c r="R1264" i="9" s="1"/>
  <c r="N1264" i="9" a="1"/>
  <c r="N1264" i="9" s="1"/>
  <c r="M1267" i="13" l="1"/>
  <c r="O1266" i="13" a="1"/>
  <c r="O1266" i="13" s="1"/>
  <c r="R1266" i="13" s="1"/>
  <c r="N1266" i="13" a="1"/>
  <c r="N1266" i="13" s="1"/>
  <c r="P1266" i="13" s="1"/>
  <c r="Q1266" i="13" s="1"/>
  <c r="P1265" i="13"/>
  <c r="Q1265" i="13" s="1"/>
  <c r="P1264" i="9"/>
  <c r="Q1264" i="9" s="1"/>
  <c r="M1266" i="9"/>
  <c r="N1265" i="9" a="1"/>
  <c r="N1265" i="9" s="1"/>
  <c r="O1265" i="9" a="1"/>
  <c r="O1265" i="9" s="1"/>
  <c r="R1265" i="9" s="1"/>
  <c r="M1268" i="13" l="1"/>
  <c r="N1267" i="13" a="1"/>
  <c r="N1267" i="13" s="1"/>
  <c r="O1267" i="13" a="1"/>
  <c r="O1267" i="13" s="1"/>
  <c r="R1267" i="13" s="1"/>
  <c r="P1265" i="9"/>
  <c r="Q1265" i="9" s="1"/>
  <c r="M1267" i="9"/>
  <c r="O1266" i="9" a="1"/>
  <c r="O1266" i="9" s="1"/>
  <c r="R1266" i="9" s="1"/>
  <c r="N1266" i="9" a="1"/>
  <c r="N1266" i="9" s="1"/>
  <c r="P1267" i="13" l="1"/>
  <c r="Q1267" i="13" s="1"/>
  <c r="M1269" i="13"/>
  <c r="O1268" i="13" a="1"/>
  <c r="O1268" i="13" s="1"/>
  <c r="R1268" i="13" s="1"/>
  <c r="N1268" i="13" a="1"/>
  <c r="N1268" i="13" s="1"/>
  <c r="P1268" i="13" s="1"/>
  <c r="Q1268" i="13" s="1"/>
  <c r="P1266" i="9"/>
  <c r="Q1266" i="9" s="1"/>
  <c r="M1268" i="9"/>
  <c r="O1267" i="9" a="1"/>
  <c r="O1267" i="9" s="1"/>
  <c r="R1267" i="9" s="1"/>
  <c r="N1267" i="9" a="1"/>
  <c r="N1267" i="9" s="1"/>
  <c r="N1269" i="13" l="1" a="1"/>
  <c r="N1269" i="13" s="1"/>
  <c r="M1270" i="13"/>
  <c r="O1269" i="13" a="1"/>
  <c r="O1269" i="13" s="1"/>
  <c r="R1269" i="13" s="1"/>
  <c r="P1267" i="9"/>
  <c r="Q1267" i="9" s="1"/>
  <c r="M1269" i="9"/>
  <c r="O1268" i="9" a="1"/>
  <c r="O1268" i="9" s="1"/>
  <c r="R1268" i="9" s="1"/>
  <c r="N1268" i="9" a="1"/>
  <c r="N1268" i="9" s="1"/>
  <c r="M1271" i="13" l="1"/>
  <c r="O1270" i="13" a="1"/>
  <c r="O1270" i="13" s="1"/>
  <c r="R1270" i="13" s="1"/>
  <c r="N1270" i="13" a="1"/>
  <c r="N1270" i="13" s="1"/>
  <c r="P1270" i="13" s="1"/>
  <c r="Q1270" i="13" s="1"/>
  <c r="P1269" i="13"/>
  <c r="Q1269" i="13" s="1"/>
  <c r="P1268" i="9"/>
  <c r="Q1268" i="9" s="1"/>
  <c r="M1270" i="9"/>
  <c r="N1269" i="9" a="1"/>
  <c r="N1269" i="9" s="1"/>
  <c r="O1269" i="9" a="1"/>
  <c r="O1269" i="9" s="1"/>
  <c r="R1269" i="9" s="1"/>
  <c r="N1271" i="13" l="1" a="1"/>
  <c r="N1271" i="13" s="1"/>
  <c r="O1271" i="13" a="1"/>
  <c r="O1271" i="13" s="1"/>
  <c r="M1272" i="13"/>
  <c r="P1269" i="9"/>
  <c r="Q1269" i="9" s="1"/>
  <c r="M1271" i="9"/>
  <c r="O1270" i="9" a="1"/>
  <c r="O1270" i="9" s="1"/>
  <c r="R1270" i="9" s="1"/>
  <c r="N1270" i="9" a="1"/>
  <c r="N1270" i="9" s="1"/>
  <c r="R1271" i="13" l="1"/>
  <c r="M1273" i="13"/>
  <c r="O1272" i="13" a="1"/>
  <c r="O1272" i="13" s="1"/>
  <c r="N1272" i="13" a="1"/>
  <c r="N1272" i="13" s="1"/>
  <c r="P1272" i="13" s="1"/>
  <c r="P1271" i="13"/>
  <c r="Q1271" i="13" s="1"/>
  <c r="P1270" i="9"/>
  <c r="Q1270" i="9" s="1"/>
  <c r="M1272" i="9"/>
  <c r="O1271" i="9" a="1"/>
  <c r="O1271" i="9" s="1"/>
  <c r="R1271" i="9" s="1"/>
  <c r="N1271" i="9" a="1"/>
  <c r="N1271" i="9" s="1"/>
  <c r="M1274" i="13" l="1"/>
  <c r="O1273" i="13" a="1"/>
  <c r="O1273" i="13" s="1"/>
  <c r="N1273" i="13" a="1"/>
  <c r="N1273" i="13" s="1"/>
  <c r="P1273" i="13" s="1"/>
  <c r="Q1273" i="13" s="1"/>
  <c r="R1273" i="13"/>
  <c r="R1272" i="13"/>
  <c r="Q1272" i="13"/>
  <c r="P1271" i="9"/>
  <c r="Q1271" i="9" s="1"/>
  <c r="M1273" i="9"/>
  <c r="O1272" i="9" a="1"/>
  <c r="O1272" i="9" s="1"/>
  <c r="R1272" i="9" s="1"/>
  <c r="N1272" i="9" a="1"/>
  <c r="N1272" i="9" s="1"/>
  <c r="N1274" i="13" l="1" a="1"/>
  <c r="N1274" i="13" s="1"/>
  <c r="M1275" i="13"/>
  <c r="O1274" i="13" a="1"/>
  <c r="O1274" i="13" s="1"/>
  <c r="R1274" i="13" s="1"/>
  <c r="P1272" i="9"/>
  <c r="Q1272" i="9" s="1"/>
  <c r="M1274" i="9"/>
  <c r="O1273" i="9" a="1"/>
  <c r="O1273" i="9" s="1"/>
  <c r="R1273" i="9" s="1"/>
  <c r="N1273" i="9" a="1"/>
  <c r="N1273" i="9" s="1"/>
  <c r="P1274" i="13" l="1"/>
  <c r="Q1274" i="13" s="1"/>
  <c r="M1276" i="13"/>
  <c r="O1275" i="13" a="1"/>
  <c r="O1275" i="13" s="1"/>
  <c r="R1275" i="13" s="1"/>
  <c r="N1275" i="13" a="1"/>
  <c r="N1275" i="13" s="1"/>
  <c r="P1275" i="13" s="1"/>
  <c r="Q1275" i="13" s="1"/>
  <c r="P1273" i="9"/>
  <c r="Q1273" i="9" s="1"/>
  <c r="M1275" i="9"/>
  <c r="O1274" i="9" a="1"/>
  <c r="O1274" i="9" s="1"/>
  <c r="R1274" i="9" s="1"/>
  <c r="N1274" i="9" a="1"/>
  <c r="N1274" i="9" s="1"/>
  <c r="O1276" i="13" l="1" a="1"/>
  <c r="O1276" i="13" s="1"/>
  <c r="R1276" i="13" s="1"/>
  <c r="N1276" i="13" a="1"/>
  <c r="N1276" i="13" s="1"/>
  <c r="M1277" i="13"/>
  <c r="P1274" i="9"/>
  <c r="Q1274" i="9" s="1"/>
  <c r="M1276" i="9"/>
  <c r="O1275" i="9" a="1"/>
  <c r="O1275" i="9" s="1"/>
  <c r="R1275" i="9" s="1"/>
  <c r="N1275" i="9" a="1"/>
  <c r="N1275" i="9" s="1"/>
  <c r="M1278" i="13" l="1"/>
  <c r="O1277" i="13" a="1"/>
  <c r="O1277" i="13" s="1"/>
  <c r="R1277" i="13" s="1"/>
  <c r="N1277" i="13" a="1"/>
  <c r="N1277" i="13" s="1"/>
  <c r="P1277" i="13" s="1"/>
  <c r="Q1277" i="13" s="1"/>
  <c r="P1276" i="13"/>
  <c r="Q1276" i="13" s="1"/>
  <c r="P1275" i="9"/>
  <c r="Q1275" i="9" s="1"/>
  <c r="M1277" i="9"/>
  <c r="O1276" i="9" a="1"/>
  <c r="O1276" i="9" s="1"/>
  <c r="R1276" i="9" s="1"/>
  <c r="N1276" i="9" a="1"/>
  <c r="N1276" i="9" s="1"/>
  <c r="N1278" i="13" l="1" a="1"/>
  <c r="N1278" i="13" s="1"/>
  <c r="P1278" i="13" s="1"/>
  <c r="Q1278" i="13" s="1"/>
  <c r="M1279" i="13"/>
  <c r="O1278" i="13" a="1"/>
  <c r="O1278" i="13" s="1"/>
  <c r="R1278" i="13" s="1"/>
  <c r="P1276" i="9"/>
  <c r="Q1276" i="9" s="1"/>
  <c r="M1278" i="9"/>
  <c r="O1277" i="9" a="1"/>
  <c r="O1277" i="9" s="1"/>
  <c r="R1277" i="9" s="1"/>
  <c r="N1277" i="9" a="1"/>
  <c r="N1277" i="9" s="1"/>
  <c r="O1279" i="13" l="1" a="1"/>
  <c r="O1279" i="13" s="1"/>
  <c r="R1279" i="13" s="1"/>
  <c r="N1279" i="13" a="1"/>
  <c r="N1279" i="13" s="1"/>
  <c r="M1280" i="13"/>
  <c r="P1277" i="9"/>
  <c r="Q1277" i="9" s="1"/>
  <c r="M1279" i="9"/>
  <c r="O1278" i="9" a="1"/>
  <c r="O1278" i="9" s="1"/>
  <c r="R1278" i="9" s="1"/>
  <c r="N1278" i="9" a="1"/>
  <c r="N1278" i="9" s="1"/>
  <c r="O1280" i="13" l="1" a="1"/>
  <c r="O1280" i="13" s="1"/>
  <c r="R1280" i="13" s="1"/>
  <c r="M1281" i="13"/>
  <c r="N1280" i="13" a="1"/>
  <c r="N1280" i="13" s="1"/>
  <c r="P1279" i="13"/>
  <c r="Q1279" i="13" s="1"/>
  <c r="P1278" i="9"/>
  <c r="Q1278" i="9" s="1"/>
  <c r="M1280" i="9"/>
  <c r="O1279" i="9" a="1"/>
  <c r="O1279" i="9" s="1"/>
  <c r="R1279" i="9" s="1"/>
  <c r="N1279" i="9" a="1"/>
  <c r="N1279" i="9" s="1"/>
  <c r="P1280" i="13" l="1"/>
  <c r="Q1280" i="13" s="1"/>
  <c r="O1281" i="13" a="1"/>
  <c r="O1281" i="13" s="1"/>
  <c r="R1281" i="13" s="1"/>
  <c r="M1282" i="13"/>
  <c r="N1281" i="13" a="1"/>
  <c r="N1281" i="13" s="1"/>
  <c r="P1279" i="9"/>
  <c r="Q1279" i="9" s="1"/>
  <c r="M1281" i="9"/>
  <c r="O1280" i="9" a="1"/>
  <c r="O1280" i="9" s="1"/>
  <c r="R1280" i="9" s="1"/>
  <c r="N1280" i="9" a="1"/>
  <c r="N1280" i="9" s="1"/>
  <c r="P1281" i="13" l="1"/>
  <c r="Q1281" i="13" s="1"/>
  <c r="N1282" i="13" a="1"/>
  <c r="N1282" i="13" s="1"/>
  <c r="M1283" i="13"/>
  <c r="O1282" i="13" a="1"/>
  <c r="O1282" i="13" s="1"/>
  <c r="R1282" i="13" s="1"/>
  <c r="P1280" i="9"/>
  <c r="Q1280" i="9" s="1"/>
  <c r="M1282" i="9"/>
  <c r="O1281" i="9" a="1"/>
  <c r="O1281" i="9" s="1"/>
  <c r="R1281" i="9" s="1"/>
  <c r="N1281" i="9" a="1"/>
  <c r="N1281" i="9" s="1"/>
  <c r="M1284" i="13" l="1"/>
  <c r="N1283" i="13" a="1"/>
  <c r="N1283" i="13" s="1"/>
  <c r="O1283" i="13" a="1"/>
  <c r="O1283" i="13" s="1"/>
  <c r="R1283" i="13" s="1"/>
  <c r="P1282" i="13"/>
  <c r="Q1282" i="13" s="1"/>
  <c r="P1281" i="9"/>
  <c r="Q1281" i="9" s="1"/>
  <c r="M1283" i="9"/>
  <c r="N1282" i="9" a="1"/>
  <c r="N1282" i="9" s="1"/>
  <c r="O1282" i="9" a="1"/>
  <c r="O1282" i="9" s="1"/>
  <c r="R1282" i="9" s="1"/>
  <c r="P1283" i="13" l="1"/>
  <c r="Q1283" i="13" s="1"/>
  <c r="O1284" i="13" a="1"/>
  <c r="O1284" i="13" s="1"/>
  <c r="R1284" i="13" s="1"/>
  <c r="N1284" i="13" a="1"/>
  <c r="N1284" i="13" s="1"/>
  <c r="M1285" i="13"/>
  <c r="P1282" i="9"/>
  <c r="Q1282" i="9" s="1"/>
  <c r="M1284" i="9"/>
  <c r="O1283" i="9" a="1"/>
  <c r="O1283" i="9" s="1"/>
  <c r="R1283" i="9" s="1"/>
  <c r="N1283" i="9" a="1"/>
  <c r="N1283" i="9" s="1"/>
  <c r="M1286" i="13" l="1"/>
  <c r="O1285" i="13" a="1"/>
  <c r="O1285" i="13" s="1"/>
  <c r="R1285" i="13" s="1"/>
  <c r="N1285" i="13" a="1"/>
  <c r="N1285" i="13" s="1"/>
  <c r="P1284" i="13"/>
  <c r="Q1284" i="13" s="1"/>
  <c r="P1283" i="9"/>
  <c r="Q1283" i="9" s="1"/>
  <c r="M1285" i="9"/>
  <c r="N1284" i="9" a="1"/>
  <c r="N1284" i="9" s="1"/>
  <c r="O1284" i="9" a="1"/>
  <c r="O1284" i="9" s="1"/>
  <c r="R1284" i="9" s="1"/>
  <c r="P1285" i="13" l="1"/>
  <c r="Q1285" i="13" s="1"/>
  <c r="O1286" i="13" a="1"/>
  <c r="O1286" i="13" s="1"/>
  <c r="R1286" i="13" s="1"/>
  <c r="N1286" i="13" a="1"/>
  <c r="N1286" i="13" s="1"/>
  <c r="P1286" i="13" s="1"/>
  <c r="Q1286" i="13" s="1"/>
  <c r="M1287" i="13"/>
  <c r="P1284" i="9"/>
  <c r="Q1284" i="9" s="1"/>
  <c r="M1286" i="9"/>
  <c r="O1285" i="9" a="1"/>
  <c r="O1285" i="9" s="1"/>
  <c r="R1285" i="9" s="1"/>
  <c r="N1285" i="9" a="1"/>
  <c r="N1285" i="9" s="1"/>
  <c r="M1288" i="13" l="1"/>
  <c r="O1287" i="13" a="1"/>
  <c r="O1287" i="13" s="1"/>
  <c r="N1287" i="13" a="1"/>
  <c r="N1287" i="13" s="1"/>
  <c r="P1287" i="13" s="1"/>
  <c r="Q1287" i="13" s="1"/>
  <c r="R1287" i="13"/>
  <c r="P1285" i="9"/>
  <c r="Q1285" i="9" s="1"/>
  <c r="M1287" i="9"/>
  <c r="O1286" i="9" a="1"/>
  <c r="O1286" i="9" s="1"/>
  <c r="R1286" i="9" s="1"/>
  <c r="N1286" i="9" a="1"/>
  <c r="N1286" i="9" s="1"/>
  <c r="M1289" i="13" l="1"/>
  <c r="O1288" i="13" a="1"/>
  <c r="O1288" i="13" s="1"/>
  <c r="N1288" i="13" a="1"/>
  <c r="N1288" i="13" s="1"/>
  <c r="P1288" i="13" s="1"/>
  <c r="Q1288" i="13" s="1"/>
  <c r="R1288" i="13"/>
  <c r="P1286" i="9"/>
  <c r="Q1286" i="9" s="1"/>
  <c r="M1288" i="9"/>
  <c r="O1287" i="9" a="1"/>
  <c r="O1287" i="9" s="1"/>
  <c r="R1287" i="9" s="1"/>
  <c r="N1287" i="9" a="1"/>
  <c r="N1287" i="9" s="1"/>
  <c r="M1290" i="13" l="1"/>
  <c r="N1289" i="13" a="1"/>
  <c r="N1289" i="13" s="1"/>
  <c r="O1289" i="13" a="1"/>
  <c r="O1289" i="13" s="1"/>
  <c r="R1289" i="13" s="1"/>
  <c r="P1287" i="9"/>
  <c r="Q1287" i="9" s="1"/>
  <c r="M1289" i="9"/>
  <c r="O1288" i="9" a="1"/>
  <c r="O1288" i="9" s="1"/>
  <c r="R1288" i="9" s="1"/>
  <c r="N1288" i="9" a="1"/>
  <c r="N1288" i="9" s="1"/>
  <c r="P1289" i="13" l="1"/>
  <c r="Q1289" i="13" s="1"/>
  <c r="O1290" i="13" a="1"/>
  <c r="O1290" i="13" s="1"/>
  <c r="M1291" i="13"/>
  <c r="N1290" i="13" a="1"/>
  <c r="N1290" i="13" s="1"/>
  <c r="P1290" i="13" s="1"/>
  <c r="Q1290" i="13" s="1"/>
  <c r="R1290" i="13"/>
  <c r="P1288" i="9"/>
  <c r="Q1288" i="9" s="1"/>
  <c r="M1290" i="9"/>
  <c r="O1289" i="9" a="1"/>
  <c r="O1289" i="9" s="1"/>
  <c r="R1289" i="9" s="1"/>
  <c r="N1289" i="9" a="1"/>
  <c r="N1289" i="9" s="1"/>
  <c r="O1291" i="13" l="1" a="1"/>
  <c r="O1291" i="13" s="1"/>
  <c r="N1291" i="13" a="1"/>
  <c r="N1291" i="13" s="1"/>
  <c r="M1292" i="13"/>
  <c r="R1291" i="13"/>
  <c r="P1289" i="9"/>
  <c r="Q1289" i="9" s="1"/>
  <c r="M1291" i="9"/>
  <c r="O1290" i="9" a="1"/>
  <c r="O1290" i="9" s="1"/>
  <c r="R1290" i="9" s="1"/>
  <c r="N1290" i="9" a="1"/>
  <c r="N1290" i="9" s="1"/>
  <c r="P1291" i="13" l="1"/>
  <c r="Q1291" i="13" s="1"/>
  <c r="M1293" i="13"/>
  <c r="O1292" i="13" a="1"/>
  <c r="O1292" i="13" s="1"/>
  <c r="N1292" i="13" a="1"/>
  <c r="N1292" i="13" s="1"/>
  <c r="P1292" i="13" s="1"/>
  <c r="Q1292" i="13" s="1"/>
  <c r="R1292" i="13"/>
  <c r="P1290" i="9"/>
  <c r="Q1290" i="9" s="1"/>
  <c r="M1292" i="9"/>
  <c r="O1291" i="9" a="1"/>
  <c r="O1291" i="9" s="1"/>
  <c r="R1291" i="9" s="1"/>
  <c r="N1291" i="9" a="1"/>
  <c r="N1291" i="9" s="1"/>
  <c r="O1293" i="13" l="1" a="1"/>
  <c r="O1293" i="13" s="1"/>
  <c r="R1293" i="13" s="1"/>
  <c r="M1294" i="13"/>
  <c r="N1293" i="13" a="1"/>
  <c r="N1293" i="13" s="1"/>
  <c r="P1291" i="9"/>
  <c r="Q1291" i="9" s="1"/>
  <c r="M1293" i="9"/>
  <c r="O1292" i="9" a="1"/>
  <c r="O1292" i="9" s="1"/>
  <c r="R1292" i="9" s="1"/>
  <c r="N1292" i="9" a="1"/>
  <c r="N1292" i="9" s="1"/>
  <c r="P1293" i="13" l="1"/>
  <c r="Q1293" i="13" s="1"/>
  <c r="M1295" i="13"/>
  <c r="O1294" i="13" a="1"/>
  <c r="O1294" i="13" s="1"/>
  <c r="N1294" i="13" a="1"/>
  <c r="N1294" i="13" s="1"/>
  <c r="P1292" i="9"/>
  <c r="Q1292" i="9" s="1"/>
  <c r="M1294" i="9"/>
  <c r="O1293" i="9" a="1"/>
  <c r="O1293" i="9" s="1"/>
  <c r="R1293" i="9" s="1"/>
  <c r="N1293" i="9" a="1"/>
  <c r="N1293" i="9" s="1"/>
  <c r="P1294" i="13" l="1"/>
  <c r="Q1294" i="13" s="1"/>
  <c r="R1294" i="13"/>
  <c r="M1296" i="13"/>
  <c r="O1295" i="13" a="1"/>
  <c r="O1295" i="13" s="1"/>
  <c r="R1295" i="13" s="1"/>
  <c r="N1295" i="13" a="1"/>
  <c r="N1295" i="13" s="1"/>
  <c r="P1295" i="13" s="1"/>
  <c r="Q1295" i="13" s="1"/>
  <c r="P1293" i="9"/>
  <c r="Q1293" i="9" s="1"/>
  <c r="M1295" i="9"/>
  <c r="O1294" i="9" a="1"/>
  <c r="O1294" i="9" s="1"/>
  <c r="R1294" i="9" s="1"/>
  <c r="N1294" i="9" a="1"/>
  <c r="N1294" i="9" s="1"/>
  <c r="O1296" i="13" l="1" a="1"/>
  <c r="O1296" i="13" s="1"/>
  <c r="R1296" i="13" s="1"/>
  <c r="N1296" i="13" a="1"/>
  <c r="N1296" i="13" s="1"/>
  <c r="P1296" i="13" s="1"/>
  <c r="Q1296" i="13" s="1"/>
  <c r="M1297" i="13"/>
  <c r="P1294" i="9"/>
  <c r="Q1294" i="9" s="1"/>
  <c r="M1296" i="9"/>
  <c r="O1295" i="9" a="1"/>
  <c r="O1295" i="9" s="1"/>
  <c r="R1295" i="9" s="1"/>
  <c r="N1295" i="9" a="1"/>
  <c r="N1295" i="9" s="1"/>
  <c r="M1298" i="13" l="1"/>
  <c r="N1297" i="13" a="1"/>
  <c r="N1297" i="13" s="1"/>
  <c r="O1297" i="13" a="1"/>
  <c r="O1297" i="13" s="1"/>
  <c r="R1297" i="13" s="1"/>
  <c r="P1295" i="9"/>
  <c r="Q1295" i="9" s="1"/>
  <c r="M1297" i="9"/>
  <c r="O1296" i="9" a="1"/>
  <c r="O1296" i="9" s="1"/>
  <c r="R1296" i="9" s="1"/>
  <c r="N1296" i="9" a="1"/>
  <c r="N1296" i="9" s="1"/>
  <c r="P1297" i="13" l="1"/>
  <c r="Q1297" i="13" s="1"/>
  <c r="M1299" i="13"/>
  <c r="N1298" i="13" a="1"/>
  <c r="N1298" i="13" s="1"/>
  <c r="O1298" i="13" a="1"/>
  <c r="O1298" i="13" s="1"/>
  <c r="R1298" i="13" s="1"/>
  <c r="P1296" i="9"/>
  <c r="Q1296" i="9" s="1"/>
  <c r="M1298" i="9"/>
  <c r="O1297" i="9" a="1"/>
  <c r="O1297" i="9" s="1"/>
  <c r="R1297" i="9" s="1"/>
  <c r="N1297" i="9" a="1"/>
  <c r="N1297" i="9" s="1"/>
  <c r="P1298" i="13" l="1"/>
  <c r="Q1298" i="13" s="1"/>
  <c r="M1300" i="13"/>
  <c r="O1299" i="13" a="1"/>
  <c r="O1299" i="13" s="1"/>
  <c r="N1299" i="13" a="1"/>
  <c r="N1299" i="13" s="1"/>
  <c r="P1299" i="13" s="1"/>
  <c r="P1297" i="9"/>
  <c r="Q1297" i="9" s="1"/>
  <c r="M1299" i="9"/>
  <c r="O1298" i="9" a="1"/>
  <c r="O1298" i="9" s="1"/>
  <c r="R1298" i="9" s="1"/>
  <c r="N1298" i="9" a="1"/>
  <c r="N1298" i="9" s="1"/>
  <c r="Q1299" i="13" l="1"/>
  <c r="R1299" i="13"/>
  <c r="M1301" i="13"/>
  <c r="O1300" i="13" a="1"/>
  <c r="O1300" i="13" s="1"/>
  <c r="R1300" i="13" s="1"/>
  <c r="N1300" i="13" a="1"/>
  <c r="N1300" i="13" s="1"/>
  <c r="P1300" i="13" s="1"/>
  <c r="Q1300" i="13" s="1"/>
  <c r="P1298" i="9"/>
  <c r="Q1298" i="9" s="1"/>
  <c r="M1300" i="9"/>
  <c r="O1299" i="9" a="1"/>
  <c r="O1299" i="9" s="1"/>
  <c r="R1299" i="9" s="1"/>
  <c r="N1299" i="9" a="1"/>
  <c r="N1299" i="9" s="1"/>
  <c r="N1301" i="13" l="1" a="1"/>
  <c r="N1301" i="13" s="1"/>
  <c r="O1301" i="13" a="1"/>
  <c r="O1301" i="13" s="1"/>
  <c r="R1301" i="13" s="1"/>
  <c r="M1302" i="13"/>
  <c r="P1299" i="9"/>
  <c r="Q1299" i="9" s="1"/>
  <c r="M1301" i="9"/>
  <c r="N1300" i="9" a="1"/>
  <c r="N1300" i="9" s="1"/>
  <c r="O1300" i="9" a="1"/>
  <c r="O1300" i="9" s="1"/>
  <c r="R1300" i="9" s="1"/>
  <c r="M1303" i="13" l="1"/>
  <c r="O1302" i="13" a="1"/>
  <c r="O1302" i="13" s="1"/>
  <c r="R1302" i="13" s="1"/>
  <c r="N1302" i="13" a="1"/>
  <c r="N1302" i="13" s="1"/>
  <c r="P1302" i="13" s="1"/>
  <c r="P1301" i="13"/>
  <c r="Q1301" i="13" s="1"/>
  <c r="P1300" i="9"/>
  <c r="Q1300" i="9" s="1"/>
  <c r="M1302" i="9"/>
  <c r="O1301" i="9" a="1"/>
  <c r="O1301" i="9" s="1"/>
  <c r="R1301" i="9" s="1"/>
  <c r="N1301" i="9" a="1"/>
  <c r="N1301" i="9" s="1"/>
  <c r="Q1302" i="13" l="1"/>
  <c r="O1303" i="13" a="1"/>
  <c r="O1303" i="13" s="1"/>
  <c r="R1303" i="13" s="1"/>
  <c r="N1303" i="13" a="1"/>
  <c r="N1303" i="13" s="1"/>
  <c r="P1303" i="13" s="1"/>
  <c r="Q1303" i="13" s="1"/>
  <c r="M1304" i="13"/>
  <c r="P1301" i="9"/>
  <c r="Q1301" i="9" s="1"/>
  <c r="M1303" i="9"/>
  <c r="O1302" i="9" a="1"/>
  <c r="O1302" i="9" s="1"/>
  <c r="R1302" i="9" s="1"/>
  <c r="N1302" i="9" a="1"/>
  <c r="N1302" i="9" s="1"/>
  <c r="M1305" i="13" l="1"/>
  <c r="O1304" i="13" a="1"/>
  <c r="O1304" i="13" s="1"/>
  <c r="R1304" i="13" s="1"/>
  <c r="N1304" i="13" a="1"/>
  <c r="N1304" i="13" s="1"/>
  <c r="P1304" i="13" s="1"/>
  <c r="Q1304" i="13" s="1"/>
  <c r="P1302" i="9"/>
  <c r="Q1302" i="9" s="1"/>
  <c r="M1304" i="9"/>
  <c r="O1303" i="9" a="1"/>
  <c r="O1303" i="9" s="1"/>
  <c r="R1303" i="9" s="1"/>
  <c r="N1303" i="9" a="1"/>
  <c r="N1303" i="9" s="1"/>
  <c r="O1305" i="13" l="1" a="1"/>
  <c r="O1305" i="13" s="1"/>
  <c r="R1305" i="13" s="1"/>
  <c r="M1306" i="13"/>
  <c r="N1305" i="13" a="1"/>
  <c r="N1305" i="13" s="1"/>
  <c r="P1305" i="13" s="1"/>
  <c r="Q1305" i="13" s="1"/>
  <c r="P1303" i="9"/>
  <c r="Q1303" i="9" s="1"/>
  <c r="M1305" i="9"/>
  <c r="O1304" i="9" a="1"/>
  <c r="O1304" i="9" s="1"/>
  <c r="R1304" i="9" s="1"/>
  <c r="N1304" i="9" a="1"/>
  <c r="N1304" i="9" s="1"/>
  <c r="O1306" i="13" l="1" a="1"/>
  <c r="O1306" i="13" s="1"/>
  <c r="N1306" i="13" a="1"/>
  <c r="N1306" i="13" s="1"/>
  <c r="P1306" i="13" s="1"/>
  <c r="Q1306" i="13" s="1"/>
  <c r="M1307" i="13"/>
  <c r="R1306" i="13"/>
  <c r="P1304" i="9"/>
  <c r="Q1304" i="9" s="1"/>
  <c r="M1306" i="9"/>
  <c r="O1305" i="9" a="1"/>
  <c r="O1305" i="9" s="1"/>
  <c r="R1305" i="9" s="1"/>
  <c r="N1305" i="9" a="1"/>
  <c r="N1305" i="9" s="1"/>
  <c r="M1308" i="13" l="1"/>
  <c r="O1307" i="13" a="1"/>
  <c r="O1307" i="13" s="1"/>
  <c r="N1307" i="13" a="1"/>
  <c r="N1307" i="13" s="1"/>
  <c r="P1307" i="13" s="1"/>
  <c r="Q1307" i="13" s="1"/>
  <c r="R1307" i="13"/>
  <c r="P1305" i="9"/>
  <c r="Q1305" i="9" s="1"/>
  <c r="M1307" i="9"/>
  <c r="O1306" i="9" a="1"/>
  <c r="O1306" i="9" s="1"/>
  <c r="R1306" i="9" s="1"/>
  <c r="N1306" i="9" a="1"/>
  <c r="N1306" i="9" s="1"/>
  <c r="M1309" i="13" l="1"/>
  <c r="N1308" i="13" a="1"/>
  <c r="N1308" i="13" s="1"/>
  <c r="O1308" i="13" a="1"/>
  <c r="O1308" i="13" s="1"/>
  <c r="R1308" i="13" s="1"/>
  <c r="P1306" i="9"/>
  <c r="Q1306" i="9" s="1"/>
  <c r="M1308" i="9"/>
  <c r="O1307" i="9" a="1"/>
  <c r="O1307" i="9" s="1"/>
  <c r="R1307" i="9" s="1"/>
  <c r="N1307" i="9" a="1"/>
  <c r="N1307" i="9" s="1"/>
  <c r="P1308" i="13" l="1"/>
  <c r="Q1308" i="13" s="1"/>
  <c r="M1310" i="13"/>
  <c r="O1309" i="13" a="1"/>
  <c r="O1309" i="13" s="1"/>
  <c r="N1309" i="13" a="1"/>
  <c r="N1309" i="13" s="1"/>
  <c r="P1309" i="13" s="1"/>
  <c r="Q1309" i="13" s="1"/>
  <c r="R1309" i="13"/>
  <c r="P1307" i="9"/>
  <c r="Q1307" i="9" s="1"/>
  <c r="M1309" i="9"/>
  <c r="O1308" i="9" a="1"/>
  <c r="O1308" i="9" s="1"/>
  <c r="R1308" i="9" s="1"/>
  <c r="N1308" i="9" a="1"/>
  <c r="N1308" i="9" s="1"/>
  <c r="N1310" i="13" l="1" a="1"/>
  <c r="N1310" i="13" s="1"/>
  <c r="M1311" i="13"/>
  <c r="O1310" i="13" a="1"/>
  <c r="O1310" i="13" s="1"/>
  <c r="R1310" i="13" s="1"/>
  <c r="P1308" i="9"/>
  <c r="Q1308" i="9" s="1"/>
  <c r="M1310" i="9"/>
  <c r="O1309" i="9" a="1"/>
  <c r="O1309" i="9" s="1"/>
  <c r="R1309" i="9" s="1"/>
  <c r="N1309" i="9" a="1"/>
  <c r="N1309" i="9" s="1"/>
  <c r="P1310" i="13" l="1"/>
  <c r="Q1310" i="13" s="1"/>
  <c r="M1312" i="13"/>
  <c r="O1311" i="13" a="1"/>
  <c r="O1311" i="13" s="1"/>
  <c r="R1311" i="13" s="1"/>
  <c r="N1311" i="13" a="1"/>
  <c r="N1311" i="13" s="1"/>
  <c r="P1311" i="13" s="1"/>
  <c r="Q1311" i="13" s="1"/>
  <c r="P1309" i="9"/>
  <c r="Q1309" i="9" s="1"/>
  <c r="M1311" i="9"/>
  <c r="O1310" i="9" a="1"/>
  <c r="O1310" i="9" s="1"/>
  <c r="R1310" i="9" s="1"/>
  <c r="N1310" i="9" a="1"/>
  <c r="N1310" i="9" s="1"/>
  <c r="M1313" i="13" l="1"/>
  <c r="O1312" i="13" a="1"/>
  <c r="O1312" i="13" s="1"/>
  <c r="R1312" i="13" s="1"/>
  <c r="N1312" i="13" a="1"/>
  <c r="N1312" i="13" s="1"/>
  <c r="P1310" i="9"/>
  <c r="Q1310" i="9" s="1"/>
  <c r="M1312" i="9"/>
  <c r="O1311" i="9" a="1"/>
  <c r="O1311" i="9" s="1"/>
  <c r="R1311" i="9" s="1"/>
  <c r="N1311" i="9" a="1"/>
  <c r="N1311" i="9" s="1"/>
  <c r="M1314" i="13" l="1"/>
  <c r="O1313" i="13" a="1"/>
  <c r="O1313" i="13" s="1"/>
  <c r="R1313" i="13" s="1"/>
  <c r="N1313" i="13" a="1"/>
  <c r="N1313" i="13" s="1"/>
  <c r="P1313" i="13" s="1"/>
  <c r="Q1313" i="13" s="1"/>
  <c r="P1312" i="13"/>
  <c r="Q1312" i="13" s="1"/>
  <c r="P1311" i="9"/>
  <c r="Q1311" i="9" s="1"/>
  <c r="M1313" i="9"/>
  <c r="N1312" i="9" a="1"/>
  <c r="N1312" i="9" s="1"/>
  <c r="O1312" i="9" a="1"/>
  <c r="O1312" i="9" s="1"/>
  <c r="R1312" i="9" s="1"/>
  <c r="O1314" i="13" l="1" a="1"/>
  <c r="O1314" i="13" s="1"/>
  <c r="R1314" i="13" s="1"/>
  <c r="M1315" i="13"/>
  <c r="N1314" i="13" a="1"/>
  <c r="N1314" i="13" s="1"/>
  <c r="P1312" i="9"/>
  <c r="Q1312" i="9" s="1"/>
  <c r="M1314" i="9"/>
  <c r="O1313" i="9" a="1"/>
  <c r="O1313" i="9" s="1"/>
  <c r="R1313" i="9" s="1"/>
  <c r="N1313" i="9" a="1"/>
  <c r="N1313" i="9" s="1"/>
  <c r="P1314" i="13" l="1"/>
  <c r="Q1314" i="13" s="1"/>
  <c r="N1315" i="13" a="1"/>
  <c r="N1315" i="13" s="1"/>
  <c r="M1316" i="13"/>
  <c r="O1315" i="13" a="1"/>
  <c r="O1315" i="13" s="1"/>
  <c r="R1315" i="13" s="1"/>
  <c r="P1313" i="9"/>
  <c r="Q1313" i="9" s="1"/>
  <c r="M1315" i="9"/>
  <c r="O1314" i="9" a="1"/>
  <c r="O1314" i="9" s="1"/>
  <c r="R1314" i="9" s="1"/>
  <c r="N1314" i="9" a="1"/>
  <c r="N1314" i="9" s="1"/>
  <c r="M1317" i="13" l="1"/>
  <c r="O1316" i="13" a="1"/>
  <c r="O1316" i="13" s="1"/>
  <c r="R1316" i="13" s="1"/>
  <c r="N1316" i="13" a="1"/>
  <c r="N1316" i="13" s="1"/>
  <c r="P1315" i="13"/>
  <c r="Q1315" i="13" s="1"/>
  <c r="P1314" i="9"/>
  <c r="Q1314" i="9" s="1"/>
  <c r="M1316" i="9"/>
  <c r="N1315" i="9" a="1"/>
  <c r="N1315" i="9" s="1"/>
  <c r="O1315" i="9" a="1"/>
  <c r="O1315" i="9" s="1"/>
  <c r="R1315" i="9" s="1"/>
  <c r="P1316" i="13" l="1"/>
  <c r="Q1316" i="13" s="1"/>
  <c r="M1318" i="13"/>
  <c r="O1317" i="13" a="1"/>
  <c r="O1317" i="13" s="1"/>
  <c r="R1317" i="13" s="1"/>
  <c r="N1317" i="13" a="1"/>
  <c r="N1317" i="13" s="1"/>
  <c r="P1315" i="9"/>
  <c r="Q1315" i="9" s="1"/>
  <c r="M1317" i="9"/>
  <c r="O1316" i="9" a="1"/>
  <c r="O1316" i="9" s="1"/>
  <c r="R1316" i="9" s="1"/>
  <c r="N1316" i="9" a="1"/>
  <c r="N1316" i="9" s="1"/>
  <c r="P1317" i="13" l="1"/>
  <c r="Q1317" i="13" s="1"/>
  <c r="M1319" i="13"/>
  <c r="O1318" i="13" a="1"/>
  <c r="O1318" i="13" s="1"/>
  <c r="N1318" i="13" a="1"/>
  <c r="N1318" i="13" s="1"/>
  <c r="P1318" i="13" s="1"/>
  <c r="P1316" i="9"/>
  <c r="Q1316" i="9" s="1"/>
  <c r="M1318" i="9"/>
  <c r="O1317" i="9" a="1"/>
  <c r="O1317" i="9" s="1"/>
  <c r="R1317" i="9" s="1"/>
  <c r="N1317" i="9" a="1"/>
  <c r="N1317" i="9" s="1"/>
  <c r="Q1318" i="13" l="1"/>
  <c r="R1318" i="13"/>
  <c r="M1320" i="13"/>
  <c r="O1319" i="13" a="1"/>
  <c r="O1319" i="13" s="1"/>
  <c r="R1319" i="13" s="1"/>
  <c r="N1319" i="13" a="1"/>
  <c r="N1319" i="13" s="1"/>
  <c r="P1319" i="13" s="1"/>
  <c r="P1317" i="9"/>
  <c r="Q1317" i="9" s="1"/>
  <c r="M1319" i="9"/>
  <c r="O1318" i="9" a="1"/>
  <c r="O1318" i="9" s="1"/>
  <c r="R1318" i="9" s="1"/>
  <c r="N1318" i="9" a="1"/>
  <c r="N1318" i="9" s="1"/>
  <c r="Q1319" i="13" l="1"/>
  <c r="O1320" i="13" a="1"/>
  <c r="O1320" i="13" s="1"/>
  <c r="R1320" i="13" s="1"/>
  <c r="M1321" i="13"/>
  <c r="N1320" i="13" a="1"/>
  <c r="N1320" i="13" s="1"/>
  <c r="P1320" i="13" s="1"/>
  <c r="Q1320" i="13" s="1"/>
  <c r="P1318" i="9"/>
  <c r="Q1318" i="9" s="1"/>
  <c r="M1320" i="9"/>
  <c r="O1319" i="9" a="1"/>
  <c r="O1319" i="9" s="1"/>
  <c r="R1319" i="9" s="1"/>
  <c r="N1319" i="9" a="1"/>
  <c r="N1319" i="9" s="1"/>
  <c r="M1322" i="13" l="1"/>
  <c r="N1321" i="13" a="1"/>
  <c r="N1321" i="13" s="1"/>
  <c r="O1321" i="13" a="1"/>
  <c r="O1321" i="13" s="1"/>
  <c r="R1321" i="13" s="1"/>
  <c r="P1319" i="9"/>
  <c r="Q1319" i="9" s="1"/>
  <c r="M1321" i="9"/>
  <c r="O1320" i="9" a="1"/>
  <c r="O1320" i="9" s="1"/>
  <c r="R1320" i="9" s="1"/>
  <c r="N1320" i="9" a="1"/>
  <c r="N1320" i="9" s="1"/>
  <c r="P1321" i="13" l="1"/>
  <c r="Q1321" i="13" s="1"/>
  <c r="M1323" i="13"/>
  <c r="O1322" i="13" a="1"/>
  <c r="O1322" i="13" s="1"/>
  <c r="R1322" i="13" s="1"/>
  <c r="N1322" i="13" a="1"/>
  <c r="N1322" i="13" s="1"/>
  <c r="P1320" i="9"/>
  <c r="Q1320" i="9" s="1"/>
  <c r="M1322" i="9"/>
  <c r="O1321" i="9" a="1"/>
  <c r="O1321" i="9" s="1"/>
  <c r="R1321" i="9" s="1"/>
  <c r="N1321" i="9" a="1"/>
  <c r="N1321" i="9" s="1"/>
  <c r="P1322" i="13" l="1"/>
  <c r="Q1322" i="13" s="1"/>
  <c r="M1324" i="13"/>
  <c r="N1323" i="13" a="1"/>
  <c r="N1323" i="13" s="1"/>
  <c r="O1323" i="13" a="1"/>
  <c r="O1323" i="13" s="1"/>
  <c r="R1323" i="13" s="1"/>
  <c r="P1321" i="9"/>
  <c r="Q1321" i="9" s="1"/>
  <c r="M1323" i="9"/>
  <c r="O1322" i="9" a="1"/>
  <c r="O1322" i="9" s="1"/>
  <c r="R1322" i="9" s="1"/>
  <c r="N1322" i="9" a="1"/>
  <c r="N1322" i="9" s="1"/>
  <c r="P1323" i="13" l="1"/>
  <c r="Q1323" i="13" s="1"/>
  <c r="M1325" i="13"/>
  <c r="O1324" i="13" a="1"/>
  <c r="O1324" i="13" s="1"/>
  <c r="N1324" i="13" a="1"/>
  <c r="N1324" i="13" s="1"/>
  <c r="P1322" i="9"/>
  <c r="Q1322" i="9" s="1"/>
  <c r="M1324" i="9"/>
  <c r="O1323" i="9" a="1"/>
  <c r="O1323" i="9" s="1"/>
  <c r="R1323" i="9" s="1"/>
  <c r="N1323" i="9" a="1"/>
  <c r="N1323" i="9" s="1"/>
  <c r="P1324" i="13" l="1"/>
  <c r="Q1324" i="13" s="1"/>
  <c r="R1324" i="13"/>
  <c r="N1325" i="13" a="1"/>
  <c r="N1325" i="13" s="1"/>
  <c r="O1325" i="13" a="1"/>
  <c r="O1325" i="13" s="1"/>
  <c r="R1325" i="13" s="1"/>
  <c r="M1326" i="13"/>
  <c r="P1323" i="9"/>
  <c r="Q1323" i="9" s="1"/>
  <c r="M1325" i="9"/>
  <c r="O1324" i="9" a="1"/>
  <c r="O1324" i="9" s="1"/>
  <c r="R1324" i="9" s="1"/>
  <c r="N1324" i="9" a="1"/>
  <c r="N1324" i="9" s="1"/>
  <c r="P1325" i="13" l="1"/>
  <c r="Q1325" i="13" s="1"/>
  <c r="M1327" i="13"/>
  <c r="O1326" i="13" a="1"/>
  <c r="O1326" i="13" s="1"/>
  <c r="R1326" i="13" s="1"/>
  <c r="N1326" i="13" a="1"/>
  <c r="N1326" i="13" s="1"/>
  <c r="P1324" i="9"/>
  <c r="Q1324" i="9" s="1"/>
  <c r="M1326" i="9"/>
  <c r="O1325" i="9" a="1"/>
  <c r="O1325" i="9" s="1"/>
  <c r="R1325" i="9" s="1"/>
  <c r="N1325" i="9" a="1"/>
  <c r="N1325" i="9" s="1"/>
  <c r="P1326" i="13" l="1"/>
  <c r="Q1326" i="13" s="1"/>
  <c r="M1328" i="13"/>
  <c r="O1327" i="13" a="1"/>
  <c r="O1327" i="13" s="1"/>
  <c r="R1327" i="13" s="1"/>
  <c r="N1327" i="13" a="1"/>
  <c r="N1327" i="13" s="1"/>
  <c r="P1325" i="9"/>
  <c r="Q1325" i="9" s="1"/>
  <c r="M1327" i="9"/>
  <c r="O1326" i="9" a="1"/>
  <c r="O1326" i="9" s="1"/>
  <c r="R1326" i="9" s="1"/>
  <c r="N1326" i="9" a="1"/>
  <c r="N1326" i="9" s="1"/>
  <c r="P1327" i="13" l="1"/>
  <c r="Q1327" i="13" s="1"/>
  <c r="O1328" i="13" a="1"/>
  <c r="O1328" i="13" s="1"/>
  <c r="R1328" i="13" s="1"/>
  <c r="M1329" i="13"/>
  <c r="N1328" i="13" a="1"/>
  <c r="N1328" i="13" s="1"/>
  <c r="P1328" i="13" s="1"/>
  <c r="Q1328" i="13" s="1"/>
  <c r="P1326" i="9"/>
  <c r="Q1326" i="9" s="1"/>
  <c r="M1328" i="9"/>
  <c r="N1327" i="9" a="1"/>
  <c r="N1327" i="9" s="1"/>
  <c r="O1327" i="9" a="1"/>
  <c r="O1327" i="9" s="1"/>
  <c r="R1327" i="9" s="1"/>
  <c r="M1330" i="13" l="1"/>
  <c r="O1329" i="13" a="1"/>
  <c r="O1329" i="13" s="1"/>
  <c r="R1329" i="13" s="1"/>
  <c r="N1329" i="13" a="1"/>
  <c r="N1329" i="13" s="1"/>
  <c r="P1327" i="9"/>
  <c r="Q1327" i="9" s="1"/>
  <c r="M1329" i="9"/>
  <c r="O1328" i="9" a="1"/>
  <c r="O1328" i="9" s="1"/>
  <c r="R1328" i="9" s="1"/>
  <c r="N1328" i="9" a="1"/>
  <c r="N1328" i="9" s="1"/>
  <c r="P1329" i="13" l="1"/>
  <c r="Q1329" i="13" s="1"/>
  <c r="N1330" i="13" a="1"/>
  <c r="N1330" i="13" s="1"/>
  <c r="M1331" i="13"/>
  <c r="O1330" i="13" a="1"/>
  <c r="O1330" i="13" s="1"/>
  <c r="R1330" i="13" s="1"/>
  <c r="P1328" i="9"/>
  <c r="Q1328" i="9" s="1"/>
  <c r="M1330" i="9"/>
  <c r="O1329" i="9" a="1"/>
  <c r="O1329" i="9" s="1"/>
  <c r="R1329" i="9" s="1"/>
  <c r="N1329" i="9" a="1"/>
  <c r="N1329" i="9" s="1"/>
  <c r="N1331" i="13" l="1" a="1"/>
  <c r="N1331" i="13" s="1"/>
  <c r="M1332" i="13"/>
  <c r="O1331" i="13" a="1"/>
  <c r="O1331" i="13" s="1"/>
  <c r="R1331" i="13" s="1"/>
  <c r="P1330" i="13"/>
  <c r="Q1330" i="13" s="1"/>
  <c r="P1329" i="9"/>
  <c r="Q1329" i="9" s="1"/>
  <c r="M1331" i="9"/>
  <c r="N1330" i="9" a="1"/>
  <c r="N1330" i="9" s="1"/>
  <c r="O1330" i="9" a="1"/>
  <c r="O1330" i="9" s="1"/>
  <c r="R1330" i="9" s="1"/>
  <c r="M1333" i="13" l="1"/>
  <c r="O1332" i="13" a="1"/>
  <c r="O1332" i="13" s="1"/>
  <c r="N1332" i="13" a="1"/>
  <c r="N1332" i="13" s="1"/>
  <c r="P1332" i="13" s="1"/>
  <c r="R1332" i="13"/>
  <c r="P1331" i="13"/>
  <c r="Q1331" i="13" s="1"/>
  <c r="P1330" i="9"/>
  <c r="Q1330" i="9" s="1"/>
  <c r="M1332" i="9"/>
  <c r="N1331" i="9" a="1"/>
  <c r="N1331" i="9" s="1"/>
  <c r="O1331" i="9" a="1"/>
  <c r="O1331" i="9" s="1"/>
  <c r="R1331" i="9" s="1"/>
  <c r="Q1332" i="13" l="1"/>
  <c r="M1334" i="13"/>
  <c r="O1333" i="13" a="1"/>
  <c r="O1333" i="13" s="1"/>
  <c r="R1333" i="13" s="1"/>
  <c r="N1333" i="13" a="1"/>
  <c r="N1333" i="13" s="1"/>
  <c r="P1333" i="13" s="1"/>
  <c r="Q1333" i="13" s="1"/>
  <c r="P1331" i="9"/>
  <c r="Q1331" i="9" s="1"/>
  <c r="M1333" i="9"/>
  <c r="O1332" i="9" a="1"/>
  <c r="O1332" i="9" s="1"/>
  <c r="R1332" i="9" s="1"/>
  <c r="N1332" i="9" a="1"/>
  <c r="N1332" i="9" s="1"/>
  <c r="O1334" i="13" l="1" a="1"/>
  <c r="O1334" i="13" s="1"/>
  <c r="N1334" i="13" a="1"/>
  <c r="N1334" i="13" s="1"/>
  <c r="P1334" i="13" s="1"/>
  <c r="Q1334" i="13" s="1"/>
  <c r="R1334" i="13"/>
  <c r="M1335" i="13"/>
  <c r="P1332" i="9"/>
  <c r="Q1332" i="9" s="1"/>
  <c r="M1334" i="9"/>
  <c r="O1333" i="9" a="1"/>
  <c r="O1333" i="9" s="1"/>
  <c r="R1333" i="9" s="1"/>
  <c r="N1333" i="9" a="1"/>
  <c r="N1333" i="9" s="1"/>
  <c r="M1336" i="13" l="1"/>
  <c r="O1335" i="13" a="1"/>
  <c r="O1335" i="13" s="1"/>
  <c r="N1335" i="13" a="1"/>
  <c r="N1335" i="13" s="1"/>
  <c r="P1335" i="13" s="1"/>
  <c r="R1335" i="13"/>
  <c r="P1333" i="9"/>
  <c r="Q1333" i="9" s="1"/>
  <c r="M1335" i="9"/>
  <c r="O1334" i="9" a="1"/>
  <c r="O1334" i="9" s="1"/>
  <c r="R1334" i="9" s="1"/>
  <c r="N1334" i="9" a="1"/>
  <c r="N1334" i="9" s="1"/>
  <c r="Q1335" i="13" l="1"/>
  <c r="M1337" i="13"/>
  <c r="O1336" i="13" a="1"/>
  <c r="O1336" i="13" s="1"/>
  <c r="N1336" i="13" a="1"/>
  <c r="N1336" i="13" s="1"/>
  <c r="P1336" i="13" s="1"/>
  <c r="Q1336" i="13" s="1"/>
  <c r="R1336" i="13"/>
  <c r="P1334" i="9"/>
  <c r="Q1334" i="9" s="1"/>
  <c r="M1336" i="9"/>
  <c r="N1335" i="9" a="1"/>
  <c r="N1335" i="9" s="1"/>
  <c r="O1335" i="9" a="1"/>
  <c r="O1335" i="9" s="1"/>
  <c r="R1335" i="9" s="1"/>
  <c r="O1337" i="13" l="1" a="1"/>
  <c r="O1337" i="13" s="1"/>
  <c r="R1337" i="13" s="1"/>
  <c r="M1338" i="13"/>
  <c r="N1337" i="13" a="1"/>
  <c r="N1337" i="13" s="1"/>
  <c r="P1337" i="13" s="1"/>
  <c r="Q1337" i="13" s="1"/>
  <c r="P1335" i="9"/>
  <c r="Q1335" i="9" s="1"/>
  <c r="M1337" i="9"/>
  <c r="O1336" i="9" a="1"/>
  <c r="O1336" i="9" s="1"/>
  <c r="R1336" i="9" s="1"/>
  <c r="N1336" i="9" a="1"/>
  <c r="N1336" i="9" s="1"/>
  <c r="O1338" i="13" l="1" a="1"/>
  <c r="O1338" i="13" s="1"/>
  <c r="M1339" i="13"/>
  <c r="N1338" i="13" a="1"/>
  <c r="N1338" i="13" s="1"/>
  <c r="P1338" i="13" s="1"/>
  <c r="Q1338" i="13" s="1"/>
  <c r="R1338" i="13"/>
  <c r="P1336" i="9"/>
  <c r="Q1336" i="9" s="1"/>
  <c r="M1338" i="9"/>
  <c r="O1337" i="9" a="1"/>
  <c r="O1337" i="9" s="1"/>
  <c r="R1337" i="9" s="1"/>
  <c r="N1337" i="9" a="1"/>
  <c r="N1337" i="9" s="1"/>
  <c r="M1340" i="13" l="1"/>
  <c r="O1339" i="13" a="1"/>
  <c r="O1339" i="13" s="1"/>
  <c r="N1339" i="13" a="1"/>
  <c r="N1339" i="13" s="1"/>
  <c r="P1339" i="13" s="1"/>
  <c r="Q1339" i="13" s="1"/>
  <c r="R1339" i="13"/>
  <c r="P1337" i="9"/>
  <c r="Q1337" i="9" s="1"/>
  <c r="M1339" i="9"/>
  <c r="O1338" i="9" a="1"/>
  <c r="O1338" i="9" s="1"/>
  <c r="R1338" i="9" s="1"/>
  <c r="N1338" i="9" a="1"/>
  <c r="N1338" i="9" s="1"/>
  <c r="M1341" i="13" l="1"/>
  <c r="O1340" i="13" a="1"/>
  <c r="O1340" i="13" s="1"/>
  <c r="N1340" i="13" a="1"/>
  <c r="N1340" i="13" s="1"/>
  <c r="P1340" i="13" s="1"/>
  <c r="P1338" i="9"/>
  <c r="Q1338" i="9" s="1"/>
  <c r="M1340" i="9"/>
  <c r="O1339" i="9" a="1"/>
  <c r="O1339" i="9" s="1"/>
  <c r="R1339" i="9" s="1"/>
  <c r="N1339" i="9" a="1"/>
  <c r="N1339" i="9" s="1"/>
  <c r="R1340" i="13" l="1"/>
  <c r="Q1340" i="13"/>
  <c r="N1341" i="13" a="1"/>
  <c r="N1341" i="13" s="1"/>
  <c r="O1341" i="13" a="1"/>
  <c r="O1341" i="13" s="1"/>
  <c r="R1341" i="13" s="1"/>
  <c r="M1342" i="13"/>
  <c r="P1339" i="9"/>
  <c r="Q1339" i="9" s="1"/>
  <c r="M1341" i="9"/>
  <c r="N1340" i="9" a="1"/>
  <c r="N1340" i="9" s="1"/>
  <c r="O1340" i="9" a="1"/>
  <c r="O1340" i="9" s="1"/>
  <c r="R1340" i="9" s="1"/>
  <c r="P1341" i="13" l="1"/>
  <c r="Q1341" i="13" s="1"/>
  <c r="M1343" i="13"/>
  <c r="O1342" i="13" a="1"/>
  <c r="O1342" i="13" s="1"/>
  <c r="N1342" i="13" a="1"/>
  <c r="N1342" i="13" s="1"/>
  <c r="P1342" i="13" s="1"/>
  <c r="Q1342" i="13" s="1"/>
  <c r="R1342" i="13"/>
  <c r="P1340" i="9"/>
  <c r="Q1340" i="9" s="1"/>
  <c r="M1342" i="9"/>
  <c r="O1341" i="9" a="1"/>
  <c r="O1341" i="9" s="1"/>
  <c r="R1341" i="9" s="1"/>
  <c r="N1341" i="9" a="1"/>
  <c r="N1341" i="9" s="1"/>
  <c r="M1344" i="13" l="1"/>
  <c r="O1343" i="13" a="1"/>
  <c r="O1343" i="13" s="1"/>
  <c r="N1343" i="13" a="1"/>
  <c r="N1343" i="13" s="1"/>
  <c r="P1343" i="13" s="1"/>
  <c r="R1343" i="13"/>
  <c r="P1341" i="9"/>
  <c r="Q1341" i="9" s="1"/>
  <c r="M1343" i="9"/>
  <c r="O1342" i="9" a="1"/>
  <c r="O1342" i="9" s="1"/>
  <c r="R1342" i="9" s="1"/>
  <c r="N1342" i="9" a="1"/>
  <c r="N1342" i="9" s="1"/>
  <c r="Q1343" i="13" l="1"/>
  <c r="M1345" i="13"/>
  <c r="O1344" i="13" a="1"/>
  <c r="O1344" i="13" s="1"/>
  <c r="R1344" i="13" s="1"/>
  <c r="N1344" i="13" a="1"/>
  <c r="N1344" i="13" s="1"/>
  <c r="P1344" i="13" s="1"/>
  <c r="Q1344" i="13" s="1"/>
  <c r="P1342" i="9"/>
  <c r="Q1342" i="9" s="1"/>
  <c r="M1344" i="9"/>
  <c r="O1343" i="9" a="1"/>
  <c r="O1343" i="9" s="1"/>
  <c r="R1343" i="9" s="1"/>
  <c r="N1343" i="9" a="1"/>
  <c r="N1343" i="9" s="1"/>
  <c r="N1345" i="13" l="1" a="1"/>
  <c r="N1345" i="13" s="1"/>
  <c r="M1346" i="13"/>
  <c r="O1345" i="13" a="1"/>
  <c r="O1345" i="13" s="1"/>
  <c r="R1345" i="13" s="1"/>
  <c r="P1343" i="9"/>
  <c r="Q1343" i="9" s="1"/>
  <c r="M1345" i="9"/>
  <c r="O1344" i="9" a="1"/>
  <c r="O1344" i="9" s="1"/>
  <c r="R1344" i="9" s="1"/>
  <c r="N1344" i="9" a="1"/>
  <c r="N1344" i="9" s="1"/>
  <c r="M1347" i="13" l="1"/>
  <c r="N1346" i="13" a="1"/>
  <c r="N1346" i="13" s="1"/>
  <c r="O1346" i="13" a="1"/>
  <c r="O1346" i="13" s="1"/>
  <c r="R1346" i="13" s="1"/>
  <c r="P1345" i="13"/>
  <c r="Q1345" i="13" s="1"/>
  <c r="P1344" i="9"/>
  <c r="Q1344" i="9" s="1"/>
  <c r="M1346" i="9"/>
  <c r="O1345" i="9" a="1"/>
  <c r="O1345" i="9" s="1"/>
  <c r="R1345" i="9" s="1"/>
  <c r="N1345" i="9" a="1"/>
  <c r="N1345" i="9" s="1"/>
  <c r="G12" i="14" l="1" a="1"/>
  <c r="G12" i="14" s="1"/>
  <c r="H12" i="14" a="1"/>
  <c r="H12" i="14" s="1"/>
  <c r="J12" i="14" a="1"/>
  <c r="J12" i="14" s="1"/>
  <c r="I12" i="14" a="1"/>
  <c r="I12" i="14" s="1"/>
  <c r="M12" i="14" a="1"/>
  <c r="M12" i="14" s="1"/>
  <c r="K12" i="14" a="1"/>
  <c r="K12" i="14" s="1"/>
  <c r="L12" i="14" a="1"/>
  <c r="L12" i="14" s="1"/>
  <c r="O12" i="14" a="1"/>
  <c r="O12" i="14" s="1"/>
  <c r="N12" i="14" a="1"/>
  <c r="N12" i="14" s="1"/>
  <c r="P12" i="14" a="1"/>
  <c r="P12" i="14" s="1"/>
  <c r="Q12" i="14" a="1"/>
  <c r="Q12" i="14" s="1"/>
  <c r="S12" i="14" a="1"/>
  <c r="S12" i="14" s="1"/>
  <c r="T12" i="14" a="1"/>
  <c r="T12" i="14" s="1"/>
  <c r="R12" i="14" a="1"/>
  <c r="R12" i="14" s="1"/>
  <c r="W12" i="14" a="1"/>
  <c r="W12" i="14" s="1"/>
  <c r="U12" i="14" a="1"/>
  <c r="U12" i="14" s="1"/>
  <c r="V12" i="14" a="1"/>
  <c r="V12" i="14" s="1"/>
  <c r="Z12" i="14" a="1"/>
  <c r="Z12" i="14" s="1"/>
  <c r="Y12" i="14" a="1"/>
  <c r="Y12" i="14" s="1"/>
  <c r="X12" i="14" a="1"/>
  <c r="X12" i="14" s="1"/>
  <c r="AB12" i="14" a="1"/>
  <c r="AB12" i="14" s="1"/>
  <c r="AA12" i="14" a="1"/>
  <c r="AA12" i="14" s="1"/>
  <c r="AD12" i="14" a="1"/>
  <c r="AD12" i="14" s="1"/>
  <c r="AC12" i="14" a="1"/>
  <c r="AC12" i="14" s="1"/>
  <c r="AF12" i="14" a="1"/>
  <c r="AF12" i="14" s="1"/>
  <c r="AE12" i="14" a="1"/>
  <c r="AE12" i="14" s="1"/>
  <c r="AG12" i="14" a="1"/>
  <c r="AG12" i="14" s="1"/>
  <c r="Z21" i="14" a="1"/>
  <c r="Z21" i="14" s="1"/>
  <c r="W21" i="14" a="1"/>
  <c r="W21" i="14" s="1"/>
  <c r="J75" i="14" a="1"/>
  <c r="J75" i="14" s="1"/>
  <c r="F57" i="14" a="1"/>
  <c r="F57" i="14" s="1"/>
  <c r="U66" i="14" a="1"/>
  <c r="U66" i="14" s="1"/>
  <c r="AC57" i="14" a="1"/>
  <c r="AC57" i="14" s="1"/>
  <c r="AB30" i="14" a="1"/>
  <c r="AB30" i="14" s="1"/>
  <c r="Q30" i="14" a="1"/>
  <c r="Q30" i="14" s="1"/>
  <c r="W48" i="14" a="1"/>
  <c r="W48" i="14" s="1"/>
  <c r="I21" i="14" a="1"/>
  <c r="I21" i="14" s="1"/>
  <c r="E21" i="14" a="1"/>
  <c r="E21" i="14" s="1"/>
  <c r="U21" i="14" a="1"/>
  <c r="U21" i="14" s="1"/>
  <c r="K75" i="14" a="1"/>
  <c r="K75" i="14" s="1"/>
  <c r="J30" i="14" a="1"/>
  <c r="J30" i="14" s="1"/>
  <c r="R66" i="14" a="1"/>
  <c r="R66" i="14" s="1"/>
  <c r="L48" i="14" a="1"/>
  <c r="L48" i="14" s="1"/>
  <c r="AB57" i="14" a="1"/>
  <c r="AB57" i="14" s="1"/>
  <c r="S39" i="14" a="1"/>
  <c r="S39" i="14" s="1"/>
  <c r="E66" i="14" a="1"/>
  <c r="E66" i="14" s="1"/>
  <c r="E57" i="14" a="1"/>
  <c r="E57" i="14" s="1"/>
  <c r="Z30" i="14" a="1"/>
  <c r="Z30" i="14" s="1"/>
  <c r="M57" i="14" a="1"/>
  <c r="M57" i="14" s="1"/>
  <c r="K21" i="14" a="1"/>
  <c r="K21" i="14" s="1"/>
  <c r="AF39" i="14" a="1"/>
  <c r="AF39" i="14" s="1"/>
  <c r="G39" i="14" a="1"/>
  <c r="G39" i="14" s="1"/>
  <c r="M21" i="14" a="1"/>
  <c r="M21" i="14" s="1"/>
  <c r="AF75" i="14" a="1"/>
  <c r="AF75" i="14" s="1"/>
  <c r="E12" i="14" a="1"/>
  <c r="E12" i="14" s="1"/>
  <c r="T39" i="14" a="1"/>
  <c r="T39" i="14" s="1"/>
  <c r="AA48" i="14" a="1"/>
  <c r="AA48" i="14" s="1"/>
  <c r="AA57" i="14" a="1"/>
  <c r="AA57" i="14" s="1"/>
  <c r="M75" i="14" a="1"/>
  <c r="M75" i="14" s="1"/>
  <c r="D66" i="14" a="1"/>
  <c r="D66" i="14" s="1"/>
  <c r="AE48" i="14" a="1"/>
  <c r="AE48" i="14" s="1"/>
  <c r="AC30" i="14" a="1"/>
  <c r="AC30" i="14" s="1"/>
  <c r="W39" i="14" a="1"/>
  <c r="W39" i="14" s="1"/>
  <c r="AD75" i="14" a="1"/>
  <c r="AD75" i="14" s="1"/>
  <c r="AE39" i="14" a="1"/>
  <c r="AE39" i="14" s="1"/>
  <c r="Y75" i="14" a="1"/>
  <c r="Y75" i="14" s="1"/>
  <c r="X30" i="14" a="1"/>
  <c r="X30" i="14" s="1"/>
  <c r="Q75" i="14" a="1"/>
  <c r="Q75" i="14" s="1"/>
  <c r="AB39" i="14" a="1"/>
  <c r="AB39" i="14" s="1"/>
  <c r="T48" i="14" a="1"/>
  <c r="T48" i="14" s="1"/>
  <c r="P48" i="14" a="1"/>
  <c r="P48" i="14" s="1"/>
  <c r="H57" i="14" a="1"/>
  <c r="H57" i="14" s="1"/>
  <c r="T75" i="14" a="1"/>
  <c r="T75" i="14" s="1"/>
  <c r="AF48" i="14" a="1"/>
  <c r="AF48" i="14" s="1"/>
  <c r="AF30" i="14" a="1"/>
  <c r="AF30" i="14" s="1"/>
  <c r="J57" i="14" a="1"/>
  <c r="J57" i="14" s="1"/>
  <c r="AG66" i="14" a="1"/>
  <c r="AG66" i="14" s="1"/>
  <c r="O21" i="14" a="1"/>
  <c r="O21" i="14" s="1"/>
  <c r="S66" i="14" a="1"/>
  <c r="S66" i="14" s="1"/>
  <c r="O66" i="14" a="1"/>
  <c r="O66" i="14" s="1"/>
  <c r="Y57" i="14" a="1"/>
  <c r="Y57" i="14" s="1"/>
  <c r="AC48" i="14" a="1"/>
  <c r="AC48" i="14" s="1"/>
  <c r="V39" i="14" a="1"/>
  <c r="V39" i="14" s="1"/>
  <c r="E75" i="14" a="1"/>
  <c r="E75" i="14" s="1"/>
  <c r="N48" i="14" a="1"/>
  <c r="N48" i="14" s="1"/>
  <c r="F66" i="14" a="1"/>
  <c r="F66" i="14" s="1"/>
  <c r="Y21" i="14" a="1"/>
  <c r="Y21" i="14" s="1"/>
  <c r="O48" i="14" a="1"/>
  <c r="O48" i="14" s="1"/>
  <c r="AC66" i="14" a="1"/>
  <c r="AC66" i="14" s="1"/>
  <c r="X39" i="14" a="1"/>
  <c r="X39" i="14" s="1"/>
  <c r="S21" i="14" a="1"/>
  <c r="S21" i="14" s="1"/>
  <c r="F21" i="14" a="1"/>
  <c r="F21" i="14" s="1"/>
  <c r="AG30" i="14" a="1"/>
  <c r="AG30" i="14" s="1"/>
  <c r="L21" i="14" a="1"/>
  <c r="L21" i="14" s="1"/>
  <c r="Q57" i="14" a="1"/>
  <c r="Q57" i="14" s="1"/>
  <c r="D12" i="14" a="1"/>
  <c r="D12" i="14" s="1"/>
  <c r="G66" i="14" a="1"/>
  <c r="G66" i="14" s="1"/>
  <c r="P75" i="14" a="1"/>
  <c r="P75" i="14" s="1"/>
  <c r="AE57" i="14" a="1"/>
  <c r="AE57" i="14" s="1"/>
  <c r="F39" i="14" a="1"/>
  <c r="F39" i="14" s="1"/>
  <c r="AD57" i="14" a="1"/>
  <c r="AD57" i="14" s="1"/>
  <c r="I48" i="14" a="1"/>
  <c r="I48" i="14" s="1"/>
  <c r="O30" i="14" a="1"/>
  <c r="O30" i="14" s="1"/>
  <c r="M48" i="14" a="1"/>
  <c r="M48" i="14" s="1"/>
  <c r="AG75" i="14" a="1"/>
  <c r="AG75" i="14" s="1"/>
  <c r="AE21" i="14" a="1"/>
  <c r="AE21" i="14" s="1"/>
  <c r="X75" i="14" a="1"/>
  <c r="X75" i="14" s="1"/>
  <c r="R21" i="14" a="1"/>
  <c r="R21" i="14" s="1"/>
  <c r="C48" i="14" a="1"/>
  <c r="C48" i="14" s="1"/>
  <c r="F30" i="14" a="1"/>
  <c r="F30" i="14" s="1"/>
  <c r="H75" i="14" a="1"/>
  <c r="H75" i="14" s="1"/>
  <c r="G30" i="14" a="1"/>
  <c r="G30" i="14" s="1"/>
  <c r="Q66" i="14" a="1"/>
  <c r="Q66" i="14" s="1"/>
  <c r="C57" i="14" a="1"/>
  <c r="C57" i="14" s="1"/>
  <c r="I30" i="14" a="1"/>
  <c r="I30" i="14" s="1"/>
  <c r="U75" i="14" a="1"/>
  <c r="U75" i="14" s="1"/>
  <c r="Z75" i="14" a="1"/>
  <c r="Z75" i="14" s="1"/>
  <c r="AB48" i="14" a="1"/>
  <c r="AB48" i="14" s="1"/>
  <c r="Q48" i="14" a="1"/>
  <c r="Q48" i="14" s="1"/>
  <c r="W75" i="14" a="1"/>
  <c r="W75" i="14" s="1"/>
  <c r="AF57" i="14" a="1"/>
  <c r="AF57" i="14" s="1"/>
  <c r="AD48" i="14" a="1"/>
  <c r="AD48" i="14" s="1"/>
  <c r="L57" i="14" a="1"/>
  <c r="L57" i="14" s="1"/>
  <c r="O39" i="14" a="1"/>
  <c r="O39" i="14" s="1"/>
  <c r="D21" i="14" a="1"/>
  <c r="D21" i="14" s="1"/>
  <c r="G21" i="14" a="1"/>
  <c r="G21" i="14" s="1"/>
  <c r="C30" i="14" a="1"/>
  <c r="C30" i="14" s="1"/>
  <c r="O75" i="14" a="1"/>
  <c r="O75" i="14" s="1"/>
  <c r="AD66" i="14" a="1"/>
  <c r="AD66" i="14" s="1"/>
  <c r="AF66" i="14" a="1"/>
  <c r="AF66" i="14" s="1"/>
  <c r="AA30" i="14" a="1"/>
  <c r="AA30" i="14" s="1"/>
  <c r="R75" i="14" a="1"/>
  <c r="R75" i="14" s="1"/>
  <c r="N21" i="14" a="1"/>
  <c r="N21" i="14" s="1"/>
  <c r="F48" i="14" a="1"/>
  <c r="F48" i="14" s="1"/>
  <c r="V66" i="14" a="1"/>
  <c r="V66" i="14" s="1"/>
  <c r="X66" i="14" a="1"/>
  <c r="X66" i="14" s="1"/>
  <c r="C39" i="14" a="1"/>
  <c r="C39" i="14" s="1"/>
  <c r="S57" i="14" a="1"/>
  <c r="S57" i="14" s="1"/>
  <c r="AD30" i="14" a="1"/>
  <c r="AD30" i="14" s="1"/>
  <c r="V30" i="14" a="1"/>
  <c r="V30" i="14" s="1"/>
  <c r="Y30" i="14" a="1"/>
  <c r="Y30" i="14" s="1"/>
  <c r="O57" i="14" a="1"/>
  <c r="O57" i="14" s="1"/>
  <c r="C12" i="14" a="1"/>
  <c r="C12" i="14" s="1"/>
  <c r="U30" i="14" a="1"/>
  <c r="U30" i="14" s="1"/>
  <c r="V48" i="14" a="1"/>
  <c r="V48" i="14" s="1"/>
  <c r="N66" i="14" a="1"/>
  <c r="N66" i="14" s="1"/>
  <c r="Q39" i="14" a="1"/>
  <c r="Q39" i="14" s="1"/>
  <c r="AC75" i="14" a="1"/>
  <c r="AC75" i="14" s="1"/>
  <c r="H48" i="14" a="1"/>
  <c r="H48" i="14" s="1"/>
  <c r="Z57" i="14" a="1"/>
  <c r="Z57" i="14" s="1"/>
  <c r="W57" i="14" a="1"/>
  <c r="W57" i="14" s="1"/>
  <c r="AA39" i="14" a="1"/>
  <c r="AA39" i="14" s="1"/>
  <c r="J66" i="14" a="1"/>
  <c r="J66" i="14" s="1"/>
  <c r="R39" i="14" a="1"/>
  <c r="R39" i="14" s="1"/>
  <c r="D75" i="14" a="1"/>
  <c r="D75" i="14" s="1"/>
  <c r="I57" i="14" a="1"/>
  <c r="I57" i="14" s="1"/>
  <c r="AG48" i="14" a="1"/>
  <c r="AG48" i="14" s="1"/>
  <c r="S30" i="14" a="1"/>
  <c r="S30" i="14" s="1"/>
  <c r="C21" i="14" a="1"/>
  <c r="C21" i="14" s="1"/>
  <c r="AD21" i="14" a="1"/>
  <c r="AD21" i="14" s="1"/>
  <c r="T30" i="14" a="1"/>
  <c r="T30" i="14" s="1"/>
  <c r="C66" i="14" a="1"/>
  <c r="C66" i="14" s="1"/>
  <c r="K66" i="14" a="1"/>
  <c r="K66" i="14" s="1"/>
  <c r="M39" i="14" a="1"/>
  <c r="M39" i="14" s="1"/>
  <c r="X57" i="14" a="1"/>
  <c r="X57" i="14" s="1"/>
  <c r="X48" i="14" a="1"/>
  <c r="X48" i="14" s="1"/>
  <c r="L75" i="14" a="1"/>
  <c r="L75" i="14" s="1"/>
  <c r="D39" i="14" a="1"/>
  <c r="D39" i="14" s="1"/>
  <c r="AE75" i="14" a="1"/>
  <c r="AE75" i="14" s="1"/>
  <c r="X21" i="14" a="1"/>
  <c r="X21" i="14" s="1"/>
  <c r="Y48" i="14" a="1"/>
  <c r="Y48" i="14" s="1"/>
  <c r="F75" i="14" a="1"/>
  <c r="F75" i="14" s="1"/>
  <c r="I75" i="14" a="1"/>
  <c r="I75" i="14" s="1"/>
  <c r="P39" i="14" a="1"/>
  <c r="P39" i="14" s="1"/>
  <c r="P57" i="14" a="1"/>
  <c r="P57" i="14" s="1"/>
  <c r="N75" i="14" a="1"/>
  <c r="N75" i="14" s="1"/>
  <c r="W66" i="14" a="1"/>
  <c r="W66" i="14" s="1"/>
  <c r="G57" i="14" a="1"/>
  <c r="G57" i="14" s="1"/>
  <c r="R57" i="14" a="1"/>
  <c r="R57" i="14" s="1"/>
  <c r="E48" i="14" a="1"/>
  <c r="E48" i="14" s="1"/>
  <c r="Z39" i="14" a="1"/>
  <c r="Z39" i="14" s="1"/>
  <c r="I39" i="14" a="1"/>
  <c r="I39" i="14" s="1"/>
  <c r="J39" i="14" a="1"/>
  <c r="J39" i="14" s="1"/>
  <c r="AB75" i="14" a="1"/>
  <c r="AB75" i="14" s="1"/>
  <c r="P30" i="14" a="1"/>
  <c r="P30" i="14" s="1"/>
  <c r="AB66" i="14" a="1"/>
  <c r="AB66" i="14" s="1"/>
  <c r="H39" i="14" a="1"/>
  <c r="H39" i="14" s="1"/>
  <c r="M66" i="14" a="1"/>
  <c r="M66" i="14" s="1"/>
  <c r="E30" i="14" a="1"/>
  <c r="E30" i="14" s="1"/>
  <c r="AA75" i="14" a="1"/>
  <c r="AA75" i="14" s="1"/>
  <c r="L39" i="14" a="1"/>
  <c r="L39" i="14" s="1"/>
  <c r="C75" i="14" a="1"/>
  <c r="C75" i="14" s="1"/>
  <c r="K48" i="14" a="1"/>
  <c r="K48" i="14" s="1"/>
  <c r="T66" i="14" a="1"/>
  <c r="T66" i="14" s="1"/>
  <c r="P66" i="14" a="1"/>
  <c r="P66" i="14" s="1"/>
  <c r="D30" i="14" a="1"/>
  <c r="D30" i="14" s="1"/>
  <c r="M30" i="14" a="1"/>
  <c r="M30" i="14" s="1"/>
  <c r="AC21" i="14" a="1"/>
  <c r="AC21" i="14" s="1"/>
  <c r="AE30" i="14" a="1"/>
  <c r="AE30" i="14" s="1"/>
  <c r="E39" i="14" a="1"/>
  <c r="E39" i="14" s="1"/>
  <c r="Z66" i="14" a="1"/>
  <c r="Z66" i="14" s="1"/>
  <c r="AD39" i="14" a="1"/>
  <c r="AD39" i="14" s="1"/>
  <c r="K30" i="14" a="1"/>
  <c r="K30" i="14" s="1"/>
  <c r="AB21" i="14" a="1"/>
  <c r="AB21" i="14" s="1"/>
  <c r="G75" i="14" a="1"/>
  <c r="G75" i="14" s="1"/>
  <c r="Y39" i="14" a="1"/>
  <c r="Y39" i="14" s="1"/>
  <c r="AC39" i="14" a="1"/>
  <c r="AC39" i="14" s="1"/>
  <c r="V57" i="14" a="1"/>
  <c r="V57" i="14" s="1"/>
  <c r="V75" i="14" a="1"/>
  <c r="V75" i="14" s="1"/>
  <c r="R30" i="14" a="1"/>
  <c r="R30" i="14" s="1"/>
  <c r="W30" i="14" a="1"/>
  <c r="W30" i="14" s="1"/>
  <c r="N57" i="14" a="1"/>
  <c r="N57" i="14" s="1"/>
  <c r="U57" i="14" a="1"/>
  <c r="U57" i="14" s="1"/>
  <c r="U48" i="14" a="1"/>
  <c r="U48" i="14" s="1"/>
  <c r="S75" i="14" a="1"/>
  <c r="S75" i="14" s="1"/>
  <c r="R48" i="14" a="1"/>
  <c r="R48" i="14" s="1"/>
  <c r="I66" i="14" a="1"/>
  <c r="I66" i="14" s="1"/>
  <c r="H30" i="14" a="1"/>
  <c r="H30" i="14" s="1"/>
  <c r="AA66" i="14" a="1"/>
  <c r="AA66" i="14" s="1"/>
  <c r="G48" i="14" a="1"/>
  <c r="G48" i="14" s="1"/>
  <c r="K57" i="14" a="1"/>
  <c r="K57" i="14" s="1"/>
  <c r="V21" i="14" a="1"/>
  <c r="V21" i="14" s="1"/>
  <c r="Y66" i="14" a="1"/>
  <c r="Y66" i="14" s="1"/>
  <c r="H66" i="14" a="1"/>
  <c r="H66" i="14" s="1"/>
  <c r="Z48" i="14" a="1"/>
  <c r="Z48" i="14" s="1"/>
  <c r="L30" i="14" a="1"/>
  <c r="L30" i="14" s="1"/>
  <c r="D48" i="14" a="1"/>
  <c r="D48" i="14" s="1"/>
  <c r="N39" i="14" a="1"/>
  <c r="N39" i="14" s="1"/>
  <c r="F12" i="14" a="1"/>
  <c r="F12" i="14" s="1"/>
  <c r="S48" i="14" a="1"/>
  <c r="S48" i="14" s="1"/>
  <c r="AA21" i="14" a="1"/>
  <c r="AA21" i="14" s="1"/>
  <c r="P21" i="14" a="1"/>
  <c r="P21" i="14" s="1"/>
  <c r="T57" i="14" a="1"/>
  <c r="T57" i="14" s="1"/>
  <c r="J21" i="14" a="1"/>
  <c r="J21" i="14" s="1"/>
  <c r="AE66" i="14" a="1"/>
  <c r="AE66" i="14" s="1"/>
  <c r="N30" i="14" a="1"/>
  <c r="N30" i="14" s="1"/>
  <c r="D57" i="14" a="1"/>
  <c r="D57" i="14" s="1"/>
  <c r="K39" i="14" a="1"/>
  <c r="K39" i="14" s="1"/>
  <c r="Q21" i="14" a="1"/>
  <c r="Q21" i="14" s="1"/>
  <c r="L66" i="14" a="1"/>
  <c r="L66" i="14" s="1"/>
  <c r="H21" i="14" a="1"/>
  <c r="H21" i="14" s="1"/>
  <c r="J48" i="14" a="1"/>
  <c r="J48" i="14" s="1"/>
  <c r="T21" i="14" a="1"/>
  <c r="T21" i="14" s="1"/>
  <c r="U39" i="14" a="1"/>
  <c r="U39" i="14" s="1"/>
  <c r="P1346" i="13"/>
  <c r="Q1346" i="13" s="1"/>
  <c r="O1347" i="13" a="1"/>
  <c r="O1347" i="13" s="1"/>
  <c r="R1347" i="13" s="1"/>
  <c r="N1347" i="13" a="1"/>
  <c r="N1347" i="13" s="1"/>
  <c r="P1347" i="13" s="1"/>
  <c r="Q1347" i="13" s="1"/>
  <c r="AG21" i="14" a="1"/>
  <c r="AG21" i="14" s="1"/>
  <c r="AG57" i="14" a="1"/>
  <c r="AG57" i="14" s="1"/>
  <c r="AF21" i="14" a="1"/>
  <c r="AF21" i="14" s="1"/>
  <c r="AG39" i="14" a="1"/>
  <c r="AG39" i="14" s="1"/>
  <c r="P1345" i="9"/>
  <c r="Q1345" i="9" s="1"/>
  <c r="M1347" i="9"/>
  <c r="O1346" i="9" a="1"/>
  <c r="O1346" i="9" s="1"/>
  <c r="R1346" i="9" s="1"/>
  <c r="N1346" i="9" a="1"/>
  <c r="N1346" i="9" s="1"/>
  <c r="AG66" i="12" l="1" a="1"/>
  <c r="AG66" i="12" s="1"/>
  <c r="AG21" i="12" a="1"/>
  <c r="AG21" i="12" s="1"/>
  <c r="AG48" i="12" a="1"/>
  <c r="AG48" i="12" s="1"/>
  <c r="C20" i="12" a="1"/>
  <c r="C20" i="12" s="1"/>
  <c r="D57" i="12" a="1"/>
  <c r="D57" i="12" s="1"/>
  <c r="C57" i="12" a="1"/>
  <c r="C57" i="12" s="1"/>
  <c r="C66" i="12" a="1"/>
  <c r="C66" i="12" s="1"/>
  <c r="E57" i="12" a="1"/>
  <c r="E57" i="12" s="1"/>
  <c r="G75" i="12" a="1"/>
  <c r="G75" i="12" s="1"/>
  <c r="D75" i="12" a="1"/>
  <c r="D75" i="12" s="1"/>
  <c r="C75" i="12" a="1"/>
  <c r="C75" i="12" s="1"/>
  <c r="D66" i="12" a="1"/>
  <c r="D66" i="12" s="1"/>
  <c r="F66" i="12" a="1"/>
  <c r="F66" i="12" s="1"/>
  <c r="E75" i="12" a="1"/>
  <c r="E75" i="12" s="1"/>
  <c r="F57" i="12" a="1"/>
  <c r="F57" i="12" s="1"/>
  <c r="E66" i="12" a="1"/>
  <c r="E66" i="12" s="1"/>
  <c r="G57" i="12" a="1"/>
  <c r="G57" i="12" s="1"/>
  <c r="F75" i="12" a="1"/>
  <c r="F75" i="12" s="1"/>
  <c r="H57" i="12" a="1"/>
  <c r="H57" i="12" s="1"/>
  <c r="H75" i="12" a="1"/>
  <c r="H75" i="12" s="1"/>
  <c r="H66" i="12" a="1"/>
  <c r="H66" i="12" s="1"/>
  <c r="K75" i="12" a="1"/>
  <c r="K75" i="12" s="1"/>
  <c r="G66" i="12" a="1"/>
  <c r="G66" i="12" s="1"/>
  <c r="K57" i="12" a="1"/>
  <c r="K57" i="12" s="1"/>
  <c r="I66" i="12" a="1"/>
  <c r="I66" i="12" s="1"/>
  <c r="I57" i="12" a="1"/>
  <c r="I57" i="12" s="1"/>
  <c r="J57" i="12" a="1"/>
  <c r="J57" i="12" s="1"/>
  <c r="J66" i="12" a="1"/>
  <c r="J66" i="12" s="1"/>
  <c r="L66" i="12" a="1"/>
  <c r="L66" i="12" s="1"/>
  <c r="L75" i="12" a="1"/>
  <c r="L75" i="12" s="1"/>
  <c r="K66" i="12" a="1"/>
  <c r="K66" i="12" s="1"/>
  <c r="J75" i="12" a="1"/>
  <c r="J75" i="12" s="1"/>
  <c r="I75" i="12" a="1"/>
  <c r="I75" i="12" s="1"/>
  <c r="M75" i="12" a="1"/>
  <c r="M75" i="12" s="1"/>
  <c r="M57" i="12" a="1"/>
  <c r="M57" i="12" s="1"/>
  <c r="M66" i="12" a="1"/>
  <c r="M66" i="12" s="1"/>
  <c r="L57" i="12" a="1"/>
  <c r="L57" i="12" s="1"/>
  <c r="N75" i="12" a="1"/>
  <c r="N75" i="12" s="1"/>
  <c r="P57" i="12" a="1"/>
  <c r="P57" i="12" s="1"/>
  <c r="O57" i="12" a="1"/>
  <c r="O57" i="12" s="1"/>
  <c r="N57" i="12" a="1"/>
  <c r="N57" i="12" s="1"/>
  <c r="O75" i="12" a="1"/>
  <c r="O75" i="12" s="1"/>
  <c r="N66" i="12" a="1"/>
  <c r="N66" i="12" s="1"/>
  <c r="P66" i="12" a="1"/>
  <c r="P66" i="12" s="1"/>
  <c r="O66" i="12" a="1"/>
  <c r="O66" i="12" s="1"/>
  <c r="R57" i="12" a="1"/>
  <c r="R57" i="12" s="1"/>
  <c r="Q57" i="12" a="1"/>
  <c r="Q57" i="12" s="1"/>
  <c r="P75" i="12" a="1"/>
  <c r="P75" i="12" s="1"/>
  <c r="Q75" i="12" a="1"/>
  <c r="Q75" i="12" s="1"/>
  <c r="S66" i="12" a="1"/>
  <c r="S66" i="12" s="1"/>
  <c r="Q66" i="12" a="1"/>
  <c r="Q66" i="12" s="1"/>
  <c r="S75" i="12" a="1"/>
  <c r="S75" i="12" s="1"/>
  <c r="R75" i="12" a="1"/>
  <c r="R75" i="12" s="1"/>
  <c r="T75" i="12" a="1"/>
  <c r="T75" i="12" s="1"/>
  <c r="U48" i="12" a="1"/>
  <c r="U48" i="12" s="1"/>
  <c r="V48" i="12" a="1"/>
  <c r="V48" i="12" s="1"/>
  <c r="V75" i="12" a="1"/>
  <c r="V75" i="12" s="1"/>
  <c r="S57" i="12" a="1"/>
  <c r="S57" i="12" s="1"/>
  <c r="U66" i="12" a="1"/>
  <c r="U66" i="12" s="1"/>
  <c r="U75" i="12" a="1"/>
  <c r="U75" i="12" s="1"/>
  <c r="R66" i="12" a="1"/>
  <c r="R66" i="12" s="1"/>
  <c r="T48" i="12" a="1"/>
  <c r="T48" i="12" s="1"/>
  <c r="U57" i="12" a="1"/>
  <c r="U57" i="12" s="1"/>
  <c r="T57" i="12" a="1"/>
  <c r="T57" i="12" s="1"/>
  <c r="W66" i="12" a="1"/>
  <c r="W66" i="12" s="1"/>
  <c r="R48" i="12" a="1"/>
  <c r="R48" i="12" s="1"/>
  <c r="T66" i="12" a="1"/>
  <c r="T66" i="12" s="1"/>
  <c r="S48" i="12" a="1"/>
  <c r="S48" i="12" s="1"/>
  <c r="V66" i="12" a="1"/>
  <c r="V66" i="12" s="1"/>
  <c r="W75" i="12" a="1"/>
  <c r="W75" i="12" s="1"/>
  <c r="W57" i="12" a="1"/>
  <c r="W57" i="12" s="1"/>
  <c r="X75" i="12" a="1"/>
  <c r="X75" i="12" s="1"/>
  <c r="W48" i="12" a="1"/>
  <c r="W48" i="12" s="1"/>
  <c r="Y66" i="12" a="1"/>
  <c r="Y66" i="12" s="1"/>
  <c r="V57" i="12" a="1"/>
  <c r="V57" i="12" s="1"/>
  <c r="X48" i="12" a="1"/>
  <c r="X48" i="12" s="1"/>
  <c r="Z57" i="12" a="1"/>
  <c r="Z57" i="12" s="1"/>
  <c r="X57" i="12" a="1"/>
  <c r="X57" i="12" s="1"/>
  <c r="X66" i="12" a="1"/>
  <c r="X66" i="12" s="1"/>
  <c r="Z75" i="12" a="1"/>
  <c r="Z75" i="12" s="1"/>
  <c r="AA48" i="12" a="1"/>
  <c r="AA48" i="12" s="1"/>
  <c r="Y48" i="12" a="1"/>
  <c r="Y48" i="12" s="1"/>
  <c r="Y57" i="12" a="1"/>
  <c r="Y57" i="12" s="1"/>
  <c r="AA57" i="12" a="1"/>
  <c r="AA57" i="12" s="1"/>
  <c r="Y75" i="12" a="1"/>
  <c r="Y75" i="12" s="1"/>
  <c r="Z66" i="12" a="1"/>
  <c r="Z66" i="12" s="1"/>
  <c r="AA75" i="12" a="1"/>
  <c r="AA75" i="12" s="1"/>
  <c r="Z48" i="12" a="1"/>
  <c r="Z48" i="12" s="1"/>
  <c r="AB57" i="12" a="1"/>
  <c r="AB57" i="12" s="1"/>
  <c r="AE66" i="12" a="1"/>
  <c r="AE66" i="12" s="1"/>
  <c r="AB66" i="12" a="1"/>
  <c r="AB66" i="12" s="1"/>
  <c r="AA66" i="12" a="1"/>
  <c r="AA66" i="12" s="1"/>
  <c r="AB48" i="12" a="1"/>
  <c r="AB48" i="12" s="1"/>
  <c r="AC75" i="12" a="1"/>
  <c r="AC75" i="12" s="1"/>
  <c r="AB75" i="12" a="1"/>
  <c r="AB75" i="12" s="1"/>
  <c r="AD57" i="12" a="1"/>
  <c r="AD57" i="12" s="1"/>
  <c r="AC57" i="12" a="1"/>
  <c r="AC57" i="12" s="1"/>
  <c r="AD66" i="12" a="1"/>
  <c r="AD66" i="12" s="1"/>
  <c r="AD75" i="12" a="1"/>
  <c r="AD75" i="12" s="1"/>
  <c r="AC48" i="12" a="1"/>
  <c r="AC48" i="12" s="1"/>
  <c r="AF75" i="12" a="1"/>
  <c r="AF75" i="12" s="1"/>
  <c r="AG57" i="12" a="1"/>
  <c r="AG57" i="12" s="1"/>
  <c r="AG75" i="12" a="1"/>
  <c r="AG75" i="12" s="1"/>
  <c r="AE75" i="12" a="1"/>
  <c r="AE75" i="12" s="1"/>
  <c r="AD48" i="12" a="1"/>
  <c r="AD48" i="12" s="1"/>
  <c r="AC66" i="12" a="1"/>
  <c r="AC66" i="12" s="1"/>
  <c r="AE57" i="12" a="1"/>
  <c r="AE57" i="12" s="1"/>
  <c r="AF66" i="12" a="1"/>
  <c r="AF66" i="12" s="1"/>
  <c r="AF57" i="12" a="1"/>
  <c r="AF57" i="12" s="1"/>
  <c r="AQ22" i="12"/>
  <c r="P1346" i="9"/>
  <c r="Q1346" i="9" s="1"/>
  <c r="N12" i="12" a="1"/>
  <c r="N12" i="12" s="1"/>
  <c r="R12" i="12" a="1"/>
  <c r="R12" i="12" s="1"/>
  <c r="O12" i="12" a="1"/>
  <c r="O12" i="12" s="1"/>
  <c r="Q12" i="12" a="1"/>
  <c r="Q12" i="12" s="1"/>
  <c r="S12" i="12" a="1"/>
  <c r="S12" i="12" s="1"/>
  <c r="P12" i="12" a="1"/>
  <c r="P12" i="12" s="1"/>
  <c r="W12" i="12" a="1"/>
  <c r="W12" i="12" s="1"/>
  <c r="T12" i="12" a="1"/>
  <c r="T12" i="12" s="1"/>
  <c r="X12" i="12" a="1"/>
  <c r="X12" i="12" s="1"/>
  <c r="U12" i="12" a="1"/>
  <c r="U12" i="12" s="1"/>
  <c r="Y12" i="12" a="1"/>
  <c r="Y12" i="12" s="1"/>
  <c r="V12" i="12" a="1"/>
  <c r="V12" i="12" s="1"/>
  <c r="AA12" i="12" a="1"/>
  <c r="AA12" i="12" s="1"/>
  <c r="Z12" i="12" a="1"/>
  <c r="Z12" i="12" s="1"/>
  <c r="AD12" i="12" a="1"/>
  <c r="AD12" i="12" s="1"/>
  <c r="AC12" i="12" a="1"/>
  <c r="AC12" i="12" s="1"/>
  <c r="AB12" i="12" a="1"/>
  <c r="AB12" i="12" s="1"/>
  <c r="AF12" i="12" a="1"/>
  <c r="AF12" i="12" s="1"/>
  <c r="AE12" i="12" a="1"/>
  <c r="AE12" i="12" s="1"/>
  <c r="AG12" i="12" a="1"/>
  <c r="AG12" i="12" s="1"/>
  <c r="D12" i="12" a="1"/>
  <c r="D12" i="12" s="1"/>
  <c r="C12" i="12" a="1"/>
  <c r="C12" i="12" s="1"/>
  <c r="F12" i="12" a="1"/>
  <c r="F12" i="12" s="1"/>
  <c r="E12" i="12" a="1"/>
  <c r="E12" i="12" s="1"/>
  <c r="I12" i="12" a="1"/>
  <c r="I12" i="12" s="1"/>
  <c r="G12" i="12" a="1"/>
  <c r="G12" i="12" s="1"/>
  <c r="H12" i="12" a="1"/>
  <c r="H12" i="12" s="1"/>
  <c r="J12" i="12" a="1"/>
  <c r="J12" i="12" s="1"/>
  <c r="M12" i="12" a="1"/>
  <c r="M12" i="12" s="1"/>
  <c r="K12" i="12" a="1"/>
  <c r="K12" i="12" s="1"/>
  <c r="L12" i="12" a="1"/>
  <c r="L12" i="12" s="1"/>
  <c r="N1347" i="9" a="1"/>
  <c r="N1347" i="9" s="1"/>
  <c r="O1347" i="9" a="1"/>
  <c r="O1347" i="9" s="1"/>
  <c r="R1347" i="9" s="1"/>
  <c r="AR103" i="12" l="1"/>
  <c r="AR121" i="12"/>
  <c r="AR85" i="12"/>
  <c r="AR112" i="12"/>
  <c r="AR94" i="12"/>
  <c r="AR67" i="12"/>
  <c r="AR49" i="12"/>
  <c r="AR76" i="12"/>
  <c r="AR58" i="12"/>
  <c r="AR40" i="12"/>
  <c r="AR22" i="12"/>
  <c r="AR31" i="12"/>
  <c r="AH4" i="12"/>
  <c r="P1347" i="9"/>
  <c r="Q1347" i="9" s="1"/>
  <c r="AH2" i="12"/>
  <c r="AJ2" i="12" s="1"/>
  <c r="AF5"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<sst xmlns="http://schemas.openxmlformats.org/spreadsheetml/2006/main" count="1299" uniqueCount="73">
  <si>
    <t>月</t>
    <rPh sb="0" eb="1">
      <t>ツキ</t>
    </rPh>
    <phoneticPr fontId="1"/>
  </si>
  <si>
    <t>日</t>
    <rPh sb="0" eb="1">
      <t>ニチ</t>
    </rPh>
    <phoneticPr fontId="1"/>
  </si>
  <si>
    <t>曜日</t>
    <rPh sb="0" eb="2">
      <t>ヨウビ</t>
    </rPh>
    <phoneticPr fontId="1"/>
  </si>
  <si>
    <t>行事</t>
    <rPh sb="0" eb="2">
      <t>ギョウジ</t>
    </rPh>
    <phoneticPr fontId="1"/>
  </si>
  <si>
    <t>累計</t>
    <rPh sb="0" eb="2">
      <t>ルイケイ</t>
    </rPh>
    <phoneticPr fontId="1"/>
  </si>
  <si>
    <t>月計</t>
    <rPh sb="0" eb="1">
      <t>ツキ</t>
    </rPh>
    <rPh sb="1" eb="2">
      <t>ケイ</t>
    </rPh>
    <phoneticPr fontId="1"/>
  </si>
  <si>
    <t>～</t>
    <phoneticPr fontId="1"/>
  </si>
  <si>
    <t>元日</t>
  </si>
  <si>
    <t>成人の日</t>
  </si>
  <si>
    <t>建国記念の日</t>
  </si>
  <si>
    <t>振替休日</t>
  </si>
  <si>
    <t>春分の日</t>
  </si>
  <si>
    <t>昭和の日</t>
  </si>
  <si>
    <t>憲法記念日</t>
  </si>
  <si>
    <t>みどりの日</t>
  </si>
  <si>
    <t>こどもの日</t>
  </si>
  <si>
    <t>海の日</t>
  </si>
  <si>
    <t>山の日</t>
  </si>
  <si>
    <t>敬老の日</t>
  </si>
  <si>
    <t>秋分の日</t>
  </si>
  <si>
    <t>体育の日</t>
  </si>
  <si>
    <t>文化の日</t>
  </si>
  <si>
    <t>勤労感謝の日</t>
  </si>
  <si>
    <t>天皇誕生日</t>
  </si>
  <si>
    <t>○</t>
  </si>
  <si>
    <t>○計</t>
    <rPh sb="1" eb="2">
      <t>ケイ</t>
    </rPh>
    <phoneticPr fontId="1"/>
  </si>
  <si>
    <t>国民の休日</t>
  </si>
  <si>
    <t>天皇の即位の日</t>
  </si>
  <si>
    <t>即位礼正殿の儀</t>
  </si>
  <si>
    <t>スポーツの日</t>
  </si>
  <si>
    <t>スポーツの日</t>
    <phoneticPr fontId="1"/>
  </si>
  <si>
    <r>
      <t xml:space="preserve">休日
</t>
    </r>
    <r>
      <rPr>
        <sz val="11"/>
        <color rgb="FFFF0000"/>
        <rFont val="ＭＳ Ｐゴシック"/>
        <family val="3"/>
        <charset val="128"/>
        <scheme val="minor"/>
      </rPr>
      <t>実績</t>
    </r>
    <rPh sb="3" eb="5">
      <t>ジッセキ</t>
    </rPh>
    <phoneticPr fontId="1"/>
  </si>
  <si>
    <t>工期始め</t>
    <rPh sb="0" eb="2">
      <t>コウキ</t>
    </rPh>
    <rPh sb="2" eb="3">
      <t>ハジ</t>
    </rPh>
    <phoneticPr fontId="1"/>
  </si>
  <si>
    <t>工事名</t>
    <rPh sb="0" eb="3">
      <t>コウジメイ</t>
    </rPh>
    <phoneticPr fontId="1"/>
  </si>
  <si>
    <t>期間</t>
    <rPh sb="0" eb="1">
      <t>キ</t>
    </rPh>
    <rPh sb="1" eb="2">
      <t>アイダ</t>
    </rPh>
    <phoneticPr fontId="1"/>
  </si>
  <si>
    <t>週休2日の種類</t>
    <rPh sb="0" eb="2">
      <t>シュウキュウ</t>
    </rPh>
    <rPh sb="3" eb="4">
      <t>ニチ</t>
    </rPh>
    <rPh sb="5" eb="7">
      <t>シュルイ</t>
    </rPh>
    <phoneticPr fontId="1"/>
  </si>
  <si>
    <t>判定結果（実績）：</t>
    <rPh sb="0" eb="2">
      <t>ハンテイ</t>
    </rPh>
    <rPh sb="2" eb="4">
      <t>ケッカ</t>
    </rPh>
    <rPh sb="5" eb="7">
      <t>ジッセキ</t>
    </rPh>
    <phoneticPr fontId="1"/>
  </si>
  <si>
    <t>発注者指定型</t>
  </si>
  <si>
    <t>祝日</t>
    <rPh sb="0" eb="2">
      <t>シュクジツ</t>
    </rPh>
    <phoneticPr fontId="1"/>
  </si>
  <si>
    <t>夏季休暇</t>
    <rPh sb="0" eb="2">
      <t>カキ</t>
    </rPh>
    <rPh sb="2" eb="4">
      <t>キュウカ</t>
    </rPh>
    <phoneticPr fontId="12"/>
  </si>
  <si>
    <t>夏季休暇</t>
    <rPh sb="0" eb="2">
      <t>カキ</t>
    </rPh>
    <rPh sb="2" eb="4">
      <t>キュウカ</t>
    </rPh>
    <phoneticPr fontId="1"/>
  </si>
  <si>
    <t>年末年始</t>
    <rPh sb="0" eb="2">
      <t>ネンマツ</t>
    </rPh>
    <rPh sb="2" eb="4">
      <t>ネンシ</t>
    </rPh>
    <phoneticPr fontId="12"/>
  </si>
  <si>
    <t>年末年始</t>
    <rPh sb="0" eb="2">
      <t>ネンマツ</t>
    </rPh>
    <rPh sb="2" eb="4">
      <t>ネンシ</t>
    </rPh>
    <phoneticPr fontId="1"/>
  </si>
  <si>
    <t>工期</t>
    <rPh sb="0" eb="2">
      <t>コウキ</t>
    </rPh>
    <phoneticPr fontId="1"/>
  </si>
  <si>
    <t>祝日のため除去</t>
    <rPh sb="0" eb="2">
      <t>シュクジツ</t>
    </rPh>
    <rPh sb="5" eb="7">
      <t>ジョキョ</t>
    </rPh>
    <phoneticPr fontId="1"/>
  </si>
  <si>
    <t>改行</t>
    <rPh sb="0" eb="2">
      <t>カイギョウ</t>
    </rPh>
    <phoneticPr fontId="1"/>
  </si>
  <si>
    <t>表示用</t>
    <rPh sb="0" eb="3">
      <t>ヒョウジヨウ</t>
    </rPh>
    <phoneticPr fontId="1"/>
  </si>
  <si>
    <t>着手日</t>
    <rPh sb="0" eb="2">
      <t>チャクシュ</t>
    </rPh>
    <rPh sb="2" eb="3">
      <t>ビ</t>
    </rPh>
    <phoneticPr fontId="1"/>
  </si>
  <si>
    <t>現場着手</t>
    <rPh sb="0" eb="2">
      <t>ゲンバ</t>
    </rPh>
    <rPh sb="2" eb="4">
      <t>チャクシュ</t>
    </rPh>
    <phoneticPr fontId="1"/>
  </si>
  <si>
    <t>完成通知書提出日</t>
    <rPh sb="0" eb="2">
      <t>カンセイ</t>
    </rPh>
    <rPh sb="2" eb="5">
      <t>ツウチショ</t>
    </rPh>
    <rPh sb="5" eb="7">
      <t>テイシュツ</t>
    </rPh>
    <rPh sb="7" eb="8">
      <t>ビ</t>
    </rPh>
    <phoneticPr fontId="1"/>
  </si>
  <si>
    <t>実績休日数（累計）</t>
    <rPh sb="0" eb="2">
      <t>ジッセキ</t>
    </rPh>
    <rPh sb="2" eb="4">
      <t>キュウジツ</t>
    </rPh>
    <rPh sb="4" eb="5">
      <t>スウ</t>
    </rPh>
    <rPh sb="6" eb="8">
      <t>ルイケイ</t>
    </rPh>
    <phoneticPr fontId="1"/>
  </si>
  <si>
    <t>計画休日数（累計）</t>
    <rPh sb="0" eb="2">
      <t>ケイカク</t>
    </rPh>
    <rPh sb="2" eb="4">
      <t>キュウジツ</t>
    </rPh>
    <rPh sb="4" eb="5">
      <t>スウ</t>
    </rPh>
    <rPh sb="6" eb="8">
      <t>ルイケイ</t>
    </rPh>
    <phoneticPr fontId="1"/>
  </si>
  <si>
    <t>実績休日数（月計）</t>
    <rPh sb="0" eb="2">
      <t>ジッセキ</t>
    </rPh>
    <rPh sb="2" eb="5">
      <t>キュウジツスウ</t>
    </rPh>
    <rPh sb="6" eb="7">
      <t>ツキ</t>
    </rPh>
    <rPh sb="7" eb="8">
      <t>ケイ</t>
    </rPh>
    <phoneticPr fontId="1"/>
  </si>
  <si>
    <t>計画休日数（月計）</t>
    <rPh sb="0" eb="2">
      <t>ケイカク</t>
    </rPh>
    <rPh sb="2" eb="5">
      <t>キュウジツスウ</t>
    </rPh>
    <phoneticPr fontId="1"/>
  </si>
  <si>
    <r>
      <rPr>
        <sz val="11"/>
        <color rgb="FFFF0000"/>
        <rFont val="ＭＳ Ｐゴシック"/>
        <family val="3"/>
        <charset val="128"/>
        <scheme val="minor"/>
      </rPr>
      <t>計画</t>
    </r>
    <r>
      <rPr>
        <sz val="11"/>
        <rFont val="ＭＳ Ｐゴシック"/>
        <family val="3"/>
        <charset val="128"/>
        <scheme val="minor"/>
      </rPr>
      <t>休日数</t>
    </r>
    <rPh sb="0" eb="2">
      <t>ケイカク</t>
    </rPh>
    <rPh sb="2" eb="5">
      <t>キュウジツスウ</t>
    </rPh>
    <phoneticPr fontId="1"/>
  </si>
  <si>
    <r>
      <rPr>
        <sz val="11"/>
        <color rgb="FFFF0000"/>
        <rFont val="ＭＳ Ｐゴシック"/>
        <family val="3"/>
        <charset val="128"/>
        <scheme val="minor"/>
      </rPr>
      <t>実績</t>
    </r>
    <r>
      <rPr>
        <sz val="11"/>
        <rFont val="ＭＳ Ｐゴシック"/>
        <family val="3"/>
        <charset val="128"/>
        <scheme val="minor"/>
      </rPr>
      <t>休日数</t>
    </r>
    <rPh sb="0" eb="2">
      <t>ジッセキ</t>
    </rPh>
    <rPh sb="2" eb="5">
      <t>キュウジツスウ</t>
    </rPh>
    <phoneticPr fontId="1"/>
  </si>
  <si>
    <t>○○工事</t>
    <rPh sb="2" eb="4">
      <t>コウジ</t>
    </rPh>
    <phoneticPr fontId="1"/>
  </si>
  <si>
    <t>休日名</t>
    <rPh sb="0" eb="2">
      <t>キュウジツ</t>
    </rPh>
    <rPh sb="2" eb="3">
      <t>メイ</t>
    </rPh>
    <phoneticPr fontId="1"/>
  </si>
  <si>
    <t>必要現場閉所カウント</t>
    <rPh sb="0" eb="2">
      <t>ヒツヨウ</t>
    </rPh>
    <rPh sb="2" eb="4">
      <t>ゲンバ</t>
    </rPh>
    <rPh sb="4" eb="6">
      <t>ヘイショ</t>
    </rPh>
    <phoneticPr fontId="1"/>
  </si>
  <si>
    <t>対象期間</t>
    <rPh sb="0" eb="2">
      <t>タイショウ</t>
    </rPh>
    <rPh sb="2" eb="4">
      <t>キカン</t>
    </rPh>
    <phoneticPr fontId="1"/>
  </si>
  <si>
    <t>必要現場閉所日（月計）</t>
    <rPh sb="0" eb="2">
      <t>ヒツヨウ</t>
    </rPh>
    <rPh sb="2" eb="4">
      <t>ゲンバ</t>
    </rPh>
    <rPh sb="4" eb="6">
      <t>ヘイショ</t>
    </rPh>
    <rPh sb="6" eb="7">
      <t>ビ</t>
    </rPh>
    <rPh sb="8" eb="9">
      <t>ツキ</t>
    </rPh>
    <rPh sb="9" eb="10">
      <t>ケイ</t>
    </rPh>
    <phoneticPr fontId="1"/>
  </si>
  <si>
    <t>必要現場閉所日（累計）</t>
    <rPh sb="0" eb="2">
      <t>ヒツヨウ</t>
    </rPh>
    <rPh sb="2" eb="4">
      <t>ゲンバ</t>
    </rPh>
    <rPh sb="4" eb="6">
      <t>ヘイショ</t>
    </rPh>
    <rPh sb="6" eb="7">
      <t>ヒ</t>
    </rPh>
    <rPh sb="8" eb="10">
      <t>ルイケイ</t>
    </rPh>
    <phoneticPr fontId="1"/>
  </si>
  <si>
    <t>対象期間最終日</t>
    <rPh sb="0" eb="2">
      <t>タイショウ</t>
    </rPh>
    <rPh sb="2" eb="4">
      <t>キカン</t>
    </rPh>
    <rPh sb="4" eb="7">
      <t>サイシュウビ</t>
    </rPh>
    <phoneticPr fontId="1"/>
  </si>
  <si>
    <t>工期の末日</t>
    <rPh sb="0" eb="2">
      <t>コウキ</t>
    </rPh>
    <rPh sb="3" eb="4">
      <t>マツ</t>
    </rPh>
    <rPh sb="4" eb="5">
      <t>ヒ</t>
    </rPh>
    <phoneticPr fontId="1"/>
  </si>
  <si>
    <t>（工期内に完成の場合入力）</t>
    <rPh sb="1" eb="3">
      <t>コウキ</t>
    </rPh>
    <rPh sb="3" eb="4">
      <t>ナイ</t>
    </rPh>
    <rPh sb="5" eb="7">
      <t>カンセイ</t>
    </rPh>
    <rPh sb="8" eb="10">
      <t>バアイ</t>
    </rPh>
    <rPh sb="10" eb="12">
      <t>ニュウリョク</t>
    </rPh>
    <phoneticPr fontId="1"/>
  </si>
  <si>
    <t>計画時点</t>
    <rPh sb="0" eb="2">
      <t>ケイカク</t>
    </rPh>
    <rPh sb="2" eb="4">
      <t>ジテン</t>
    </rPh>
    <phoneticPr fontId="1"/>
  </si>
  <si>
    <t>実績</t>
    <rPh sb="0" eb="2">
      <t>ジッセキ</t>
    </rPh>
    <phoneticPr fontId="1"/>
  </si>
  <si>
    <t>必要現場閉所日数</t>
    <rPh sb="0" eb="2">
      <t>ヒツヨウ</t>
    </rPh>
    <rPh sb="2" eb="4">
      <t>ゲンバ</t>
    </rPh>
    <rPh sb="4" eb="6">
      <t>ヘイショ</t>
    </rPh>
    <rPh sb="6" eb="8">
      <t>ニッスウ</t>
    </rPh>
    <phoneticPr fontId="1"/>
  </si>
  <si>
    <t>計画用</t>
    <rPh sb="0" eb="2">
      <t>ケイカク</t>
    </rPh>
    <rPh sb="2" eb="3">
      <t>ヨウ</t>
    </rPh>
    <phoneticPr fontId="1"/>
  </si>
  <si>
    <t>実績用</t>
    <rPh sb="0" eb="2">
      <t>ジッセキ</t>
    </rPh>
    <rPh sb="2" eb="3">
      <t>ヨウ</t>
    </rPh>
    <phoneticPr fontId="1"/>
  </si>
  <si>
    <t>（様式３）</t>
    <rPh sb="1" eb="3">
      <t>ヨウシキ</t>
    </rPh>
    <phoneticPr fontId="1"/>
  </si>
  <si>
    <t>―</t>
  </si>
  <si>
    <t>休日等取得計画・休日等取得実績表</t>
    <rPh sb="0" eb="2">
      <t>キュウジツ</t>
    </rPh>
    <rPh sb="2" eb="3">
      <t>トウ</t>
    </rPh>
    <rPh sb="3" eb="5">
      <t>シュトク</t>
    </rPh>
    <rPh sb="5" eb="7">
      <t>ケイカク</t>
    </rPh>
    <rPh sb="8" eb="10">
      <t>キュウジツ</t>
    </rPh>
    <rPh sb="10" eb="11">
      <t>トウ</t>
    </rPh>
    <rPh sb="11" eb="13">
      <t>シュトク</t>
    </rPh>
    <rPh sb="13" eb="15">
      <t>ジッセキ</t>
    </rPh>
    <rPh sb="15" eb="16">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</si>
</sst>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
    <numFmt numFmtId="177" formatCode="d;@"/>
    <numFmt numFmtId="178" formatCode="[$-411]ggge&quot;年&quot;m&quot;月&quot;d&quot;日&quot;;@"/>
    <numFmt numFmtId="179" formatCode="aaa"/>
    <numFmt numFmtId="180" formatCode="yyyy/m/d\(aaa\)"/>
    <numFmt numFmtId="181" formatCode="[$]ggge&quot;年&quot;m&quot;月&quot;d&quot;日（&quot;aaa&quot;）&quot;;@" x16r2:formatCode16="[$-ja-JP-x-gannen]ggge&quot;年&quot;m&quot;月&quot;d&quot;日（&quot;aaa&quot;）&quot;;@"/>
  </numFmts>
  <fonts count="16"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20"/>
      <name val="ＭＳ Ｐゴシック"/>
      <family val="3"/>
      <charset val="128"/>
      <scheme val="minor"/>
    </font>
    <font>
      <sz val="11"/>
      <color rgb="FFFF0000"/>
      <name val="ＭＳ Ｐゴシック"/>
      <family val="3"/>
      <charset val="128"/>
      <scheme val="minor"/>
    </font>
    <font>
      <sz val="12"/>
      <name val="ＭＳ Ｐゴシック"/>
      <family val="3"/>
      <charset val="128"/>
      <scheme val="minor"/>
    </font>
    <font>
      <sz val="9"/>
      <name val="ＭＳ Ｐゴシック"/>
      <family val="3"/>
      <charset val="128"/>
      <scheme val="minor"/>
    </font>
    <font>
      <sz val="12"/>
      <color rgb="FFFF0000"/>
      <name val="ＭＳ Ｐゴシック"/>
      <family val="3"/>
      <charset val="128"/>
      <scheme val="minor"/>
    </font>
    <font>
      <b/>
      <sz val="11"/>
      <color theme="0"/>
      <name val="ＭＳ Ｐゴシック"/>
      <family val="3"/>
      <charset val="128"/>
      <scheme val="minor"/>
    </font>
    <font>
      <sz val="6"/>
      <name val="ＭＳ Ｐゴシック"/>
      <family val="3"/>
      <charset val="128"/>
      <scheme val="minor"/>
    </font>
    <font>
      <b/>
      <sz val="11"/>
      <name val="ＭＳ Ｐゴシック"/>
      <family val="3"/>
      <charset val="128"/>
      <scheme val="minor"/>
    </font>
    <font>
      <b/>
      <sz val="11"/>
      <color rgb="FFFF0000"/>
      <name val="ＭＳ Ｐゴシック"/>
      <family val="3"/>
      <charset val="128"/>
      <scheme val="minor"/>
    </font>
    <font>
      <sz val="11"/>
      <color rgb="FF0000FF"/>
      <name val="ＭＳ Ｐ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FFCC"/>
        <bgColor indexed="64"/>
      </patternFill>
    </fill>
    <fill>
      <patternFill patternType="solid">
        <fgColor rgb="FFFF0000"/>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71">
    <xf numFmtId="0" fontId="0" fillId="0" borderId="0" xfId="0">
      <alignment vertical="center"/>
    </xf>
    <xf numFmtId="0" fontId="3" fillId="0" borderId="0" xfId="0" applyFont="1">
      <alignment vertical="center"/>
    </xf>
    <xf numFmtId="0" fontId="3" fillId="0" borderId="0" xfId="0" applyFont="1" applyAlignment="1">
      <alignment vertical="center" textRotation="255" shrinkToFit="1"/>
    </xf>
    <xf numFmtId="0" fontId="3" fillId="0" borderId="0" xfId="0" applyFont="1" applyAlignment="1">
      <alignment horizontal="center" vertical="center"/>
    </xf>
    <xf numFmtId="0" fontId="0" fillId="0" borderId="0" xfId="0" applyAlignment="1">
      <alignment vertical="center" wrapText="1"/>
    </xf>
    <xf numFmtId="0" fontId="6" fillId="0" borderId="0" xfId="0" applyFont="1">
      <alignment vertical="center"/>
    </xf>
    <xf numFmtId="0" fontId="5" fillId="0" borderId="0" xfId="0" applyFo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77" fontId="5" fillId="0" borderId="1" xfId="0" applyNumberFormat="1"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2" fillId="0" borderId="0" xfId="0" applyFont="1" applyAlignment="1">
      <alignment horizontal="center" vertical="center" shrinkToFit="1"/>
    </xf>
    <xf numFmtId="0" fontId="5" fillId="0" borderId="4"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14" xfId="0" applyFont="1" applyBorder="1" applyAlignment="1">
      <alignment horizontal="center" vertical="center" wrapText="1" shrinkToFit="1"/>
    </xf>
    <xf numFmtId="0" fontId="3" fillId="3" borderId="1" xfId="0" applyFont="1" applyFill="1" applyBorder="1" applyAlignment="1">
      <alignment horizontal="center" vertical="center"/>
    </xf>
    <xf numFmtId="0" fontId="3" fillId="2" borderId="3" xfId="0" applyFont="1" applyFill="1" applyBorder="1" applyAlignment="1">
      <alignment horizontal="center" vertical="center"/>
    </xf>
    <xf numFmtId="179" fontId="5" fillId="0" borderId="1" xfId="0" applyNumberFormat="1" applyFont="1" applyBorder="1" applyAlignment="1">
      <alignment horizontal="center" vertical="center"/>
    </xf>
    <xf numFmtId="0" fontId="8" fillId="0" borderId="0" xfId="0" applyFont="1">
      <alignment vertical="center"/>
    </xf>
    <xf numFmtId="0" fontId="8" fillId="0" borderId="0" xfId="0" applyFont="1" applyAlignment="1">
      <alignment vertical="center" shrinkToFit="1"/>
    </xf>
    <xf numFmtId="0" fontId="5" fillId="0" borderId="0" xfId="0" applyFont="1" applyAlignment="1">
      <alignment vertical="center" shrinkToFit="1"/>
    </xf>
    <xf numFmtId="0" fontId="9" fillId="0" borderId="1" xfId="0" applyFont="1" applyBorder="1" applyAlignment="1">
      <alignment vertical="top" textRotation="255" wrapText="1" shrinkToFit="1"/>
    </xf>
    <xf numFmtId="0" fontId="10" fillId="0" borderId="0" xfId="0" applyFont="1">
      <alignment vertical="center"/>
    </xf>
    <xf numFmtId="0" fontId="8" fillId="0" borderId="0" xfId="0" applyFont="1" applyAlignment="1">
      <alignment horizontal="center" vertical="center" shrinkToFit="1"/>
    </xf>
    <xf numFmtId="179" fontId="0" fillId="0" borderId="0" xfId="0" applyNumberFormat="1" applyAlignment="1">
      <alignment horizontal="center" vertical="center"/>
    </xf>
    <xf numFmtId="178" fontId="11" fillId="5" borderId="0" xfId="0" applyNumberFormat="1" applyFont="1" applyFill="1" applyAlignment="1">
      <alignment horizontal="center" vertical="center"/>
    </xf>
    <xf numFmtId="0" fontId="0" fillId="0" borderId="0" xfId="0" applyAlignment="1">
      <alignment horizontal="center" vertical="center"/>
    </xf>
    <xf numFmtId="180" fontId="0" fillId="0" borderId="0" xfId="0" applyNumberFormat="1" applyAlignment="1"/>
    <xf numFmtId="0" fontId="11" fillId="5" borderId="0" xfId="0" applyFont="1" applyFill="1" applyAlignment="1">
      <alignment horizontal="center"/>
    </xf>
    <xf numFmtId="179" fontId="0" fillId="0" borderId="0" xfId="0" applyNumberFormat="1">
      <alignment vertical="center"/>
    </xf>
    <xf numFmtId="0" fontId="0" fillId="0" borderId="0" xfId="0" applyAlignment="1">
      <alignment horizontal="left"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3" fillId="0" borderId="0" xfId="0" applyFont="1" applyAlignment="1">
      <alignment vertical="center" textRotation="255"/>
    </xf>
    <xf numFmtId="0" fontId="14" fillId="0" borderId="0" xfId="0" applyFont="1" applyAlignment="1">
      <alignment horizontal="left" vertical="center"/>
    </xf>
    <xf numFmtId="0" fontId="14" fillId="0" borderId="0" xfId="0" applyFont="1">
      <alignment vertical="center"/>
    </xf>
    <xf numFmtId="0" fontId="5" fillId="0" borderId="1" xfId="0" applyFont="1" applyBorder="1" applyAlignment="1">
      <alignment horizontal="center" vertical="center"/>
    </xf>
    <xf numFmtId="0" fontId="0" fillId="0" borderId="0" xfId="0" applyAlignment="1">
      <alignment horizontal="right" vertical="center"/>
    </xf>
    <xf numFmtId="0" fontId="15" fillId="0" borderId="12" xfId="0" applyFont="1" applyBorder="1" applyAlignment="1">
      <alignment horizontal="center" vertical="center"/>
    </xf>
    <xf numFmtId="0" fontId="15" fillId="0" borderId="5" xfId="0" applyFont="1" applyBorder="1" applyAlignment="1">
      <alignment horizontal="center" vertical="center"/>
    </xf>
    <xf numFmtId="0" fontId="15" fillId="0" borderId="10" xfId="0" applyFont="1" applyBorder="1" applyAlignment="1">
      <alignment horizontal="center" vertical="center"/>
    </xf>
    <xf numFmtId="0" fontId="0" fillId="0" borderId="1" xfId="0" applyBorder="1" applyAlignment="1">
      <alignment horizontal="center" vertical="center" wrapText="1"/>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0" fontId="3" fillId="2" borderId="3"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textRotation="255" wrapText="1"/>
    </xf>
    <xf numFmtId="0" fontId="0" fillId="0" borderId="20" xfId="0" applyBorder="1" applyAlignment="1">
      <alignment horizontal="center" vertical="center" textRotation="255" wrapText="1"/>
    </xf>
    <xf numFmtId="0" fontId="0" fillId="0" borderId="21" xfId="0" applyBorder="1" applyAlignment="1">
      <alignment horizontal="center" vertical="center" textRotation="255" wrapText="1"/>
    </xf>
    <xf numFmtId="0" fontId="3" fillId="2" borderId="3" xfId="0" applyFont="1" applyFill="1" applyBorder="1" applyAlignment="1">
      <alignment horizontal="center" vertical="center" textRotation="255"/>
    </xf>
    <xf numFmtId="0" fontId="3" fillId="3" borderId="1" xfId="0" applyFont="1" applyFill="1" applyBorder="1" applyAlignment="1">
      <alignment horizontal="center" vertical="center" textRotation="255"/>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9" xfId="0" applyFont="1" applyBorder="1" applyAlignment="1">
      <alignment horizontal="center" vertical="center"/>
    </xf>
    <xf numFmtId="0" fontId="5" fillId="0" borderId="19" xfId="0" applyFont="1" applyBorder="1" applyAlignment="1">
      <alignment horizontal="center" vertical="center"/>
    </xf>
    <xf numFmtId="0" fontId="5" fillId="0" borderId="11" xfId="0" applyFont="1" applyBorder="1" applyAlignment="1">
      <alignment horizontal="center" vertical="center"/>
    </xf>
    <xf numFmtId="0" fontId="13" fillId="0" borderId="13"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9" xfId="0" applyFont="1" applyBorder="1" applyAlignment="1">
      <alignment horizontal="center" vertical="center" shrinkToFit="1"/>
    </xf>
    <xf numFmtId="0" fontId="8" fillId="4" borderId="0" xfId="0" applyFont="1" applyFill="1" applyAlignment="1">
      <alignment horizontal="left" vertical="center" shrinkToFit="1"/>
    </xf>
    <xf numFmtId="0" fontId="8" fillId="0" borderId="0" xfId="0" applyFont="1" applyAlignment="1">
      <alignment horizontal="left" vertical="center"/>
    </xf>
    <xf numFmtId="181" fontId="8" fillId="4" borderId="0" xfId="0" applyNumberFormat="1" applyFont="1" applyFill="1" applyAlignment="1">
      <alignment horizontal="center" vertical="center" shrinkToFit="1"/>
    </xf>
    <xf numFmtId="0" fontId="5" fillId="0" borderId="0" xfId="0" applyFont="1" applyAlignment="1">
      <alignment horizontal="center" vertical="center" shrinkToFit="1"/>
    </xf>
    <xf numFmtId="0" fontId="8" fillId="4" borderId="0" xfId="0" applyFont="1" applyFill="1" applyAlignment="1">
      <alignment vertical="center" shrinkToFit="1"/>
    </xf>
    <xf numFmtId="0" fontId="0" fillId="0" borderId="9" xfId="0" applyBorder="1" applyAlignment="1">
      <alignment horizontal="center" vertical="center"/>
    </xf>
    <xf numFmtId="0" fontId="0" fillId="0" borderId="11" xfId="0" applyBorder="1" applyAlignment="1">
      <alignment horizontal="center" vertical="center"/>
    </xf>
  </cellXfs>
  <cellStyles count="1">
    <cellStyle name="標準" xfId="0" builtinId="0"/>
  </cellStyles>
  <dxfs count="416">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rgb="FFFFD9D9"/>
        </patternFill>
      </fill>
    </dxf>
    <dxf>
      <fill>
        <patternFill>
          <bgColor theme="3" tint="0.79998168889431442"/>
        </patternFill>
      </fill>
    </dxf>
    <dxf>
      <fill>
        <patternFill>
          <bgColor theme="0" tint="-0.24994659260841701"/>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rgb="FFFFD9D9"/>
        </patternFill>
      </fill>
    </dxf>
    <dxf>
      <fill>
        <patternFill>
          <bgColor theme="0" tint="-0.24994659260841701"/>
        </patternFill>
      </fill>
    </dxf>
    <dxf>
      <fill>
        <patternFill>
          <bgColor theme="3" tint="0.79998168889431442"/>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theme="0" tint="-0.24994659260841701"/>
        </patternFill>
      </fill>
    </dxf>
    <dxf>
      <fill>
        <patternFill>
          <bgColor rgb="FFFFD9D9"/>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theme="0" tint="-0.24994659260841701"/>
        </patternFill>
      </fill>
    </dxf>
    <dxf>
      <fill>
        <patternFill>
          <bgColor rgb="FFFFD9D9"/>
        </patternFill>
      </fill>
    </dxf>
    <dxf>
      <fill>
        <patternFill>
          <bgColor theme="3" tint="0.79998168889431442"/>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D9D9"/>
        </patternFill>
      </fill>
    </dxf>
    <dxf>
      <fill>
        <patternFill>
          <bgColor theme="0" tint="-0.24994659260841701"/>
        </patternFill>
      </fill>
    </dxf>
    <dxf>
      <fill>
        <patternFill>
          <bgColor theme="3" tint="0.79998168889431442"/>
        </patternFill>
      </fill>
    </dxf>
    <dxf>
      <fill>
        <patternFill>
          <bgColor theme="0" tint="-0.24994659260841701"/>
        </patternFill>
      </fill>
    </dxf>
    <dxf>
      <fill>
        <patternFill>
          <bgColor rgb="FFFFD9D9"/>
        </patternFill>
      </fill>
    </dxf>
    <dxf>
      <fill>
        <patternFill>
          <bgColor rgb="FFFFD9D9"/>
        </patternFill>
      </fill>
    </dxf>
    <dxf>
      <fill>
        <patternFill>
          <bgColor theme="3" tint="0.79998168889431442"/>
        </patternFill>
      </fill>
    </dxf>
    <dxf>
      <fill>
        <patternFill>
          <bgColor theme="0" tint="-0.24994659260841701"/>
        </patternFill>
      </fill>
    </dxf>
    <dxf>
      <fill>
        <patternFill>
          <bgColor theme="0" tint="-0.24994659260841701"/>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D9D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CC99"/>
        </patternFill>
      </fill>
    </dxf>
    <dxf>
      <fill>
        <patternFill>
          <bgColor rgb="FFFFD9D9"/>
        </patternFill>
      </fill>
    </dxf>
    <dxf>
      <fill>
        <patternFill>
          <bgColor theme="3" tint="0.79998168889431442"/>
        </patternFill>
      </fill>
    </dxf>
    <dxf>
      <fill>
        <patternFill>
          <bgColor theme="3" tint="0.79998168889431442"/>
        </patternFill>
      </fill>
    </dxf>
    <dxf>
      <fill>
        <patternFill>
          <bgColor rgb="FFFFCC99"/>
        </patternFill>
      </fill>
    </dxf>
    <dxf>
      <fill>
        <patternFill>
          <bgColor theme="0" tint="-0.24994659260841701"/>
        </patternFill>
      </fill>
    </dxf>
    <dxf>
      <fill>
        <patternFill>
          <bgColor rgb="FFFFD9D9"/>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D9D9"/>
        </patternFill>
      </fill>
    </dxf>
    <dxf>
      <fill>
        <patternFill>
          <bgColor theme="3" tint="0.79998168889431442"/>
        </patternFill>
      </fill>
    </dxf>
    <dxf>
      <fill>
        <patternFill>
          <bgColor rgb="FFFFCC99"/>
        </patternFill>
      </fill>
    </dxf>
    <dxf>
      <fill>
        <patternFill>
          <bgColor theme="0" tint="-0.24994659260841701"/>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CC99"/>
        </patternFill>
      </fill>
    </dxf>
    <dxf>
      <fill>
        <patternFill>
          <bgColor rgb="FFFFD9D9"/>
        </patternFill>
      </fill>
    </dxf>
    <dxf>
      <fill>
        <patternFill>
          <bgColor rgb="FFFFCC99"/>
        </patternFill>
      </fill>
    </dxf>
    <dxf>
      <fill>
        <patternFill>
          <bgColor rgb="FFFFCC99"/>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CC99"/>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rgb="FFFFCC99"/>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0" tint="-0.24994659260841701"/>
        </patternFill>
      </fill>
    </dxf>
    <dxf>
      <fill>
        <patternFill>
          <bgColor rgb="FFFFCC99"/>
        </patternFill>
      </fill>
    </dxf>
    <dxf>
      <fill>
        <patternFill>
          <bgColor theme="3" tint="0.79998168889431442"/>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CC99"/>
        </patternFill>
      </fill>
    </dxf>
    <dxf>
      <fill>
        <patternFill>
          <bgColor rgb="FFFFD9D9"/>
        </patternFill>
      </fill>
    </dxf>
    <dxf>
      <fill>
        <patternFill>
          <bgColor rgb="FFFFD9D9"/>
        </patternFill>
      </fill>
    </dxf>
    <dxf>
      <fill>
        <patternFill>
          <bgColor rgb="FFFFCC99"/>
        </patternFill>
      </fill>
    </dxf>
    <dxf>
      <fill>
        <patternFill>
          <bgColor theme="3" tint="0.79998168889431442"/>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D9D9"/>
        </patternFill>
      </fill>
    </dxf>
    <dxf>
      <fill>
        <patternFill>
          <bgColor rgb="FFFFCC99"/>
        </patternFill>
      </fill>
    </dxf>
    <dxf>
      <fill>
        <patternFill>
          <bgColor theme="3" tint="0.79998168889431442"/>
        </patternFill>
      </fill>
    </dxf>
    <dxf>
      <fill>
        <patternFill>
          <bgColor theme="0" tint="-0.24994659260841701"/>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theme="3" tint="0.79998168889431442"/>
        </patternFill>
      </fill>
    </dxf>
    <dxf>
      <fill>
        <patternFill>
          <bgColor theme="0" tint="-0.24994659260841701"/>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D9D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rgb="FFFFD9D9"/>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D9D9"/>
        </patternFill>
      </fill>
    </dxf>
    <dxf>
      <fill>
        <patternFill>
          <bgColor rgb="FFFFCC99"/>
        </patternFill>
      </fill>
    </dxf>
    <dxf>
      <fill>
        <patternFill>
          <bgColor theme="3" tint="0.79998168889431442"/>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CC99"/>
        </patternFill>
      </fill>
    </dxf>
    <dxf>
      <fill>
        <patternFill>
          <bgColor rgb="FFFFCC99"/>
        </patternFill>
      </fill>
    </dxf>
    <dxf>
      <fill>
        <patternFill>
          <bgColor rgb="FFFFD9D9"/>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CC9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0" tint="-0.24994659260841701"/>
        </patternFill>
      </fill>
    </dxf>
    <dxf>
      <fill>
        <patternFill>
          <bgColor rgb="FFFFCC99"/>
        </patternFill>
      </fill>
    </dxf>
    <dxf>
      <fill>
        <patternFill>
          <bgColor theme="3" tint="0.79998168889431442"/>
        </patternFill>
      </fill>
    </dxf>
    <dxf>
      <fill>
        <patternFill>
          <bgColor rgb="FFFFD9D9"/>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D9D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rgb="FFFFCC99"/>
        </patternFill>
      </fill>
    </dxf>
    <dxf>
      <fill>
        <patternFill>
          <bgColor rgb="FFFFD9D9"/>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theme="3" tint="0.79998168889431442"/>
        </patternFill>
      </fill>
    </dxf>
    <dxf>
      <fill>
        <patternFill>
          <bgColor rgb="FFFFCC9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theme="3" tint="0.79998168889431442"/>
        </patternFill>
      </fill>
    </dxf>
    <dxf>
      <fill>
        <patternFill>
          <bgColor theme="0" tint="-0.24994659260841701"/>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rgb="FFFFD9D9"/>
        </patternFill>
      </fill>
    </dxf>
    <dxf>
      <fill>
        <patternFill>
          <bgColor theme="3" tint="0.79998168889431442"/>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0" tint="-0.24994659260841701"/>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theme="3" tint="0.79998168889431442"/>
        </patternFill>
      </fill>
    </dxf>
    <dxf>
      <fill>
        <patternFill>
          <bgColor rgb="FFFFD9D9"/>
        </patternFill>
      </fill>
    </dxf>
    <dxf>
      <fill>
        <patternFill>
          <bgColor rgb="FFFFCC99"/>
        </patternFill>
      </fill>
    </dxf>
    <dxf>
      <fill>
        <patternFill>
          <bgColor theme="0" tint="-0.24994659260841701"/>
        </patternFill>
      </fill>
    </dxf>
    <dxf>
      <fill>
        <patternFill>
          <bgColor rgb="FFFFCC99"/>
        </patternFill>
      </fill>
    </dxf>
    <dxf>
      <fill>
        <patternFill>
          <bgColor rgb="FFFFD9D9"/>
        </patternFill>
      </fill>
    </dxf>
    <dxf>
      <fill>
        <patternFill>
          <bgColor theme="3" tint="0.79998168889431442"/>
        </patternFill>
      </fill>
    </dxf>
    <dxf>
      <fill>
        <patternFill>
          <bgColor theme="3" tint="0.79998168889431442"/>
        </patternFill>
      </fill>
    </dxf>
    <dxf>
      <fill>
        <patternFill>
          <bgColor rgb="FFFFD9D9"/>
        </patternFill>
      </fill>
    </dxf>
    <dxf>
      <fill>
        <patternFill>
          <bgColor rgb="FFFFCC99"/>
        </patternFill>
      </fill>
    </dxf>
    <dxf>
      <fill>
        <patternFill>
          <bgColor theme="3" tint="0.79998168889431442"/>
        </patternFill>
      </fill>
    </dxf>
    <dxf>
      <fill>
        <patternFill>
          <bgColor rgb="FFFFD9D9"/>
        </patternFill>
      </fill>
    </dxf>
    <dxf>
      <fill>
        <patternFill>
          <bgColor rgb="FFFFCC99"/>
        </patternFill>
      </fill>
    </dxf>
    <dxf>
      <fill>
        <patternFill>
          <bgColor rgb="FFFFD9D9"/>
        </patternFill>
      </fill>
    </dxf>
    <dxf>
      <fill>
        <patternFill>
          <bgColor rgb="FFFFCC99"/>
        </patternFill>
      </fill>
    </dxf>
    <dxf>
      <fill>
        <patternFill>
          <bgColor theme="3" tint="0.79998168889431442"/>
        </patternFill>
      </fill>
    </dxf>
  </dxfs>
  <tableStyles count="0" defaultTableStyle="TableStyleMedium2" defaultPivotStyle="PivotStyleLight16"/>
  <colors>
    <mruColors>
      <color rgb="FFCCFFCC"/>
      <color rgb="FF0000FF"/>
      <color rgb="FFFFCC99"/>
      <color rgb="FFFFFFCC"/>
      <color rgb="FFFFD9D9"/>
      <color rgb="FFFFD1D1"/>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26</xdr:col>
      <xdr:colOff>162275</xdr:colOff>
      <xdr:row>1</xdr:row>
      <xdr:rowOff>0</xdr:rowOff>
    </xdr:from>
    <xdr:ext cx="1327335" cy="742511"/>
    <xdr:sp macro="" textlink="">
      <xdr:nvSpPr>
        <xdr:cNvPr id="2" name="正方形/長方形 1">
          <a:extLst>
            <a:ext uri="{FF2B5EF4-FFF2-40B4-BE49-F238E27FC236}">
              <a16:creationId xmlns:a16="http://schemas.microsoft.com/office/drawing/2014/main" id="{B0265724-AA4F-4C56-A6FE-FE8271E0AC12}"/>
            </a:ext>
          </a:extLst>
        </xdr:cNvPr>
        <xdr:cNvSpPr/>
      </xdr:nvSpPr>
      <xdr:spPr>
        <a:xfrm>
          <a:off x="10665175" y="298450"/>
          <a:ext cx="1327335" cy="74251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1300" baseline="0">
              <a:solidFill>
                <a:schemeClr val="tx1"/>
              </a:solidFill>
            </a:rPr>
            <a:t>凡例</a:t>
          </a:r>
          <a:endParaRPr kumimoji="1" lang="en-US" altLang="ja-JP" sz="1300" baseline="0">
            <a:solidFill>
              <a:schemeClr val="tx1"/>
            </a:solidFill>
          </a:endParaRPr>
        </a:p>
        <a:p>
          <a:pPr algn="l"/>
          <a:r>
            <a:rPr kumimoji="1" lang="ja-JP" altLang="en-US" sz="1300" baseline="0">
              <a:solidFill>
                <a:schemeClr val="tx1"/>
              </a:solidFill>
            </a:rPr>
            <a:t>　○：休日</a:t>
          </a:r>
          <a:endParaRPr kumimoji="1" lang="en-US" altLang="ja-JP" sz="1300" baseline="0">
            <a:solidFill>
              <a:schemeClr val="tx1"/>
            </a:solidFill>
          </a:endParaRPr>
        </a:p>
        <a:p>
          <a:pPr algn="l"/>
          <a:r>
            <a:rPr kumimoji="1" lang="ja-JP" altLang="en-US" sz="1300" baseline="0">
              <a:solidFill>
                <a:schemeClr val="tx1"/>
              </a:solidFill>
            </a:rPr>
            <a:t>　</a:t>
          </a:r>
          <a:r>
            <a:rPr kumimoji="1" lang="en-US" altLang="ja-JP" sz="1300" baseline="0">
              <a:solidFill>
                <a:schemeClr val="tx1"/>
              </a:solidFill>
            </a:rPr>
            <a:t>―</a:t>
          </a:r>
          <a:r>
            <a:rPr kumimoji="1" lang="ja-JP" altLang="en-US" sz="1300" baseline="0">
              <a:solidFill>
                <a:schemeClr val="tx1"/>
              </a:solidFill>
            </a:rPr>
            <a:t>：対象外</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26</xdr:col>
      <xdr:colOff>162275</xdr:colOff>
      <xdr:row>1</xdr:row>
      <xdr:rowOff>0</xdr:rowOff>
    </xdr:from>
    <xdr:ext cx="1327335" cy="742511"/>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0707010" y="0"/>
          <a:ext cx="1327335" cy="74251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ja-JP" altLang="en-US" sz="1300" baseline="0">
              <a:solidFill>
                <a:schemeClr val="tx1"/>
              </a:solidFill>
            </a:rPr>
            <a:t>凡例</a:t>
          </a:r>
          <a:endParaRPr kumimoji="1" lang="en-US" altLang="ja-JP" sz="1300" baseline="0">
            <a:solidFill>
              <a:schemeClr val="tx1"/>
            </a:solidFill>
          </a:endParaRPr>
        </a:p>
        <a:p>
          <a:pPr algn="l"/>
          <a:r>
            <a:rPr kumimoji="1" lang="ja-JP" altLang="en-US" sz="1300" baseline="0">
              <a:solidFill>
                <a:schemeClr val="tx1"/>
              </a:solidFill>
            </a:rPr>
            <a:t>　○：休日</a:t>
          </a:r>
          <a:endParaRPr kumimoji="1" lang="en-US" altLang="ja-JP" sz="1300" baseline="0">
            <a:solidFill>
              <a:schemeClr val="tx1"/>
            </a:solidFill>
          </a:endParaRPr>
        </a:p>
        <a:p>
          <a:pPr algn="l"/>
          <a:r>
            <a:rPr kumimoji="1" lang="ja-JP" altLang="en-US" sz="1300" baseline="0">
              <a:solidFill>
                <a:schemeClr val="tx1"/>
              </a:solidFill>
            </a:rPr>
            <a:t>　</a:t>
          </a:r>
          <a:r>
            <a:rPr kumimoji="1" lang="en-US" altLang="ja-JP" sz="1300" baseline="0">
              <a:solidFill>
                <a:schemeClr val="tx1"/>
              </a:solidFill>
            </a:rPr>
            <a:t>―</a:t>
          </a:r>
          <a:r>
            <a:rPr kumimoji="1" lang="ja-JP" altLang="en-US" sz="1300" baseline="0">
              <a:solidFill>
                <a:schemeClr val="tx1"/>
              </a:solidFill>
            </a:rPr>
            <a:t>：対象外</a:t>
          </a:r>
        </a:p>
      </xdr:txBody>
    </xdr:sp>
    <xdr:clientData/>
  </xdr:oneCellAnchor>
  <xdr:twoCellAnchor>
    <xdr:from>
      <xdr:col>34</xdr:col>
      <xdr:colOff>307730</xdr:colOff>
      <xdr:row>0</xdr:row>
      <xdr:rowOff>200269</xdr:rowOff>
    </xdr:from>
    <xdr:to>
      <xdr:col>42</xdr:col>
      <xdr:colOff>19538</xdr:colOff>
      <xdr:row>2</xdr:row>
      <xdr:rowOff>146539</xdr:rowOff>
    </xdr:to>
    <xdr:sp macro="" textlink="">
      <xdr:nvSpPr>
        <xdr:cNvPr id="2" name="正方形/長方形 1">
          <a:extLst>
            <a:ext uri="{FF2B5EF4-FFF2-40B4-BE49-F238E27FC236}">
              <a16:creationId xmlns:a16="http://schemas.microsoft.com/office/drawing/2014/main" id="{1E603B0C-FE35-5D41-4F79-51ACE184A354}"/>
            </a:ext>
          </a:extLst>
        </xdr:cNvPr>
        <xdr:cNvSpPr/>
      </xdr:nvSpPr>
      <xdr:spPr>
        <a:xfrm>
          <a:off x="14194692" y="200269"/>
          <a:ext cx="2364154" cy="542193"/>
        </a:xfrm>
        <a:prstGeom prst="rect">
          <a:avLst/>
        </a:prstGeom>
        <a:no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xdr:col>
      <xdr:colOff>288192</xdr:colOff>
      <xdr:row>11</xdr:row>
      <xdr:rowOff>825502</xdr:rowOff>
    </xdr:from>
    <xdr:ext cx="6559873" cy="814710"/>
    <xdr:sp macro="" textlink="">
      <xdr:nvSpPr>
        <xdr:cNvPr id="3" name="テキスト ボックス 2">
          <a:extLst>
            <a:ext uri="{FF2B5EF4-FFF2-40B4-BE49-F238E27FC236}">
              <a16:creationId xmlns:a16="http://schemas.microsoft.com/office/drawing/2014/main" id="{B06F1773-A555-584C-B28D-2E7F3B585994}"/>
            </a:ext>
          </a:extLst>
        </xdr:cNvPr>
        <xdr:cNvSpPr txBox="1"/>
      </xdr:nvSpPr>
      <xdr:spPr>
        <a:xfrm>
          <a:off x="6286500" y="2945425"/>
          <a:ext cx="6559873" cy="81471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施工計画書提出時には休日計画のみを入力して提出（この状態が休日等取得計画表です）。</a:t>
          </a:r>
          <a:endParaRPr kumimoji="0" lang="en-US" altLang="ja-JP" sz="1100" b="0" i="0" u="none" strike="noStrike">
            <a:solidFill>
              <a:schemeClr val="dk1"/>
            </a:solidFill>
            <a:effectLst/>
            <a:latin typeface="+mn-lt"/>
            <a:ea typeface="+mn-ea"/>
            <a:cs typeface="+mn-cs"/>
          </a:endParaRPr>
        </a:p>
        <a:p>
          <a:r>
            <a:rPr kumimoji="1" lang="ja-JP" altLang="en-US" sz="1100"/>
            <a:t>精算時には休日実績も入力して（青字部分を入力）して提出</a:t>
          </a:r>
          <a:r>
            <a:rPr kumimoji="1" lang="ja-JP" altLang="ja-JP" sz="1100">
              <a:solidFill>
                <a:schemeClr val="dk1"/>
              </a:solidFill>
              <a:effectLst/>
              <a:latin typeface="+mn-lt"/>
              <a:ea typeface="+mn-ea"/>
              <a:cs typeface="+mn-cs"/>
            </a:rPr>
            <a:t>（この状態が休日等取得</a:t>
          </a:r>
          <a:r>
            <a:rPr kumimoji="1" lang="ja-JP" altLang="en-US" sz="1100">
              <a:solidFill>
                <a:schemeClr val="dk1"/>
              </a:solidFill>
              <a:effectLst/>
              <a:latin typeface="+mn-lt"/>
              <a:ea typeface="+mn-ea"/>
              <a:cs typeface="+mn-cs"/>
            </a:rPr>
            <a:t>実績</a:t>
          </a:r>
          <a:r>
            <a:rPr kumimoji="1" lang="ja-JP" altLang="ja-JP" sz="1100">
              <a:solidFill>
                <a:schemeClr val="dk1"/>
              </a:solidFill>
              <a:effectLst/>
              <a:latin typeface="+mn-lt"/>
              <a:ea typeface="+mn-ea"/>
              <a:cs typeface="+mn-cs"/>
            </a:rPr>
            <a:t>表です）。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休日には○、対象外とする期間は</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を選択してください。（期間の判断については発注者と協議してください。）</a:t>
          </a:r>
          <a:endParaRPr kumimoji="1" lang="ja-JP" altLang="en-US" sz="1100"/>
        </a:p>
      </xdr:txBody>
    </xdr:sp>
    <xdr:clientData/>
  </xdr:oneCellAnchor>
  <xdr:oneCellAnchor>
    <xdr:from>
      <xdr:col>3</xdr:col>
      <xdr:colOff>32070</xdr:colOff>
      <xdr:row>12</xdr:row>
      <xdr:rowOff>116806</xdr:rowOff>
    </xdr:from>
    <xdr:ext cx="4759060" cy="459100"/>
    <xdr:sp macro="" textlink="">
      <xdr:nvSpPr>
        <xdr:cNvPr id="5" name="テキスト ボックス 4">
          <a:extLst>
            <a:ext uri="{FF2B5EF4-FFF2-40B4-BE49-F238E27FC236}">
              <a16:creationId xmlns:a16="http://schemas.microsoft.com/office/drawing/2014/main" id="{96A8BAB1-5AEB-332E-6C8F-B0645BE65844}"/>
            </a:ext>
          </a:extLst>
        </xdr:cNvPr>
        <xdr:cNvSpPr txBox="1"/>
      </xdr:nvSpPr>
      <xdr:spPr>
        <a:xfrm>
          <a:off x="1042548" y="3247632"/>
          <a:ext cx="4759060" cy="4591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対象期間外は自動的にグレーアウトします。</a:t>
          </a:r>
          <a:endParaRPr kumimoji="1" lang="en-US" altLang="ja-JP" sz="1100"/>
        </a:p>
        <a:p>
          <a:r>
            <a:rPr kumimoji="1" lang="ja-JP" altLang="en-US" sz="1100"/>
            <a:t>（工事着手の日より前、対象期間最終日より後、対象外として</a:t>
          </a:r>
          <a:r>
            <a:rPr kumimoji="1" lang="en-US" altLang="ja-JP" sz="1100"/>
            <a:t>―</a:t>
          </a:r>
          <a:r>
            <a:rPr kumimoji="1" lang="ja-JP" altLang="en-US" sz="1100"/>
            <a:t>を入力した日）</a:t>
          </a:r>
        </a:p>
      </xdr:txBody>
    </xdr:sp>
    <xdr:clientData/>
  </xdr:oneCellAnchor>
  <xdr:oneCellAnchor>
    <xdr:from>
      <xdr:col>13</xdr:col>
      <xdr:colOff>351693</xdr:colOff>
      <xdr:row>0</xdr:row>
      <xdr:rowOff>131885</xdr:rowOff>
    </xdr:from>
    <xdr:ext cx="4680512" cy="642484"/>
    <xdr:sp macro="" textlink="">
      <xdr:nvSpPr>
        <xdr:cNvPr id="6" name="テキスト ボックス 5">
          <a:extLst>
            <a:ext uri="{FF2B5EF4-FFF2-40B4-BE49-F238E27FC236}">
              <a16:creationId xmlns:a16="http://schemas.microsoft.com/office/drawing/2014/main" id="{A994455A-09CD-13DE-1665-320F627CB8A9}"/>
            </a:ext>
          </a:extLst>
        </xdr:cNvPr>
        <xdr:cNvSpPr txBox="1"/>
      </xdr:nvSpPr>
      <xdr:spPr>
        <a:xfrm>
          <a:off x="5519616" y="131885"/>
          <a:ext cx="4680512" cy="642484"/>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工期内に工事が完成し、完成通知書提出日が早い場合は入力してください。</a:t>
          </a:r>
          <a:endParaRPr kumimoji="1" lang="en-US" altLang="ja-JP" sz="1100"/>
        </a:p>
        <a:p>
          <a:r>
            <a:rPr kumimoji="1" lang="ja-JP" altLang="en-US" sz="1100"/>
            <a:t>維持管理業務等で早期に完了するものの完成通知書は工期末の場合は、</a:t>
          </a:r>
          <a:endParaRPr kumimoji="1" lang="en-US" altLang="ja-JP" sz="1100"/>
        </a:p>
        <a:p>
          <a:r>
            <a:rPr kumimoji="1" lang="ja-JP" altLang="en-US" sz="1100"/>
            <a:t>現場作業完了日をもとに発注者と協議により完了日を定めてください。</a:t>
          </a:r>
        </a:p>
      </xdr:txBody>
    </xdr:sp>
    <xdr:clientData/>
  </xdr:oneCellAnchor>
  <xdr:twoCellAnchor>
    <xdr:from>
      <xdr:col>21</xdr:col>
      <xdr:colOff>351692</xdr:colOff>
      <xdr:row>3</xdr:row>
      <xdr:rowOff>219807</xdr:rowOff>
    </xdr:from>
    <xdr:to>
      <xdr:col>26</xdr:col>
      <xdr:colOff>78154</xdr:colOff>
      <xdr:row>5</xdr:row>
      <xdr:rowOff>43961</xdr:rowOff>
    </xdr:to>
    <xdr:sp macro="" textlink="">
      <xdr:nvSpPr>
        <xdr:cNvPr id="7" name="正方形/長方形 6">
          <a:extLst>
            <a:ext uri="{FF2B5EF4-FFF2-40B4-BE49-F238E27FC236}">
              <a16:creationId xmlns:a16="http://schemas.microsoft.com/office/drawing/2014/main" id="{FA570578-FCDE-23FC-FE33-BA01FFE21374}"/>
            </a:ext>
          </a:extLst>
        </xdr:cNvPr>
        <xdr:cNvSpPr/>
      </xdr:nvSpPr>
      <xdr:spPr>
        <a:xfrm>
          <a:off x="8841154" y="1113692"/>
          <a:ext cx="1802423" cy="420077"/>
        </a:xfrm>
        <a:prstGeom prst="rect">
          <a:avLst/>
        </a:prstGeom>
        <a:noFill/>
        <a:ln>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xdr:col>
      <xdr:colOff>29309</xdr:colOff>
      <xdr:row>11</xdr:row>
      <xdr:rowOff>102578</xdr:rowOff>
    </xdr:from>
    <xdr:ext cx="3537635" cy="459100"/>
    <xdr:sp macro="" textlink="">
      <xdr:nvSpPr>
        <xdr:cNvPr id="8" name="テキスト ボックス 7">
          <a:extLst>
            <a:ext uri="{FF2B5EF4-FFF2-40B4-BE49-F238E27FC236}">
              <a16:creationId xmlns:a16="http://schemas.microsoft.com/office/drawing/2014/main" id="{940CC1F5-A52E-7815-5CBD-5FB5639058EB}"/>
            </a:ext>
          </a:extLst>
        </xdr:cNvPr>
        <xdr:cNvSpPr txBox="1"/>
      </xdr:nvSpPr>
      <xdr:spPr>
        <a:xfrm>
          <a:off x="10594732" y="2222501"/>
          <a:ext cx="3537635" cy="4591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休日等取得計画表の時点で、必要現場閉所日に対して</a:t>
          </a:r>
          <a:endParaRPr kumimoji="1" lang="en-US" altLang="ja-JP" sz="1100"/>
        </a:p>
        <a:p>
          <a:r>
            <a:rPr kumimoji="1" lang="ja-JP" altLang="en-US" sz="1100"/>
            <a:t>計画休日日数が不足する場合はエラーが表示されます。</a:t>
          </a:r>
        </a:p>
      </xdr:txBody>
    </xdr:sp>
    <xdr:clientData/>
  </xdr:oneCellAnchor>
  <xdr:twoCellAnchor>
    <xdr:from>
      <xdr:col>31</xdr:col>
      <xdr:colOff>297961</xdr:colOff>
      <xdr:row>2</xdr:row>
      <xdr:rowOff>263769</xdr:rowOff>
    </xdr:from>
    <xdr:to>
      <xdr:col>36</xdr:col>
      <xdr:colOff>29308</xdr:colOff>
      <xdr:row>11</xdr:row>
      <xdr:rowOff>107462</xdr:rowOff>
    </xdr:to>
    <xdr:cxnSp macro="">
      <xdr:nvCxnSpPr>
        <xdr:cNvPr id="10" name="直線矢印コネクタ 9">
          <a:extLst>
            <a:ext uri="{FF2B5EF4-FFF2-40B4-BE49-F238E27FC236}">
              <a16:creationId xmlns:a16="http://schemas.microsoft.com/office/drawing/2014/main" id="{6CA0A27C-3A9A-6762-CFD8-CE78DA79A1AD}"/>
            </a:ext>
          </a:extLst>
        </xdr:cNvPr>
        <xdr:cNvCxnSpPr/>
      </xdr:nvCxnSpPr>
      <xdr:spPr>
        <a:xfrm flipV="1">
          <a:off x="12939346" y="859692"/>
          <a:ext cx="1577731" cy="1367693"/>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259521</xdr:colOff>
      <xdr:row>2</xdr:row>
      <xdr:rowOff>198782</xdr:rowOff>
    </xdr:from>
    <xdr:to>
      <xdr:col>23</xdr:col>
      <xdr:colOff>288831</xdr:colOff>
      <xdr:row>3</xdr:row>
      <xdr:rowOff>219595</xdr:rowOff>
    </xdr:to>
    <xdr:cxnSp macro="">
      <xdr:nvCxnSpPr>
        <xdr:cNvPr id="11" name="直線矢印コネクタ 10">
          <a:extLst>
            <a:ext uri="{FF2B5EF4-FFF2-40B4-BE49-F238E27FC236}">
              <a16:creationId xmlns:a16="http://schemas.microsoft.com/office/drawing/2014/main" id="{3CADFA74-6017-D52E-C0DE-ADBB67E1D489}"/>
            </a:ext>
          </a:extLst>
        </xdr:cNvPr>
        <xdr:cNvCxnSpPr/>
      </xdr:nvCxnSpPr>
      <xdr:spPr>
        <a:xfrm>
          <a:off x="8310217" y="795130"/>
          <a:ext cx="1271701" cy="318987"/>
        </a:xfrm>
        <a:prstGeom prst="straightConnector1">
          <a:avLst/>
        </a:prstGeom>
        <a:ln w="1905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44175</xdr:colOff>
      <xdr:row>47</xdr:row>
      <xdr:rowOff>496955</xdr:rowOff>
    </xdr:from>
    <xdr:ext cx="4038798" cy="459100"/>
    <xdr:sp macro="" textlink="">
      <xdr:nvSpPr>
        <xdr:cNvPr id="13" name="テキスト ボックス 12">
          <a:extLst>
            <a:ext uri="{FF2B5EF4-FFF2-40B4-BE49-F238E27FC236}">
              <a16:creationId xmlns:a16="http://schemas.microsoft.com/office/drawing/2014/main" id="{76A5C96B-A8E5-455C-9121-4B101CA629A3}"/>
            </a:ext>
          </a:extLst>
        </xdr:cNvPr>
        <xdr:cNvSpPr txBox="1"/>
      </xdr:nvSpPr>
      <xdr:spPr>
        <a:xfrm>
          <a:off x="6852479" y="11998738"/>
          <a:ext cx="4038798" cy="4591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記入欄が不足する場合は月単位でコピー</a:t>
          </a:r>
          <a:r>
            <a:rPr kumimoji="1" lang="en-US" altLang="ja-JP" sz="1100"/>
            <a:t>&amp;</a:t>
          </a:r>
          <a:r>
            <a:rPr kumimoji="1" lang="ja-JP" altLang="en-US" sz="1100"/>
            <a:t>ペーストしてください。</a:t>
          </a:r>
          <a:endParaRPr kumimoji="1" lang="en-US" altLang="ja-JP" sz="1100"/>
        </a:p>
        <a:p>
          <a:r>
            <a:rPr kumimoji="1" lang="ja-JP" altLang="en-US" sz="1100"/>
            <a:t>（非表示、空行も含めて、｝で示す</a:t>
          </a:r>
          <a:r>
            <a:rPr kumimoji="1" lang="en-US" altLang="ja-JP" sz="1100"/>
            <a:t>9</a:t>
          </a:r>
          <a:r>
            <a:rPr kumimoji="1" lang="ja-JP" altLang="en-US" sz="1100"/>
            <a:t>行で</a:t>
          </a:r>
          <a:r>
            <a:rPr kumimoji="1" lang="en-US" altLang="ja-JP" sz="1100"/>
            <a:t>1</a:t>
          </a:r>
          <a:r>
            <a:rPr kumimoji="1" lang="ja-JP" altLang="en-US" sz="1100"/>
            <a:t>ユニットです。）</a:t>
          </a:r>
          <a:endParaRPr kumimoji="1" lang="en-US" altLang="ja-JP" sz="1100"/>
        </a:p>
      </xdr:txBody>
    </xdr:sp>
    <xdr:clientData/>
  </xdr:oneCellAnchor>
  <xdr:twoCellAnchor>
    <xdr:from>
      <xdr:col>16</xdr:col>
      <xdr:colOff>5522</xdr:colOff>
      <xdr:row>41</xdr:row>
      <xdr:rowOff>160130</xdr:rowOff>
    </xdr:from>
    <xdr:to>
      <xdr:col>16</xdr:col>
      <xdr:colOff>198783</xdr:colOff>
      <xdr:row>51</xdr:row>
      <xdr:rowOff>0</xdr:rowOff>
    </xdr:to>
    <xdr:sp macro="" textlink="">
      <xdr:nvSpPr>
        <xdr:cNvPr id="15" name="右中かっこ 14">
          <a:extLst>
            <a:ext uri="{FF2B5EF4-FFF2-40B4-BE49-F238E27FC236}">
              <a16:creationId xmlns:a16="http://schemas.microsoft.com/office/drawing/2014/main" id="{41203D29-8101-4595-011B-5569D471B2F9}"/>
            </a:ext>
          </a:extLst>
        </xdr:cNvPr>
        <xdr:cNvSpPr/>
      </xdr:nvSpPr>
      <xdr:spPr>
        <a:xfrm>
          <a:off x="6399696" y="11026913"/>
          <a:ext cx="193261" cy="2352261"/>
        </a:xfrm>
        <a:prstGeom prst="rightBrace">
          <a:avLst>
            <a:gd name="adj1" fmla="val 239761"/>
            <a:gd name="adj2" fmla="val 50000"/>
          </a:avLst>
        </a:prstGeom>
        <a:ln w="254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20</xdr:col>
      <xdr:colOff>385461</xdr:colOff>
      <xdr:row>20</xdr:row>
      <xdr:rowOff>265893</xdr:rowOff>
    </xdr:from>
    <xdr:ext cx="1974836" cy="459100"/>
    <xdr:sp macro="" textlink="">
      <xdr:nvSpPr>
        <xdr:cNvPr id="16" name="テキスト ボックス 15">
          <a:extLst>
            <a:ext uri="{FF2B5EF4-FFF2-40B4-BE49-F238E27FC236}">
              <a16:creationId xmlns:a16="http://schemas.microsoft.com/office/drawing/2014/main" id="{59933F12-A646-D08A-225E-66BDF7FF47B2}"/>
            </a:ext>
          </a:extLst>
        </xdr:cNvPr>
        <xdr:cNvSpPr txBox="1"/>
      </xdr:nvSpPr>
      <xdr:spPr>
        <a:xfrm>
          <a:off x="8436157" y="4744023"/>
          <a:ext cx="1974836" cy="459100"/>
        </a:xfrm>
        <a:prstGeom prst="rect">
          <a:avLst/>
        </a:prstGeom>
        <a:solidFill>
          <a:schemeClr val="accent3">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t>R12</a:t>
          </a:r>
          <a:r>
            <a:rPr kumimoji="1" lang="ja-JP" altLang="en-US" sz="1100"/>
            <a:t>年末まで対応しています。</a:t>
          </a:r>
          <a:endParaRPr kumimoji="1" lang="en-US" altLang="ja-JP" sz="1100"/>
        </a:p>
        <a:p>
          <a:r>
            <a:rPr kumimoji="1" lang="ja-JP" altLang="en-US" sz="1100"/>
            <a:t>（</a:t>
          </a:r>
          <a:r>
            <a:rPr kumimoji="1" lang="en-US" altLang="ja-JP" sz="1100"/>
            <a:t>R8.10</a:t>
          </a:r>
          <a:r>
            <a:rPr kumimoji="1" lang="ja-JP" altLang="en-US" sz="1100"/>
            <a:t>時点の祝日法による。）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8C4D7-BE7C-426D-BA39-84406746ECC2}">
  <sheetPr>
    <tabColor theme="1"/>
  </sheetPr>
  <dimension ref="A1:R1347"/>
  <sheetViews>
    <sheetView zoomScale="145" zoomScaleNormal="145" workbookViewId="0">
      <selection activeCell="B31" sqref="B31"/>
    </sheetView>
  </sheetViews>
  <sheetFormatPr defaultRowHeight="13" x14ac:dyDescent="0.2"/>
  <cols>
    <col min="1" max="1" width="16.453125" bestFit="1" customWidth="1"/>
    <col min="2" max="2" width="15.7265625" style="28" bestFit="1" customWidth="1"/>
    <col min="3" max="3" width="3.36328125" bestFit="1" customWidth="1"/>
    <col min="4" max="4" width="15.08984375" bestFit="1" customWidth="1"/>
    <col min="5" max="5" width="15.7265625" bestFit="1" customWidth="1"/>
    <col min="6" max="6" width="2.1796875" customWidth="1"/>
    <col min="7" max="7" width="13.81640625" bestFit="1" customWidth="1"/>
    <col min="8" max="8" width="10.6328125" customWidth="1"/>
    <col min="9" max="9" width="2.7265625" customWidth="1"/>
    <col min="10" max="10" width="14.90625" bestFit="1" customWidth="1"/>
    <col min="11" max="11" width="10.81640625" customWidth="1"/>
    <col min="12" max="12" width="3" customWidth="1"/>
    <col min="13" max="13" width="14.90625" bestFit="1" customWidth="1"/>
    <col min="14" max="14" width="15.7265625" bestFit="1" customWidth="1"/>
  </cols>
  <sheetData>
    <row r="1" spans="1:18" x14ac:dyDescent="0.2">
      <c r="A1" s="27" t="s">
        <v>43</v>
      </c>
      <c r="D1" s="27" t="s">
        <v>38</v>
      </c>
      <c r="E1" s="26"/>
      <c r="G1" s="30" t="s">
        <v>39</v>
      </c>
      <c r="H1" s="26"/>
      <c r="J1" s="30" t="s">
        <v>41</v>
      </c>
      <c r="K1" s="26"/>
      <c r="N1" t="s">
        <v>43</v>
      </c>
      <c r="O1" t="s">
        <v>57</v>
      </c>
      <c r="P1" t="s">
        <v>45</v>
      </c>
      <c r="Q1" t="s">
        <v>46</v>
      </c>
      <c r="R1" t="s">
        <v>58</v>
      </c>
    </row>
    <row r="2" spans="1:18" x14ac:dyDescent="0.2">
      <c r="A2" s="29">
        <f>休日取得計画表・休日取得実績表!D5</f>
        <v>0</v>
      </c>
      <c r="B2" t="s">
        <v>32</v>
      </c>
      <c r="D2" s="29">
        <v>43407</v>
      </c>
      <c r="E2" t="s">
        <v>21</v>
      </c>
      <c r="G2" s="29">
        <v>45516</v>
      </c>
      <c r="H2" s="26" t="s">
        <v>40</v>
      </c>
      <c r="J2" s="29" t="s">
        <v>44</v>
      </c>
      <c r="K2" s="26" t="s">
        <v>42</v>
      </c>
      <c r="M2" s="29">
        <f>休日取得計画表・休日取得実績表!D5</f>
        <v>0</v>
      </c>
      <c r="N2" t="str" cm="1">
        <f t="array" ref="N2">IFERROR(INDEX($B:$B,MATCH($M2,$A:$A,),),"")</f>
        <v>工期始め</v>
      </c>
      <c r="O2" s="31" t="str" cm="1">
        <f t="array" ref="O2">IFERROR(INDEX($E:$E,MATCH($M2,祝日,),),"")&amp;IFERROR(INDEX($H:$H,MATCH($M2,夏季休暇,),),"")&amp;IFERROR(INDEX($K:$K,MATCH($M2,年末年始,),),"")</f>
        <v/>
      </c>
      <c r="P2" t="str">
        <f>IF(COUNTBLANK(N2:O2)=0,CHAR(10),"")</f>
        <v/>
      </c>
      <c r="Q2" t="str">
        <f>O2&amp;P2&amp;N2</f>
        <v>工期始め</v>
      </c>
      <c r="R2">
        <f>IF(OR(TEXT(M2,"aaa")="土",TEXT(M2,"aaa")="日",O2&lt;&gt;""),1,0)</f>
        <v>1</v>
      </c>
    </row>
    <row r="3" spans="1:18" x14ac:dyDescent="0.2">
      <c r="A3" s="29">
        <f>休日取得計画表・休日取得実績表!O5</f>
        <v>0</v>
      </c>
      <c r="B3" s="32" t="s">
        <v>48</v>
      </c>
      <c r="D3" s="29">
        <v>43427</v>
      </c>
      <c r="E3" t="s">
        <v>22</v>
      </c>
      <c r="G3" s="29">
        <v>45517</v>
      </c>
      <c r="H3" s="26" t="s">
        <v>40</v>
      </c>
      <c r="J3" s="29">
        <v>45293</v>
      </c>
      <c r="K3" s="26" t="s">
        <v>42</v>
      </c>
      <c r="M3" s="29" t="str">
        <f>IF(定義!M2+1&gt;休日取得計画表・休日取得実績表!$I$5,"",定義!M2+1)</f>
        <v/>
      </c>
      <c r="N3" t="str" cm="1">
        <f t="array" ref="N3">IFERROR(INDEX($B:$B,MATCH($M3,$A:$A,),),"")</f>
        <v/>
      </c>
      <c r="O3" s="31" t="str" cm="1">
        <f t="array" ref="O3">IFERROR(INDEX($E:$E,MATCH($M3,祝日,),),"")&amp;IFERROR(INDEX($H:$H,MATCH($M3,夏季休暇,),),"")&amp;IFERROR(INDEX($K:$K,MATCH($M3,年末年始,),),"")</f>
        <v/>
      </c>
      <c r="P3" t="str">
        <f t="shared" ref="P3:P66" si="0">IF(COUNTBLANK(N3:O3)=0,CHAR(10),"")</f>
        <v/>
      </c>
      <c r="Q3" t="str">
        <f t="shared" ref="Q3:Q66" si="1">O3&amp;P3&amp;N3</f>
        <v/>
      </c>
      <c r="R3">
        <f t="shared" ref="R3:R66" si="2">IF(OR(TEXT(M3,"aaa")="土",TEXT(M3,"aaa")="日",O3&lt;&gt;""),1,0)</f>
        <v>0</v>
      </c>
    </row>
    <row r="4" spans="1:18" x14ac:dyDescent="0.2">
      <c r="A4" s="29">
        <f>A5-20</f>
        <v>-20</v>
      </c>
      <c r="B4" t="s">
        <v>62</v>
      </c>
      <c r="D4" s="29">
        <v>43457</v>
      </c>
      <c r="E4" t="s">
        <v>23</v>
      </c>
      <c r="G4" s="29">
        <v>45518</v>
      </c>
      <c r="H4" s="26" t="s">
        <v>40</v>
      </c>
      <c r="J4" s="29">
        <v>45294</v>
      </c>
      <c r="K4" s="26" t="s">
        <v>42</v>
      </c>
      <c r="M4" s="29" t="e">
        <f>IF(定義!M3+1&gt;休日取得計画表・休日取得実績表!$I$5,"",定義!M3+1)</f>
        <v>#VALUE!</v>
      </c>
      <c r="O4" s="31" t="str" cm="1">
        <f t="array" ref="O4">IFERROR(INDEX($E:$E,MATCH($M4,祝日,),),"")&amp;IFERROR(INDEX($H:$H,MATCH($M4,夏季休暇,),),"")&amp;IFERROR(INDEX($K:$K,MATCH($M4,年末年始,),),"")</f>
        <v/>
      </c>
      <c r="P4" t="str">
        <f t="shared" si="0"/>
        <v/>
      </c>
      <c r="Q4" t="str">
        <f t="shared" si="1"/>
        <v/>
      </c>
      <c r="R4" t="e">
        <f t="shared" si="2"/>
        <v>#VALUE!</v>
      </c>
    </row>
    <row r="5" spans="1:18" x14ac:dyDescent="0.2">
      <c r="A5" s="29">
        <f>MIN(休日取得計画表・休日取得実績表!I5,休日取得計画表・休日取得実績表!W5)</f>
        <v>0</v>
      </c>
      <c r="B5" t="s">
        <v>63</v>
      </c>
      <c r="D5" s="29">
        <v>43458</v>
      </c>
      <c r="E5" t="s">
        <v>10</v>
      </c>
      <c r="G5" s="29">
        <v>45881</v>
      </c>
      <c r="H5" s="26" t="s">
        <v>40</v>
      </c>
      <c r="J5" s="29">
        <v>45655</v>
      </c>
      <c r="K5" s="26" t="s">
        <v>42</v>
      </c>
      <c r="M5" s="29" t="e">
        <f>IF(定義!M4+1&gt;休日取得計画表・休日取得実績表!$I$5,"",定義!M4+1)</f>
        <v>#VALUE!</v>
      </c>
      <c r="N5" t="str" cm="1">
        <f t="array" ref="N5">IFERROR(INDEX($B:$B,MATCH($M5,$A:$A,),),"")</f>
        <v/>
      </c>
      <c r="O5" s="31" t="str" cm="1">
        <f t="array" ref="O5">IFERROR(INDEX($E:$E,MATCH($M5,祝日,),),"")&amp;IFERROR(INDEX($H:$H,MATCH($M5,夏季休暇,),),"")&amp;IFERROR(INDEX($K:$K,MATCH($M5,年末年始,),),"")</f>
        <v/>
      </c>
      <c r="P5" t="str">
        <f t="shared" si="0"/>
        <v/>
      </c>
      <c r="Q5" t="str">
        <f t="shared" si="1"/>
        <v/>
      </c>
      <c r="R5" t="e">
        <f t="shared" si="2"/>
        <v>#VALUE!</v>
      </c>
    </row>
    <row r="6" spans="1:18" x14ac:dyDescent="0.2">
      <c r="A6" s="29"/>
      <c r="B6"/>
      <c r="D6" s="29">
        <v>43466</v>
      </c>
      <c r="E6" t="s">
        <v>7</v>
      </c>
      <c r="G6" s="29">
        <v>45882</v>
      </c>
      <c r="H6" s="26" t="s">
        <v>40</v>
      </c>
      <c r="J6" s="29">
        <v>45656</v>
      </c>
      <c r="K6" s="26" t="s">
        <v>42</v>
      </c>
      <c r="M6" s="29" t="e">
        <f>IF(定義!M5+1&gt;休日取得計画表・休日取得実績表!$I$5,"",定義!M5+1)</f>
        <v>#VALUE!</v>
      </c>
      <c r="N6" t="str" cm="1">
        <f t="array" ref="N6">IFERROR(INDEX($B:$B,MATCH($M6,$A:$A,),),"")</f>
        <v/>
      </c>
      <c r="O6" s="31" t="str" cm="1">
        <f t="array" ref="O6">IFERROR(INDEX($E:$E,MATCH($M6,祝日,),),"")&amp;IFERROR(INDEX($H:$H,MATCH($M6,夏季休暇,),),"")&amp;IFERROR(INDEX($K:$K,MATCH($M6,年末年始,),),"")</f>
        <v/>
      </c>
      <c r="P6" t="str">
        <f t="shared" si="0"/>
        <v/>
      </c>
      <c r="Q6" t="str">
        <f t="shared" si="1"/>
        <v/>
      </c>
      <c r="R6" t="e">
        <f t="shared" si="2"/>
        <v>#VALUE!</v>
      </c>
    </row>
    <row r="7" spans="1:18" x14ac:dyDescent="0.2">
      <c r="D7" s="29">
        <v>43479</v>
      </c>
      <c r="E7" t="s">
        <v>8</v>
      </c>
      <c r="G7" s="29">
        <v>45883</v>
      </c>
      <c r="H7" s="26" t="s">
        <v>40</v>
      </c>
      <c r="J7" s="29">
        <v>45657</v>
      </c>
      <c r="K7" s="26" t="s">
        <v>42</v>
      </c>
      <c r="M7" s="29" t="e">
        <f>IF(定義!M6+1&gt;休日取得計画表・休日取得実績表!$I$5,"",定義!M6+1)</f>
        <v>#VALUE!</v>
      </c>
      <c r="N7" t="str" cm="1">
        <f t="array" ref="N7">IFERROR(INDEX($B:$B,MATCH($M7,$A:$A,),),"")</f>
        <v/>
      </c>
      <c r="O7" s="31" t="str" cm="1">
        <f t="array" ref="O7">IFERROR(INDEX($E:$E,MATCH($M7,祝日,),),"")&amp;IFERROR(INDEX($H:$H,MATCH($M7,夏季休暇,),),"")&amp;IFERROR(INDEX($K:$K,MATCH($M7,年末年始,),),"")</f>
        <v/>
      </c>
      <c r="P7" t="str">
        <f t="shared" si="0"/>
        <v/>
      </c>
      <c r="Q7" t="str">
        <f t="shared" si="1"/>
        <v/>
      </c>
      <c r="R7" t="e">
        <f t="shared" si="2"/>
        <v>#VALUE!</v>
      </c>
    </row>
    <row r="8" spans="1:18" x14ac:dyDescent="0.2">
      <c r="D8" s="29">
        <v>43507</v>
      </c>
      <c r="E8" t="s">
        <v>9</v>
      </c>
      <c r="G8" s="29">
        <v>46246</v>
      </c>
      <c r="H8" s="26" t="s">
        <v>40</v>
      </c>
      <c r="J8" s="29" t="s">
        <v>44</v>
      </c>
      <c r="K8" s="26" t="s">
        <v>42</v>
      </c>
      <c r="M8" s="29" t="e">
        <f>IF(定義!M7+1&gt;休日取得計画表・休日取得実績表!$I$5,"",定義!M7+1)</f>
        <v>#VALUE!</v>
      </c>
      <c r="N8" t="str" cm="1">
        <f t="array" ref="N8">IFERROR(INDEX($B:$B,MATCH($M8,$A:$A,),),"")</f>
        <v/>
      </c>
      <c r="O8" s="31" t="str" cm="1">
        <f t="array" ref="O8">IFERROR(INDEX($E:$E,MATCH($M8,祝日,),),"")&amp;IFERROR(INDEX($H:$H,MATCH($M8,夏季休暇,),),"")&amp;IFERROR(INDEX($K:$K,MATCH($M8,年末年始,),),"")</f>
        <v/>
      </c>
      <c r="P8" t="str">
        <f t="shared" si="0"/>
        <v/>
      </c>
      <c r="Q8" t="str">
        <f t="shared" si="1"/>
        <v/>
      </c>
      <c r="R8" t="e">
        <f t="shared" si="2"/>
        <v>#VALUE!</v>
      </c>
    </row>
    <row r="9" spans="1:18" x14ac:dyDescent="0.2">
      <c r="D9" s="29">
        <v>43545</v>
      </c>
      <c r="E9" t="s">
        <v>11</v>
      </c>
      <c r="G9" s="29">
        <v>46247</v>
      </c>
      <c r="H9" s="26" t="s">
        <v>40</v>
      </c>
      <c r="J9" s="29">
        <v>45659</v>
      </c>
      <c r="K9" s="26" t="s">
        <v>42</v>
      </c>
      <c r="M9" s="29" t="e">
        <f>IF(定義!M8+1&gt;休日取得計画表・休日取得実績表!$I$5,"",定義!M8+1)</f>
        <v>#VALUE!</v>
      </c>
      <c r="N9" t="str" cm="1">
        <f t="array" ref="N9">IFERROR(INDEX($B:$B,MATCH($M9,$A:$A,),),"")</f>
        <v/>
      </c>
      <c r="O9" s="31" t="str" cm="1">
        <f t="array" ref="O9">IFERROR(INDEX($E:$E,MATCH($M9,祝日,),),"")&amp;IFERROR(INDEX($H:$H,MATCH($M9,夏季休暇,),),"")&amp;IFERROR(INDEX($K:$K,MATCH($M9,年末年始,),),"")</f>
        <v/>
      </c>
      <c r="P9" t="str">
        <f t="shared" si="0"/>
        <v/>
      </c>
      <c r="Q9" t="str">
        <f t="shared" si="1"/>
        <v/>
      </c>
      <c r="R9" t="e">
        <f t="shared" si="2"/>
        <v>#VALUE!</v>
      </c>
    </row>
    <row r="10" spans="1:18" x14ac:dyDescent="0.2">
      <c r="D10" s="29">
        <v>43584</v>
      </c>
      <c r="E10" t="s">
        <v>12</v>
      </c>
      <c r="G10" s="29">
        <v>46248</v>
      </c>
      <c r="H10" s="26" t="s">
        <v>40</v>
      </c>
      <c r="J10" s="29">
        <v>45660</v>
      </c>
      <c r="K10" s="26" t="s">
        <v>42</v>
      </c>
      <c r="M10" s="29" t="e">
        <f>IF(定義!M9+1&gt;休日取得計画表・休日取得実績表!$I$5,"",定義!M9+1)</f>
        <v>#VALUE!</v>
      </c>
      <c r="N10" t="str" cm="1">
        <f t="array" ref="N10">IFERROR(INDEX($B:$B,MATCH($M10,$A:$A,),),"")</f>
        <v/>
      </c>
      <c r="O10" s="31" t="str" cm="1">
        <f t="array" ref="O10">IFERROR(INDEX($E:$E,MATCH($M10,祝日,),),"")&amp;IFERROR(INDEX($H:$H,MATCH($M10,夏季休暇,),),"")&amp;IFERROR(INDEX($K:$K,MATCH($M10,年末年始,),),"")</f>
        <v/>
      </c>
      <c r="P10" t="str">
        <f t="shared" si="0"/>
        <v/>
      </c>
      <c r="Q10" t="str">
        <f t="shared" si="1"/>
        <v/>
      </c>
      <c r="R10" t="e">
        <f t="shared" si="2"/>
        <v>#VALUE!</v>
      </c>
    </row>
    <row r="11" spans="1:18" x14ac:dyDescent="0.2">
      <c r="D11" s="29">
        <v>43585</v>
      </c>
      <c r="E11" t="s">
        <v>26</v>
      </c>
      <c r="G11" s="29">
        <v>46611</v>
      </c>
      <c r="H11" s="26" t="s">
        <v>40</v>
      </c>
      <c r="J11" s="29">
        <v>46020</v>
      </c>
      <c r="K11" s="26" t="s">
        <v>42</v>
      </c>
      <c r="M11" s="29" t="e">
        <f>IF(定義!M10+1&gt;休日取得計画表・休日取得実績表!$I$5,"",定義!M10+1)</f>
        <v>#VALUE!</v>
      </c>
      <c r="N11" t="str" cm="1">
        <f t="array" ref="N11">IFERROR(INDEX($B:$B,MATCH($M11,$A:$A,),),"")</f>
        <v/>
      </c>
      <c r="O11" s="31" t="str" cm="1">
        <f t="array" ref="O11">IFERROR(INDEX($E:$E,MATCH($M11,祝日,),),"")&amp;IFERROR(INDEX($H:$H,MATCH($M11,夏季休暇,),),"")&amp;IFERROR(INDEX($K:$K,MATCH($M11,年末年始,),),"")</f>
        <v/>
      </c>
      <c r="P11" t="str">
        <f t="shared" si="0"/>
        <v/>
      </c>
      <c r="Q11" t="str">
        <f t="shared" si="1"/>
        <v/>
      </c>
      <c r="R11" t="e">
        <f t="shared" si="2"/>
        <v>#VALUE!</v>
      </c>
    </row>
    <row r="12" spans="1:18" x14ac:dyDescent="0.2">
      <c r="D12" s="29">
        <v>43586</v>
      </c>
      <c r="E12" t="s">
        <v>27</v>
      </c>
      <c r="G12" s="29">
        <v>46612</v>
      </c>
      <c r="H12" s="26" t="s">
        <v>40</v>
      </c>
      <c r="J12" s="29">
        <v>46021</v>
      </c>
      <c r="K12" s="26" t="s">
        <v>42</v>
      </c>
      <c r="M12" s="29" t="e">
        <f>IF(定義!M11+1&gt;休日取得計画表・休日取得実績表!$I$5,"",定義!M11+1)</f>
        <v>#VALUE!</v>
      </c>
      <c r="N12" t="str" cm="1">
        <f t="array" ref="N12">IFERROR(INDEX($B:$B,MATCH($M12,$A:$A,),),"")</f>
        <v/>
      </c>
      <c r="O12" s="31" t="str" cm="1">
        <f t="array" ref="O12">IFERROR(INDEX($E:$E,MATCH($M12,祝日,),),"")&amp;IFERROR(INDEX($H:$H,MATCH($M12,夏季休暇,),),"")&amp;IFERROR(INDEX($K:$K,MATCH($M12,年末年始,),),"")</f>
        <v/>
      </c>
      <c r="P12" t="str">
        <f t="shared" si="0"/>
        <v/>
      </c>
      <c r="Q12" t="str">
        <f t="shared" si="1"/>
        <v/>
      </c>
      <c r="R12" t="e">
        <f t="shared" si="2"/>
        <v>#VALUE!</v>
      </c>
    </row>
    <row r="13" spans="1:18" x14ac:dyDescent="0.2">
      <c r="D13" s="29">
        <v>43587</v>
      </c>
      <c r="E13" t="s">
        <v>26</v>
      </c>
      <c r="G13" s="29">
        <v>46615</v>
      </c>
      <c r="H13" s="26" t="s">
        <v>40</v>
      </c>
      <c r="J13" s="29">
        <v>46022</v>
      </c>
      <c r="K13" s="26" t="s">
        <v>42</v>
      </c>
      <c r="M13" s="29" t="e">
        <f>IF(定義!M12+1&gt;休日取得計画表・休日取得実績表!$I$5,"",定義!M12+1)</f>
        <v>#VALUE!</v>
      </c>
      <c r="N13" t="str" cm="1">
        <f t="array" ref="N13">IFERROR(INDEX($B:$B,MATCH($M13,$A:$A,),),"")</f>
        <v/>
      </c>
      <c r="O13" s="31" t="str" cm="1">
        <f t="array" ref="O13">IFERROR(INDEX($E:$E,MATCH($M13,祝日,),),"")&amp;IFERROR(INDEX($H:$H,MATCH($M13,夏季休暇,),),"")&amp;IFERROR(INDEX($K:$K,MATCH($M13,年末年始,),),"")</f>
        <v/>
      </c>
      <c r="P13" t="str">
        <f t="shared" si="0"/>
        <v/>
      </c>
      <c r="Q13" t="str">
        <f t="shared" si="1"/>
        <v/>
      </c>
      <c r="R13" t="e">
        <f t="shared" si="2"/>
        <v>#VALUE!</v>
      </c>
    </row>
    <row r="14" spans="1:18" x14ac:dyDescent="0.2">
      <c r="D14" s="29">
        <v>43588</v>
      </c>
      <c r="E14" t="s">
        <v>13</v>
      </c>
      <c r="G14" s="29">
        <v>46979</v>
      </c>
      <c r="H14" s="26" t="s">
        <v>40</v>
      </c>
      <c r="J14" s="29" t="s">
        <v>44</v>
      </c>
      <c r="K14" s="26" t="s">
        <v>42</v>
      </c>
      <c r="M14" s="29" t="e">
        <f>IF(定義!M13+1&gt;休日取得計画表・休日取得実績表!$I$5,"",定義!M13+1)</f>
        <v>#VALUE!</v>
      </c>
      <c r="N14" t="str" cm="1">
        <f t="array" ref="N14">IFERROR(INDEX($B:$B,MATCH($M14,$A:$A,),),"")</f>
        <v/>
      </c>
      <c r="O14" s="31" t="str" cm="1">
        <f t="array" ref="O14">IFERROR(INDEX($E:$E,MATCH($M14,祝日,),),"")&amp;IFERROR(INDEX($H:$H,MATCH($M14,夏季休暇,),),"")&amp;IFERROR(INDEX($K:$K,MATCH($M14,年末年始,),),"")</f>
        <v/>
      </c>
      <c r="P14" t="str">
        <f t="shared" si="0"/>
        <v/>
      </c>
      <c r="Q14" t="str">
        <f t="shared" si="1"/>
        <v/>
      </c>
      <c r="R14" t="e">
        <f t="shared" si="2"/>
        <v>#VALUE!</v>
      </c>
    </row>
    <row r="15" spans="1:18" x14ac:dyDescent="0.2">
      <c r="D15" s="29">
        <v>43589</v>
      </c>
      <c r="E15" t="s">
        <v>14</v>
      </c>
      <c r="G15" s="29">
        <v>46980</v>
      </c>
      <c r="H15" s="26" t="s">
        <v>40</v>
      </c>
      <c r="J15" s="29">
        <v>46024</v>
      </c>
      <c r="K15" s="26" t="s">
        <v>42</v>
      </c>
      <c r="M15" s="29" t="e">
        <f>IF(定義!M14+1&gt;休日取得計画表・休日取得実績表!$I$5,"",定義!M14+1)</f>
        <v>#VALUE!</v>
      </c>
      <c r="N15" t="str" cm="1">
        <f t="array" ref="N15">IFERROR(INDEX($B:$B,MATCH($M15,$A:$A,),),"")</f>
        <v/>
      </c>
      <c r="O15" s="31" t="str" cm="1">
        <f t="array" ref="O15">IFERROR(INDEX($E:$E,MATCH($M15,祝日,),),"")&amp;IFERROR(INDEX($H:$H,MATCH($M15,夏季休暇,),),"")&amp;IFERROR(INDEX($K:$K,MATCH($M15,年末年始,),),"")</f>
        <v/>
      </c>
      <c r="P15" t="str">
        <f t="shared" si="0"/>
        <v/>
      </c>
      <c r="Q15" t="str">
        <f t="shared" si="1"/>
        <v/>
      </c>
      <c r="R15" t="e">
        <f t="shared" si="2"/>
        <v>#VALUE!</v>
      </c>
    </row>
    <row r="16" spans="1:18" x14ac:dyDescent="0.2">
      <c r="D16" s="29">
        <v>43590</v>
      </c>
      <c r="E16" t="s">
        <v>15</v>
      </c>
      <c r="G16" s="29">
        <v>46981</v>
      </c>
      <c r="H16" s="26" t="s">
        <v>40</v>
      </c>
      <c r="J16" s="29">
        <v>46025</v>
      </c>
      <c r="K16" s="26" t="s">
        <v>42</v>
      </c>
      <c r="M16" s="29" t="e">
        <f>IF(定義!M15+1&gt;休日取得計画表・休日取得実績表!$I$5,"",定義!M15+1)</f>
        <v>#VALUE!</v>
      </c>
      <c r="N16" t="str" cm="1">
        <f t="array" ref="N16">IFERROR(INDEX($B:$B,MATCH($M16,$A:$A,),),"")</f>
        <v/>
      </c>
      <c r="O16" s="31" t="str" cm="1">
        <f t="array" ref="O16">IFERROR(INDEX($E:$E,MATCH($M16,祝日,),),"")&amp;IFERROR(INDEX($H:$H,MATCH($M16,夏季休暇,),),"")&amp;IFERROR(INDEX($K:$K,MATCH($M16,年末年始,),),"")</f>
        <v/>
      </c>
      <c r="P16" t="str">
        <f t="shared" si="0"/>
        <v/>
      </c>
      <c r="Q16" t="str">
        <f t="shared" si="1"/>
        <v/>
      </c>
      <c r="R16" t="e">
        <f t="shared" si="2"/>
        <v>#VALUE!</v>
      </c>
    </row>
    <row r="17" spans="1:18" x14ac:dyDescent="0.2">
      <c r="A17" s="29"/>
      <c r="B17" s="26"/>
      <c r="D17" s="29">
        <v>43591</v>
      </c>
      <c r="E17" t="s">
        <v>10</v>
      </c>
      <c r="G17" s="29">
        <v>47343</v>
      </c>
      <c r="H17" s="26" t="s">
        <v>40</v>
      </c>
      <c r="J17" s="29">
        <v>46385</v>
      </c>
      <c r="K17" s="26" t="s">
        <v>42</v>
      </c>
      <c r="M17" s="29" t="e">
        <f>IF(定義!M16+1&gt;休日取得計画表・休日取得実績表!$I$5,"",定義!M16+1)</f>
        <v>#VALUE!</v>
      </c>
      <c r="N17" t="str" cm="1">
        <f t="array" ref="N17">IFERROR(INDEX($B:$B,MATCH($M17,$A:$A,),),"")</f>
        <v/>
      </c>
      <c r="O17" s="31" t="str" cm="1">
        <f t="array" ref="O17">IFERROR(INDEX($E:$E,MATCH($M17,祝日,),),"")&amp;IFERROR(INDEX($H:$H,MATCH($M17,夏季休暇,),),"")&amp;IFERROR(INDEX($K:$K,MATCH($M17,年末年始,),),"")</f>
        <v/>
      </c>
      <c r="P17" t="str">
        <f t="shared" si="0"/>
        <v/>
      </c>
      <c r="Q17" t="str">
        <f t="shared" si="1"/>
        <v/>
      </c>
      <c r="R17" t="e">
        <f t="shared" si="2"/>
        <v>#VALUE!</v>
      </c>
    </row>
    <row r="18" spans="1:18" x14ac:dyDescent="0.2">
      <c r="A18" s="29"/>
      <c r="B18" s="26"/>
      <c r="D18" s="29">
        <v>43661</v>
      </c>
      <c r="E18" t="s">
        <v>16</v>
      </c>
      <c r="G18" s="29">
        <v>47344</v>
      </c>
      <c r="H18" s="26" t="s">
        <v>40</v>
      </c>
      <c r="J18" s="29">
        <v>46386</v>
      </c>
      <c r="K18" s="26" t="s">
        <v>42</v>
      </c>
      <c r="M18" s="29" t="e">
        <f>IF(定義!M17+1&gt;休日取得計画表・休日取得実績表!$I$5,"",定義!M17+1)</f>
        <v>#VALUE!</v>
      </c>
      <c r="N18" t="str" cm="1">
        <f t="array" ref="N18">IFERROR(INDEX($B:$B,MATCH($M18,$A:$A,),),"")</f>
        <v/>
      </c>
      <c r="O18" s="31" t="str" cm="1">
        <f t="array" ref="O18">IFERROR(INDEX($E:$E,MATCH($M18,祝日,),),"")&amp;IFERROR(INDEX($H:$H,MATCH($M18,夏季休暇,),),"")&amp;IFERROR(INDEX($K:$K,MATCH($M18,年末年始,),),"")</f>
        <v/>
      </c>
      <c r="P18" t="str">
        <f t="shared" si="0"/>
        <v/>
      </c>
      <c r="Q18" t="str">
        <f t="shared" si="1"/>
        <v/>
      </c>
      <c r="R18" t="e">
        <f t="shared" si="2"/>
        <v>#VALUE!</v>
      </c>
    </row>
    <row r="19" spans="1:18" x14ac:dyDescent="0.2">
      <c r="D19" s="29">
        <v>43688</v>
      </c>
      <c r="E19" t="s">
        <v>17</v>
      </c>
      <c r="G19" s="29">
        <v>47345</v>
      </c>
      <c r="H19" s="26" t="s">
        <v>40</v>
      </c>
      <c r="J19" s="29">
        <v>46387</v>
      </c>
      <c r="K19" s="26" t="s">
        <v>42</v>
      </c>
      <c r="M19" s="29" t="e">
        <f>IF(定義!M18+1&gt;休日取得計画表・休日取得実績表!$I$5,"",定義!M18+1)</f>
        <v>#VALUE!</v>
      </c>
      <c r="N19" t="str" cm="1">
        <f t="array" ref="N19">IFERROR(INDEX($B:$B,MATCH($M19,$A:$A,),),"")</f>
        <v/>
      </c>
      <c r="O19" s="31" t="str" cm="1">
        <f t="array" ref="O19">IFERROR(INDEX($E:$E,MATCH($M19,祝日,),),"")&amp;IFERROR(INDEX($H:$H,MATCH($M19,夏季休暇,),),"")&amp;IFERROR(INDEX($K:$K,MATCH($M19,年末年始,),),"")</f>
        <v/>
      </c>
      <c r="P19" t="str">
        <f t="shared" si="0"/>
        <v/>
      </c>
      <c r="Q19" t="str">
        <f t="shared" si="1"/>
        <v/>
      </c>
      <c r="R19" t="e">
        <f t="shared" si="2"/>
        <v>#VALUE!</v>
      </c>
    </row>
    <row r="20" spans="1:18" x14ac:dyDescent="0.2">
      <c r="D20" s="29">
        <v>43689</v>
      </c>
      <c r="E20" t="s">
        <v>10</v>
      </c>
      <c r="G20" s="29">
        <v>47707</v>
      </c>
      <c r="H20" s="26" t="s">
        <v>40</v>
      </c>
      <c r="J20" s="29" t="s">
        <v>44</v>
      </c>
      <c r="K20" s="26" t="s">
        <v>42</v>
      </c>
      <c r="M20" s="29" t="e">
        <f>IF(定義!M19+1&gt;休日取得計画表・休日取得実績表!$I$5,"",定義!M19+1)</f>
        <v>#VALUE!</v>
      </c>
      <c r="N20" t="str" cm="1">
        <f t="array" ref="N20">IFERROR(INDEX($B:$B,MATCH($M20,$A:$A,),),"")</f>
        <v/>
      </c>
      <c r="O20" s="31" t="str" cm="1">
        <f t="array" ref="O20">IFERROR(INDEX($E:$E,MATCH($M20,祝日,),),"")&amp;IFERROR(INDEX($H:$H,MATCH($M20,夏季休暇,),),"")&amp;IFERROR(INDEX($K:$K,MATCH($M20,年末年始,),),"")</f>
        <v/>
      </c>
      <c r="P20" t="str">
        <f t="shared" si="0"/>
        <v/>
      </c>
      <c r="Q20" t="str">
        <f t="shared" si="1"/>
        <v/>
      </c>
      <c r="R20" t="e">
        <f t="shared" si="2"/>
        <v>#VALUE!</v>
      </c>
    </row>
    <row r="21" spans="1:18" x14ac:dyDescent="0.2">
      <c r="D21" s="29">
        <v>43724</v>
      </c>
      <c r="E21" t="s">
        <v>18</v>
      </c>
      <c r="G21" s="29">
        <v>47708</v>
      </c>
      <c r="H21" s="26" t="s">
        <v>40</v>
      </c>
      <c r="J21" s="29">
        <v>46389</v>
      </c>
      <c r="K21" s="26" t="s">
        <v>42</v>
      </c>
      <c r="M21" s="29" t="e">
        <f>IF(定義!M20+1&gt;休日取得計画表・休日取得実績表!$I$5,"",定義!M20+1)</f>
        <v>#VALUE!</v>
      </c>
      <c r="N21" t="str" cm="1">
        <f t="array" ref="N21">IFERROR(INDEX($B:$B,MATCH($M21,$A:$A,),),"")</f>
        <v/>
      </c>
      <c r="O21" s="31" t="str" cm="1">
        <f t="array" ref="O21">IFERROR(INDEX($E:$E,MATCH($M21,祝日,),),"")&amp;IFERROR(INDEX($H:$H,MATCH($M21,夏季休暇,),),"")&amp;IFERROR(INDEX($K:$K,MATCH($M21,年末年始,),),"")</f>
        <v/>
      </c>
      <c r="P21" t="str">
        <f t="shared" si="0"/>
        <v/>
      </c>
      <c r="Q21" t="str">
        <f t="shared" si="1"/>
        <v/>
      </c>
      <c r="R21" t="e">
        <f t="shared" si="2"/>
        <v>#VALUE!</v>
      </c>
    </row>
    <row r="22" spans="1:18" x14ac:dyDescent="0.2">
      <c r="D22" s="29">
        <v>43731</v>
      </c>
      <c r="E22" t="s">
        <v>19</v>
      </c>
      <c r="G22" s="29">
        <v>47709</v>
      </c>
      <c r="H22" s="26" t="s">
        <v>40</v>
      </c>
      <c r="J22" s="29">
        <v>46390</v>
      </c>
      <c r="K22" s="26" t="s">
        <v>42</v>
      </c>
      <c r="M22" s="29" t="e">
        <f>IF(定義!M21+1&gt;休日取得計画表・休日取得実績表!$I$5,"",定義!M21+1)</f>
        <v>#VALUE!</v>
      </c>
      <c r="N22" t="str" cm="1">
        <f t="array" ref="N22">IFERROR(INDEX($B:$B,MATCH($M22,$A:$A,),),"")</f>
        <v/>
      </c>
      <c r="O22" s="31" t="str" cm="1">
        <f t="array" ref="O22">IFERROR(INDEX($E:$E,MATCH($M22,祝日,),),"")&amp;IFERROR(INDEX($H:$H,MATCH($M22,夏季休暇,),),"")&amp;IFERROR(INDEX($K:$K,MATCH($M22,年末年始,),),"")</f>
        <v/>
      </c>
      <c r="P22" t="str">
        <f t="shared" si="0"/>
        <v/>
      </c>
      <c r="Q22" t="str">
        <f t="shared" si="1"/>
        <v/>
      </c>
      <c r="R22" t="e">
        <f t="shared" si="2"/>
        <v>#VALUE!</v>
      </c>
    </row>
    <row r="23" spans="1:18" x14ac:dyDescent="0.2">
      <c r="D23" s="29">
        <v>43752</v>
      </c>
      <c r="E23" t="s">
        <v>20</v>
      </c>
      <c r="G23" s="29"/>
      <c r="J23" s="29">
        <v>46750</v>
      </c>
      <c r="K23" s="26" t="s">
        <v>42</v>
      </c>
      <c r="M23" s="29" t="e">
        <f>IF(定義!M22+1&gt;休日取得計画表・休日取得実績表!$I$5,"",定義!M22+1)</f>
        <v>#VALUE!</v>
      </c>
      <c r="N23" t="str" cm="1">
        <f t="array" ref="N23">IFERROR(INDEX($B:$B,MATCH($M23,$A:$A,),),"")</f>
        <v/>
      </c>
      <c r="O23" s="31" t="str" cm="1">
        <f t="array" ref="O23">IFERROR(INDEX($E:$E,MATCH($M23,祝日,),),"")&amp;IFERROR(INDEX($H:$H,MATCH($M23,夏季休暇,),),"")&amp;IFERROR(INDEX($K:$K,MATCH($M23,年末年始,),),"")</f>
        <v/>
      </c>
      <c r="P23" t="str">
        <f t="shared" si="0"/>
        <v/>
      </c>
      <c r="Q23" t="str">
        <f t="shared" si="1"/>
        <v/>
      </c>
      <c r="R23" t="e">
        <f t="shared" si="2"/>
        <v>#VALUE!</v>
      </c>
    </row>
    <row r="24" spans="1:18" x14ac:dyDescent="0.2">
      <c r="D24" s="29">
        <v>43760</v>
      </c>
      <c r="E24" t="s">
        <v>28</v>
      </c>
      <c r="G24" s="29"/>
      <c r="J24" s="29">
        <v>46751</v>
      </c>
      <c r="K24" s="26" t="s">
        <v>42</v>
      </c>
      <c r="M24" s="29" t="e">
        <f>IF(定義!M23+1&gt;休日取得計画表・休日取得実績表!$I$5,"",定義!M23+1)</f>
        <v>#VALUE!</v>
      </c>
      <c r="N24" t="str" cm="1">
        <f t="array" ref="N24">IFERROR(INDEX($B:$B,MATCH($M24,$A:$A,),),"")</f>
        <v/>
      </c>
      <c r="O24" s="31" t="str" cm="1">
        <f t="array" ref="O24">IFERROR(INDEX($E:$E,MATCH($M24,祝日,),),"")&amp;IFERROR(INDEX($H:$H,MATCH($M24,夏季休暇,),),"")&amp;IFERROR(INDEX($K:$K,MATCH($M24,年末年始,),),"")</f>
        <v/>
      </c>
      <c r="P24" t="str">
        <f t="shared" si="0"/>
        <v/>
      </c>
      <c r="Q24" t="str">
        <f t="shared" si="1"/>
        <v/>
      </c>
      <c r="R24" t="e">
        <f t="shared" si="2"/>
        <v>#VALUE!</v>
      </c>
    </row>
    <row r="25" spans="1:18" x14ac:dyDescent="0.2">
      <c r="D25" s="29">
        <v>43772</v>
      </c>
      <c r="E25" t="s">
        <v>21</v>
      </c>
      <c r="G25" s="29"/>
      <c r="J25" s="29">
        <v>46752</v>
      </c>
      <c r="K25" s="26" t="s">
        <v>42</v>
      </c>
      <c r="M25" s="29" t="e">
        <f>IF(定義!M24+1&gt;休日取得計画表・休日取得実績表!$I$5,"",定義!M24+1)</f>
        <v>#VALUE!</v>
      </c>
      <c r="N25" t="str" cm="1">
        <f t="array" ref="N25">IFERROR(INDEX($B:$B,MATCH($M25,$A:$A,),),"")</f>
        <v/>
      </c>
      <c r="O25" s="31" t="str" cm="1">
        <f t="array" ref="O25">IFERROR(INDEX($E:$E,MATCH($M25,祝日,),),"")&amp;IFERROR(INDEX($H:$H,MATCH($M25,夏季休暇,),),"")&amp;IFERROR(INDEX($K:$K,MATCH($M25,年末年始,),),"")</f>
        <v/>
      </c>
      <c r="P25" t="str">
        <f t="shared" si="0"/>
        <v/>
      </c>
      <c r="Q25" t="str">
        <f t="shared" si="1"/>
        <v/>
      </c>
      <c r="R25" t="e">
        <f t="shared" si="2"/>
        <v>#VALUE!</v>
      </c>
    </row>
    <row r="26" spans="1:18" x14ac:dyDescent="0.2">
      <c r="D26" s="29">
        <v>43773</v>
      </c>
      <c r="E26" t="s">
        <v>10</v>
      </c>
      <c r="G26" s="29"/>
      <c r="J26" s="29" t="s">
        <v>44</v>
      </c>
      <c r="K26" s="26" t="s">
        <v>42</v>
      </c>
      <c r="M26" s="29" t="e">
        <f>IF(定義!M25+1&gt;休日取得計画表・休日取得実績表!$I$5,"",定義!M25+1)</f>
        <v>#VALUE!</v>
      </c>
      <c r="N26" t="str" cm="1">
        <f t="array" ref="N26">IFERROR(INDEX($B:$B,MATCH($M26,$A:$A,),),"")</f>
        <v/>
      </c>
      <c r="O26" s="31" t="str" cm="1">
        <f t="array" ref="O26">IFERROR(INDEX($E:$E,MATCH($M26,祝日,),),"")&amp;IFERROR(INDEX($H:$H,MATCH($M26,夏季休暇,),),"")&amp;IFERROR(INDEX($K:$K,MATCH($M26,年末年始,),),"")</f>
        <v/>
      </c>
      <c r="P26" t="str">
        <f t="shared" si="0"/>
        <v/>
      </c>
      <c r="Q26" t="str">
        <f t="shared" si="1"/>
        <v/>
      </c>
      <c r="R26" t="e">
        <f t="shared" si="2"/>
        <v>#VALUE!</v>
      </c>
    </row>
    <row r="27" spans="1:18" x14ac:dyDescent="0.2">
      <c r="D27" s="29">
        <v>43792</v>
      </c>
      <c r="E27" t="s">
        <v>22</v>
      </c>
      <c r="J27" s="29">
        <v>46754</v>
      </c>
      <c r="K27" s="26" t="s">
        <v>42</v>
      </c>
      <c r="M27" s="29" t="e">
        <f>IF(定義!M26+1&gt;休日取得計画表・休日取得実績表!$I$5,"",定義!M26+1)</f>
        <v>#VALUE!</v>
      </c>
      <c r="N27" t="str" cm="1">
        <f t="array" ref="N27">IFERROR(INDEX($B:$B,MATCH($M27,$A:$A,),),"")</f>
        <v/>
      </c>
      <c r="O27" s="31" t="str" cm="1">
        <f t="array" ref="O27">IFERROR(INDEX($E:$E,MATCH($M27,祝日,),),"")&amp;IFERROR(INDEX($H:$H,MATCH($M27,夏季休暇,),),"")&amp;IFERROR(INDEX($K:$K,MATCH($M27,年末年始,),),"")</f>
        <v/>
      </c>
      <c r="P27" t="str">
        <f t="shared" si="0"/>
        <v/>
      </c>
      <c r="Q27" t="str">
        <f t="shared" si="1"/>
        <v/>
      </c>
      <c r="R27" t="e">
        <f t="shared" si="2"/>
        <v>#VALUE!</v>
      </c>
    </row>
    <row r="28" spans="1:18" x14ac:dyDescent="0.2">
      <c r="D28" s="29"/>
      <c r="J28" s="29">
        <v>46755</v>
      </c>
      <c r="K28" s="26" t="s">
        <v>42</v>
      </c>
      <c r="M28" s="29" t="e">
        <f>IF(定義!M27+1&gt;休日取得計画表・休日取得実績表!$I$5,"",定義!M27+1)</f>
        <v>#VALUE!</v>
      </c>
      <c r="N28" t="str" cm="1">
        <f t="array" ref="N28">IFERROR(INDEX($B:$B,MATCH($M28,$A:$A,),),"")</f>
        <v/>
      </c>
      <c r="O28" s="31" t="str" cm="1">
        <f t="array" ref="O28">IFERROR(INDEX($E:$E,MATCH($M28,祝日,),),"")&amp;IFERROR(INDEX($H:$H,MATCH($M28,夏季休暇,),),"")&amp;IFERROR(INDEX($K:$K,MATCH($M28,年末年始,),),"")</f>
        <v/>
      </c>
      <c r="P28" t="str">
        <f t="shared" si="0"/>
        <v/>
      </c>
      <c r="Q28" t="str">
        <f t="shared" si="1"/>
        <v/>
      </c>
      <c r="R28" t="e">
        <f t="shared" si="2"/>
        <v>#VALUE!</v>
      </c>
    </row>
    <row r="29" spans="1:18" x14ac:dyDescent="0.2">
      <c r="D29" s="29">
        <v>43831</v>
      </c>
      <c r="E29" t="s">
        <v>7</v>
      </c>
      <c r="J29" s="29">
        <v>47116</v>
      </c>
      <c r="K29" s="26" t="s">
        <v>42</v>
      </c>
      <c r="M29" s="29" t="e">
        <f>IF(定義!M28+1&gt;休日取得計画表・休日取得実績表!$I$5,"",定義!M28+1)</f>
        <v>#VALUE!</v>
      </c>
      <c r="N29" t="str" cm="1">
        <f t="array" ref="N29">IFERROR(INDEX($B:$B,MATCH($M29,$A:$A,),),"")</f>
        <v/>
      </c>
      <c r="O29" s="31" t="str" cm="1">
        <f t="array" ref="O29">IFERROR(INDEX($E:$E,MATCH($M29,祝日,),),"")&amp;IFERROR(INDEX($H:$H,MATCH($M29,夏季休暇,),),"")&amp;IFERROR(INDEX($K:$K,MATCH($M29,年末年始,),),"")</f>
        <v/>
      </c>
      <c r="P29" t="str">
        <f t="shared" si="0"/>
        <v/>
      </c>
      <c r="Q29" t="str">
        <f t="shared" si="1"/>
        <v/>
      </c>
      <c r="R29" t="e">
        <f t="shared" si="2"/>
        <v>#VALUE!</v>
      </c>
    </row>
    <row r="30" spans="1:18" x14ac:dyDescent="0.2">
      <c r="D30" s="29">
        <v>43843</v>
      </c>
      <c r="E30" t="s">
        <v>8</v>
      </c>
      <c r="J30" s="29">
        <v>47117</v>
      </c>
      <c r="K30" s="26" t="s">
        <v>42</v>
      </c>
      <c r="M30" s="29" t="e">
        <f>IF(定義!M29+1&gt;休日取得計画表・休日取得実績表!$I$5,"",定義!M29+1)</f>
        <v>#VALUE!</v>
      </c>
      <c r="N30" t="str" cm="1">
        <f t="array" ref="N30">IFERROR(INDEX($B:$B,MATCH($M30,$A:$A,),),"")</f>
        <v/>
      </c>
      <c r="O30" s="31" t="str" cm="1">
        <f t="array" ref="O30">IFERROR(INDEX($E:$E,MATCH($M30,祝日,),),"")&amp;IFERROR(INDEX($H:$H,MATCH($M30,夏季休暇,),),"")&amp;IFERROR(INDEX($K:$K,MATCH($M30,年末年始,),),"")</f>
        <v/>
      </c>
      <c r="P30" t="str">
        <f t="shared" si="0"/>
        <v/>
      </c>
      <c r="Q30" t="str">
        <f t="shared" si="1"/>
        <v/>
      </c>
      <c r="R30" t="e">
        <f t="shared" si="2"/>
        <v>#VALUE!</v>
      </c>
    </row>
    <row r="31" spans="1:18" x14ac:dyDescent="0.2">
      <c r="D31" s="29">
        <v>43872</v>
      </c>
      <c r="E31" t="s">
        <v>9</v>
      </c>
      <c r="J31" s="29">
        <v>47118</v>
      </c>
      <c r="K31" s="26" t="s">
        <v>42</v>
      </c>
      <c r="M31" s="29" t="e">
        <f>IF(定義!M30+1&gt;休日取得計画表・休日取得実績表!$I$5,"",定義!M30+1)</f>
        <v>#VALUE!</v>
      </c>
      <c r="N31" t="str" cm="1">
        <f t="array" ref="N31">IFERROR(INDEX($B:$B,MATCH($M31,$A:$A,),),"")</f>
        <v/>
      </c>
      <c r="O31" s="31" t="str" cm="1">
        <f t="array" ref="O31">IFERROR(INDEX($E:$E,MATCH($M31,祝日,),),"")&amp;IFERROR(INDEX($H:$H,MATCH($M31,夏季休暇,),),"")&amp;IFERROR(INDEX($K:$K,MATCH($M31,年末年始,),),"")</f>
        <v/>
      </c>
      <c r="P31" t="str">
        <f t="shared" si="0"/>
        <v/>
      </c>
      <c r="Q31" t="str">
        <f t="shared" si="1"/>
        <v/>
      </c>
      <c r="R31" t="e">
        <f t="shared" si="2"/>
        <v>#VALUE!</v>
      </c>
    </row>
    <row r="32" spans="1:18" x14ac:dyDescent="0.2">
      <c r="D32" s="29">
        <v>43884</v>
      </c>
      <c r="E32" t="s">
        <v>23</v>
      </c>
      <c r="J32" s="29" t="s">
        <v>44</v>
      </c>
      <c r="K32" s="26" t="s">
        <v>42</v>
      </c>
      <c r="M32" s="29" t="e">
        <f>IF(定義!M31+1&gt;休日取得計画表・休日取得実績表!$I$5,"",定義!M31+1)</f>
        <v>#VALUE!</v>
      </c>
      <c r="N32" t="str" cm="1">
        <f t="array" ref="N32">IFERROR(INDEX($B:$B,MATCH($M32,$A:$A,),),"")</f>
        <v/>
      </c>
      <c r="O32" s="31" t="str" cm="1">
        <f t="array" ref="O32">IFERROR(INDEX($E:$E,MATCH($M32,祝日,),),"")&amp;IFERROR(INDEX($H:$H,MATCH($M32,夏季休暇,),),"")&amp;IFERROR(INDEX($K:$K,MATCH($M32,年末年始,),),"")</f>
        <v/>
      </c>
      <c r="P32" t="str">
        <f t="shared" si="0"/>
        <v/>
      </c>
      <c r="Q32" t="str">
        <f t="shared" si="1"/>
        <v/>
      </c>
      <c r="R32" t="e">
        <f t="shared" si="2"/>
        <v>#VALUE!</v>
      </c>
    </row>
    <row r="33" spans="1:18" x14ac:dyDescent="0.2">
      <c r="D33" s="29">
        <v>43885</v>
      </c>
      <c r="E33" t="s">
        <v>10</v>
      </c>
      <c r="J33" s="29">
        <v>47120</v>
      </c>
      <c r="K33" s="26" t="s">
        <v>42</v>
      </c>
      <c r="M33" s="29" t="e">
        <f>IF(定義!M32+1&gt;休日取得計画表・休日取得実績表!$I$5,"",定義!M32+1)</f>
        <v>#VALUE!</v>
      </c>
      <c r="N33" t="str" cm="1">
        <f t="array" ref="N33">IFERROR(INDEX($B:$B,MATCH($M33,$A:$A,),),"")</f>
        <v/>
      </c>
      <c r="O33" s="31" t="str" cm="1">
        <f t="array" ref="O33">IFERROR(INDEX($E:$E,MATCH($M33,祝日,),),"")&amp;IFERROR(INDEX($H:$H,MATCH($M33,夏季休暇,),),"")&amp;IFERROR(INDEX($K:$K,MATCH($M33,年末年始,),),"")</f>
        <v/>
      </c>
      <c r="P33" t="str">
        <f t="shared" si="0"/>
        <v/>
      </c>
      <c r="Q33" t="str">
        <f t="shared" si="1"/>
        <v/>
      </c>
      <c r="R33" t="e">
        <f t="shared" si="2"/>
        <v>#VALUE!</v>
      </c>
    </row>
    <row r="34" spans="1:18" x14ac:dyDescent="0.2">
      <c r="D34" s="29">
        <v>43910</v>
      </c>
      <c r="E34" t="s">
        <v>11</v>
      </c>
      <c r="J34" s="29">
        <v>47121</v>
      </c>
      <c r="K34" s="26" t="s">
        <v>42</v>
      </c>
      <c r="M34" s="29" t="e">
        <f>IF(定義!M33+1&gt;休日取得計画表・休日取得実績表!$I$5,"",定義!M33+1)</f>
        <v>#VALUE!</v>
      </c>
      <c r="N34" t="str" cm="1">
        <f t="array" ref="N34">IFERROR(INDEX($B:$B,MATCH($M34,$A:$A,),),"")</f>
        <v/>
      </c>
      <c r="O34" s="31" t="str" cm="1">
        <f t="array" ref="O34">IFERROR(INDEX($E:$E,MATCH($M34,祝日,),),"")&amp;IFERROR(INDEX($H:$H,MATCH($M34,夏季休暇,),),"")&amp;IFERROR(INDEX($K:$K,MATCH($M34,年末年始,),),"")</f>
        <v/>
      </c>
      <c r="P34" t="str">
        <f t="shared" si="0"/>
        <v/>
      </c>
      <c r="Q34" t="str">
        <f t="shared" si="1"/>
        <v/>
      </c>
      <c r="R34" t="e">
        <f t="shared" si="2"/>
        <v>#VALUE!</v>
      </c>
    </row>
    <row r="35" spans="1:18" x14ac:dyDescent="0.2">
      <c r="D35" s="29">
        <v>43950</v>
      </c>
      <c r="E35" t="s">
        <v>12</v>
      </c>
      <c r="J35" s="29">
        <v>47481</v>
      </c>
      <c r="K35" s="26" t="s">
        <v>42</v>
      </c>
      <c r="M35" s="29" t="e">
        <f>IF(定義!M34+1&gt;休日取得計画表・休日取得実績表!$I$5,"",定義!M34+1)</f>
        <v>#VALUE!</v>
      </c>
      <c r="N35" t="str" cm="1">
        <f t="array" ref="N35">IFERROR(INDEX($B:$B,MATCH($M35,$A:$A,),),"")</f>
        <v/>
      </c>
      <c r="O35" s="31" t="str" cm="1">
        <f t="array" ref="O35">IFERROR(INDEX($E:$E,MATCH($M35,祝日,),),"")&amp;IFERROR(INDEX($H:$H,MATCH($M35,夏季休暇,),),"")&amp;IFERROR(INDEX($K:$K,MATCH($M35,年末年始,),),"")</f>
        <v/>
      </c>
      <c r="P35" t="str">
        <f t="shared" si="0"/>
        <v/>
      </c>
      <c r="Q35" t="str">
        <f t="shared" si="1"/>
        <v/>
      </c>
      <c r="R35" t="e">
        <f t="shared" si="2"/>
        <v>#VALUE!</v>
      </c>
    </row>
    <row r="36" spans="1:18" x14ac:dyDescent="0.2">
      <c r="D36" s="29">
        <v>43954</v>
      </c>
      <c r="E36" t="s">
        <v>13</v>
      </c>
      <c r="J36" s="29">
        <v>47482</v>
      </c>
      <c r="K36" s="26" t="s">
        <v>42</v>
      </c>
      <c r="M36" s="29" t="e">
        <f>IF(定義!M35+1&gt;休日取得計画表・休日取得実績表!$I$5,"",定義!M35+1)</f>
        <v>#VALUE!</v>
      </c>
      <c r="N36" t="str" cm="1">
        <f t="array" ref="N36">IFERROR(INDEX($B:$B,MATCH($M36,$A:$A,),),"")</f>
        <v/>
      </c>
      <c r="O36" s="31" t="str" cm="1">
        <f t="array" ref="O36">IFERROR(INDEX($E:$E,MATCH($M36,祝日,),),"")&amp;IFERROR(INDEX($H:$H,MATCH($M36,夏季休暇,),),"")&amp;IFERROR(INDEX($K:$K,MATCH($M36,年末年始,),),"")</f>
        <v/>
      </c>
      <c r="P36" t="str">
        <f t="shared" si="0"/>
        <v/>
      </c>
      <c r="Q36" t="str">
        <f t="shared" si="1"/>
        <v/>
      </c>
      <c r="R36" t="e">
        <f t="shared" si="2"/>
        <v>#VALUE!</v>
      </c>
    </row>
    <row r="37" spans="1:18" x14ac:dyDescent="0.2">
      <c r="D37" s="29">
        <v>43955</v>
      </c>
      <c r="E37" t="s">
        <v>14</v>
      </c>
      <c r="J37" s="29">
        <v>47483</v>
      </c>
      <c r="K37" s="26" t="s">
        <v>42</v>
      </c>
      <c r="M37" s="29" t="e">
        <f>IF(定義!M36+1&gt;休日取得計画表・休日取得実績表!$I$5,"",定義!M36+1)</f>
        <v>#VALUE!</v>
      </c>
      <c r="N37" t="str" cm="1">
        <f t="array" ref="N37">IFERROR(INDEX($B:$B,MATCH($M37,$A:$A,),),"")</f>
        <v/>
      </c>
      <c r="O37" s="31" t="str" cm="1">
        <f t="array" ref="O37">IFERROR(INDEX($E:$E,MATCH($M37,祝日,),),"")&amp;IFERROR(INDEX($H:$H,MATCH($M37,夏季休暇,),),"")&amp;IFERROR(INDEX($K:$K,MATCH($M37,年末年始,),),"")</f>
        <v/>
      </c>
      <c r="P37" t="str">
        <f t="shared" si="0"/>
        <v/>
      </c>
      <c r="Q37" t="str">
        <f t="shared" si="1"/>
        <v/>
      </c>
      <c r="R37" t="e">
        <f t="shared" si="2"/>
        <v>#VALUE!</v>
      </c>
    </row>
    <row r="38" spans="1:18" x14ac:dyDescent="0.2">
      <c r="A38" s="29"/>
      <c r="B38" s="26"/>
      <c r="D38" s="29">
        <v>43956</v>
      </c>
      <c r="E38" t="s">
        <v>15</v>
      </c>
      <c r="J38" s="29" t="s">
        <v>44</v>
      </c>
      <c r="K38" s="26" t="s">
        <v>42</v>
      </c>
      <c r="M38" s="29" t="e">
        <f>IF(定義!M37+1&gt;休日取得計画表・休日取得実績表!$I$5,"",定義!M37+1)</f>
        <v>#VALUE!</v>
      </c>
      <c r="N38" t="str" cm="1">
        <f t="array" ref="N38">IFERROR(INDEX($B:$B,MATCH($M38,$A:$A,),),"")</f>
        <v/>
      </c>
      <c r="O38" s="31" t="str" cm="1">
        <f t="array" ref="O38">IFERROR(INDEX($E:$E,MATCH($M38,祝日,),),"")&amp;IFERROR(INDEX($H:$H,MATCH($M38,夏季休暇,),),"")&amp;IFERROR(INDEX($K:$K,MATCH($M38,年末年始,),),"")</f>
        <v/>
      </c>
      <c r="P38" t="str">
        <f t="shared" si="0"/>
        <v/>
      </c>
      <c r="Q38" t="str">
        <f t="shared" si="1"/>
        <v/>
      </c>
      <c r="R38" t="e">
        <f t="shared" si="2"/>
        <v>#VALUE!</v>
      </c>
    </row>
    <row r="39" spans="1:18" x14ac:dyDescent="0.2">
      <c r="A39" s="29"/>
      <c r="B39" s="26"/>
      <c r="D39" s="29">
        <v>43957</v>
      </c>
      <c r="E39" t="s">
        <v>10</v>
      </c>
      <c r="J39" s="29">
        <v>47485</v>
      </c>
      <c r="K39" s="26" t="s">
        <v>42</v>
      </c>
      <c r="M39" s="29" t="e">
        <f>IF(定義!M38+1&gt;休日取得計画表・休日取得実績表!$I$5,"",定義!M38+1)</f>
        <v>#VALUE!</v>
      </c>
      <c r="N39" t="str" cm="1">
        <f t="array" ref="N39">IFERROR(INDEX($B:$B,MATCH($M39,$A:$A,),),"")</f>
        <v/>
      </c>
      <c r="O39" s="31" t="str" cm="1">
        <f t="array" ref="O39">IFERROR(INDEX($E:$E,MATCH($M39,祝日,),),"")&amp;IFERROR(INDEX($H:$H,MATCH($M39,夏季休暇,),),"")&amp;IFERROR(INDEX($K:$K,MATCH($M39,年末年始,),),"")</f>
        <v/>
      </c>
      <c r="P39" t="str">
        <f t="shared" si="0"/>
        <v/>
      </c>
      <c r="Q39" t="str">
        <f t="shared" si="1"/>
        <v/>
      </c>
      <c r="R39" t="e">
        <f t="shared" si="2"/>
        <v>#VALUE!</v>
      </c>
    </row>
    <row r="40" spans="1:18" x14ac:dyDescent="0.2">
      <c r="A40" s="29"/>
      <c r="B40" s="26"/>
      <c r="D40" s="29">
        <v>44035</v>
      </c>
      <c r="E40" t="s">
        <v>16</v>
      </c>
      <c r="J40" s="29">
        <v>47486</v>
      </c>
      <c r="K40" s="26" t="s">
        <v>42</v>
      </c>
      <c r="M40" s="29" t="e">
        <f>IF(定義!M39+1&gt;休日取得計画表・休日取得実績表!$I$5,"",定義!M39+1)</f>
        <v>#VALUE!</v>
      </c>
      <c r="N40" t="str" cm="1">
        <f t="array" ref="N40">IFERROR(INDEX($B:$B,MATCH($M40,$A:$A,),),"")</f>
        <v/>
      </c>
      <c r="O40" s="31" t="str" cm="1">
        <f t="array" ref="O40">IFERROR(INDEX($E:$E,MATCH($M40,祝日,),),"")&amp;IFERROR(INDEX($H:$H,MATCH($M40,夏季休暇,),),"")&amp;IFERROR(INDEX($K:$K,MATCH($M40,年末年始,),),"")</f>
        <v/>
      </c>
      <c r="P40" t="str">
        <f t="shared" si="0"/>
        <v/>
      </c>
      <c r="Q40" t="str">
        <f t="shared" si="1"/>
        <v/>
      </c>
      <c r="R40" t="e">
        <f t="shared" si="2"/>
        <v>#VALUE!</v>
      </c>
    </row>
    <row r="41" spans="1:18" x14ac:dyDescent="0.2">
      <c r="A41" s="29"/>
      <c r="B41" s="26"/>
      <c r="D41" s="29">
        <v>44036</v>
      </c>
      <c r="E41" t="s">
        <v>29</v>
      </c>
      <c r="J41" s="29">
        <v>47846</v>
      </c>
      <c r="K41" s="26" t="s">
        <v>42</v>
      </c>
      <c r="M41" s="29" t="e">
        <f>IF(定義!M40+1&gt;休日取得計画表・休日取得実績表!$I$5,"",定義!M40+1)</f>
        <v>#VALUE!</v>
      </c>
      <c r="N41" t="str" cm="1">
        <f t="array" ref="N41">IFERROR(INDEX($B:$B,MATCH($M41,$A:$A,),),"")</f>
        <v/>
      </c>
      <c r="O41" s="31" t="str" cm="1">
        <f t="array" ref="O41">IFERROR(INDEX($E:$E,MATCH($M41,祝日,),),"")&amp;IFERROR(INDEX($H:$H,MATCH($M41,夏季休暇,),),"")&amp;IFERROR(INDEX($K:$K,MATCH($M41,年末年始,),),"")</f>
        <v/>
      </c>
      <c r="P41" t="str">
        <f t="shared" si="0"/>
        <v/>
      </c>
      <c r="Q41" t="str">
        <f t="shared" si="1"/>
        <v/>
      </c>
      <c r="R41" t="e">
        <f t="shared" si="2"/>
        <v>#VALUE!</v>
      </c>
    </row>
    <row r="42" spans="1:18" x14ac:dyDescent="0.2">
      <c r="B42"/>
      <c r="D42" s="29">
        <v>44053</v>
      </c>
      <c r="E42" t="s">
        <v>17</v>
      </c>
      <c r="J42" s="29">
        <v>47847</v>
      </c>
      <c r="K42" s="26" t="s">
        <v>42</v>
      </c>
      <c r="M42" s="29" t="e">
        <f>IF(定義!M41+1&gt;休日取得計画表・休日取得実績表!$I$5,"",定義!M41+1)</f>
        <v>#VALUE!</v>
      </c>
      <c r="N42" t="str" cm="1">
        <f t="array" ref="N42">IFERROR(INDEX($B:$B,MATCH($M42,$A:$A,),),"")</f>
        <v/>
      </c>
      <c r="O42" s="31" t="str" cm="1">
        <f t="array" ref="O42">IFERROR(INDEX($E:$E,MATCH($M42,祝日,),),"")&amp;IFERROR(INDEX($H:$H,MATCH($M42,夏季休暇,),),"")&amp;IFERROR(INDEX($K:$K,MATCH($M42,年末年始,),),"")</f>
        <v/>
      </c>
      <c r="P42" t="str">
        <f t="shared" si="0"/>
        <v/>
      </c>
      <c r="Q42" t="str">
        <f t="shared" si="1"/>
        <v/>
      </c>
      <c r="R42" t="e">
        <f t="shared" si="2"/>
        <v>#VALUE!</v>
      </c>
    </row>
    <row r="43" spans="1:18" x14ac:dyDescent="0.2">
      <c r="D43" s="29">
        <v>44095</v>
      </c>
      <c r="E43" t="s">
        <v>18</v>
      </c>
      <c r="J43" s="29">
        <v>47848</v>
      </c>
      <c r="K43" s="26" t="s">
        <v>42</v>
      </c>
      <c r="M43" s="29" t="e">
        <f>IF(定義!M42+1&gt;休日取得計画表・休日取得実績表!$I$5,"",定義!M42+1)</f>
        <v>#VALUE!</v>
      </c>
      <c r="N43" t="str" cm="1">
        <f t="array" ref="N43">IFERROR(INDEX($B:$B,MATCH($M43,$A:$A,),),"")</f>
        <v/>
      </c>
      <c r="O43" s="31" t="str" cm="1">
        <f t="array" ref="O43">IFERROR(INDEX($E:$E,MATCH($M43,祝日,),),"")&amp;IFERROR(INDEX($H:$H,MATCH($M43,夏季休暇,),),"")&amp;IFERROR(INDEX($K:$K,MATCH($M43,年末年始,),),"")</f>
        <v/>
      </c>
      <c r="P43" t="str">
        <f t="shared" si="0"/>
        <v/>
      </c>
      <c r="Q43" t="str">
        <f t="shared" si="1"/>
        <v/>
      </c>
      <c r="R43" t="e">
        <f t="shared" si="2"/>
        <v>#VALUE!</v>
      </c>
    </row>
    <row r="44" spans="1:18" x14ac:dyDescent="0.2">
      <c r="D44" s="29">
        <v>44096</v>
      </c>
      <c r="E44" t="s">
        <v>19</v>
      </c>
      <c r="M44" s="29" t="e">
        <f>IF(定義!M43+1&gt;休日取得計画表・休日取得実績表!$I$5,"",定義!M43+1)</f>
        <v>#VALUE!</v>
      </c>
      <c r="N44" t="str" cm="1">
        <f t="array" ref="N44">IFERROR(INDEX($B:$B,MATCH($M44,$A:$A,),),"")</f>
        <v/>
      </c>
      <c r="O44" s="31" t="str" cm="1">
        <f t="array" ref="O44">IFERROR(INDEX($E:$E,MATCH($M44,祝日,),),"")&amp;IFERROR(INDEX($H:$H,MATCH($M44,夏季休暇,),),"")&amp;IFERROR(INDEX($K:$K,MATCH($M44,年末年始,),),"")</f>
        <v/>
      </c>
      <c r="P44" t="str">
        <f t="shared" si="0"/>
        <v/>
      </c>
      <c r="Q44" t="str">
        <f t="shared" si="1"/>
        <v/>
      </c>
      <c r="R44" t="e">
        <f t="shared" si="2"/>
        <v>#VALUE!</v>
      </c>
    </row>
    <row r="45" spans="1:18" x14ac:dyDescent="0.2">
      <c r="D45" s="29">
        <v>44138</v>
      </c>
      <c r="E45" t="s">
        <v>21</v>
      </c>
      <c r="M45" s="29" t="e">
        <f>IF(定義!M44+1&gt;休日取得計画表・休日取得実績表!$I$5,"",定義!M44+1)</f>
        <v>#VALUE!</v>
      </c>
      <c r="N45" t="str" cm="1">
        <f t="array" ref="N45">IFERROR(INDEX($B:$B,MATCH($M45,$A:$A,),),"")</f>
        <v/>
      </c>
      <c r="O45" s="31" t="str" cm="1">
        <f t="array" ref="O45">IFERROR(INDEX($E:$E,MATCH($M45,祝日,),),"")&amp;IFERROR(INDEX($H:$H,MATCH($M45,夏季休暇,),),"")&amp;IFERROR(INDEX($K:$K,MATCH($M45,年末年始,),),"")</f>
        <v/>
      </c>
      <c r="P45" t="str">
        <f t="shared" si="0"/>
        <v/>
      </c>
      <c r="Q45" t="str">
        <f t="shared" si="1"/>
        <v/>
      </c>
      <c r="R45" t="e">
        <f t="shared" si="2"/>
        <v>#VALUE!</v>
      </c>
    </row>
    <row r="46" spans="1:18" x14ac:dyDescent="0.2">
      <c r="D46" s="29">
        <v>44158</v>
      </c>
      <c r="E46" t="s">
        <v>22</v>
      </c>
      <c r="M46" s="29" t="e">
        <f>IF(定義!M45+1&gt;休日取得計画表・休日取得実績表!$I$5,"",定義!M45+1)</f>
        <v>#VALUE!</v>
      </c>
      <c r="N46" t="str" cm="1">
        <f t="array" ref="N46">IFERROR(INDEX($B:$B,MATCH($M46,$A:$A,),),"")</f>
        <v/>
      </c>
      <c r="O46" s="31" t="str" cm="1">
        <f t="array" ref="O46">IFERROR(INDEX($E:$E,MATCH($M46,祝日,),),"")&amp;IFERROR(INDEX($H:$H,MATCH($M46,夏季休暇,),),"")&amp;IFERROR(INDEX($K:$K,MATCH($M46,年末年始,),),"")</f>
        <v/>
      </c>
      <c r="P46" t="str">
        <f t="shared" si="0"/>
        <v/>
      </c>
      <c r="Q46" t="str">
        <f t="shared" si="1"/>
        <v/>
      </c>
      <c r="R46" t="e">
        <f t="shared" si="2"/>
        <v>#VALUE!</v>
      </c>
    </row>
    <row r="47" spans="1:18" x14ac:dyDescent="0.2">
      <c r="D47" s="29"/>
      <c r="M47" s="29" t="e">
        <f>IF(定義!M46+1&gt;休日取得計画表・休日取得実績表!$I$5,"",定義!M46+1)</f>
        <v>#VALUE!</v>
      </c>
      <c r="N47" t="str" cm="1">
        <f t="array" ref="N47">IFERROR(INDEX($B:$B,MATCH($M47,$A:$A,),),"")</f>
        <v/>
      </c>
      <c r="O47" s="31" t="str" cm="1">
        <f t="array" ref="O47">IFERROR(INDEX($E:$E,MATCH($M47,祝日,),),"")&amp;IFERROR(INDEX($H:$H,MATCH($M47,夏季休暇,),),"")&amp;IFERROR(INDEX($K:$K,MATCH($M47,年末年始,),),"")</f>
        <v/>
      </c>
      <c r="P47" t="str">
        <f t="shared" si="0"/>
        <v/>
      </c>
      <c r="Q47" t="str">
        <f t="shared" si="1"/>
        <v/>
      </c>
      <c r="R47" t="e">
        <f t="shared" si="2"/>
        <v>#VALUE!</v>
      </c>
    </row>
    <row r="48" spans="1:18" x14ac:dyDescent="0.2">
      <c r="D48" s="29">
        <v>44197</v>
      </c>
      <c r="E48" t="s">
        <v>7</v>
      </c>
      <c r="M48" s="29" t="e">
        <f>IF(定義!M47+1&gt;休日取得計画表・休日取得実績表!$I$5,"",定義!M47+1)</f>
        <v>#VALUE!</v>
      </c>
      <c r="N48" t="str" cm="1">
        <f t="array" ref="N48">IFERROR(INDEX($B:$B,MATCH($M48,$A:$A,),),"")</f>
        <v/>
      </c>
      <c r="O48" s="31" t="str" cm="1">
        <f t="array" ref="O48">IFERROR(INDEX($E:$E,MATCH($M48,祝日,),),"")&amp;IFERROR(INDEX($H:$H,MATCH($M48,夏季休暇,),),"")&amp;IFERROR(INDEX($K:$K,MATCH($M48,年末年始,),),"")</f>
        <v/>
      </c>
      <c r="P48" t="str">
        <f t="shared" si="0"/>
        <v/>
      </c>
      <c r="Q48" t="str">
        <f t="shared" si="1"/>
        <v/>
      </c>
      <c r="R48" t="e">
        <f t="shared" si="2"/>
        <v>#VALUE!</v>
      </c>
    </row>
    <row r="49" spans="4:18" x14ac:dyDescent="0.2">
      <c r="D49" s="29">
        <v>44207</v>
      </c>
      <c r="E49" t="s">
        <v>8</v>
      </c>
      <c r="M49" s="29" t="e">
        <f>IF(定義!M48+1&gt;休日取得計画表・休日取得実績表!$I$5,"",定義!M48+1)</f>
        <v>#VALUE!</v>
      </c>
      <c r="N49" t="str" cm="1">
        <f t="array" ref="N49">IFERROR(INDEX($B:$B,MATCH($M49,$A:$A,),),"")</f>
        <v/>
      </c>
      <c r="O49" s="31" t="str" cm="1">
        <f t="array" ref="O49">IFERROR(INDEX($E:$E,MATCH($M49,祝日,),),"")&amp;IFERROR(INDEX($H:$H,MATCH($M49,夏季休暇,),),"")&amp;IFERROR(INDEX($K:$K,MATCH($M49,年末年始,),),"")</f>
        <v/>
      </c>
      <c r="P49" t="str">
        <f t="shared" si="0"/>
        <v/>
      </c>
      <c r="Q49" t="str">
        <f t="shared" si="1"/>
        <v/>
      </c>
      <c r="R49" t="e">
        <f t="shared" si="2"/>
        <v>#VALUE!</v>
      </c>
    </row>
    <row r="50" spans="4:18" x14ac:dyDescent="0.2">
      <c r="D50" s="29">
        <v>44238</v>
      </c>
      <c r="E50" t="s">
        <v>9</v>
      </c>
      <c r="M50" s="29" t="e">
        <f>IF(定義!M49+1&gt;休日取得計画表・休日取得実績表!$I$5,"",定義!M49+1)</f>
        <v>#VALUE!</v>
      </c>
      <c r="N50" t="str" cm="1">
        <f t="array" ref="N50">IFERROR(INDEX($B:$B,MATCH($M50,$A:$A,),),"")</f>
        <v/>
      </c>
      <c r="O50" s="31" t="str" cm="1">
        <f t="array" ref="O50">IFERROR(INDEX($E:$E,MATCH($M50,祝日,),),"")&amp;IFERROR(INDEX($H:$H,MATCH($M50,夏季休暇,),),"")&amp;IFERROR(INDEX($K:$K,MATCH($M50,年末年始,),),"")</f>
        <v/>
      </c>
      <c r="P50" t="str">
        <f t="shared" si="0"/>
        <v/>
      </c>
      <c r="Q50" t="str">
        <f t="shared" si="1"/>
        <v/>
      </c>
      <c r="R50" t="e">
        <f t="shared" si="2"/>
        <v>#VALUE!</v>
      </c>
    </row>
    <row r="51" spans="4:18" x14ac:dyDescent="0.2">
      <c r="D51" s="29">
        <v>44250</v>
      </c>
      <c r="E51" t="s">
        <v>23</v>
      </c>
      <c r="M51" s="29" t="e">
        <f>IF(定義!M50+1&gt;休日取得計画表・休日取得実績表!$I$5,"",定義!M50+1)</f>
        <v>#VALUE!</v>
      </c>
      <c r="N51" t="str" cm="1">
        <f t="array" ref="N51">IFERROR(INDEX($B:$B,MATCH($M51,$A:$A,),),"")</f>
        <v/>
      </c>
      <c r="O51" s="31" t="str" cm="1">
        <f t="array" ref="O51">IFERROR(INDEX($E:$E,MATCH($M51,祝日,),),"")&amp;IFERROR(INDEX($H:$H,MATCH($M51,夏季休暇,),),"")&amp;IFERROR(INDEX($K:$K,MATCH($M51,年末年始,),),"")</f>
        <v/>
      </c>
      <c r="P51" t="str">
        <f t="shared" si="0"/>
        <v/>
      </c>
      <c r="Q51" t="str">
        <f t="shared" si="1"/>
        <v/>
      </c>
      <c r="R51" t="e">
        <f t="shared" si="2"/>
        <v>#VALUE!</v>
      </c>
    </row>
    <row r="52" spans="4:18" x14ac:dyDescent="0.2">
      <c r="D52" s="29">
        <v>44275</v>
      </c>
      <c r="E52" t="s">
        <v>11</v>
      </c>
      <c r="M52" s="29" t="e">
        <f>IF(定義!M51+1&gt;休日取得計画表・休日取得実績表!$I$5,"",定義!M51+1)</f>
        <v>#VALUE!</v>
      </c>
      <c r="N52" t="str" cm="1">
        <f t="array" ref="N52">IFERROR(INDEX($B:$B,MATCH($M52,$A:$A,),),"")</f>
        <v/>
      </c>
      <c r="O52" s="31" t="str" cm="1">
        <f t="array" ref="O52">IFERROR(INDEX($E:$E,MATCH($M52,祝日,),),"")&amp;IFERROR(INDEX($H:$H,MATCH($M52,夏季休暇,),),"")&amp;IFERROR(INDEX($K:$K,MATCH($M52,年末年始,),),"")</f>
        <v/>
      </c>
      <c r="P52" t="str">
        <f t="shared" si="0"/>
        <v/>
      </c>
      <c r="Q52" t="str">
        <f t="shared" si="1"/>
        <v/>
      </c>
      <c r="R52" t="e">
        <f t="shared" si="2"/>
        <v>#VALUE!</v>
      </c>
    </row>
    <row r="53" spans="4:18" x14ac:dyDescent="0.2">
      <c r="D53" s="29">
        <v>44315</v>
      </c>
      <c r="E53" t="s">
        <v>12</v>
      </c>
      <c r="M53" s="29" t="e">
        <f>IF(定義!M52+1&gt;休日取得計画表・休日取得実績表!$I$5,"",定義!M52+1)</f>
        <v>#VALUE!</v>
      </c>
      <c r="N53" t="str" cm="1">
        <f t="array" ref="N53">IFERROR(INDEX($B:$B,MATCH($M53,$A:$A,),),"")</f>
        <v/>
      </c>
      <c r="O53" s="31" t="str" cm="1">
        <f t="array" ref="O53">IFERROR(INDEX($E:$E,MATCH($M53,祝日,),),"")&amp;IFERROR(INDEX($H:$H,MATCH($M53,夏季休暇,),),"")&amp;IFERROR(INDEX($K:$K,MATCH($M53,年末年始,),),"")</f>
        <v/>
      </c>
      <c r="P53" t="str">
        <f t="shared" si="0"/>
        <v/>
      </c>
      <c r="Q53" t="str">
        <f t="shared" si="1"/>
        <v/>
      </c>
      <c r="R53" t="e">
        <f t="shared" si="2"/>
        <v>#VALUE!</v>
      </c>
    </row>
    <row r="54" spans="4:18" x14ac:dyDescent="0.2">
      <c r="D54" s="29">
        <v>44319</v>
      </c>
      <c r="E54" t="s">
        <v>13</v>
      </c>
      <c r="M54" s="29" t="e">
        <f>IF(定義!M53+1&gt;休日取得計画表・休日取得実績表!$I$5,"",定義!M53+1)</f>
        <v>#VALUE!</v>
      </c>
      <c r="N54" t="str" cm="1">
        <f t="array" ref="N54">IFERROR(INDEX($B:$B,MATCH($M54,$A:$A,),),"")</f>
        <v/>
      </c>
      <c r="O54" s="31" t="str" cm="1">
        <f t="array" ref="O54">IFERROR(INDEX($E:$E,MATCH($M54,祝日,),),"")&amp;IFERROR(INDEX($H:$H,MATCH($M54,夏季休暇,),),"")&amp;IFERROR(INDEX($K:$K,MATCH($M54,年末年始,),),"")</f>
        <v/>
      </c>
      <c r="P54" t="str">
        <f t="shared" si="0"/>
        <v/>
      </c>
      <c r="Q54" t="str">
        <f t="shared" si="1"/>
        <v/>
      </c>
      <c r="R54" t="e">
        <f t="shared" si="2"/>
        <v>#VALUE!</v>
      </c>
    </row>
    <row r="55" spans="4:18" x14ac:dyDescent="0.2">
      <c r="D55" s="29">
        <v>44320</v>
      </c>
      <c r="E55" t="s">
        <v>14</v>
      </c>
      <c r="M55" s="29" t="e">
        <f>IF(定義!M54+1&gt;休日取得計画表・休日取得実績表!$I$5,"",定義!M54+1)</f>
        <v>#VALUE!</v>
      </c>
      <c r="N55" t="str" cm="1">
        <f t="array" ref="N55">IFERROR(INDEX($B:$B,MATCH($M55,$A:$A,),),"")</f>
        <v/>
      </c>
      <c r="O55" s="31" t="str" cm="1">
        <f t="array" ref="O55">IFERROR(INDEX($E:$E,MATCH($M55,祝日,),),"")&amp;IFERROR(INDEX($H:$H,MATCH($M55,夏季休暇,),),"")&amp;IFERROR(INDEX($K:$K,MATCH($M55,年末年始,),),"")</f>
        <v/>
      </c>
      <c r="P55" t="str">
        <f t="shared" si="0"/>
        <v/>
      </c>
      <c r="Q55" t="str">
        <f t="shared" si="1"/>
        <v/>
      </c>
      <c r="R55" t="e">
        <f t="shared" si="2"/>
        <v>#VALUE!</v>
      </c>
    </row>
    <row r="56" spans="4:18" x14ac:dyDescent="0.2">
      <c r="D56" s="29">
        <v>44321</v>
      </c>
      <c r="E56" t="s">
        <v>15</v>
      </c>
      <c r="M56" s="29" t="e">
        <f>IF(定義!M55+1&gt;休日取得計画表・休日取得実績表!$I$5,"",定義!M55+1)</f>
        <v>#VALUE!</v>
      </c>
      <c r="N56" t="str" cm="1">
        <f t="array" ref="N56">IFERROR(INDEX($B:$B,MATCH($M56,$A:$A,),),"")</f>
        <v/>
      </c>
      <c r="O56" s="31" t="str" cm="1">
        <f t="array" ref="O56">IFERROR(INDEX($E:$E,MATCH($M56,祝日,),),"")&amp;IFERROR(INDEX($H:$H,MATCH($M56,夏季休暇,),),"")&amp;IFERROR(INDEX($K:$K,MATCH($M56,年末年始,),),"")</f>
        <v/>
      </c>
      <c r="P56" t="str">
        <f t="shared" si="0"/>
        <v/>
      </c>
      <c r="Q56" t="str">
        <f t="shared" si="1"/>
        <v/>
      </c>
      <c r="R56" t="e">
        <f t="shared" si="2"/>
        <v>#VALUE!</v>
      </c>
    </row>
    <row r="57" spans="4:18" x14ac:dyDescent="0.2">
      <c r="D57" s="29">
        <v>44396</v>
      </c>
      <c r="E57" t="s">
        <v>16</v>
      </c>
      <c r="M57" s="29" t="e">
        <f>IF(定義!M56+1&gt;休日取得計画表・休日取得実績表!$I$5,"",定義!M56+1)</f>
        <v>#VALUE!</v>
      </c>
      <c r="N57" t="str" cm="1">
        <f t="array" ref="N57">IFERROR(INDEX($B:$B,MATCH($M57,$A:$A,),),"")</f>
        <v/>
      </c>
      <c r="O57" s="31" t="str" cm="1">
        <f t="array" ref="O57">IFERROR(INDEX($E:$E,MATCH($M57,祝日,),),"")&amp;IFERROR(INDEX($H:$H,MATCH($M57,夏季休暇,),),"")&amp;IFERROR(INDEX($K:$K,MATCH($M57,年末年始,),),"")</f>
        <v/>
      </c>
      <c r="P57" t="str">
        <f t="shared" si="0"/>
        <v/>
      </c>
      <c r="Q57" t="str">
        <f t="shared" si="1"/>
        <v/>
      </c>
      <c r="R57" t="e">
        <f t="shared" si="2"/>
        <v>#VALUE!</v>
      </c>
    </row>
    <row r="58" spans="4:18" x14ac:dyDescent="0.2">
      <c r="D58" s="29">
        <v>44419</v>
      </c>
      <c r="E58" t="s">
        <v>17</v>
      </c>
      <c r="M58" s="29" t="e">
        <f>IF(定義!M57+1&gt;休日取得計画表・休日取得実績表!$I$5,"",定義!M57+1)</f>
        <v>#VALUE!</v>
      </c>
      <c r="N58" t="str" cm="1">
        <f t="array" ref="N58">IFERROR(INDEX($B:$B,MATCH($M58,$A:$A,),),"")</f>
        <v/>
      </c>
      <c r="O58" s="31" t="str" cm="1">
        <f t="array" ref="O58">IFERROR(INDEX($E:$E,MATCH($M58,祝日,),),"")&amp;IFERROR(INDEX($H:$H,MATCH($M58,夏季休暇,),),"")&amp;IFERROR(INDEX($K:$K,MATCH($M58,年末年始,),),"")</f>
        <v/>
      </c>
      <c r="P58" t="str">
        <f t="shared" si="0"/>
        <v/>
      </c>
      <c r="Q58" t="str">
        <f t="shared" si="1"/>
        <v/>
      </c>
      <c r="R58" t="e">
        <f t="shared" si="2"/>
        <v>#VALUE!</v>
      </c>
    </row>
    <row r="59" spans="4:18" x14ac:dyDescent="0.2">
      <c r="D59" s="29">
        <v>44459</v>
      </c>
      <c r="E59" t="s">
        <v>18</v>
      </c>
      <c r="M59" s="29" t="e">
        <f>IF(定義!M58+1&gt;休日取得計画表・休日取得実績表!$I$5,"",定義!M58+1)</f>
        <v>#VALUE!</v>
      </c>
      <c r="N59" t="str" cm="1">
        <f t="array" ref="N59">IFERROR(INDEX($B:$B,MATCH($M59,$A:$A,),),"")</f>
        <v/>
      </c>
      <c r="O59" s="31" t="str" cm="1">
        <f t="array" ref="O59">IFERROR(INDEX($E:$E,MATCH($M59,祝日,),),"")&amp;IFERROR(INDEX($H:$H,MATCH($M59,夏季休暇,),),"")&amp;IFERROR(INDEX($K:$K,MATCH($M59,年末年始,),),"")</f>
        <v/>
      </c>
      <c r="P59" t="str">
        <f t="shared" si="0"/>
        <v/>
      </c>
      <c r="Q59" t="str">
        <f t="shared" si="1"/>
        <v/>
      </c>
      <c r="R59" t="e">
        <f t="shared" si="2"/>
        <v>#VALUE!</v>
      </c>
    </row>
    <row r="60" spans="4:18" x14ac:dyDescent="0.2">
      <c r="D60" s="29">
        <v>44462</v>
      </c>
      <c r="E60" t="s">
        <v>19</v>
      </c>
      <c r="M60" s="29" t="e">
        <f>IF(定義!M59+1&gt;休日取得計画表・休日取得実績表!$I$5,"",定義!M59+1)</f>
        <v>#VALUE!</v>
      </c>
      <c r="N60" t="str" cm="1">
        <f t="array" ref="N60">IFERROR(INDEX($B:$B,MATCH($M60,$A:$A,),),"")</f>
        <v/>
      </c>
      <c r="O60" s="31" t="str" cm="1">
        <f t="array" ref="O60">IFERROR(INDEX($E:$E,MATCH($M60,祝日,),),"")&amp;IFERROR(INDEX($H:$H,MATCH($M60,夏季休暇,),),"")&amp;IFERROR(INDEX($K:$K,MATCH($M60,年末年始,),),"")</f>
        <v/>
      </c>
      <c r="P60" t="str">
        <f t="shared" si="0"/>
        <v/>
      </c>
      <c r="Q60" t="str">
        <f t="shared" si="1"/>
        <v/>
      </c>
      <c r="R60" t="e">
        <f t="shared" si="2"/>
        <v>#VALUE!</v>
      </c>
    </row>
    <row r="61" spans="4:18" x14ac:dyDescent="0.2">
      <c r="D61" s="29">
        <v>44480</v>
      </c>
      <c r="E61" t="s">
        <v>29</v>
      </c>
      <c r="M61" s="29" t="e">
        <f>IF(定義!M60+1&gt;休日取得計画表・休日取得実績表!$I$5,"",定義!M60+1)</f>
        <v>#VALUE!</v>
      </c>
      <c r="N61" t="str" cm="1">
        <f t="array" ref="N61">IFERROR(INDEX($B:$B,MATCH($M61,$A:$A,),),"")</f>
        <v/>
      </c>
      <c r="O61" s="31" t="str" cm="1">
        <f t="array" ref="O61">IFERROR(INDEX($E:$E,MATCH($M61,祝日,),),"")&amp;IFERROR(INDEX($H:$H,MATCH($M61,夏季休暇,),),"")&amp;IFERROR(INDEX($K:$K,MATCH($M61,年末年始,),),"")</f>
        <v/>
      </c>
      <c r="P61" t="str">
        <f t="shared" si="0"/>
        <v/>
      </c>
      <c r="Q61" t="str">
        <f t="shared" si="1"/>
        <v/>
      </c>
      <c r="R61" t="e">
        <f t="shared" si="2"/>
        <v>#VALUE!</v>
      </c>
    </row>
    <row r="62" spans="4:18" x14ac:dyDescent="0.2">
      <c r="D62" s="29">
        <v>44503</v>
      </c>
      <c r="E62" t="s">
        <v>21</v>
      </c>
      <c r="M62" s="29" t="e">
        <f>IF(定義!M61+1&gt;休日取得計画表・休日取得実績表!$I$5,"",定義!M61+1)</f>
        <v>#VALUE!</v>
      </c>
      <c r="N62" t="str" cm="1">
        <f t="array" ref="N62">IFERROR(INDEX($B:$B,MATCH($M62,$A:$A,),),"")</f>
        <v/>
      </c>
      <c r="O62" s="31" t="str" cm="1">
        <f t="array" ref="O62">IFERROR(INDEX($E:$E,MATCH($M62,祝日,),),"")&amp;IFERROR(INDEX($H:$H,MATCH($M62,夏季休暇,),),"")&amp;IFERROR(INDEX($K:$K,MATCH($M62,年末年始,),),"")</f>
        <v/>
      </c>
      <c r="P62" t="str">
        <f t="shared" si="0"/>
        <v/>
      </c>
      <c r="Q62" t="str">
        <f t="shared" si="1"/>
        <v/>
      </c>
      <c r="R62" t="e">
        <f t="shared" si="2"/>
        <v>#VALUE!</v>
      </c>
    </row>
    <row r="63" spans="4:18" x14ac:dyDescent="0.2">
      <c r="D63" s="29">
        <v>44523</v>
      </c>
      <c r="E63" t="s">
        <v>22</v>
      </c>
      <c r="M63" s="29" t="e">
        <f>IF(定義!M62+1&gt;休日取得計画表・休日取得実績表!$I$5,"",定義!M62+1)</f>
        <v>#VALUE!</v>
      </c>
      <c r="N63" t="str" cm="1">
        <f t="array" ref="N63">IFERROR(INDEX($B:$B,MATCH($M63,$A:$A,),),"")</f>
        <v/>
      </c>
      <c r="O63" s="31" t="str" cm="1">
        <f t="array" ref="O63">IFERROR(INDEX($E:$E,MATCH($M63,祝日,),),"")&amp;IFERROR(INDEX($H:$H,MATCH($M63,夏季休暇,),),"")&amp;IFERROR(INDEX($K:$K,MATCH($M63,年末年始,),),"")</f>
        <v/>
      </c>
      <c r="P63" t="str">
        <f t="shared" si="0"/>
        <v/>
      </c>
      <c r="Q63" t="str">
        <f t="shared" si="1"/>
        <v/>
      </c>
      <c r="R63" t="e">
        <f t="shared" si="2"/>
        <v>#VALUE!</v>
      </c>
    </row>
    <row r="64" spans="4:18" x14ac:dyDescent="0.2">
      <c r="D64" s="29"/>
      <c r="M64" s="29" t="e">
        <f>IF(定義!M63+1&gt;休日取得計画表・休日取得実績表!$I$5,"",定義!M63+1)</f>
        <v>#VALUE!</v>
      </c>
      <c r="N64" t="str" cm="1">
        <f t="array" ref="N64">IFERROR(INDEX($B:$B,MATCH($M64,$A:$A,),),"")</f>
        <v/>
      </c>
      <c r="O64" s="31" t="str" cm="1">
        <f t="array" ref="O64">IFERROR(INDEX($E:$E,MATCH($M64,祝日,),),"")&amp;IFERROR(INDEX($H:$H,MATCH($M64,夏季休暇,),),"")&amp;IFERROR(INDEX($K:$K,MATCH($M64,年末年始,),),"")</f>
        <v/>
      </c>
      <c r="P64" t="str">
        <f t="shared" si="0"/>
        <v/>
      </c>
      <c r="Q64" t="str">
        <f t="shared" si="1"/>
        <v/>
      </c>
      <c r="R64" t="e">
        <f t="shared" si="2"/>
        <v>#VALUE!</v>
      </c>
    </row>
    <row r="65" spans="4:18" x14ac:dyDescent="0.2">
      <c r="D65" s="29">
        <v>44562</v>
      </c>
      <c r="E65" t="s">
        <v>7</v>
      </c>
      <c r="M65" s="29" t="e">
        <f>IF(定義!M64+1&gt;休日取得計画表・休日取得実績表!$I$5,"",定義!M64+1)</f>
        <v>#VALUE!</v>
      </c>
      <c r="N65" t="str" cm="1">
        <f t="array" ref="N65">IFERROR(INDEX($B:$B,MATCH($M65,$A:$A,),),"")</f>
        <v/>
      </c>
      <c r="O65" s="31" t="str" cm="1">
        <f t="array" ref="O65">IFERROR(INDEX($E:$E,MATCH($M65,祝日,),),"")&amp;IFERROR(INDEX($H:$H,MATCH($M65,夏季休暇,),),"")&amp;IFERROR(INDEX($K:$K,MATCH($M65,年末年始,),),"")</f>
        <v/>
      </c>
      <c r="P65" t="str">
        <f t="shared" si="0"/>
        <v/>
      </c>
      <c r="Q65" t="str">
        <f t="shared" si="1"/>
        <v/>
      </c>
      <c r="R65" t="e">
        <f t="shared" si="2"/>
        <v>#VALUE!</v>
      </c>
    </row>
    <row r="66" spans="4:18" x14ac:dyDescent="0.2">
      <c r="D66" s="29">
        <v>44571</v>
      </c>
      <c r="E66" t="s">
        <v>8</v>
      </c>
      <c r="M66" s="29" t="e">
        <f>IF(定義!M65+1&gt;休日取得計画表・休日取得実績表!$I$5,"",定義!M65+1)</f>
        <v>#VALUE!</v>
      </c>
      <c r="N66" t="str" cm="1">
        <f t="array" ref="N66">IFERROR(INDEX($B:$B,MATCH($M66,$A:$A,),),"")</f>
        <v/>
      </c>
      <c r="O66" s="31" t="str" cm="1">
        <f t="array" ref="O66">IFERROR(INDEX($E:$E,MATCH($M66,祝日,),),"")&amp;IFERROR(INDEX($H:$H,MATCH($M66,夏季休暇,),),"")&amp;IFERROR(INDEX($K:$K,MATCH($M66,年末年始,),),"")</f>
        <v/>
      </c>
      <c r="P66" t="str">
        <f t="shared" si="0"/>
        <v/>
      </c>
      <c r="Q66" t="str">
        <f t="shared" si="1"/>
        <v/>
      </c>
      <c r="R66" t="e">
        <f t="shared" si="2"/>
        <v>#VALUE!</v>
      </c>
    </row>
    <row r="67" spans="4:18" x14ac:dyDescent="0.2">
      <c r="D67" s="29">
        <v>44603</v>
      </c>
      <c r="E67" t="s">
        <v>9</v>
      </c>
      <c r="M67" s="29" t="e">
        <f>IF(定義!M66+1&gt;休日取得計画表・休日取得実績表!$I$5,"",定義!M66+1)</f>
        <v>#VALUE!</v>
      </c>
      <c r="N67" t="str" cm="1">
        <f t="array" ref="N67">IFERROR(INDEX($B:$B,MATCH($M67,$A:$A,),),"")</f>
        <v/>
      </c>
      <c r="O67" s="31" t="str" cm="1">
        <f t="array" ref="O67">IFERROR(INDEX($E:$E,MATCH($M67,祝日,),),"")&amp;IFERROR(INDEX($H:$H,MATCH($M67,夏季休暇,),),"")&amp;IFERROR(INDEX($K:$K,MATCH($M67,年末年始,),),"")</f>
        <v/>
      </c>
      <c r="P67" t="str">
        <f t="shared" ref="P67:P130" si="3">IF(COUNTBLANK(N67:O67)=0,CHAR(10),"")</f>
        <v/>
      </c>
      <c r="Q67" t="str">
        <f t="shared" ref="Q67:Q130" si="4">O67&amp;P67&amp;N67</f>
        <v/>
      </c>
      <c r="R67" t="e">
        <f t="shared" ref="R67:R130" si="5">IF(OR(TEXT(M67,"aaa")="土",TEXT(M67,"aaa")="日",O67&lt;&gt;""),1,0)</f>
        <v>#VALUE!</v>
      </c>
    </row>
    <row r="68" spans="4:18" x14ac:dyDescent="0.2">
      <c r="D68" s="29">
        <v>44615</v>
      </c>
      <c r="E68" t="s">
        <v>23</v>
      </c>
      <c r="M68" s="29" t="e">
        <f>IF(定義!M67+1&gt;休日取得計画表・休日取得実績表!$I$5,"",定義!M67+1)</f>
        <v>#VALUE!</v>
      </c>
      <c r="N68" t="str" cm="1">
        <f t="array" ref="N68">IFERROR(INDEX($B:$B,MATCH($M68,$A:$A,),),"")</f>
        <v/>
      </c>
      <c r="O68" s="31" t="str" cm="1">
        <f t="array" ref="O68">IFERROR(INDEX($E:$E,MATCH($M68,祝日,),),"")&amp;IFERROR(INDEX($H:$H,MATCH($M68,夏季休暇,),),"")&amp;IFERROR(INDEX($K:$K,MATCH($M68,年末年始,),),"")</f>
        <v/>
      </c>
      <c r="P68" t="str">
        <f t="shared" si="3"/>
        <v/>
      </c>
      <c r="Q68" t="str">
        <f t="shared" si="4"/>
        <v/>
      </c>
      <c r="R68" t="e">
        <f t="shared" si="5"/>
        <v>#VALUE!</v>
      </c>
    </row>
    <row r="69" spans="4:18" x14ac:dyDescent="0.2">
      <c r="D69" s="29">
        <v>44641</v>
      </c>
      <c r="E69" t="s">
        <v>11</v>
      </c>
      <c r="M69" s="29" t="e">
        <f>IF(定義!M68+1&gt;休日取得計画表・休日取得実績表!$I$5,"",定義!M68+1)</f>
        <v>#VALUE!</v>
      </c>
      <c r="N69" t="str" cm="1">
        <f t="array" ref="N69">IFERROR(INDEX($B:$B,MATCH($M69,$A:$A,),),"")</f>
        <v/>
      </c>
      <c r="O69" s="31" t="str" cm="1">
        <f t="array" ref="O69">IFERROR(INDEX($E:$E,MATCH($M69,祝日,),),"")&amp;IFERROR(INDEX($H:$H,MATCH($M69,夏季休暇,),),"")&amp;IFERROR(INDEX($K:$K,MATCH($M69,年末年始,),),"")</f>
        <v/>
      </c>
      <c r="P69" t="str">
        <f t="shared" si="3"/>
        <v/>
      </c>
      <c r="Q69" t="str">
        <f t="shared" si="4"/>
        <v/>
      </c>
      <c r="R69" t="e">
        <f t="shared" si="5"/>
        <v>#VALUE!</v>
      </c>
    </row>
    <row r="70" spans="4:18" x14ac:dyDescent="0.2">
      <c r="D70" s="29">
        <v>44680</v>
      </c>
      <c r="E70" t="s">
        <v>12</v>
      </c>
      <c r="M70" s="29" t="e">
        <f>IF(定義!M69+1&gt;休日取得計画表・休日取得実績表!$I$5,"",定義!M69+1)</f>
        <v>#VALUE!</v>
      </c>
      <c r="N70" t="str" cm="1">
        <f t="array" ref="N70">IFERROR(INDEX($B:$B,MATCH($M70,$A:$A,),),"")</f>
        <v/>
      </c>
      <c r="O70" s="31" t="str" cm="1">
        <f t="array" ref="O70">IFERROR(INDEX($E:$E,MATCH($M70,祝日,),),"")&amp;IFERROR(INDEX($H:$H,MATCH($M70,夏季休暇,),),"")&amp;IFERROR(INDEX($K:$K,MATCH($M70,年末年始,),),"")</f>
        <v/>
      </c>
      <c r="P70" t="str">
        <f t="shared" si="3"/>
        <v/>
      </c>
      <c r="Q70" t="str">
        <f t="shared" si="4"/>
        <v/>
      </c>
      <c r="R70" t="e">
        <f t="shared" si="5"/>
        <v>#VALUE!</v>
      </c>
    </row>
    <row r="71" spans="4:18" x14ac:dyDescent="0.2">
      <c r="D71" s="29">
        <v>44684</v>
      </c>
      <c r="E71" t="s">
        <v>13</v>
      </c>
      <c r="M71" s="29" t="e">
        <f>IF(定義!M70+1&gt;休日取得計画表・休日取得実績表!$I$5,"",定義!M70+1)</f>
        <v>#VALUE!</v>
      </c>
      <c r="N71" t="str" cm="1">
        <f t="array" ref="N71">IFERROR(INDEX($B:$B,MATCH($M71,$A:$A,),),"")</f>
        <v/>
      </c>
      <c r="O71" s="31" t="str" cm="1">
        <f t="array" ref="O71">IFERROR(INDEX($E:$E,MATCH($M71,祝日,),),"")&amp;IFERROR(INDEX($H:$H,MATCH($M71,夏季休暇,),),"")&amp;IFERROR(INDEX($K:$K,MATCH($M71,年末年始,),),"")</f>
        <v/>
      </c>
      <c r="P71" t="str">
        <f t="shared" si="3"/>
        <v/>
      </c>
      <c r="Q71" t="str">
        <f t="shared" si="4"/>
        <v/>
      </c>
      <c r="R71" t="e">
        <f t="shared" si="5"/>
        <v>#VALUE!</v>
      </c>
    </row>
    <row r="72" spans="4:18" x14ac:dyDescent="0.2">
      <c r="D72" s="29">
        <v>44685</v>
      </c>
      <c r="E72" t="s">
        <v>14</v>
      </c>
      <c r="M72" s="29" t="e">
        <f>IF(定義!M71+1&gt;休日取得計画表・休日取得実績表!$I$5,"",定義!M71+1)</f>
        <v>#VALUE!</v>
      </c>
      <c r="N72" t="str" cm="1">
        <f t="array" ref="N72">IFERROR(INDEX($B:$B,MATCH($M72,$A:$A,),),"")</f>
        <v/>
      </c>
      <c r="O72" s="31" t="str" cm="1">
        <f t="array" ref="O72">IFERROR(INDEX($E:$E,MATCH($M72,祝日,),),"")&amp;IFERROR(INDEX($H:$H,MATCH($M72,夏季休暇,),),"")&amp;IFERROR(INDEX($K:$K,MATCH($M72,年末年始,),),"")</f>
        <v/>
      </c>
      <c r="P72" t="str">
        <f t="shared" si="3"/>
        <v/>
      </c>
      <c r="Q72" t="str">
        <f t="shared" si="4"/>
        <v/>
      </c>
      <c r="R72" t="e">
        <f t="shared" si="5"/>
        <v>#VALUE!</v>
      </c>
    </row>
    <row r="73" spans="4:18" x14ac:dyDescent="0.2">
      <c r="D73" s="29">
        <v>44686</v>
      </c>
      <c r="E73" t="s">
        <v>15</v>
      </c>
      <c r="M73" s="29" t="e">
        <f>IF(定義!M72+1&gt;休日取得計画表・休日取得実績表!$I$5,"",定義!M72+1)</f>
        <v>#VALUE!</v>
      </c>
      <c r="N73" t="str" cm="1">
        <f t="array" ref="N73">IFERROR(INDEX($B:$B,MATCH($M73,$A:$A,),),"")</f>
        <v/>
      </c>
      <c r="O73" s="31" t="str" cm="1">
        <f t="array" ref="O73">IFERROR(INDEX($E:$E,MATCH($M73,祝日,),),"")&amp;IFERROR(INDEX($H:$H,MATCH($M73,夏季休暇,),),"")&amp;IFERROR(INDEX($K:$K,MATCH($M73,年末年始,),),"")</f>
        <v/>
      </c>
      <c r="P73" t="str">
        <f t="shared" si="3"/>
        <v/>
      </c>
      <c r="Q73" t="str">
        <f t="shared" si="4"/>
        <v/>
      </c>
      <c r="R73" t="e">
        <f t="shared" si="5"/>
        <v>#VALUE!</v>
      </c>
    </row>
    <row r="74" spans="4:18" x14ac:dyDescent="0.2">
      <c r="D74" s="29">
        <v>44760</v>
      </c>
      <c r="E74" t="s">
        <v>16</v>
      </c>
      <c r="M74" s="29" t="e">
        <f>IF(定義!M73+1&gt;休日取得計画表・休日取得実績表!$I$5,"",定義!M73+1)</f>
        <v>#VALUE!</v>
      </c>
      <c r="N74" t="str" cm="1">
        <f t="array" ref="N74">IFERROR(INDEX($B:$B,MATCH($M74,$A:$A,),),"")</f>
        <v/>
      </c>
      <c r="O74" s="31" t="str" cm="1">
        <f t="array" ref="O74">IFERROR(INDEX($E:$E,MATCH($M74,祝日,),),"")&amp;IFERROR(INDEX($H:$H,MATCH($M74,夏季休暇,),),"")&amp;IFERROR(INDEX($K:$K,MATCH($M74,年末年始,),),"")</f>
        <v/>
      </c>
      <c r="P74" t="str">
        <f t="shared" si="3"/>
        <v/>
      </c>
      <c r="Q74" t="str">
        <f t="shared" si="4"/>
        <v/>
      </c>
      <c r="R74" t="e">
        <f t="shared" si="5"/>
        <v>#VALUE!</v>
      </c>
    </row>
    <row r="75" spans="4:18" x14ac:dyDescent="0.2">
      <c r="D75" s="29">
        <v>44784</v>
      </c>
      <c r="E75" t="s">
        <v>17</v>
      </c>
      <c r="M75" s="29" t="e">
        <f>IF(定義!M74+1&gt;休日取得計画表・休日取得実績表!$I$5,"",定義!M74+1)</f>
        <v>#VALUE!</v>
      </c>
      <c r="N75" t="str" cm="1">
        <f t="array" ref="N75">IFERROR(INDEX($B:$B,MATCH($M75,$A:$A,),),"")</f>
        <v/>
      </c>
      <c r="O75" s="31" t="str" cm="1">
        <f t="array" ref="O75">IFERROR(INDEX($E:$E,MATCH($M75,祝日,),),"")&amp;IFERROR(INDEX($H:$H,MATCH($M75,夏季休暇,),),"")&amp;IFERROR(INDEX($K:$K,MATCH($M75,年末年始,),),"")</f>
        <v/>
      </c>
      <c r="P75" t="str">
        <f t="shared" si="3"/>
        <v/>
      </c>
      <c r="Q75" t="str">
        <f t="shared" si="4"/>
        <v/>
      </c>
      <c r="R75" t="e">
        <f t="shared" si="5"/>
        <v>#VALUE!</v>
      </c>
    </row>
    <row r="76" spans="4:18" x14ac:dyDescent="0.2">
      <c r="D76" s="29">
        <v>44823</v>
      </c>
      <c r="E76" t="s">
        <v>18</v>
      </c>
      <c r="M76" s="29" t="e">
        <f>IF(定義!M75+1&gt;休日取得計画表・休日取得実績表!$I$5,"",定義!M75+1)</f>
        <v>#VALUE!</v>
      </c>
      <c r="N76" t="str" cm="1">
        <f t="array" ref="N76">IFERROR(INDEX($B:$B,MATCH($M76,$A:$A,),),"")</f>
        <v/>
      </c>
      <c r="O76" s="31" t="str" cm="1">
        <f t="array" ref="O76">IFERROR(INDEX($E:$E,MATCH($M76,祝日,),),"")&amp;IFERROR(INDEX($H:$H,MATCH($M76,夏季休暇,),),"")&amp;IFERROR(INDEX($K:$K,MATCH($M76,年末年始,),),"")</f>
        <v/>
      </c>
      <c r="P76" t="str">
        <f t="shared" si="3"/>
        <v/>
      </c>
      <c r="Q76" t="str">
        <f t="shared" si="4"/>
        <v/>
      </c>
      <c r="R76" t="e">
        <f t="shared" si="5"/>
        <v>#VALUE!</v>
      </c>
    </row>
    <row r="77" spans="4:18" x14ac:dyDescent="0.2">
      <c r="D77" s="29">
        <v>44827</v>
      </c>
      <c r="E77" t="s">
        <v>19</v>
      </c>
      <c r="M77" s="29" t="e">
        <f>IF(定義!M76+1&gt;休日取得計画表・休日取得実績表!$I$5,"",定義!M76+1)</f>
        <v>#VALUE!</v>
      </c>
      <c r="N77" t="str" cm="1">
        <f t="array" ref="N77">IFERROR(INDEX($B:$B,MATCH($M77,$A:$A,),),"")</f>
        <v/>
      </c>
      <c r="O77" s="31" t="str" cm="1">
        <f t="array" ref="O77">IFERROR(INDEX($E:$E,MATCH($M77,祝日,),),"")&amp;IFERROR(INDEX($H:$H,MATCH($M77,夏季休暇,),),"")&amp;IFERROR(INDEX($K:$K,MATCH($M77,年末年始,),),"")</f>
        <v/>
      </c>
      <c r="P77" t="str">
        <f t="shared" si="3"/>
        <v/>
      </c>
      <c r="Q77" t="str">
        <f t="shared" si="4"/>
        <v/>
      </c>
      <c r="R77" t="e">
        <f t="shared" si="5"/>
        <v>#VALUE!</v>
      </c>
    </row>
    <row r="78" spans="4:18" x14ac:dyDescent="0.2">
      <c r="D78" s="29">
        <v>44844</v>
      </c>
      <c r="E78" t="s">
        <v>29</v>
      </c>
      <c r="M78" s="29" t="e">
        <f>IF(定義!M77+1&gt;休日取得計画表・休日取得実績表!$I$5,"",定義!M77+1)</f>
        <v>#VALUE!</v>
      </c>
      <c r="N78" t="str" cm="1">
        <f t="array" ref="N78">IFERROR(INDEX($B:$B,MATCH($M78,$A:$A,),),"")</f>
        <v/>
      </c>
      <c r="O78" s="31" t="str" cm="1">
        <f t="array" ref="O78">IFERROR(INDEX($E:$E,MATCH($M78,祝日,),),"")&amp;IFERROR(INDEX($H:$H,MATCH($M78,夏季休暇,),),"")&amp;IFERROR(INDEX($K:$K,MATCH($M78,年末年始,),),"")</f>
        <v/>
      </c>
      <c r="P78" t="str">
        <f t="shared" si="3"/>
        <v/>
      </c>
      <c r="Q78" t="str">
        <f t="shared" si="4"/>
        <v/>
      </c>
      <c r="R78" t="e">
        <f t="shared" si="5"/>
        <v>#VALUE!</v>
      </c>
    </row>
    <row r="79" spans="4:18" x14ac:dyDescent="0.2">
      <c r="D79" s="29">
        <v>44868</v>
      </c>
      <c r="E79" t="s">
        <v>21</v>
      </c>
      <c r="M79" s="29" t="e">
        <f>IF(定義!M78+1&gt;休日取得計画表・休日取得実績表!$I$5,"",定義!M78+1)</f>
        <v>#VALUE!</v>
      </c>
      <c r="N79" t="str" cm="1">
        <f t="array" ref="N79">IFERROR(INDEX($B:$B,MATCH($M79,$A:$A,),),"")</f>
        <v/>
      </c>
      <c r="O79" s="31" t="str" cm="1">
        <f t="array" ref="O79">IFERROR(INDEX($E:$E,MATCH($M79,祝日,),),"")&amp;IFERROR(INDEX($H:$H,MATCH($M79,夏季休暇,),),"")&amp;IFERROR(INDEX($K:$K,MATCH($M79,年末年始,),),"")</f>
        <v/>
      </c>
      <c r="P79" t="str">
        <f t="shared" si="3"/>
        <v/>
      </c>
      <c r="Q79" t="str">
        <f t="shared" si="4"/>
        <v/>
      </c>
      <c r="R79" t="e">
        <f t="shared" si="5"/>
        <v>#VALUE!</v>
      </c>
    </row>
    <row r="80" spans="4:18" x14ac:dyDescent="0.2">
      <c r="D80" s="29">
        <v>44888</v>
      </c>
      <c r="E80" t="s">
        <v>22</v>
      </c>
      <c r="M80" s="29" t="e">
        <f>IF(定義!M79+1&gt;休日取得計画表・休日取得実績表!$I$5,"",定義!M79+1)</f>
        <v>#VALUE!</v>
      </c>
      <c r="N80" t="str" cm="1">
        <f t="array" ref="N80">IFERROR(INDEX($B:$B,MATCH($M80,$A:$A,),),"")</f>
        <v/>
      </c>
      <c r="O80" s="31" t="str" cm="1">
        <f t="array" ref="O80">IFERROR(INDEX($E:$E,MATCH($M80,祝日,),),"")&amp;IFERROR(INDEX($H:$H,MATCH($M80,夏季休暇,),),"")&amp;IFERROR(INDEX($K:$K,MATCH($M80,年末年始,),),"")</f>
        <v/>
      </c>
      <c r="P80" t="str">
        <f t="shared" si="3"/>
        <v/>
      </c>
      <c r="Q80" t="str">
        <f t="shared" si="4"/>
        <v/>
      </c>
      <c r="R80" t="e">
        <f t="shared" si="5"/>
        <v>#VALUE!</v>
      </c>
    </row>
    <row r="81" spans="4:18" x14ac:dyDescent="0.2">
      <c r="D81" s="29"/>
      <c r="M81" s="29" t="e">
        <f>IF(定義!M80+1&gt;休日取得計画表・休日取得実績表!$I$5,"",定義!M80+1)</f>
        <v>#VALUE!</v>
      </c>
      <c r="N81" t="str" cm="1">
        <f t="array" ref="N81">IFERROR(INDEX($B:$B,MATCH($M81,$A:$A,),),"")</f>
        <v/>
      </c>
      <c r="O81" s="31" t="str" cm="1">
        <f t="array" ref="O81">IFERROR(INDEX($E:$E,MATCH($M81,祝日,),),"")&amp;IFERROR(INDEX($H:$H,MATCH($M81,夏季休暇,),),"")&amp;IFERROR(INDEX($K:$K,MATCH($M81,年末年始,),),"")</f>
        <v/>
      </c>
      <c r="P81" t="str">
        <f t="shared" si="3"/>
        <v/>
      </c>
      <c r="Q81" t="str">
        <f t="shared" si="4"/>
        <v/>
      </c>
      <c r="R81" t="e">
        <f t="shared" si="5"/>
        <v>#VALUE!</v>
      </c>
    </row>
    <row r="82" spans="4:18" x14ac:dyDescent="0.2">
      <c r="D82" s="29">
        <v>44927</v>
      </c>
      <c r="E82" t="s">
        <v>7</v>
      </c>
      <c r="M82" s="29" t="e">
        <f>IF(定義!M81+1&gt;休日取得計画表・休日取得実績表!$I$5,"",定義!M81+1)</f>
        <v>#VALUE!</v>
      </c>
      <c r="N82" t="str" cm="1">
        <f t="array" ref="N82">IFERROR(INDEX($B:$B,MATCH($M82,$A:$A,),),"")</f>
        <v/>
      </c>
      <c r="O82" s="31" t="str" cm="1">
        <f t="array" ref="O82">IFERROR(INDEX($E:$E,MATCH($M82,祝日,),),"")&amp;IFERROR(INDEX($H:$H,MATCH($M82,夏季休暇,),),"")&amp;IFERROR(INDEX($K:$K,MATCH($M82,年末年始,),),"")</f>
        <v/>
      </c>
      <c r="P82" t="str">
        <f t="shared" si="3"/>
        <v/>
      </c>
      <c r="Q82" t="str">
        <f t="shared" si="4"/>
        <v/>
      </c>
      <c r="R82" t="e">
        <f t="shared" si="5"/>
        <v>#VALUE!</v>
      </c>
    </row>
    <row r="83" spans="4:18" x14ac:dyDescent="0.2">
      <c r="D83" s="29">
        <v>44928</v>
      </c>
      <c r="E83" t="s">
        <v>10</v>
      </c>
      <c r="M83" s="29" t="e">
        <f>IF(定義!M82+1&gt;休日取得計画表・休日取得実績表!$I$5,"",定義!M82+1)</f>
        <v>#VALUE!</v>
      </c>
      <c r="N83" t="str" cm="1">
        <f t="array" ref="N83">IFERROR(INDEX($B:$B,MATCH($M83,$A:$A,),),"")</f>
        <v/>
      </c>
      <c r="O83" s="31" t="str" cm="1">
        <f t="array" ref="O83">IFERROR(INDEX($E:$E,MATCH($M83,祝日,),),"")&amp;IFERROR(INDEX($H:$H,MATCH($M83,夏季休暇,),),"")&amp;IFERROR(INDEX($K:$K,MATCH($M83,年末年始,),),"")</f>
        <v/>
      </c>
      <c r="P83" t="str">
        <f t="shared" si="3"/>
        <v/>
      </c>
      <c r="Q83" t="str">
        <f t="shared" si="4"/>
        <v/>
      </c>
      <c r="R83" t="e">
        <f t="shared" si="5"/>
        <v>#VALUE!</v>
      </c>
    </row>
    <row r="84" spans="4:18" x14ac:dyDescent="0.2">
      <c r="D84" s="29">
        <v>44935</v>
      </c>
      <c r="E84" t="s">
        <v>8</v>
      </c>
      <c r="M84" s="29" t="e">
        <f>IF(定義!M83+1&gt;休日取得計画表・休日取得実績表!$I$5,"",定義!M83+1)</f>
        <v>#VALUE!</v>
      </c>
      <c r="N84" t="str" cm="1">
        <f t="array" ref="N84">IFERROR(INDEX($B:$B,MATCH($M84,$A:$A,),),"")</f>
        <v/>
      </c>
      <c r="O84" s="31" t="str" cm="1">
        <f t="array" ref="O84">IFERROR(INDEX($E:$E,MATCH($M84,祝日,),),"")&amp;IFERROR(INDEX($H:$H,MATCH($M84,夏季休暇,),),"")&amp;IFERROR(INDEX($K:$K,MATCH($M84,年末年始,),),"")</f>
        <v/>
      </c>
      <c r="P84" t="str">
        <f t="shared" si="3"/>
        <v/>
      </c>
      <c r="Q84" t="str">
        <f t="shared" si="4"/>
        <v/>
      </c>
      <c r="R84" t="e">
        <f t="shared" si="5"/>
        <v>#VALUE!</v>
      </c>
    </row>
    <row r="85" spans="4:18" x14ac:dyDescent="0.2">
      <c r="D85" s="29">
        <v>44968</v>
      </c>
      <c r="E85" t="s">
        <v>9</v>
      </c>
      <c r="M85" s="29" t="e">
        <f>IF(定義!M84+1&gt;休日取得計画表・休日取得実績表!$I$5,"",定義!M84+1)</f>
        <v>#VALUE!</v>
      </c>
      <c r="N85" t="str" cm="1">
        <f t="array" ref="N85">IFERROR(INDEX($B:$B,MATCH($M85,$A:$A,),),"")</f>
        <v/>
      </c>
      <c r="O85" s="31" t="str" cm="1">
        <f t="array" ref="O85">IFERROR(INDEX($E:$E,MATCH($M85,祝日,),),"")&amp;IFERROR(INDEX($H:$H,MATCH($M85,夏季休暇,),),"")&amp;IFERROR(INDEX($K:$K,MATCH($M85,年末年始,),),"")</f>
        <v/>
      </c>
      <c r="P85" t="str">
        <f t="shared" si="3"/>
        <v/>
      </c>
      <c r="Q85" t="str">
        <f t="shared" si="4"/>
        <v/>
      </c>
      <c r="R85" t="e">
        <f t="shared" si="5"/>
        <v>#VALUE!</v>
      </c>
    </row>
    <row r="86" spans="4:18" x14ac:dyDescent="0.2">
      <c r="D86" s="29">
        <v>44980</v>
      </c>
      <c r="E86" t="s">
        <v>23</v>
      </c>
      <c r="M86" s="29" t="e">
        <f>IF(定義!M85+1&gt;休日取得計画表・休日取得実績表!$I$5,"",定義!M85+1)</f>
        <v>#VALUE!</v>
      </c>
      <c r="N86" t="str" cm="1">
        <f t="array" ref="N86">IFERROR(INDEX($B:$B,MATCH($M86,$A:$A,),),"")</f>
        <v/>
      </c>
      <c r="O86" s="31" t="str" cm="1">
        <f t="array" ref="O86">IFERROR(INDEX($E:$E,MATCH($M86,祝日,),),"")&amp;IFERROR(INDEX($H:$H,MATCH($M86,夏季休暇,),),"")&amp;IFERROR(INDEX($K:$K,MATCH($M86,年末年始,),),"")</f>
        <v/>
      </c>
      <c r="P86" t="str">
        <f t="shared" si="3"/>
        <v/>
      </c>
      <c r="Q86" t="str">
        <f t="shared" si="4"/>
        <v/>
      </c>
      <c r="R86" t="e">
        <f t="shared" si="5"/>
        <v>#VALUE!</v>
      </c>
    </row>
    <row r="87" spans="4:18" x14ac:dyDescent="0.2">
      <c r="D87" s="29">
        <v>45006</v>
      </c>
      <c r="E87" t="s">
        <v>11</v>
      </c>
      <c r="M87" s="29" t="e">
        <f>IF(定義!M86+1&gt;休日取得計画表・休日取得実績表!$I$5,"",定義!M86+1)</f>
        <v>#VALUE!</v>
      </c>
      <c r="N87" t="str" cm="1">
        <f t="array" ref="N87">IFERROR(INDEX($B:$B,MATCH($M87,$A:$A,),),"")</f>
        <v/>
      </c>
      <c r="O87" s="31" t="str" cm="1">
        <f t="array" ref="O87">IFERROR(INDEX($E:$E,MATCH($M87,祝日,),),"")&amp;IFERROR(INDEX($H:$H,MATCH($M87,夏季休暇,),),"")&amp;IFERROR(INDEX($K:$K,MATCH($M87,年末年始,),),"")</f>
        <v/>
      </c>
      <c r="P87" t="str">
        <f t="shared" si="3"/>
        <v/>
      </c>
      <c r="Q87" t="str">
        <f t="shared" si="4"/>
        <v/>
      </c>
      <c r="R87" t="e">
        <f t="shared" si="5"/>
        <v>#VALUE!</v>
      </c>
    </row>
    <row r="88" spans="4:18" x14ac:dyDescent="0.2">
      <c r="D88" s="29">
        <v>45045</v>
      </c>
      <c r="E88" t="s">
        <v>12</v>
      </c>
      <c r="M88" s="29" t="e">
        <f>IF(定義!M87+1&gt;休日取得計画表・休日取得実績表!$I$5,"",定義!M87+1)</f>
        <v>#VALUE!</v>
      </c>
      <c r="N88" t="str" cm="1">
        <f t="array" ref="N88">IFERROR(INDEX($B:$B,MATCH($M88,$A:$A,),),"")</f>
        <v/>
      </c>
      <c r="O88" s="31" t="str" cm="1">
        <f t="array" ref="O88">IFERROR(INDEX($E:$E,MATCH($M88,祝日,),),"")&amp;IFERROR(INDEX($H:$H,MATCH($M88,夏季休暇,),),"")&amp;IFERROR(INDEX($K:$K,MATCH($M88,年末年始,),),"")</f>
        <v/>
      </c>
      <c r="P88" t="str">
        <f t="shared" si="3"/>
        <v/>
      </c>
      <c r="Q88" t="str">
        <f t="shared" si="4"/>
        <v/>
      </c>
      <c r="R88" t="e">
        <f t="shared" si="5"/>
        <v>#VALUE!</v>
      </c>
    </row>
    <row r="89" spans="4:18" x14ac:dyDescent="0.2">
      <c r="D89" s="29">
        <v>45049</v>
      </c>
      <c r="E89" t="s">
        <v>13</v>
      </c>
      <c r="M89" s="29" t="e">
        <f>IF(定義!M88+1&gt;休日取得計画表・休日取得実績表!$I$5,"",定義!M88+1)</f>
        <v>#VALUE!</v>
      </c>
      <c r="N89" t="str" cm="1">
        <f t="array" ref="N89">IFERROR(INDEX($B:$B,MATCH($M89,$A:$A,),),"")</f>
        <v/>
      </c>
      <c r="O89" s="31" t="str" cm="1">
        <f t="array" ref="O89">IFERROR(INDEX($E:$E,MATCH($M89,祝日,),),"")&amp;IFERROR(INDEX($H:$H,MATCH($M89,夏季休暇,),),"")&amp;IFERROR(INDEX($K:$K,MATCH($M89,年末年始,),),"")</f>
        <v/>
      </c>
      <c r="P89" t="str">
        <f t="shared" si="3"/>
        <v/>
      </c>
      <c r="Q89" t="str">
        <f t="shared" si="4"/>
        <v/>
      </c>
      <c r="R89" t="e">
        <f t="shared" si="5"/>
        <v>#VALUE!</v>
      </c>
    </row>
    <row r="90" spans="4:18" x14ac:dyDescent="0.2">
      <c r="D90" s="29">
        <v>45050</v>
      </c>
      <c r="E90" t="s">
        <v>14</v>
      </c>
      <c r="M90" s="29" t="e">
        <f>IF(定義!M89+1&gt;休日取得計画表・休日取得実績表!$I$5,"",定義!M89+1)</f>
        <v>#VALUE!</v>
      </c>
      <c r="N90" t="str" cm="1">
        <f t="array" ref="N90">IFERROR(INDEX($B:$B,MATCH($M90,$A:$A,),),"")</f>
        <v/>
      </c>
      <c r="O90" s="31" t="str" cm="1">
        <f t="array" ref="O90">IFERROR(INDEX($E:$E,MATCH($M90,祝日,),),"")&amp;IFERROR(INDEX($H:$H,MATCH($M90,夏季休暇,),),"")&amp;IFERROR(INDEX($K:$K,MATCH($M90,年末年始,),),"")</f>
        <v/>
      </c>
      <c r="P90" t="str">
        <f t="shared" si="3"/>
        <v/>
      </c>
      <c r="Q90" t="str">
        <f t="shared" si="4"/>
        <v/>
      </c>
      <c r="R90" t="e">
        <f t="shared" si="5"/>
        <v>#VALUE!</v>
      </c>
    </row>
    <row r="91" spans="4:18" x14ac:dyDescent="0.2">
      <c r="D91" s="29">
        <v>45051</v>
      </c>
      <c r="E91" t="s">
        <v>15</v>
      </c>
      <c r="M91" s="29" t="e">
        <f>IF(定義!M90+1&gt;休日取得計画表・休日取得実績表!$I$5,"",定義!M90+1)</f>
        <v>#VALUE!</v>
      </c>
      <c r="N91" t="str" cm="1">
        <f t="array" ref="N91">IFERROR(INDEX($B:$B,MATCH($M91,$A:$A,),),"")</f>
        <v/>
      </c>
      <c r="O91" s="31" t="str" cm="1">
        <f t="array" ref="O91">IFERROR(INDEX($E:$E,MATCH($M91,祝日,),),"")&amp;IFERROR(INDEX($H:$H,MATCH($M91,夏季休暇,),),"")&amp;IFERROR(INDEX($K:$K,MATCH($M91,年末年始,),),"")</f>
        <v/>
      </c>
      <c r="P91" t="str">
        <f t="shared" si="3"/>
        <v/>
      </c>
      <c r="Q91" t="str">
        <f t="shared" si="4"/>
        <v/>
      </c>
      <c r="R91" t="e">
        <f t="shared" si="5"/>
        <v>#VALUE!</v>
      </c>
    </row>
    <row r="92" spans="4:18" x14ac:dyDescent="0.2">
      <c r="D92" s="29">
        <v>45124</v>
      </c>
      <c r="E92" t="s">
        <v>16</v>
      </c>
      <c r="M92" s="29" t="e">
        <f>IF(定義!M91+1&gt;休日取得計画表・休日取得実績表!$I$5,"",定義!M91+1)</f>
        <v>#VALUE!</v>
      </c>
      <c r="N92" t="str" cm="1">
        <f t="array" ref="N92">IFERROR(INDEX($B:$B,MATCH($M92,$A:$A,),),"")</f>
        <v/>
      </c>
      <c r="O92" s="31" t="str" cm="1">
        <f t="array" ref="O92">IFERROR(INDEX($E:$E,MATCH($M92,祝日,),),"")&amp;IFERROR(INDEX($H:$H,MATCH($M92,夏季休暇,),),"")&amp;IFERROR(INDEX($K:$K,MATCH($M92,年末年始,),),"")</f>
        <v/>
      </c>
      <c r="P92" t="str">
        <f t="shared" si="3"/>
        <v/>
      </c>
      <c r="Q92" t="str">
        <f t="shared" si="4"/>
        <v/>
      </c>
      <c r="R92" t="e">
        <f t="shared" si="5"/>
        <v>#VALUE!</v>
      </c>
    </row>
    <row r="93" spans="4:18" x14ac:dyDescent="0.2">
      <c r="D93" s="29">
        <v>45149</v>
      </c>
      <c r="E93" t="s">
        <v>17</v>
      </c>
      <c r="M93" s="29" t="e">
        <f>IF(定義!M92+1&gt;休日取得計画表・休日取得実績表!$I$5,"",定義!M92+1)</f>
        <v>#VALUE!</v>
      </c>
      <c r="N93" t="str" cm="1">
        <f t="array" ref="N93">IFERROR(INDEX($B:$B,MATCH($M93,$A:$A,),),"")</f>
        <v/>
      </c>
      <c r="O93" s="31" t="str" cm="1">
        <f t="array" ref="O93">IFERROR(INDEX($E:$E,MATCH($M93,祝日,),),"")&amp;IFERROR(INDEX($H:$H,MATCH($M93,夏季休暇,),),"")&amp;IFERROR(INDEX($K:$K,MATCH($M93,年末年始,),),"")</f>
        <v/>
      </c>
      <c r="P93" t="str">
        <f t="shared" si="3"/>
        <v/>
      </c>
      <c r="Q93" t="str">
        <f t="shared" si="4"/>
        <v/>
      </c>
      <c r="R93" t="e">
        <f t="shared" si="5"/>
        <v>#VALUE!</v>
      </c>
    </row>
    <row r="94" spans="4:18" x14ac:dyDescent="0.2">
      <c r="D94" s="29">
        <v>45187</v>
      </c>
      <c r="E94" t="s">
        <v>18</v>
      </c>
      <c r="M94" s="29" t="e">
        <f>IF(定義!M93+1&gt;休日取得計画表・休日取得実績表!$I$5,"",定義!M93+1)</f>
        <v>#VALUE!</v>
      </c>
      <c r="N94" t="str" cm="1">
        <f t="array" ref="N94">IFERROR(INDEX($B:$B,MATCH($M94,$A:$A,),),"")</f>
        <v/>
      </c>
      <c r="O94" s="31" t="str" cm="1">
        <f t="array" ref="O94">IFERROR(INDEX($E:$E,MATCH($M94,祝日,),),"")&amp;IFERROR(INDEX($H:$H,MATCH($M94,夏季休暇,),),"")&amp;IFERROR(INDEX($K:$K,MATCH($M94,年末年始,),),"")</f>
        <v/>
      </c>
      <c r="P94" t="str">
        <f t="shared" si="3"/>
        <v/>
      </c>
      <c r="Q94" t="str">
        <f t="shared" si="4"/>
        <v/>
      </c>
      <c r="R94" t="e">
        <f t="shared" si="5"/>
        <v>#VALUE!</v>
      </c>
    </row>
    <row r="95" spans="4:18" x14ac:dyDescent="0.2">
      <c r="D95" s="29">
        <v>45192</v>
      </c>
      <c r="E95" t="s">
        <v>19</v>
      </c>
      <c r="M95" s="29" t="e">
        <f>IF(定義!M94+1&gt;休日取得計画表・休日取得実績表!$I$5,"",定義!M94+1)</f>
        <v>#VALUE!</v>
      </c>
      <c r="N95" t="str" cm="1">
        <f t="array" ref="N95">IFERROR(INDEX($B:$B,MATCH($M95,$A:$A,),),"")</f>
        <v/>
      </c>
      <c r="O95" s="31" t="str" cm="1">
        <f t="array" ref="O95">IFERROR(INDEX($E:$E,MATCH($M95,祝日,),),"")&amp;IFERROR(INDEX($H:$H,MATCH($M95,夏季休暇,),),"")&amp;IFERROR(INDEX($K:$K,MATCH($M95,年末年始,),),"")</f>
        <v/>
      </c>
      <c r="P95" t="str">
        <f t="shared" si="3"/>
        <v/>
      </c>
      <c r="Q95" t="str">
        <f t="shared" si="4"/>
        <v/>
      </c>
      <c r="R95" t="e">
        <f t="shared" si="5"/>
        <v>#VALUE!</v>
      </c>
    </row>
    <row r="96" spans="4:18" x14ac:dyDescent="0.2">
      <c r="D96" s="29">
        <v>45208</v>
      </c>
      <c r="E96" t="s">
        <v>30</v>
      </c>
      <c r="M96" s="29" t="e">
        <f>IF(定義!M95+1&gt;休日取得計画表・休日取得実績表!$I$5,"",定義!M95+1)</f>
        <v>#VALUE!</v>
      </c>
      <c r="N96" t="str" cm="1">
        <f t="array" ref="N96">IFERROR(INDEX($B:$B,MATCH($M96,$A:$A,),),"")</f>
        <v/>
      </c>
      <c r="O96" s="31" t="str" cm="1">
        <f t="array" ref="O96">IFERROR(INDEX($E:$E,MATCH($M96,祝日,),),"")&amp;IFERROR(INDEX($H:$H,MATCH($M96,夏季休暇,),),"")&amp;IFERROR(INDEX($K:$K,MATCH($M96,年末年始,),),"")</f>
        <v/>
      </c>
      <c r="P96" t="str">
        <f t="shared" si="3"/>
        <v/>
      </c>
      <c r="Q96" t="str">
        <f t="shared" si="4"/>
        <v/>
      </c>
      <c r="R96" t="e">
        <f t="shared" si="5"/>
        <v>#VALUE!</v>
      </c>
    </row>
    <row r="97" spans="4:18" x14ac:dyDescent="0.2">
      <c r="D97" s="29">
        <v>45233</v>
      </c>
      <c r="E97" t="s">
        <v>21</v>
      </c>
      <c r="M97" s="29" t="e">
        <f>IF(定義!M96+1&gt;休日取得計画表・休日取得実績表!$I$5,"",定義!M96+1)</f>
        <v>#VALUE!</v>
      </c>
      <c r="N97" t="str" cm="1">
        <f t="array" ref="N97">IFERROR(INDEX($B:$B,MATCH($M97,$A:$A,),),"")</f>
        <v/>
      </c>
      <c r="O97" s="31" t="str" cm="1">
        <f t="array" ref="O97">IFERROR(INDEX($E:$E,MATCH($M97,祝日,),),"")&amp;IFERROR(INDEX($H:$H,MATCH($M97,夏季休暇,),),"")&amp;IFERROR(INDEX($K:$K,MATCH($M97,年末年始,),),"")</f>
        <v/>
      </c>
      <c r="P97" t="str">
        <f t="shared" si="3"/>
        <v/>
      </c>
      <c r="Q97" t="str">
        <f t="shared" si="4"/>
        <v/>
      </c>
      <c r="R97" t="e">
        <f t="shared" si="5"/>
        <v>#VALUE!</v>
      </c>
    </row>
    <row r="98" spans="4:18" x14ac:dyDescent="0.2">
      <c r="D98" s="29">
        <v>45253</v>
      </c>
      <c r="E98" t="s">
        <v>22</v>
      </c>
      <c r="M98" s="29" t="e">
        <f>IF(定義!M97+1&gt;休日取得計画表・休日取得実績表!$I$5,"",定義!M97+1)</f>
        <v>#VALUE!</v>
      </c>
      <c r="N98" t="str" cm="1">
        <f t="array" ref="N98">IFERROR(INDEX($B:$B,MATCH($M98,$A:$A,),),"")</f>
        <v/>
      </c>
      <c r="O98" s="31" t="str" cm="1">
        <f t="array" ref="O98">IFERROR(INDEX($E:$E,MATCH($M98,祝日,),),"")&amp;IFERROR(INDEX($H:$H,MATCH($M98,夏季休暇,),),"")&amp;IFERROR(INDEX($K:$K,MATCH($M98,年末年始,),),"")</f>
        <v/>
      </c>
      <c r="P98" t="str">
        <f t="shared" si="3"/>
        <v/>
      </c>
      <c r="Q98" t="str">
        <f t="shared" si="4"/>
        <v/>
      </c>
      <c r="R98" t="e">
        <f t="shared" si="5"/>
        <v>#VALUE!</v>
      </c>
    </row>
    <row r="99" spans="4:18" x14ac:dyDescent="0.2">
      <c r="D99" s="29"/>
      <c r="M99" s="29" t="e">
        <f>IF(定義!M98+1&gt;休日取得計画表・休日取得実績表!$I$5,"",定義!M98+1)</f>
        <v>#VALUE!</v>
      </c>
      <c r="N99" t="str" cm="1">
        <f t="array" ref="N99">IFERROR(INDEX($B:$B,MATCH($M99,$A:$A,),),"")</f>
        <v/>
      </c>
      <c r="O99" s="31" t="str" cm="1">
        <f t="array" ref="O99">IFERROR(INDEX($E:$E,MATCH($M99,祝日,),),"")&amp;IFERROR(INDEX($H:$H,MATCH($M99,夏季休暇,),),"")&amp;IFERROR(INDEX($K:$K,MATCH($M99,年末年始,),),"")</f>
        <v/>
      </c>
      <c r="P99" t="str">
        <f t="shared" si="3"/>
        <v/>
      </c>
      <c r="Q99" t="str">
        <f t="shared" si="4"/>
        <v/>
      </c>
      <c r="R99" t="e">
        <f t="shared" si="5"/>
        <v>#VALUE!</v>
      </c>
    </row>
    <row r="100" spans="4:18" x14ac:dyDescent="0.2">
      <c r="D100" s="29">
        <v>45292</v>
      </c>
      <c r="E100" t="s">
        <v>7</v>
      </c>
      <c r="M100" s="29" t="e">
        <f>IF(定義!M99+1&gt;休日取得計画表・休日取得実績表!$I$5,"",定義!M99+1)</f>
        <v>#VALUE!</v>
      </c>
      <c r="N100" t="str" cm="1">
        <f t="array" ref="N100">IFERROR(INDEX($B:$B,MATCH($M100,$A:$A,),),"")</f>
        <v/>
      </c>
      <c r="O100" s="31" t="str" cm="1">
        <f t="array" ref="O100">IFERROR(INDEX($E:$E,MATCH($M100,祝日,),),"")&amp;IFERROR(INDEX($H:$H,MATCH($M100,夏季休暇,),),"")&amp;IFERROR(INDEX($K:$K,MATCH($M100,年末年始,),),"")</f>
        <v/>
      </c>
      <c r="P100" t="str">
        <f t="shared" si="3"/>
        <v/>
      </c>
      <c r="Q100" t="str">
        <f t="shared" si="4"/>
        <v/>
      </c>
      <c r="R100" t="e">
        <f t="shared" si="5"/>
        <v>#VALUE!</v>
      </c>
    </row>
    <row r="101" spans="4:18" x14ac:dyDescent="0.2">
      <c r="D101" s="29">
        <v>45299</v>
      </c>
      <c r="E101" t="s">
        <v>8</v>
      </c>
      <c r="M101" s="29" t="e">
        <f>IF(定義!M100+1&gt;休日取得計画表・休日取得実績表!$I$5,"",定義!M100+1)</f>
        <v>#VALUE!</v>
      </c>
      <c r="N101" t="str" cm="1">
        <f t="array" ref="N101">IFERROR(INDEX($B:$B,MATCH($M101,$A:$A,),),"")</f>
        <v/>
      </c>
      <c r="O101" s="31" t="str" cm="1">
        <f t="array" ref="O101">IFERROR(INDEX($E:$E,MATCH($M101,祝日,),),"")&amp;IFERROR(INDEX($H:$H,MATCH($M101,夏季休暇,),),"")&amp;IFERROR(INDEX($K:$K,MATCH($M101,年末年始,),),"")</f>
        <v/>
      </c>
      <c r="P101" t="str">
        <f t="shared" si="3"/>
        <v/>
      </c>
      <c r="Q101" t="str">
        <f t="shared" si="4"/>
        <v/>
      </c>
      <c r="R101" t="e">
        <f t="shared" si="5"/>
        <v>#VALUE!</v>
      </c>
    </row>
    <row r="102" spans="4:18" x14ac:dyDescent="0.2">
      <c r="D102" s="29">
        <v>45333</v>
      </c>
      <c r="E102" t="s">
        <v>9</v>
      </c>
      <c r="M102" s="29" t="e">
        <f>IF(定義!M101+1&gt;休日取得計画表・休日取得実績表!$I$5,"",定義!M101+1)</f>
        <v>#VALUE!</v>
      </c>
      <c r="N102" t="str" cm="1">
        <f t="array" ref="N102">IFERROR(INDEX($B:$B,MATCH($M102,$A:$A,),),"")</f>
        <v/>
      </c>
      <c r="O102" s="31" t="str" cm="1">
        <f t="array" ref="O102">IFERROR(INDEX($E:$E,MATCH($M102,祝日,),),"")&amp;IFERROR(INDEX($H:$H,MATCH($M102,夏季休暇,),),"")&amp;IFERROR(INDEX($K:$K,MATCH($M102,年末年始,),),"")</f>
        <v/>
      </c>
      <c r="P102" t="str">
        <f t="shared" si="3"/>
        <v/>
      </c>
      <c r="Q102" t="str">
        <f t="shared" si="4"/>
        <v/>
      </c>
      <c r="R102" t="e">
        <f t="shared" si="5"/>
        <v>#VALUE!</v>
      </c>
    </row>
    <row r="103" spans="4:18" x14ac:dyDescent="0.2">
      <c r="D103" s="29">
        <v>45334</v>
      </c>
      <c r="E103" t="s">
        <v>10</v>
      </c>
      <c r="M103" s="29" t="e">
        <f>IF(定義!M102+1&gt;休日取得計画表・休日取得実績表!$I$5,"",定義!M102+1)</f>
        <v>#VALUE!</v>
      </c>
      <c r="N103" t="str" cm="1">
        <f t="array" ref="N103">IFERROR(INDEX($B:$B,MATCH($M103,$A:$A,),),"")</f>
        <v/>
      </c>
      <c r="O103" s="31" t="str" cm="1">
        <f t="array" ref="O103">IFERROR(INDEX($E:$E,MATCH($M103,祝日,),),"")&amp;IFERROR(INDEX($H:$H,MATCH($M103,夏季休暇,),),"")&amp;IFERROR(INDEX($K:$K,MATCH($M103,年末年始,),),"")</f>
        <v/>
      </c>
      <c r="P103" t="str">
        <f t="shared" si="3"/>
        <v/>
      </c>
      <c r="Q103" t="str">
        <f t="shared" si="4"/>
        <v/>
      </c>
      <c r="R103" t="e">
        <f t="shared" si="5"/>
        <v>#VALUE!</v>
      </c>
    </row>
    <row r="104" spans="4:18" x14ac:dyDescent="0.2">
      <c r="D104" s="29">
        <v>45345</v>
      </c>
      <c r="E104" t="s">
        <v>23</v>
      </c>
      <c r="M104" s="29" t="e">
        <f>IF(定義!M103+1&gt;休日取得計画表・休日取得実績表!$I$5,"",定義!M103+1)</f>
        <v>#VALUE!</v>
      </c>
      <c r="N104" t="str" cm="1">
        <f t="array" ref="N104">IFERROR(INDEX($B:$B,MATCH($M104,$A:$A,),),"")</f>
        <v/>
      </c>
      <c r="O104" s="31" t="str" cm="1">
        <f t="array" ref="O104">IFERROR(INDEX($E:$E,MATCH($M104,祝日,),),"")&amp;IFERROR(INDEX($H:$H,MATCH($M104,夏季休暇,),),"")&amp;IFERROR(INDEX($K:$K,MATCH($M104,年末年始,),),"")</f>
        <v/>
      </c>
      <c r="P104" t="str">
        <f t="shared" si="3"/>
        <v/>
      </c>
      <c r="Q104" t="str">
        <f t="shared" si="4"/>
        <v/>
      </c>
      <c r="R104" t="e">
        <f t="shared" si="5"/>
        <v>#VALUE!</v>
      </c>
    </row>
    <row r="105" spans="4:18" x14ac:dyDescent="0.2">
      <c r="D105" s="29">
        <v>45371</v>
      </c>
      <c r="E105" t="s">
        <v>11</v>
      </c>
      <c r="M105" s="29" t="e">
        <f>IF(定義!M104+1&gt;休日取得計画表・休日取得実績表!$I$5,"",定義!M104+1)</f>
        <v>#VALUE!</v>
      </c>
      <c r="N105" t="str" cm="1">
        <f t="array" ref="N105">IFERROR(INDEX($B:$B,MATCH($M105,$A:$A,),),"")</f>
        <v/>
      </c>
      <c r="O105" s="31" t="str" cm="1">
        <f t="array" ref="O105">IFERROR(INDEX($E:$E,MATCH($M105,祝日,),),"")&amp;IFERROR(INDEX($H:$H,MATCH($M105,夏季休暇,),),"")&amp;IFERROR(INDEX($K:$K,MATCH($M105,年末年始,),),"")</f>
        <v/>
      </c>
      <c r="P105" t="str">
        <f t="shared" si="3"/>
        <v/>
      </c>
      <c r="Q105" t="str">
        <f t="shared" si="4"/>
        <v/>
      </c>
      <c r="R105" t="e">
        <f t="shared" si="5"/>
        <v>#VALUE!</v>
      </c>
    </row>
    <row r="106" spans="4:18" x14ac:dyDescent="0.2">
      <c r="D106" s="29">
        <v>45411</v>
      </c>
      <c r="E106" t="s">
        <v>12</v>
      </c>
      <c r="M106" s="29" t="e">
        <f>IF(定義!M105+1&gt;休日取得計画表・休日取得実績表!$I$5,"",定義!M105+1)</f>
        <v>#VALUE!</v>
      </c>
      <c r="N106" t="str" cm="1">
        <f t="array" ref="N106">IFERROR(INDEX($B:$B,MATCH($M106,$A:$A,),),"")</f>
        <v/>
      </c>
      <c r="O106" s="31" t="str" cm="1">
        <f t="array" ref="O106">IFERROR(INDEX($E:$E,MATCH($M106,祝日,),),"")&amp;IFERROR(INDEX($H:$H,MATCH($M106,夏季休暇,),),"")&amp;IFERROR(INDEX($K:$K,MATCH($M106,年末年始,),),"")</f>
        <v/>
      </c>
      <c r="P106" t="str">
        <f t="shared" si="3"/>
        <v/>
      </c>
      <c r="Q106" t="str">
        <f t="shared" si="4"/>
        <v/>
      </c>
      <c r="R106" t="e">
        <f t="shared" si="5"/>
        <v>#VALUE!</v>
      </c>
    </row>
    <row r="107" spans="4:18" x14ac:dyDescent="0.2">
      <c r="D107" s="29">
        <v>45415</v>
      </c>
      <c r="E107" t="s">
        <v>13</v>
      </c>
      <c r="M107" s="29" t="e">
        <f>IF(定義!M106+1&gt;休日取得計画表・休日取得実績表!$I$5,"",定義!M106+1)</f>
        <v>#VALUE!</v>
      </c>
      <c r="N107" t="str" cm="1">
        <f t="array" ref="N107">IFERROR(INDEX($B:$B,MATCH($M107,$A:$A,),),"")</f>
        <v/>
      </c>
      <c r="O107" s="31" t="str" cm="1">
        <f t="array" ref="O107">IFERROR(INDEX($E:$E,MATCH($M107,祝日,),),"")&amp;IFERROR(INDEX($H:$H,MATCH($M107,夏季休暇,),),"")&amp;IFERROR(INDEX($K:$K,MATCH($M107,年末年始,),),"")</f>
        <v/>
      </c>
      <c r="P107" t="str">
        <f t="shared" si="3"/>
        <v/>
      </c>
      <c r="Q107" t="str">
        <f t="shared" si="4"/>
        <v/>
      </c>
      <c r="R107" t="e">
        <f t="shared" si="5"/>
        <v>#VALUE!</v>
      </c>
    </row>
    <row r="108" spans="4:18" x14ac:dyDescent="0.2">
      <c r="D108" s="29">
        <v>45416</v>
      </c>
      <c r="E108" t="s">
        <v>14</v>
      </c>
      <c r="M108" s="29" t="e">
        <f>IF(定義!M107+1&gt;休日取得計画表・休日取得実績表!$I$5,"",定義!M107+1)</f>
        <v>#VALUE!</v>
      </c>
      <c r="N108" t="str" cm="1">
        <f t="array" ref="N108">IFERROR(INDEX($B:$B,MATCH($M108,$A:$A,),),"")</f>
        <v/>
      </c>
      <c r="O108" s="31" t="str" cm="1">
        <f t="array" ref="O108">IFERROR(INDEX($E:$E,MATCH($M108,祝日,),),"")&amp;IFERROR(INDEX($H:$H,MATCH($M108,夏季休暇,),),"")&amp;IFERROR(INDEX($K:$K,MATCH($M108,年末年始,),),"")</f>
        <v/>
      </c>
      <c r="P108" t="str">
        <f t="shared" si="3"/>
        <v/>
      </c>
      <c r="Q108" t="str">
        <f t="shared" si="4"/>
        <v/>
      </c>
      <c r="R108" t="e">
        <f t="shared" si="5"/>
        <v>#VALUE!</v>
      </c>
    </row>
    <row r="109" spans="4:18" x14ac:dyDescent="0.2">
      <c r="D109" s="29">
        <v>45417</v>
      </c>
      <c r="E109" t="s">
        <v>15</v>
      </c>
      <c r="M109" s="29" t="e">
        <f>IF(定義!M108+1&gt;休日取得計画表・休日取得実績表!$I$5,"",定義!M108+1)</f>
        <v>#VALUE!</v>
      </c>
      <c r="N109" t="str" cm="1">
        <f t="array" ref="N109">IFERROR(INDEX($B:$B,MATCH($M109,$A:$A,),),"")</f>
        <v/>
      </c>
      <c r="O109" s="31" t="str" cm="1">
        <f t="array" ref="O109">IFERROR(INDEX($E:$E,MATCH($M109,祝日,),),"")&amp;IFERROR(INDEX($H:$H,MATCH($M109,夏季休暇,),),"")&amp;IFERROR(INDEX($K:$K,MATCH($M109,年末年始,),),"")</f>
        <v/>
      </c>
      <c r="P109" t="str">
        <f t="shared" si="3"/>
        <v/>
      </c>
      <c r="Q109" t="str">
        <f t="shared" si="4"/>
        <v/>
      </c>
      <c r="R109" t="e">
        <f t="shared" si="5"/>
        <v>#VALUE!</v>
      </c>
    </row>
    <row r="110" spans="4:18" x14ac:dyDescent="0.2">
      <c r="D110" s="29">
        <v>45418</v>
      </c>
      <c r="E110" t="s">
        <v>10</v>
      </c>
      <c r="M110" s="29" t="e">
        <f>IF(定義!M109+1&gt;休日取得計画表・休日取得実績表!$I$5,"",定義!M109+1)</f>
        <v>#VALUE!</v>
      </c>
      <c r="N110" t="str" cm="1">
        <f t="array" ref="N110">IFERROR(INDEX($B:$B,MATCH($M110,$A:$A,),),"")</f>
        <v/>
      </c>
      <c r="O110" s="31" t="str" cm="1">
        <f t="array" ref="O110">IFERROR(INDEX($E:$E,MATCH($M110,祝日,),),"")&amp;IFERROR(INDEX($H:$H,MATCH($M110,夏季休暇,),),"")&amp;IFERROR(INDEX($K:$K,MATCH($M110,年末年始,),),"")</f>
        <v/>
      </c>
      <c r="P110" t="str">
        <f t="shared" si="3"/>
        <v/>
      </c>
      <c r="Q110" t="str">
        <f t="shared" si="4"/>
        <v/>
      </c>
      <c r="R110" t="e">
        <f t="shared" si="5"/>
        <v>#VALUE!</v>
      </c>
    </row>
    <row r="111" spans="4:18" x14ac:dyDescent="0.2">
      <c r="D111" s="29">
        <v>45488</v>
      </c>
      <c r="E111" t="s">
        <v>16</v>
      </c>
      <c r="M111" s="29" t="e">
        <f>IF(定義!M110+1&gt;休日取得計画表・休日取得実績表!$I$5,"",定義!M110+1)</f>
        <v>#VALUE!</v>
      </c>
      <c r="N111" t="str" cm="1">
        <f t="array" ref="N111">IFERROR(INDEX($B:$B,MATCH($M111,$A:$A,),),"")</f>
        <v/>
      </c>
      <c r="O111" s="31" t="str" cm="1">
        <f t="array" ref="O111">IFERROR(INDEX($E:$E,MATCH($M111,祝日,),),"")&amp;IFERROR(INDEX($H:$H,MATCH($M111,夏季休暇,),),"")&amp;IFERROR(INDEX($K:$K,MATCH($M111,年末年始,),),"")</f>
        <v/>
      </c>
      <c r="P111" t="str">
        <f t="shared" si="3"/>
        <v/>
      </c>
      <c r="Q111" t="str">
        <f t="shared" si="4"/>
        <v/>
      </c>
      <c r="R111" t="e">
        <f t="shared" si="5"/>
        <v>#VALUE!</v>
      </c>
    </row>
    <row r="112" spans="4:18" x14ac:dyDescent="0.2">
      <c r="D112" s="29">
        <v>45515</v>
      </c>
      <c r="E112" t="s">
        <v>17</v>
      </c>
      <c r="M112" s="29" t="e">
        <f>IF(定義!M111+1&gt;休日取得計画表・休日取得実績表!$I$5,"",定義!M111+1)</f>
        <v>#VALUE!</v>
      </c>
      <c r="N112" t="str" cm="1">
        <f t="array" ref="N112">IFERROR(INDEX($B:$B,MATCH($M112,$A:$A,),),"")</f>
        <v/>
      </c>
      <c r="O112" s="31" t="str" cm="1">
        <f t="array" ref="O112">IFERROR(INDEX($E:$E,MATCH($M112,祝日,),),"")&amp;IFERROR(INDEX($H:$H,MATCH($M112,夏季休暇,),),"")&amp;IFERROR(INDEX($K:$K,MATCH($M112,年末年始,),),"")</f>
        <v/>
      </c>
      <c r="P112" t="str">
        <f t="shared" si="3"/>
        <v/>
      </c>
      <c r="Q112" t="str">
        <f t="shared" si="4"/>
        <v/>
      </c>
      <c r="R112" t="e">
        <f t="shared" si="5"/>
        <v>#VALUE!</v>
      </c>
    </row>
    <row r="113" spans="4:18" x14ac:dyDescent="0.2">
      <c r="D113" s="29">
        <v>45516</v>
      </c>
      <c r="E113" t="s">
        <v>10</v>
      </c>
      <c r="M113" s="29" t="e">
        <f>IF(定義!M112+1&gt;休日取得計画表・休日取得実績表!$I$5,"",定義!M112+1)</f>
        <v>#VALUE!</v>
      </c>
      <c r="N113" t="str" cm="1">
        <f t="array" ref="N113">IFERROR(INDEX($B:$B,MATCH($M113,$A:$A,),),"")</f>
        <v/>
      </c>
      <c r="O113" s="31" t="str" cm="1">
        <f t="array" ref="O113">IFERROR(INDEX($E:$E,MATCH($M113,祝日,),),"")&amp;IFERROR(INDEX($H:$H,MATCH($M113,夏季休暇,),),"")&amp;IFERROR(INDEX($K:$K,MATCH($M113,年末年始,),),"")</f>
        <v/>
      </c>
      <c r="P113" t="str">
        <f t="shared" si="3"/>
        <v/>
      </c>
      <c r="Q113" t="str">
        <f t="shared" si="4"/>
        <v/>
      </c>
      <c r="R113" t="e">
        <f t="shared" si="5"/>
        <v>#VALUE!</v>
      </c>
    </row>
    <row r="114" spans="4:18" x14ac:dyDescent="0.2">
      <c r="D114" s="29">
        <v>45551</v>
      </c>
      <c r="E114" t="s">
        <v>18</v>
      </c>
      <c r="M114" s="29" t="e">
        <f>IF(定義!M113+1&gt;休日取得計画表・休日取得実績表!$I$5,"",定義!M113+1)</f>
        <v>#VALUE!</v>
      </c>
      <c r="N114" t="str" cm="1">
        <f t="array" ref="N114">IFERROR(INDEX($B:$B,MATCH($M114,$A:$A,),),"")</f>
        <v/>
      </c>
      <c r="O114" s="31" t="str" cm="1">
        <f t="array" ref="O114">IFERROR(INDEX($E:$E,MATCH($M114,祝日,),),"")&amp;IFERROR(INDEX($H:$H,MATCH($M114,夏季休暇,),),"")&amp;IFERROR(INDEX($K:$K,MATCH($M114,年末年始,),),"")</f>
        <v/>
      </c>
      <c r="P114" t="str">
        <f t="shared" si="3"/>
        <v/>
      </c>
      <c r="Q114" t="str">
        <f t="shared" si="4"/>
        <v/>
      </c>
      <c r="R114" t="e">
        <f t="shared" si="5"/>
        <v>#VALUE!</v>
      </c>
    </row>
    <row r="115" spans="4:18" x14ac:dyDescent="0.2">
      <c r="D115" s="29">
        <v>45557</v>
      </c>
      <c r="E115" t="s">
        <v>19</v>
      </c>
      <c r="M115" s="29" t="e">
        <f>IF(定義!M114+1&gt;休日取得計画表・休日取得実績表!$I$5,"",定義!M114+1)</f>
        <v>#VALUE!</v>
      </c>
      <c r="N115" t="str" cm="1">
        <f t="array" ref="N115">IFERROR(INDEX($B:$B,MATCH($M115,$A:$A,),),"")</f>
        <v/>
      </c>
      <c r="O115" s="31" t="str" cm="1">
        <f t="array" ref="O115">IFERROR(INDEX($E:$E,MATCH($M115,祝日,),),"")&amp;IFERROR(INDEX($H:$H,MATCH($M115,夏季休暇,),),"")&amp;IFERROR(INDEX($K:$K,MATCH($M115,年末年始,),),"")</f>
        <v/>
      </c>
      <c r="P115" t="str">
        <f t="shared" si="3"/>
        <v/>
      </c>
      <c r="Q115" t="str">
        <f t="shared" si="4"/>
        <v/>
      </c>
      <c r="R115" t="e">
        <f t="shared" si="5"/>
        <v>#VALUE!</v>
      </c>
    </row>
    <row r="116" spans="4:18" x14ac:dyDescent="0.2">
      <c r="D116" s="29">
        <v>45558</v>
      </c>
      <c r="E116" t="s">
        <v>10</v>
      </c>
      <c r="M116" s="29" t="e">
        <f>IF(定義!M115+1&gt;休日取得計画表・休日取得実績表!$I$5,"",定義!M115+1)</f>
        <v>#VALUE!</v>
      </c>
      <c r="N116" t="str" cm="1">
        <f t="array" ref="N116">IFERROR(INDEX($B:$B,MATCH($M116,$A:$A,),),"")</f>
        <v/>
      </c>
      <c r="O116" s="31" t="str" cm="1">
        <f t="array" ref="O116">IFERROR(INDEX($E:$E,MATCH($M116,祝日,),),"")&amp;IFERROR(INDEX($H:$H,MATCH($M116,夏季休暇,),),"")&amp;IFERROR(INDEX($K:$K,MATCH($M116,年末年始,),),"")</f>
        <v/>
      </c>
      <c r="P116" t="str">
        <f t="shared" si="3"/>
        <v/>
      </c>
      <c r="Q116" t="str">
        <f t="shared" si="4"/>
        <v/>
      </c>
      <c r="R116" t="e">
        <f t="shared" si="5"/>
        <v>#VALUE!</v>
      </c>
    </row>
    <row r="117" spans="4:18" x14ac:dyDescent="0.2">
      <c r="D117" s="29">
        <v>45579</v>
      </c>
      <c r="E117" t="s">
        <v>29</v>
      </c>
      <c r="M117" s="29" t="e">
        <f>IF(定義!M116+1&gt;休日取得計画表・休日取得実績表!$I$5,"",定義!M116+1)</f>
        <v>#VALUE!</v>
      </c>
      <c r="N117" t="str" cm="1">
        <f t="array" ref="N117">IFERROR(INDEX($B:$B,MATCH($M117,$A:$A,),),"")</f>
        <v/>
      </c>
      <c r="O117" s="31" t="str" cm="1">
        <f t="array" ref="O117">IFERROR(INDEX($E:$E,MATCH($M117,祝日,),),"")&amp;IFERROR(INDEX($H:$H,MATCH($M117,夏季休暇,),),"")&amp;IFERROR(INDEX($K:$K,MATCH($M117,年末年始,),),"")</f>
        <v/>
      </c>
      <c r="P117" t="str">
        <f t="shared" si="3"/>
        <v/>
      </c>
      <c r="Q117" t="str">
        <f t="shared" si="4"/>
        <v/>
      </c>
      <c r="R117" t="e">
        <f t="shared" si="5"/>
        <v>#VALUE!</v>
      </c>
    </row>
    <row r="118" spans="4:18" x14ac:dyDescent="0.2">
      <c r="D118" s="29">
        <v>45599</v>
      </c>
      <c r="E118" t="s">
        <v>21</v>
      </c>
      <c r="M118" s="29" t="e">
        <f>IF(定義!M117+1&gt;休日取得計画表・休日取得実績表!$I$5,"",定義!M117+1)</f>
        <v>#VALUE!</v>
      </c>
      <c r="N118" t="str" cm="1">
        <f t="array" ref="N118">IFERROR(INDEX($B:$B,MATCH($M118,$A:$A,),),"")</f>
        <v/>
      </c>
      <c r="O118" s="31" t="str" cm="1">
        <f t="array" ref="O118">IFERROR(INDEX($E:$E,MATCH($M118,祝日,),),"")&amp;IFERROR(INDEX($H:$H,MATCH($M118,夏季休暇,),),"")&amp;IFERROR(INDEX($K:$K,MATCH($M118,年末年始,),),"")</f>
        <v/>
      </c>
      <c r="P118" t="str">
        <f t="shared" si="3"/>
        <v/>
      </c>
      <c r="Q118" t="str">
        <f t="shared" si="4"/>
        <v/>
      </c>
      <c r="R118" t="e">
        <f t="shared" si="5"/>
        <v>#VALUE!</v>
      </c>
    </row>
    <row r="119" spans="4:18" x14ac:dyDescent="0.2">
      <c r="D119" s="29">
        <v>45600</v>
      </c>
      <c r="E119" t="s">
        <v>10</v>
      </c>
      <c r="M119" s="29" t="e">
        <f>IF(定義!M118+1&gt;休日取得計画表・休日取得実績表!$I$5,"",定義!M118+1)</f>
        <v>#VALUE!</v>
      </c>
      <c r="N119" t="str" cm="1">
        <f t="array" ref="N119">IFERROR(INDEX($B:$B,MATCH($M119,$A:$A,),),"")</f>
        <v/>
      </c>
      <c r="O119" s="31" t="str" cm="1">
        <f t="array" ref="O119">IFERROR(INDEX($E:$E,MATCH($M119,祝日,),),"")&amp;IFERROR(INDEX($H:$H,MATCH($M119,夏季休暇,),),"")&amp;IFERROR(INDEX($K:$K,MATCH($M119,年末年始,),),"")</f>
        <v/>
      </c>
      <c r="P119" t="str">
        <f t="shared" si="3"/>
        <v/>
      </c>
      <c r="Q119" t="str">
        <f t="shared" si="4"/>
        <v/>
      </c>
      <c r="R119" t="e">
        <f t="shared" si="5"/>
        <v>#VALUE!</v>
      </c>
    </row>
    <row r="120" spans="4:18" x14ac:dyDescent="0.2">
      <c r="D120" s="29">
        <v>45619</v>
      </c>
      <c r="E120" t="s">
        <v>22</v>
      </c>
      <c r="M120" s="29" t="e">
        <f>IF(定義!M119+1&gt;休日取得計画表・休日取得実績表!$I$5,"",定義!M119+1)</f>
        <v>#VALUE!</v>
      </c>
      <c r="N120" t="str" cm="1">
        <f t="array" ref="N120">IFERROR(INDEX($B:$B,MATCH($M120,$A:$A,),),"")</f>
        <v/>
      </c>
      <c r="O120" s="31" t="str" cm="1">
        <f t="array" ref="O120">IFERROR(INDEX($E:$E,MATCH($M120,祝日,),),"")&amp;IFERROR(INDEX($H:$H,MATCH($M120,夏季休暇,),),"")&amp;IFERROR(INDEX($K:$K,MATCH($M120,年末年始,),),"")</f>
        <v/>
      </c>
      <c r="P120" t="str">
        <f t="shared" si="3"/>
        <v/>
      </c>
      <c r="Q120" t="str">
        <f t="shared" si="4"/>
        <v/>
      </c>
      <c r="R120" t="e">
        <f t="shared" si="5"/>
        <v>#VALUE!</v>
      </c>
    </row>
    <row r="121" spans="4:18" x14ac:dyDescent="0.2">
      <c r="D121" s="29"/>
      <c r="M121" s="29" t="e">
        <f>IF(定義!M120+1&gt;休日取得計画表・休日取得実績表!$I$5,"",定義!M120+1)</f>
        <v>#VALUE!</v>
      </c>
      <c r="N121" t="str" cm="1">
        <f t="array" ref="N121">IFERROR(INDEX($B:$B,MATCH($M121,$A:$A,),),"")</f>
        <v/>
      </c>
      <c r="O121" s="31" t="str" cm="1">
        <f t="array" ref="O121">IFERROR(INDEX($E:$E,MATCH($M121,祝日,),),"")&amp;IFERROR(INDEX($H:$H,MATCH($M121,夏季休暇,),),"")&amp;IFERROR(INDEX($K:$K,MATCH($M121,年末年始,),),"")</f>
        <v/>
      </c>
      <c r="P121" t="str">
        <f t="shared" si="3"/>
        <v/>
      </c>
      <c r="Q121" t="str">
        <f t="shared" si="4"/>
        <v/>
      </c>
      <c r="R121" t="e">
        <f t="shared" si="5"/>
        <v>#VALUE!</v>
      </c>
    </row>
    <row r="122" spans="4:18" x14ac:dyDescent="0.2">
      <c r="D122" s="29">
        <v>45658</v>
      </c>
      <c r="E122" t="s">
        <v>7</v>
      </c>
      <c r="M122" s="29" t="e">
        <f>IF(定義!M121+1&gt;休日取得計画表・休日取得実績表!$I$5,"",定義!M121+1)</f>
        <v>#VALUE!</v>
      </c>
      <c r="N122" t="str" cm="1">
        <f t="array" ref="N122">IFERROR(INDEX($B:$B,MATCH($M122,$A:$A,),),"")</f>
        <v/>
      </c>
      <c r="O122" s="31" t="str" cm="1">
        <f t="array" ref="O122">IFERROR(INDEX($E:$E,MATCH($M122,祝日,),),"")&amp;IFERROR(INDEX($H:$H,MATCH($M122,夏季休暇,),),"")&amp;IFERROR(INDEX($K:$K,MATCH($M122,年末年始,),),"")</f>
        <v/>
      </c>
      <c r="P122" t="str">
        <f t="shared" si="3"/>
        <v/>
      </c>
      <c r="Q122" t="str">
        <f t="shared" si="4"/>
        <v/>
      </c>
      <c r="R122" t="e">
        <f t="shared" si="5"/>
        <v>#VALUE!</v>
      </c>
    </row>
    <row r="123" spans="4:18" x14ac:dyDescent="0.2">
      <c r="D123" s="29">
        <v>45670</v>
      </c>
      <c r="E123" t="s">
        <v>8</v>
      </c>
      <c r="M123" s="29" t="e">
        <f>IF(定義!M122+1&gt;休日取得計画表・休日取得実績表!$I$5,"",定義!M122+1)</f>
        <v>#VALUE!</v>
      </c>
      <c r="N123" t="str" cm="1">
        <f t="array" ref="N123">IFERROR(INDEX($B:$B,MATCH($M123,$A:$A,),),"")</f>
        <v/>
      </c>
      <c r="O123" s="31" t="str" cm="1">
        <f t="array" ref="O123">IFERROR(INDEX($E:$E,MATCH($M123,祝日,),),"")&amp;IFERROR(INDEX($H:$H,MATCH($M123,夏季休暇,),),"")&amp;IFERROR(INDEX($K:$K,MATCH($M123,年末年始,),),"")</f>
        <v/>
      </c>
      <c r="P123" t="str">
        <f t="shared" si="3"/>
        <v/>
      </c>
      <c r="Q123" t="str">
        <f t="shared" si="4"/>
        <v/>
      </c>
      <c r="R123" t="e">
        <f t="shared" si="5"/>
        <v>#VALUE!</v>
      </c>
    </row>
    <row r="124" spans="4:18" x14ac:dyDescent="0.2">
      <c r="D124" s="29">
        <v>45699</v>
      </c>
      <c r="E124" t="s">
        <v>9</v>
      </c>
      <c r="M124" s="29" t="e">
        <f>IF(定義!M123+1&gt;休日取得計画表・休日取得実績表!$I$5,"",定義!M123+1)</f>
        <v>#VALUE!</v>
      </c>
      <c r="N124" t="str" cm="1">
        <f t="array" ref="N124">IFERROR(INDEX($B:$B,MATCH($M124,$A:$A,),),"")</f>
        <v/>
      </c>
      <c r="O124" s="31" t="str" cm="1">
        <f t="array" ref="O124">IFERROR(INDEX($E:$E,MATCH($M124,祝日,),),"")&amp;IFERROR(INDEX($H:$H,MATCH($M124,夏季休暇,),),"")&amp;IFERROR(INDEX($K:$K,MATCH($M124,年末年始,),),"")</f>
        <v/>
      </c>
      <c r="P124" t="str">
        <f t="shared" si="3"/>
        <v/>
      </c>
      <c r="Q124" t="str">
        <f t="shared" si="4"/>
        <v/>
      </c>
      <c r="R124" t="e">
        <f t="shared" si="5"/>
        <v>#VALUE!</v>
      </c>
    </row>
    <row r="125" spans="4:18" x14ac:dyDescent="0.2">
      <c r="D125" s="29">
        <v>45711</v>
      </c>
      <c r="E125" t="s">
        <v>23</v>
      </c>
      <c r="M125" s="29" t="e">
        <f>IF(定義!M124+1&gt;休日取得計画表・休日取得実績表!$I$5,"",定義!M124+1)</f>
        <v>#VALUE!</v>
      </c>
      <c r="N125" t="str" cm="1">
        <f t="array" ref="N125">IFERROR(INDEX($B:$B,MATCH($M125,$A:$A,),),"")</f>
        <v/>
      </c>
      <c r="O125" s="31" t="str" cm="1">
        <f t="array" ref="O125">IFERROR(INDEX($E:$E,MATCH($M125,祝日,),),"")&amp;IFERROR(INDEX($H:$H,MATCH($M125,夏季休暇,),),"")&amp;IFERROR(INDEX($K:$K,MATCH($M125,年末年始,),),"")</f>
        <v/>
      </c>
      <c r="P125" t="str">
        <f t="shared" si="3"/>
        <v/>
      </c>
      <c r="Q125" t="str">
        <f t="shared" si="4"/>
        <v/>
      </c>
      <c r="R125" t="e">
        <f t="shared" si="5"/>
        <v>#VALUE!</v>
      </c>
    </row>
    <row r="126" spans="4:18" x14ac:dyDescent="0.2">
      <c r="D126" s="29">
        <v>45712</v>
      </c>
      <c r="E126" t="s">
        <v>10</v>
      </c>
      <c r="M126" s="29" t="e">
        <f>IF(定義!M125+1&gt;休日取得計画表・休日取得実績表!$I$5,"",定義!M125+1)</f>
        <v>#VALUE!</v>
      </c>
      <c r="N126" t="str" cm="1">
        <f t="array" ref="N126">IFERROR(INDEX($B:$B,MATCH($M126,$A:$A,),),"")</f>
        <v/>
      </c>
      <c r="O126" s="31" t="str" cm="1">
        <f t="array" ref="O126">IFERROR(INDEX($E:$E,MATCH($M126,祝日,),),"")&amp;IFERROR(INDEX($H:$H,MATCH($M126,夏季休暇,),),"")&amp;IFERROR(INDEX($K:$K,MATCH($M126,年末年始,),),"")</f>
        <v/>
      </c>
      <c r="P126" t="str">
        <f t="shared" si="3"/>
        <v/>
      </c>
      <c r="Q126" t="str">
        <f t="shared" si="4"/>
        <v/>
      </c>
      <c r="R126" t="e">
        <f t="shared" si="5"/>
        <v>#VALUE!</v>
      </c>
    </row>
    <row r="127" spans="4:18" x14ac:dyDescent="0.2">
      <c r="D127" s="29">
        <v>45736</v>
      </c>
      <c r="E127" t="s">
        <v>11</v>
      </c>
      <c r="M127" s="29" t="e">
        <f>IF(定義!M126+1&gt;休日取得計画表・休日取得実績表!$I$5,"",定義!M126+1)</f>
        <v>#VALUE!</v>
      </c>
      <c r="N127" t="str" cm="1">
        <f t="array" ref="N127">IFERROR(INDEX($B:$B,MATCH($M127,$A:$A,),),"")</f>
        <v/>
      </c>
      <c r="O127" s="31" t="str" cm="1">
        <f t="array" ref="O127">IFERROR(INDEX($E:$E,MATCH($M127,祝日,),),"")&amp;IFERROR(INDEX($H:$H,MATCH($M127,夏季休暇,),),"")&amp;IFERROR(INDEX($K:$K,MATCH($M127,年末年始,),),"")</f>
        <v/>
      </c>
      <c r="P127" t="str">
        <f t="shared" si="3"/>
        <v/>
      </c>
      <c r="Q127" t="str">
        <f t="shared" si="4"/>
        <v/>
      </c>
      <c r="R127" t="e">
        <f t="shared" si="5"/>
        <v>#VALUE!</v>
      </c>
    </row>
    <row r="128" spans="4:18" x14ac:dyDescent="0.2">
      <c r="D128" s="29">
        <v>45776</v>
      </c>
      <c r="E128" t="s">
        <v>12</v>
      </c>
      <c r="M128" s="29" t="e">
        <f>IF(定義!M127+1&gt;休日取得計画表・休日取得実績表!$I$5,"",定義!M127+1)</f>
        <v>#VALUE!</v>
      </c>
      <c r="N128" t="str" cm="1">
        <f t="array" ref="N128">IFERROR(INDEX($B:$B,MATCH($M128,$A:$A,),),"")</f>
        <v/>
      </c>
      <c r="O128" s="31" t="str" cm="1">
        <f t="array" ref="O128">IFERROR(INDEX($E:$E,MATCH($M128,祝日,),),"")&amp;IFERROR(INDEX($H:$H,MATCH($M128,夏季休暇,),),"")&amp;IFERROR(INDEX($K:$K,MATCH($M128,年末年始,),),"")</f>
        <v/>
      </c>
      <c r="P128" t="str">
        <f t="shared" si="3"/>
        <v/>
      </c>
      <c r="Q128" t="str">
        <f t="shared" si="4"/>
        <v/>
      </c>
      <c r="R128" t="e">
        <f t="shared" si="5"/>
        <v>#VALUE!</v>
      </c>
    </row>
    <row r="129" spans="4:18" x14ac:dyDescent="0.2">
      <c r="D129" s="29">
        <v>45780</v>
      </c>
      <c r="E129" t="s">
        <v>13</v>
      </c>
      <c r="M129" s="29" t="e">
        <f>IF(定義!M128+1&gt;休日取得計画表・休日取得実績表!$I$5,"",定義!M128+1)</f>
        <v>#VALUE!</v>
      </c>
      <c r="N129" t="str" cm="1">
        <f t="array" ref="N129">IFERROR(INDEX($B:$B,MATCH($M129,$A:$A,),),"")</f>
        <v/>
      </c>
      <c r="O129" s="31" t="str" cm="1">
        <f t="array" ref="O129">IFERROR(INDEX($E:$E,MATCH($M129,祝日,),),"")&amp;IFERROR(INDEX($H:$H,MATCH($M129,夏季休暇,),),"")&amp;IFERROR(INDEX($K:$K,MATCH($M129,年末年始,),),"")</f>
        <v/>
      </c>
      <c r="P129" t="str">
        <f t="shared" si="3"/>
        <v/>
      </c>
      <c r="Q129" t="str">
        <f t="shared" si="4"/>
        <v/>
      </c>
      <c r="R129" t="e">
        <f t="shared" si="5"/>
        <v>#VALUE!</v>
      </c>
    </row>
    <row r="130" spans="4:18" x14ac:dyDescent="0.2">
      <c r="D130" s="29">
        <v>45781</v>
      </c>
      <c r="E130" t="s">
        <v>14</v>
      </c>
      <c r="M130" s="29" t="e">
        <f>IF(定義!M129+1&gt;休日取得計画表・休日取得実績表!$I$5,"",定義!M129+1)</f>
        <v>#VALUE!</v>
      </c>
      <c r="N130" t="str" cm="1">
        <f t="array" ref="N130">IFERROR(INDEX($B:$B,MATCH($M130,$A:$A,),),"")</f>
        <v/>
      </c>
      <c r="O130" s="31" t="str" cm="1">
        <f t="array" ref="O130">IFERROR(INDEX($E:$E,MATCH($M130,祝日,),),"")&amp;IFERROR(INDEX($H:$H,MATCH($M130,夏季休暇,),),"")&amp;IFERROR(INDEX($K:$K,MATCH($M130,年末年始,),),"")</f>
        <v/>
      </c>
      <c r="P130" t="str">
        <f t="shared" si="3"/>
        <v/>
      </c>
      <c r="Q130" t="str">
        <f t="shared" si="4"/>
        <v/>
      </c>
      <c r="R130" t="e">
        <f t="shared" si="5"/>
        <v>#VALUE!</v>
      </c>
    </row>
    <row r="131" spans="4:18" x14ac:dyDescent="0.2">
      <c r="D131" s="29">
        <v>45782</v>
      </c>
      <c r="E131" t="s">
        <v>15</v>
      </c>
      <c r="M131" s="29" t="e">
        <f>IF(定義!M130+1&gt;休日取得計画表・休日取得実績表!$I$5,"",定義!M130+1)</f>
        <v>#VALUE!</v>
      </c>
      <c r="N131" t="str" cm="1">
        <f t="array" ref="N131">IFERROR(INDEX($B:$B,MATCH($M131,$A:$A,),),"")</f>
        <v/>
      </c>
      <c r="O131" s="31" t="str" cm="1">
        <f t="array" ref="O131">IFERROR(INDEX($E:$E,MATCH($M131,祝日,),),"")&amp;IFERROR(INDEX($H:$H,MATCH($M131,夏季休暇,),),"")&amp;IFERROR(INDEX($K:$K,MATCH($M131,年末年始,),),"")</f>
        <v/>
      </c>
      <c r="P131" t="str">
        <f t="shared" ref="P131:P194" si="6">IF(COUNTBLANK(N131:O131)=0,CHAR(10),"")</f>
        <v/>
      </c>
      <c r="Q131" t="str">
        <f t="shared" ref="Q131:Q194" si="7">O131&amp;P131&amp;N131</f>
        <v/>
      </c>
      <c r="R131" t="e">
        <f t="shared" ref="R131:R194" si="8">IF(OR(TEXT(M131,"aaa")="土",TEXT(M131,"aaa")="日",O131&lt;&gt;""),1,0)</f>
        <v>#VALUE!</v>
      </c>
    </row>
    <row r="132" spans="4:18" x14ac:dyDescent="0.2">
      <c r="D132" s="29">
        <v>45783</v>
      </c>
      <c r="E132" t="s">
        <v>10</v>
      </c>
      <c r="M132" s="29" t="e">
        <f>IF(定義!M131+1&gt;休日取得計画表・休日取得実績表!$I$5,"",定義!M131+1)</f>
        <v>#VALUE!</v>
      </c>
      <c r="N132" t="str" cm="1">
        <f t="array" ref="N132">IFERROR(INDEX($B:$B,MATCH($M132,$A:$A,),),"")</f>
        <v/>
      </c>
      <c r="O132" s="31" t="str" cm="1">
        <f t="array" ref="O132">IFERROR(INDEX($E:$E,MATCH($M132,祝日,),),"")&amp;IFERROR(INDEX($H:$H,MATCH($M132,夏季休暇,),),"")&amp;IFERROR(INDEX($K:$K,MATCH($M132,年末年始,),),"")</f>
        <v/>
      </c>
      <c r="P132" t="str">
        <f t="shared" si="6"/>
        <v/>
      </c>
      <c r="Q132" t="str">
        <f t="shared" si="7"/>
        <v/>
      </c>
      <c r="R132" t="e">
        <f t="shared" si="8"/>
        <v>#VALUE!</v>
      </c>
    </row>
    <row r="133" spans="4:18" x14ac:dyDescent="0.2">
      <c r="D133" s="29">
        <v>45859</v>
      </c>
      <c r="E133" t="s">
        <v>16</v>
      </c>
      <c r="M133" s="29" t="e">
        <f>IF(定義!M132+1&gt;休日取得計画表・休日取得実績表!$I$5,"",定義!M132+1)</f>
        <v>#VALUE!</v>
      </c>
      <c r="N133" t="str" cm="1">
        <f t="array" ref="N133">IFERROR(INDEX($B:$B,MATCH($M133,$A:$A,),),"")</f>
        <v/>
      </c>
      <c r="O133" s="31" t="str" cm="1">
        <f t="array" ref="O133">IFERROR(INDEX($E:$E,MATCH($M133,祝日,),),"")&amp;IFERROR(INDEX($H:$H,MATCH($M133,夏季休暇,),),"")&amp;IFERROR(INDEX($K:$K,MATCH($M133,年末年始,),),"")</f>
        <v/>
      </c>
      <c r="P133" t="str">
        <f t="shared" si="6"/>
        <v/>
      </c>
      <c r="Q133" t="str">
        <f t="shared" si="7"/>
        <v/>
      </c>
      <c r="R133" t="e">
        <f t="shared" si="8"/>
        <v>#VALUE!</v>
      </c>
    </row>
    <row r="134" spans="4:18" x14ac:dyDescent="0.2">
      <c r="D134" s="29">
        <v>45880</v>
      </c>
      <c r="E134" t="s">
        <v>17</v>
      </c>
      <c r="M134" s="29" t="e">
        <f>IF(定義!M133+1&gt;休日取得計画表・休日取得実績表!$I$5,"",定義!M133+1)</f>
        <v>#VALUE!</v>
      </c>
      <c r="N134" t="str" cm="1">
        <f t="array" ref="N134">IFERROR(INDEX($B:$B,MATCH($M134,$A:$A,),),"")</f>
        <v/>
      </c>
      <c r="O134" s="31" t="str" cm="1">
        <f t="array" ref="O134">IFERROR(INDEX($E:$E,MATCH($M134,祝日,),),"")&amp;IFERROR(INDEX($H:$H,MATCH($M134,夏季休暇,),),"")&amp;IFERROR(INDEX($K:$K,MATCH($M134,年末年始,),),"")</f>
        <v/>
      </c>
      <c r="P134" t="str">
        <f t="shared" si="6"/>
        <v/>
      </c>
      <c r="Q134" t="str">
        <f t="shared" si="7"/>
        <v/>
      </c>
      <c r="R134" t="e">
        <f t="shared" si="8"/>
        <v>#VALUE!</v>
      </c>
    </row>
    <row r="135" spans="4:18" x14ac:dyDescent="0.2">
      <c r="D135" s="29">
        <v>45915</v>
      </c>
      <c r="E135" t="s">
        <v>18</v>
      </c>
      <c r="M135" s="29" t="e">
        <f>IF(定義!M134+1&gt;休日取得計画表・休日取得実績表!$I$5,"",定義!M134+1)</f>
        <v>#VALUE!</v>
      </c>
      <c r="N135" t="str" cm="1">
        <f t="array" ref="N135">IFERROR(INDEX($B:$B,MATCH($M135,$A:$A,),),"")</f>
        <v/>
      </c>
      <c r="O135" s="31" t="str" cm="1">
        <f t="array" ref="O135">IFERROR(INDEX($E:$E,MATCH($M135,祝日,),),"")&amp;IFERROR(INDEX($H:$H,MATCH($M135,夏季休暇,),),"")&amp;IFERROR(INDEX($K:$K,MATCH($M135,年末年始,),),"")</f>
        <v/>
      </c>
      <c r="P135" t="str">
        <f t="shared" si="6"/>
        <v/>
      </c>
      <c r="Q135" t="str">
        <f t="shared" si="7"/>
        <v/>
      </c>
      <c r="R135" t="e">
        <f t="shared" si="8"/>
        <v>#VALUE!</v>
      </c>
    </row>
    <row r="136" spans="4:18" x14ac:dyDescent="0.2">
      <c r="D136" s="29">
        <v>45923</v>
      </c>
      <c r="E136" t="s">
        <v>19</v>
      </c>
      <c r="M136" s="29" t="e">
        <f>IF(定義!M135+1&gt;休日取得計画表・休日取得実績表!$I$5,"",定義!M135+1)</f>
        <v>#VALUE!</v>
      </c>
      <c r="N136" t="str" cm="1">
        <f t="array" ref="N136">IFERROR(INDEX($B:$B,MATCH($M136,$A:$A,),),"")</f>
        <v/>
      </c>
      <c r="O136" s="31" t="str" cm="1">
        <f t="array" ref="O136">IFERROR(INDEX($E:$E,MATCH($M136,祝日,),),"")&amp;IFERROR(INDEX($H:$H,MATCH($M136,夏季休暇,),),"")&amp;IFERROR(INDEX($K:$K,MATCH($M136,年末年始,),),"")</f>
        <v/>
      </c>
      <c r="P136" t="str">
        <f t="shared" si="6"/>
        <v/>
      </c>
      <c r="Q136" t="str">
        <f t="shared" si="7"/>
        <v/>
      </c>
      <c r="R136" t="e">
        <f t="shared" si="8"/>
        <v>#VALUE!</v>
      </c>
    </row>
    <row r="137" spans="4:18" x14ac:dyDescent="0.2">
      <c r="D137" s="29">
        <v>45943</v>
      </c>
      <c r="E137" t="s">
        <v>29</v>
      </c>
      <c r="M137" s="29" t="e">
        <f>IF(定義!M136+1&gt;休日取得計画表・休日取得実績表!$I$5,"",定義!M136+1)</f>
        <v>#VALUE!</v>
      </c>
      <c r="N137" t="str" cm="1">
        <f t="array" ref="N137">IFERROR(INDEX($B:$B,MATCH($M137,$A:$A,),),"")</f>
        <v/>
      </c>
      <c r="O137" s="31" t="str" cm="1">
        <f t="array" ref="O137">IFERROR(INDEX($E:$E,MATCH($M137,祝日,),),"")&amp;IFERROR(INDEX($H:$H,MATCH($M137,夏季休暇,),),"")&amp;IFERROR(INDEX($K:$K,MATCH($M137,年末年始,),),"")</f>
        <v/>
      </c>
      <c r="P137" t="str">
        <f t="shared" si="6"/>
        <v/>
      </c>
      <c r="Q137" t="str">
        <f t="shared" si="7"/>
        <v/>
      </c>
      <c r="R137" t="e">
        <f t="shared" si="8"/>
        <v>#VALUE!</v>
      </c>
    </row>
    <row r="138" spans="4:18" x14ac:dyDescent="0.2">
      <c r="D138" s="29">
        <v>45964</v>
      </c>
      <c r="E138" t="s">
        <v>21</v>
      </c>
      <c r="M138" s="29" t="e">
        <f>IF(定義!M137+1&gt;休日取得計画表・休日取得実績表!$I$5,"",定義!M137+1)</f>
        <v>#VALUE!</v>
      </c>
      <c r="N138" t="str" cm="1">
        <f t="array" ref="N138">IFERROR(INDEX($B:$B,MATCH($M138,$A:$A,),),"")</f>
        <v/>
      </c>
      <c r="O138" s="31" t="str" cm="1">
        <f t="array" ref="O138">IFERROR(INDEX($E:$E,MATCH($M138,祝日,),),"")&amp;IFERROR(INDEX($H:$H,MATCH($M138,夏季休暇,),),"")&amp;IFERROR(INDEX($K:$K,MATCH($M138,年末年始,),),"")</f>
        <v/>
      </c>
      <c r="P138" t="str">
        <f t="shared" si="6"/>
        <v/>
      </c>
      <c r="Q138" t="str">
        <f t="shared" si="7"/>
        <v/>
      </c>
      <c r="R138" t="e">
        <f t="shared" si="8"/>
        <v>#VALUE!</v>
      </c>
    </row>
    <row r="139" spans="4:18" x14ac:dyDescent="0.2">
      <c r="D139" s="29">
        <v>45984</v>
      </c>
      <c r="E139" t="s">
        <v>22</v>
      </c>
      <c r="M139" s="29" t="e">
        <f>IF(定義!M138+1&gt;休日取得計画表・休日取得実績表!$I$5,"",定義!M138+1)</f>
        <v>#VALUE!</v>
      </c>
      <c r="N139" t="str" cm="1">
        <f t="array" ref="N139">IFERROR(INDEX($B:$B,MATCH($M139,$A:$A,),),"")</f>
        <v/>
      </c>
      <c r="O139" s="31" t="str" cm="1">
        <f t="array" ref="O139">IFERROR(INDEX($E:$E,MATCH($M139,祝日,),),"")&amp;IFERROR(INDEX($H:$H,MATCH($M139,夏季休暇,),),"")&amp;IFERROR(INDEX($K:$K,MATCH($M139,年末年始,),),"")</f>
        <v/>
      </c>
      <c r="P139" t="str">
        <f t="shared" si="6"/>
        <v/>
      </c>
      <c r="Q139" t="str">
        <f t="shared" si="7"/>
        <v/>
      </c>
      <c r="R139" t="e">
        <f t="shared" si="8"/>
        <v>#VALUE!</v>
      </c>
    </row>
    <row r="140" spans="4:18" x14ac:dyDescent="0.2">
      <c r="D140" s="29">
        <v>45985</v>
      </c>
      <c r="E140" t="s">
        <v>10</v>
      </c>
      <c r="M140" s="29" t="e">
        <f>IF(定義!M139+1&gt;休日取得計画表・休日取得実績表!$I$5,"",定義!M139+1)</f>
        <v>#VALUE!</v>
      </c>
      <c r="N140" t="str" cm="1">
        <f t="array" ref="N140">IFERROR(INDEX($B:$B,MATCH($M140,$A:$A,),),"")</f>
        <v/>
      </c>
      <c r="O140" s="31" t="str" cm="1">
        <f t="array" ref="O140">IFERROR(INDEX($E:$E,MATCH($M140,祝日,),),"")&amp;IFERROR(INDEX($H:$H,MATCH($M140,夏季休暇,),),"")&amp;IFERROR(INDEX($K:$K,MATCH($M140,年末年始,),),"")</f>
        <v/>
      </c>
      <c r="P140" t="str">
        <f t="shared" si="6"/>
        <v/>
      </c>
      <c r="Q140" t="str">
        <f t="shared" si="7"/>
        <v/>
      </c>
      <c r="R140" t="e">
        <f t="shared" si="8"/>
        <v>#VALUE!</v>
      </c>
    </row>
    <row r="141" spans="4:18" x14ac:dyDescent="0.2">
      <c r="D141" s="29"/>
      <c r="M141" s="29" t="e">
        <f>IF(定義!M140+1&gt;休日取得計画表・休日取得実績表!$I$5,"",定義!M140+1)</f>
        <v>#VALUE!</v>
      </c>
      <c r="N141" t="str" cm="1">
        <f t="array" ref="N141">IFERROR(INDEX($B:$B,MATCH($M141,$A:$A,),),"")</f>
        <v/>
      </c>
      <c r="O141" s="31" t="str" cm="1">
        <f t="array" ref="O141">IFERROR(INDEX($E:$E,MATCH($M141,祝日,),),"")&amp;IFERROR(INDEX($H:$H,MATCH($M141,夏季休暇,),),"")&amp;IFERROR(INDEX($K:$K,MATCH($M141,年末年始,),),"")</f>
        <v/>
      </c>
      <c r="P141" t="str">
        <f t="shared" si="6"/>
        <v/>
      </c>
      <c r="Q141" t="str">
        <f t="shared" si="7"/>
        <v/>
      </c>
      <c r="R141" t="e">
        <f t="shared" si="8"/>
        <v>#VALUE!</v>
      </c>
    </row>
    <row r="142" spans="4:18" x14ac:dyDescent="0.2">
      <c r="D142" s="29">
        <v>46023</v>
      </c>
      <c r="E142" t="s">
        <v>7</v>
      </c>
      <c r="M142" s="29" t="e">
        <f>IF(定義!M141+1&gt;休日取得計画表・休日取得実績表!$I$5,"",定義!M141+1)</f>
        <v>#VALUE!</v>
      </c>
      <c r="N142" t="str" cm="1">
        <f t="array" ref="N142">IFERROR(INDEX($B:$B,MATCH($M142,$A:$A,),),"")</f>
        <v/>
      </c>
      <c r="O142" s="31" t="str" cm="1">
        <f t="array" ref="O142">IFERROR(INDEX($E:$E,MATCH($M142,祝日,),),"")&amp;IFERROR(INDEX($H:$H,MATCH($M142,夏季休暇,),),"")&amp;IFERROR(INDEX($K:$K,MATCH($M142,年末年始,),),"")</f>
        <v/>
      </c>
      <c r="P142" t="str">
        <f t="shared" si="6"/>
        <v/>
      </c>
      <c r="Q142" t="str">
        <f t="shared" si="7"/>
        <v/>
      </c>
      <c r="R142" t="e">
        <f t="shared" si="8"/>
        <v>#VALUE!</v>
      </c>
    </row>
    <row r="143" spans="4:18" x14ac:dyDescent="0.2">
      <c r="D143" s="29">
        <v>46034</v>
      </c>
      <c r="E143" t="s">
        <v>8</v>
      </c>
      <c r="M143" s="29" t="e">
        <f>IF(定義!M142+1&gt;休日取得計画表・休日取得実績表!$I$5,"",定義!M142+1)</f>
        <v>#VALUE!</v>
      </c>
      <c r="N143" t="str" cm="1">
        <f t="array" ref="N143">IFERROR(INDEX($B:$B,MATCH($M143,$A:$A,),),"")</f>
        <v/>
      </c>
      <c r="O143" s="31" t="str" cm="1">
        <f t="array" ref="O143">IFERROR(INDEX($E:$E,MATCH($M143,祝日,),),"")&amp;IFERROR(INDEX($H:$H,MATCH($M143,夏季休暇,),),"")&amp;IFERROR(INDEX($K:$K,MATCH($M143,年末年始,),),"")</f>
        <v/>
      </c>
      <c r="P143" t="str">
        <f t="shared" si="6"/>
        <v/>
      </c>
      <c r="Q143" t="str">
        <f t="shared" si="7"/>
        <v/>
      </c>
      <c r="R143" t="e">
        <f t="shared" si="8"/>
        <v>#VALUE!</v>
      </c>
    </row>
    <row r="144" spans="4:18" x14ac:dyDescent="0.2">
      <c r="D144" s="29">
        <v>46064</v>
      </c>
      <c r="E144" t="s">
        <v>9</v>
      </c>
      <c r="M144" s="29" t="e">
        <f>IF(定義!M143+1&gt;休日取得計画表・休日取得実績表!$I$5,"",定義!M143+1)</f>
        <v>#VALUE!</v>
      </c>
      <c r="N144" t="str" cm="1">
        <f t="array" ref="N144">IFERROR(INDEX($B:$B,MATCH($M144,$A:$A,),),"")</f>
        <v/>
      </c>
      <c r="O144" s="31" t="str" cm="1">
        <f t="array" ref="O144">IFERROR(INDEX($E:$E,MATCH($M144,祝日,),),"")&amp;IFERROR(INDEX($H:$H,MATCH($M144,夏季休暇,),),"")&amp;IFERROR(INDEX($K:$K,MATCH($M144,年末年始,),),"")</f>
        <v/>
      </c>
      <c r="P144" t="str">
        <f t="shared" si="6"/>
        <v/>
      </c>
      <c r="Q144" t="str">
        <f t="shared" si="7"/>
        <v/>
      </c>
      <c r="R144" t="e">
        <f t="shared" si="8"/>
        <v>#VALUE!</v>
      </c>
    </row>
    <row r="145" spans="4:18" x14ac:dyDescent="0.2">
      <c r="D145" s="29">
        <v>46076</v>
      </c>
      <c r="E145" t="s">
        <v>23</v>
      </c>
      <c r="M145" s="29" t="e">
        <f>IF(定義!M144+1&gt;休日取得計画表・休日取得実績表!$I$5,"",定義!M144+1)</f>
        <v>#VALUE!</v>
      </c>
      <c r="N145" t="str" cm="1">
        <f t="array" ref="N145">IFERROR(INDEX($B:$B,MATCH($M145,$A:$A,),),"")</f>
        <v/>
      </c>
      <c r="O145" s="31" t="str" cm="1">
        <f t="array" ref="O145">IFERROR(INDEX($E:$E,MATCH($M145,祝日,),),"")&amp;IFERROR(INDEX($H:$H,MATCH($M145,夏季休暇,),),"")&amp;IFERROR(INDEX($K:$K,MATCH($M145,年末年始,),),"")</f>
        <v/>
      </c>
      <c r="P145" t="str">
        <f t="shared" si="6"/>
        <v/>
      </c>
      <c r="Q145" t="str">
        <f t="shared" si="7"/>
        <v/>
      </c>
      <c r="R145" t="e">
        <f t="shared" si="8"/>
        <v>#VALUE!</v>
      </c>
    </row>
    <row r="146" spans="4:18" x14ac:dyDescent="0.2">
      <c r="D146" s="29">
        <v>46101</v>
      </c>
      <c r="E146" t="s">
        <v>11</v>
      </c>
      <c r="M146" s="29" t="e">
        <f>IF(定義!M145+1&gt;休日取得計画表・休日取得実績表!$I$5,"",定義!M145+1)</f>
        <v>#VALUE!</v>
      </c>
      <c r="N146" t="str" cm="1">
        <f t="array" ref="N146">IFERROR(INDEX($B:$B,MATCH($M146,$A:$A,),),"")</f>
        <v/>
      </c>
      <c r="O146" s="31" t="str" cm="1">
        <f t="array" ref="O146">IFERROR(INDEX($E:$E,MATCH($M146,祝日,),),"")&amp;IFERROR(INDEX($H:$H,MATCH($M146,夏季休暇,),),"")&amp;IFERROR(INDEX($K:$K,MATCH($M146,年末年始,),),"")</f>
        <v/>
      </c>
      <c r="P146" t="str">
        <f t="shared" si="6"/>
        <v/>
      </c>
      <c r="Q146" t="str">
        <f t="shared" si="7"/>
        <v/>
      </c>
      <c r="R146" t="e">
        <f t="shared" si="8"/>
        <v>#VALUE!</v>
      </c>
    </row>
    <row r="147" spans="4:18" x14ac:dyDescent="0.2">
      <c r="D147" s="29">
        <v>46141</v>
      </c>
      <c r="E147" t="s">
        <v>12</v>
      </c>
      <c r="M147" s="29" t="e">
        <f>IF(定義!M146+1&gt;休日取得計画表・休日取得実績表!$I$5,"",定義!M146+1)</f>
        <v>#VALUE!</v>
      </c>
      <c r="N147" t="str" cm="1">
        <f t="array" ref="N147">IFERROR(INDEX($B:$B,MATCH($M147,$A:$A,),),"")</f>
        <v/>
      </c>
      <c r="O147" s="31" t="str" cm="1">
        <f t="array" ref="O147">IFERROR(INDEX($E:$E,MATCH($M147,祝日,),),"")&amp;IFERROR(INDEX($H:$H,MATCH($M147,夏季休暇,),),"")&amp;IFERROR(INDEX($K:$K,MATCH($M147,年末年始,),),"")</f>
        <v/>
      </c>
      <c r="P147" t="str">
        <f t="shared" si="6"/>
        <v/>
      </c>
      <c r="Q147" t="str">
        <f t="shared" si="7"/>
        <v/>
      </c>
      <c r="R147" t="e">
        <f t="shared" si="8"/>
        <v>#VALUE!</v>
      </c>
    </row>
    <row r="148" spans="4:18" x14ac:dyDescent="0.2">
      <c r="D148" s="29">
        <v>46145</v>
      </c>
      <c r="E148" t="s">
        <v>13</v>
      </c>
      <c r="M148" s="29" t="e">
        <f>IF(定義!M147+1&gt;休日取得計画表・休日取得実績表!$I$5,"",定義!M147+1)</f>
        <v>#VALUE!</v>
      </c>
      <c r="N148" t="str" cm="1">
        <f t="array" ref="N148">IFERROR(INDEX($B:$B,MATCH($M148,$A:$A,),),"")</f>
        <v/>
      </c>
      <c r="O148" s="31" t="str" cm="1">
        <f t="array" ref="O148">IFERROR(INDEX($E:$E,MATCH($M148,祝日,),),"")&amp;IFERROR(INDEX($H:$H,MATCH($M148,夏季休暇,),),"")&amp;IFERROR(INDEX($K:$K,MATCH($M148,年末年始,),),"")</f>
        <v/>
      </c>
      <c r="P148" t="str">
        <f t="shared" si="6"/>
        <v/>
      </c>
      <c r="Q148" t="str">
        <f t="shared" si="7"/>
        <v/>
      </c>
      <c r="R148" t="e">
        <f t="shared" si="8"/>
        <v>#VALUE!</v>
      </c>
    </row>
    <row r="149" spans="4:18" x14ac:dyDescent="0.2">
      <c r="D149" s="29">
        <v>46146</v>
      </c>
      <c r="E149" t="s">
        <v>14</v>
      </c>
      <c r="M149" s="29" t="e">
        <f>IF(定義!M148+1&gt;休日取得計画表・休日取得実績表!$I$5,"",定義!M148+1)</f>
        <v>#VALUE!</v>
      </c>
      <c r="N149" t="str" cm="1">
        <f t="array" ref="N149">IFERROR(INDEX($B:$B,MATCH($M149,$A:$A,),),"")</f>
        <v/>
      </c>
      <c r="O149" s="31" t="str" cm="1">
        <f t="array" ref="O149">IFERROR(INDEX($E:$E,MATCH($M149,祝日,),),"")&amp;IFERROR(INDEX($H:$H,MATCH($M149,夏季休暇,),),"")&amp;IFERROR(INDEX($K:$K,MATCH($M149,年末年始,),),"")</f>
        <v/>
      </c>
      <c r="P149" t="str">
        <f t="shared" si="6"/>
        <v/>
      </c>
      <c r="Q149" t="str">
        <f t="shared" si="7"/>
        <v/>
      </c>
      <c r="R149" t="e">
        <f t="shared" si="8"/>
        <v>#VALUE!</v>
      </c>
    </row>
    <row r="150" spans="4:18" x14ac:dyDescent="0.2">
      <c r="D150" s="29">
        <v>46147</v>
      </c>
      <c r="E150" t="s">
        <v>15</v>
      </c>
      <c r="M150" s="29" t="e">
        <f>IF(定義!M149+1&gt;休日取得計画表・休日取得実績表!$I$5,"",定義!M149+1)</f>
        <v>#VALUE!</v>
      </c>
      <c r="N150" t="str" cm="1">
        <f t="array" ref="N150">IFERROR(INDEX($B:$B,MATCH($M150,$A:$A,),),"")</f>
        <v/>
      </c>
      <c r="O150" s="31" t="str" cm="1">
        <f t="array" ref="O150">IFERROR(INDEX($E:$E,MATCH($M150,祝日,),),"")&amp;IFERROR(INDEX($H:$H,MATCH($M150,夏季休暇,),),"")&amp;IFERROR(INDEX($K:$K,MATCH($M150,年末年始,),),"")</f>
        <v/>
      </c>
      <c r="P150" t="str">
        <f t="shared" si="6"/>
        <v/>
      </c>
      <c r="Q150" t="str">
        <f t="shared" si="7"/>
        <v/>
      </c>
      <c r="R150" t="e">
        <f t="shared" si="8"/>
        <v>#VALUE!</v>
      </c>
    </row>
    <row r="151" spans="4:18" x14ac:dyDescent="0.2">
      <c r="D151" s="29">
        <v>46148</v>
      </c>
      <c r="E151" t="s">
        <v>10</v>
      </c>
      <c r="M151" s="29" t="e">
        <f>IF(定義!M150+1&gt;休日取得計画表・休日取得実績表!$I$5,"",定義!M150+1)</f>
        <v>#VALUE!</v>
      </c>
      <c r="N151" t="str" cm="1">
        <f t="array" ref="N151">IFERROR(INDEX($B:$B,MATCH($M151,$A:$A,),),"")</f>
        <v/>
      </c>
      <c r="O151" s="31" t="str" cm="1">
        <f t="array" ref="O151">IFERROR(INDEX($E:$E,MATCH($M151,祝日,),),"")&amp;IFERROR(INDEX($H:$H,MATCH($M151,夏季休暇,),),"")&amp;IFERROR(INDEX($K:$K,MATCH($M151,年末年始,),),"")</f>
        <v/>
      </c>
      <c r="P151" t="str">
        <f t="shared" si="6"/>
        <v/>
      </c>
      <c r="Q151" t="str">
        <f t="shared" si="7"/>
        <v/>
      </c>
      <c r="R151" t="e">
        <f t="shared" si="8"/>
        <v>#VALUE!</v>
      </c>
    </row>
    <row r="152" spans="4:18" x14ac:dyDescent="0.2">
      <c r="D152" s="29">
        <v>46223</v>
      </c>
      <c r="E152" t="s">
        <v>16</v>
      </c>
      <c r="M152" s="29" t="e">
        <f>IF(定義!M151+1&gt;休日取得計画表・休日取得実績表!$I$5,"",定義!M151+1)</f>
        <v>#VALUE!</v>
      </c>
      <c r="N152" t="str" cm="1">
        <f t="array" ref="N152">IFERROR(INDEX($B:$B,MATCH($M152,$A:$A,),),"")</f>
        <v/>
      </c>
      <c r="O152" s="31" t="str" cm="1">
        <f t="array" ref="O152">IFERROR(INDEX($E:$E,MATCH($M152,祝日,),),"")&amp;IFERROR(INDEX($H:$H,MATCH($M152,夏季休暇,),),"")&amp;IFERROR(INDEX($K:$K,MATCH($M152,年末年始,),),"")</f>
        <v/>
      </c>
      <c r="P152" t="str">
        <f t="shared" si="6"/>
        <v/>
      </c>
      <c r="Q152" t="str">
        <f t="shared" si="7"/>
        <v/>
      </c>
      <c r="R152" t="e">
        <f t="shared" si="8"/>
        <v>#VALUE!</v>
      </c>
    </row>
    <row r="153" spans="4:18" x14ac:dyDescent="0.2">
      <c r="D153" s="29">
        <v>46245</v>
      </c>
      <c r="E153" t="s">
        <v>17</v>
      </c>
      <c r="M153" s="29" t="e">
        <f>IF(定義!M152+1&gt;休日取得計画表・休日取得実績表!$I$5,"",定義!M152+1)</f>
        <v>#VALUE!</v>
      </c>
      <c r="N153" t="str" cm="1">
        <f t="array" ref="N153">IFERROR(INDEX($B:$B,MATCH($M153,$A:$A,),),"")</f>
        <v/>
      </c>
      <c r="O153" s="31" t="str" cm="1">
        <f t="array" ref="O153">IFERROR(INDEX($E:$E,MATCH($M153,祝日,),),"")&amp;IFERROR(INDEX($H:$H,MATCH($M153,夏季休暇,),),"")&amp;IFERROR(INDEX($K:$K,MATCH($M153,年末年始,),),"")</f>
        <v/>
      </c>
      <c r="P153" t="str">
        <f t="shared" si="6"/>
        <v/>
      </c>
      <c r="Q153" t="str">
        <f t="shared" si="7"/>
        <v/>
      </c>
      <c r="R153" t="e">
        <f t="shared" si="8"/>
        <v>#VALUE!</v>
      </c>
    </row>
    <row r="154" spans="4:18" x14ac:dyDescent="0.2">
      <c r="D154" s="29">
        <v>46286</v>
      </c>
      <c r="E154" t="s">
        <v>18</v>
      </c>
      <c r="M154" s="29" t="e">
        <f>IF(定義!M153+1&gt;休日取得計画表・休日取得実績表!$I$5,"",定義!M153+1)</f>
        <v>#VALUE!</v>
      </c>
      <c r="N154" t="str" cm="1">
        <f t="array" ref="N154">IFERROR(INDEX($B:$B,MATCH($M154,$A:$A,),),"")</f>
        <v/>
      </c>
      <c r="O154" s="31" t="str" cm="1">
        <f t="array" ref="O154">IFERROR(INDEX($E:$E,MATCH($M154,祝日,),),"")&amp;IFERROR(INDEX($H:$H,MATCH($M154,夏季休暇,),),"")&amp;IFERROR(INDEX($K:$K,MATCH($M154,年末年始,),),"")</f>
        <v/>
      </c>
      <c r="P154" t="str">
        <f t="shared" si="6"/>
        <v/>
      </c>
      <c r="Q154" t="str">
        <f t="shared" si="7"/>
        <v/>
      </c>
      <c r="R154" t="e">
        <f t="shared" si="8"/>
        <v>#VALUE!</v>
      </c>
    </row>
    <row r="155" spans="4:18" x14ac:dyDescent="0.2">
      <c r="D155" s="29">
        <v>46287</v>
      </c>
      <c r="E155" t="s">
        <v>26</v>
      </c>
      <c r="M155" s="29" t="e">
        <f>IF(定義!M154+1&gt;休日取得計画表・休日取得実績表!$I$5,"",定義!M154+1)</f>
        <v>#VALUE!</v>
      </c>
      <c r="N155" t="str" cm="1">
        <f t="array" ref="N155">IFERROR(INDEX($B:$B,MATCH($M155,$A:$A,),),"")</f>
        <v/>
      </c>
      <c r="O155" s="31" t="str" cm="1">
        <f t="array" ref="O155">IFERROR(INDEX($E:$E,MATCH($M155,祝日,),),"")&amp;IFERROR(INDEX($H:$H,MATCH($M155,夏季休暇,),),"")&amp;IFERROR(INDEX($K:$K,MATCH($M155,年末年始,),),"")</f>
        <v/>
      </c>
      <c r="P155" t="str">
        <f t="shared" si="6"/>
        <v/>
      </c>
      <c r="Q155" t="str">
        <f t="shared" si="7"/>
        <v/>
      </c>
      <c r="R155" t="e">
        <f t="shared" si="8"/>
        <v>#VALUE!</v>
      </c>
    </row>
    <row r="156" spans="4:18" x14ac:dyDescent="0.2">
      <c r="D156" s="29">
        <v>46288</v>
      </c>
      <c r="E156" t="s">
        <v>19</v>
      </c>
      <c r="M156" s="29" t="e">
        <f>IF(定義!M155+1&gt;休日取得計画表・休日取得実績表!$I$5,"",定義!M155+1)</f>
        <v>#VALUE!</v>
      </c>
      <c r="N156" t="str" cm="1">
        <f t="array" ref="N156">IFERROR(INDEX($B:$B,MATCH($M156,$A:$A,),),"")</f>
        <v/>
      </c>
      <c r="O156" s="31" t="str" cm="1">
        <f t="array" ref="O156">IFERROR(INDEX($E:$E,MATCH($M156,祝日,),),"")&amp;IFERROR(INDEX($H:$H,MATCH($M156,夏季休暇,),),"")&amp;IFERROR(INDEX($K:$K,MATCH($M156,年末年始,),),"")</f>
        <v/>
      </c>
      <c r="P156" t="str">
        <f t="shared" si="6"/>
        <v/>
      </c>
      <c r="Q156" t="str">
        <f t="shared" si="7"/>
        <v/>
      </c>
      <c r="R156" t="e">
        <f t="shared" si="8"/>
        <v>#VALUE!</v>
      </c>
    </row>
    <row r="157" spans="4:18" x14ac:dyDescent="0.2">
      <c r="D157" s="29">
        <v>46307</v>
      </c>
      <c r="E157" t="s">
        <v>29</v>
      </c>
      <c r="M157" s="29" t="e">
        <f>IF(定義!M156+1&gt;休日取得計画表・休日取得実績表!$I$5,"",定義!M156+1)</f>
        <v>#VALUE!</v>
      </c>
      <c r="N157" t="str" cm="1">
        <f t="array" ref="N157">IFERROR(INDEX($B:$B,MATCH($M157,$A:$A,),),"")</f>
        <v/>
      </c>
      <c r="O157" s="31" t="str" cm="1">
        <f t="array" ref="O157">IFERROR(INDEX($E:$E,MATCH($M157,祝日,),),"")&amp;IFERROR(INDEX($H:$H,MATCH($M157,夏季休暇,),),"")&amp;IFERROR(INDEX($K:$K,MATCH($M157,年末年始,),),"")</f>
        <v/>
      </c>
      <c r="P157" t="str">
        <f t="shared" si="6"/>
        <v/>
      </c>
      <c r="Q157" t="str">
        <f t="shared" si="7"/>
        <v/>
      </c>
      <c r="R157" t="e">
        <f t="shared" si="8"/>
        <v>#VALUE!</v>
      </c>
    </row>
    <row r="158" spans="4:18" x14ac:dyDescent="0.2">
      <c r="D158" s="29">
        <v>46329</v>
      </c>
      <c r="E158" t="s">
        <v>21</v>
      </c>
      <c r="M158" s="29" t="e">
        <f>IF(定義!M157+1&gt;休日取得計画表・休日取得実績表!$I$5,"",定義!M157+1)</f>
        <v>#VALUE!</v>
      </c>
      <c r="N158" t="str" cm="1">
        <f t="array" ref="N158">IFERROR(INDEX($B:$B,MATCH($M158,$A:$A,),),"")</f>
        <v/>
      </c>
      <c r="O158" s="31" t="str" cm="1">
        <f t="array" ref="O158">IFERROR(INDEX($E:$E,MATCH($M158,祝日,),),"")&amp;IFERROR(INDEX($H:$H,MATCH($M158,夏季休暇,),),"")&amp;IFERROR(INDEX($K:$K,MATCH($M158,年末年始,),),"")</f>
        <v/>
      </c>
      <c r="P158" t="str">
        <f t="shared" si="6"/>
        <v/>
      </c>
      <c r="Q158" t="str">
        <f t="shared" si="7"/>
        <v/>
      </c>
      <c r="R158" t="e">
        <f t="shared" si="8"/>
        <v>#VALUE!</v>
      </c>
    </row>
    <row r="159" spans="4:18" x14ac:dyDescent="0.2">
      <c r="D159" s="29">
        <v>46349</v>
      </c>
      <c r="E159" t="s">
        <v>22</v>
      </c>
      <c r="M159" s="29" t="e">
        <f>IF(定義!M158+1&gt;休日取得計画表・休日取得実績表!$I$5,"",定義!M158+1)</f>
        <v>#VALUE!</v>
      </c>
      <c r="N159" t="str" cm="1">
        <f t="array" ref="N159">IFERROR(INDEX($B:$B,MATCH($M159,$A:$A,),),"")</f>
        <v/>
      </c>
      <c r="O159" s="31" t="str" cm="1">
        <f t="array" ref="O159">IFERROR(INDEX($E:$E,MATCH($M159,祝日,),),"")&amp;IFERROR(INDEX($H:$H,MATCH($M159,夏季休暇,),),"")&amp;IFERROR(INDEX($K:$K,MATCH($M159,年末年始,),),"")</f>
        <v/>
      </c>
      <c r="P159" t="str">
        <f t="shared" si="6"/>
        <v/>
      </c>
      <c r="Q159" t="str">
        <f t="shared" si="7"/>
        <v/>
      </c>
      <c r="R159" t="e">
        <f t="shared" si="8"/>
        <v>#VALUE!</v>
      </c>
    </row>
    <row r="160" spans="4:18" x14ac:dyDescent="0.2">
      <c r="D160" s="29"/>
      <c r="M160" s="29" t="e">
        <f>IF(定義!M159+1&gt;休日取得計画表・休日取得実績表!$I$5,"",定義!M159+1)</f>
        <v>#VALUE!</v>
      </c>
      <c r="N160" t="str" cm="1">
        <f t="array" ref="N160">IFERROR(INDEX($B:$B,MATCH($M160,$A:$A,),),"")</f>
        <v/>
      </c>
      <c r="O160" s="31" t="str" cm="1">
        <f t="array" ref="O160">IFERROR(INDEX($E:$E,MATCH($M160,祝日,),),"")&amp;IFERROR(INDEX($H:$H,MATCH($M160,夏季休暇,),),"")&amp;IFERROR(INDEX($K:$K,MATCH($M160,年末年始,),),"")</f>
        <v/>
      </c>
      <c r="P160" t="str">
        <f t="shared" si="6"/>
        <v/>
      </c>
      <c r="Q160" t="str">
        <f t="shared" si="7"/>
        <v/>
      </c>
      <c r="R160" t="e">
        <f t="shared" si="8"/>
        <v>#VALUE!</v>
      </c>
    </row>
    <row r="161" spans="4:18" x14ac:dyDescent="0.2">
      <c r="D161" s="29">
        <v>46388</v>
      </c>
      <c r="E161" t="s">
        <v>7</v>
      </c>
      <c r="M161" s="29" t="e">
        <f>IF(定義!M160+1&gt;休日取得計画表・休日取得実績表!$I$5,"",定義!M160+1)</f>
        <v>#VALUE!</v>
      </c>
      <c r="N161" t="str" cm="1">
        <f t="array" ref="N161">IFERROR(INDEX($B:$B,MATCH($M161,$A:$A,),),"")</f>
        <v/>
      </c>
      <c r="O161" s="31" t="str" cm="1">
        <f t="array" ref="O161">IFERROR(INDEX($E:$E,MATCH($M161,祝日,),),"")&amp;IFERROR(INDEX($H:$H,MATCH($M161,夏季休暇,),),"")&amp;IFERROR(INDEX($K:$K,MATCH($M161,年末年始,),),"")</f>
        <v/>
      </c>
      <c r="P161" t="str">
        <f t="shared" si="6"/>
        <v/>
      </c>
      <c r="Q161" t="str">
        <f t="shared" si="7"/>
        <v/>
      </c>
      <c r="R161" t="e">
        <f t="shared" si="8"/>
        <v>#VALUE!</v>
      </c>
    </row>
    <row r="162" spans="4:18" x14ac:dyDescent="0.2">
      <c r="D162" s="29">
        <v>46398</v>
      </c>
      <c r="E162" t="s">
        <v>8</v>
      </c>
      <c r="M162" s="29" t="e">
        <f>IF(定義!M161+1&gt;休日取得計画表・休日取得実績表!$I$5,"",定義!M161+1)</f>
        <v>#VALUE!</v>
      </c>
      <c r="N162" t="str" cm="1">
        <f t="array" ref="N162">IFERROR(INDEX($B:$B,MATCH($M162,$A:$A,),),"")</f>
        <v/>
      </c>
      <c r="O162" s="31" t="str" cm="1">
        <f t="array" ref="O162">IFERROR(INDEX($E:$E,MATCH($M162,祝日,),),"")&amp;IFERROR(INDEX($H:$H,MATCH($M162,夏季休暇,),),"")&amp;IFERROR(INDEX($K:$K,MATCH($M162,年末年始,),),"")</f>
        <v/>
      </c>
      <c r="P162" t="str">
        <f t="shared" si="6"/>
        <v/>
      </c>
      <c r="Q162" t="str">
        <f t="shared" si="7"/>
        <v/>
      </c>
      <c r="R162" t="e">
        <f t="shared" si="8"/>
        <v>#VALUE!</v>
      </c>
    </row>
    <row r="163" spans="4:18" x14ac:dyDescent="0.2">
      <c r="D163" s="29">
        <v>46429</v>
      </c>
      <c r="E163" t="s">
        <v>9</v>
      </c>
      <c r="M163" s="29" t="e">
        <f>IF(定義!M162+1&gt;休日取得計画表・休日取得実績表!$I$5,"",定義!M162+1)</f>
        <v>#VALUE!</v>
      </c>
      <c r="N163" t="str" cm="1">
        <f t="array" ref="N163">IFERROR(INDEX($B:$B,MATCH($M163,$A:$A,),),"")</f>
        <v/>
      </c>
      <c r="O163" s="31" t="str" cm="1">
        <f t="array" ref="O163">IFERROR(INDEX($E:$E,MATCH($M163,祝日,),),"")&amp;IFERROR(INDEX($H:$H,MATCH($M163,夏季休暇,),),"")&amp;IFERROR(INDEX($K:$K,MATCH($M163,年末年始,),),"")</f>
        <v/>
      </c>
      <c r="P163" t="str">
        <f t="shared" si="6"/>
        <v/>
      </c>
      <c r="Q163" t="str">
        <f t="shared" si="7"/>
        <v/>
      </c>
      <c r="R163" t="e">
        <f t="shared" si="8"/>
        <v>#VALUE!</v>
      </c>
    </row>
    <row r="164" spans="4:18" x14ac:dyDescent="0.2">
      <c r="D164" s="29">
        <v>46441</v>
      </c>
      <c r="E164" t="s">
        <v>23</v>
      </c>
      <c r="M164" s="29" t="e">
        <f>IF(定義!M163+1&gt;休日取得計画表・休日取得実績表!$I$5,"",定義!M163+1)</f>
        <v>#VALUE!</v>
      </c>
      <c r="N164" t="str" cm="1">
        <f t="array" ref="N164">IFERROR(INDEX($B:$B,MATCH($M164,$A:$A,),),"")</f>
        <v/>
      </c>
      <c r="O164" s="31" t="str" cm="1">
        <f t="array" ref="O164">IFERROR(INDEX($E:$E,MATCH($M164,祝日,),),"")&amp;IFERROR(INDEX($H:$H,MATCH($M164,夏季休暇,),),"")&amp;IFERROR(INDEX($K:$K,MATCH($M164,年末年始,),),"")</f>
        <v/>
      </c>
      <c r="P164" t="str">
        <f t="shared" si="6"/>
        <v/>
      </c>
      <c r="Q164" t="str">
        <f t="shared" si="7"/>
        <v/>
      </c>
      <c r="R164" t="e">
        <f t="shared" si="8"/>
        <v>#VALUE!</v>
      </c>
    </row>
    <row r="165" spans="4:18" x14ac:dyDescent="0.2">
      <c r="D165" s="29">
        <v>46467</v>
      </c>
      <c r="E165" t="s">
        <v>11</v>
      </c>
      <c r="M165" s="29" t="e">
        <f>IF(定義!M164+1&gt;休日取得計画表・休日取得実績表!$I$5,"",定義!M164+1)</f>
        <v>#VALUE!</v>
      </c>
      <c r="N165" t="str" cm="1">
        <f t="array" ref="N165">IFERROR(INDEX($B:$B,MATCH($M165,$A:$A,),),"")</f>
        <v/>
      </c>
      <c r="O165" s="31" t="str" cm="1">
        <f t="array" ref="O165">IFERROR(INDEX($E:$E,MATCH($M165,祝日,),),"")&amp;IFERROR(INDEX($H:$H,MATCH($M165,夏季休暇,),),"")&amp;IFERROR(INDEX($K:$K,MATCH($M165,年末年始,),),"")</f>
        <v/>
      </c>
      <c r="P165" t="str">
        <f t="shared" si="6"/>
        <v/>
      </c>
      <c r="Q165" t="str">
        <f t="shared" si="7"/>
        <v/>
      </c>
      <c r="R165" t="e">
        <f t="shared" si="8"/>
        <v>#VALUE!</v>
      </c>
    </row>
    <row r="166" spans="4:18" x14ac:dyDescent="0.2">
      <c r="D166" s="29">
        <v>46468</v>
      </c>
      <c r="E166" t="s">
        <v>10</v>
      </c>
      <c r="M166" s="29" t="e">
        <f>IF(定義!M165+1&gt;休日取得計画表・休日取得実績表!$I$5,"",定義!M165+1)</f>
        <v>#VALUE!</v>
      </c>
      <c r="N166" t="str" cm="1">
        <f t="array" ref="N166">IFERROR(INDEX($B:$B,MATCH($M166,$A:$A,),),"")</f>
        <v/>
      </c>
      <c r="O166" s="31" t="str" cm="1">
        <f t="array" ref="O166">IFERROR(INDEX($E:$E,MATCH($M166,祝日,),),"")&amp;IFERROR(INDEX($H:$H,MATCH($M166,夏季休暇,),),"")&amp;IFERROR(INDEX($K:$K,MATCH($M166,年末年始,),),"")</f>
        <v/>
      </c>
      <c r="P166" t="str">
        <f t="shared" si="6"/>
        <v/>
      </c>
      <c r="Q166" t="str">
        <f t="shared" si="7"/>
        <v/>
      </c>
      <c r="R166" t="e">
        <f t="shared" si="8"/>
        <v>#VALUE!</v>
      </c>
    </row>
    <row r="167" spans="4:18" x14ac:dyDescent="0.2">
      <c r="D167" s="29">
        <v>46506</v>
      </c>
      <c r="E167" t="s">
        <v>12</v>
      </c>
      <c r="M167" s="29" t="e">
        <f>IF(定義!M166+1&gt;休日取得計画表・休日取得実績表!$I$5,"",定義!M166+1)</f>
        <v>#VALUE!</v>
      </c>
      <c r="N167" t="str" cm="1">
        <f t="array" ref="N167">IFERROR(INDEX($B:$B,MATCH($M167,$A:$A,),),"")</f>
        <v/>
      </c>
      <c r="O167" s="31" t="str" cm="1">
        <f t="array" ref="O167">IFERROR(INDEX($E:$E,MATCH($M167,祝日,),),"")&amp;IFERROR(INDEX($H:$H,MATCH($M167,夏季休暇,),),"")&amp;IFERROR(INDEX($K:$K,MATCH($M167,年末年始,),),"")</f>
        <v/>
      </c>
      <c r="P167" t="str">
        <f t="shared" si="6"/>
        <v/>
      </c>
      <c r="Q167" t="str">
        <f t="shared" si="7"/>
        <v/>
      </c>
      <c r="R167" t="e">
        <f t="shared" si="8"/>
        <v>#VALUE!</v>
      </c>
    </row>
    <row r="168" spans="4:18" x14ac:dyDescent="0.2">
      <c r="D168" s="29">
        <v>46510</v>
      </c>
      <c r="E168" t="s">
        <v>13</v>
      </c>
      <c r="M168" s="29" t="e">
        <f>IF(定義!M167+1&gt;休日取得計画表・休日取得実績表!$I$5,"",定義!M167+1)</f>
        <v>#VALUE!</v>
      </c>
      <c r="N168" t="str" cm="1">
        <f t="array" ref="N168">IFERROR(INDEX($B:$B,MATCH($M168,$A:$A,),),"")</f>
        <v/>
      </c>
      <c r="O168" s="31" t="str" cm="1">
        <f t="array" ref="O168">IFERROR(INDEX($E:$E,MATCH($M168,祝日,),),"")&amp;IFERROR(INDEX($H:$H,MATCH($M168,夏季休暇,),),"")&amp;IFERROR(INDEX($K:$K,MATCH($M168,年末年始,),),"")</f>
        <v/>
      </c>
      <c r="P168" t="str">
        <f t="shared" si="6"/>
        <v/>
      </c>
      <c r="Q168" t="str">
        <f t="shared" si="7"/>
        <v/>
      </c>
      <c r="R168" t="e">
        <f t="shared" si="8"/>
        <v>#VALUE!</v>
      </c>
    </row>
    <row r="169" spans="4:18" x14ac:dyDescent="0.2">
      <c r="D169" s="29">
        <v>46511</v>
      </c>
      <c r="E169" t="s">
        <v>14</v>
      </c>
      <c r="M169" s="29" t="e">
        <f>IF(定義!M168+1&gt;休日取得計画表・休日取得実績表!$I$5,"",定義!M168+1)</f>
        <v>#VALUE!</v>
      </c>
      <c r="N169" t="str" cm="1">
        <f t="array" ref="N169">IFERROR(INDEX($B:$B,MATCH($M169,$A:$A,),),"")</f>
        <v/>
      </c>
      <c r="O169" s="31" t="str" cm="1">
        <f t="array" ref="O169">IFERROR(INDEX($E:$E,MATCH($M169,祝日,),),"")&amp;IFERROR(INDEX($H:$H,MATCH($M169,夏季休暇,),),"")&amp;IFERROR(INDEX($K:$K,MATCH($M169,年末年始,),),"")</f>
        <v/>
      </c>
      <c r="P169" t="str">
        <f t="shared" si="6"/>
        <v/>
      </c>
      <c r="Q169" t="str">
        <f t="shared" si="7"/>
        <v/>
      </c>
      <c r="R169" t="e">
        <f t="shared" si="8"/>
        <v>#VALUE!</v>
      </c>
    </row>
    <row r="170" spans="4:18" x14ac:dyDescent="0.2">
      <c r="D170" s="29">
        <v>46512</v>
      </c>
      <c r="E170" t="s">
        <v>15</v>
      </c>
      <c r="M170" s="29" t="e">
        <f>IF(定義!M169+1&gt;休日取得計画表・休日取得実績表!$I$5,"",定義!M169+1)</f>
        <v>#VALUE!</v>
      </c>
      <c r="N170" t="str" cm="1">
        <f t="array" ref="N170">IFERROR(INDEX($B:$B,MATCH($M170,$A:$A,),),"")</f>
        <v/>
      </c>
      <c r="O170" s="31" t="str" cm="1">
        <f t="array" ref="O170">IFERROR(INDEX($E:$E,MATCH($M170,祝日,),),"")&amp;IFERROR(INDEX($H:$H,MATCH($M170,夏季休暇,),),"")&amp;IFERROR(INDEX($K:$K,MATCH($M170,年末年始,),),"")</f>
        <v/>
      </c>
      <c r="P170" t="str">
        <f t="shared" si="6"/>
        <v/>
      </c>
      <c r="Q170" t="str">
        <f t="shared" si="7"/>
        <v/>
      </c>
      <c r="R170" t="e">
        <f t="shared" si="8"/>
        <v>#VALUE!</v>
      </c>
    </row>
    <row r="171" spans="4:18" x14ac:dyDescent="0.2">
      <c r="D171" s="29">
        <v>46587</v>
      </c>
      <c r="E171" t="s">
        <v>16</v>
      </c>
      <c r="M171" s="29" t="e">
        <f>IF(定義!M170+1&gt;休日取得計画表・休日取得実績表!$I$5,"",定義!M170+1)</f>
        <v>#VALUE!</v>
      </c>
      <c r="N171" t="str" cm="1">
        <f t="array" ref="N171">IFERROR(INDEX($B:$B,MATCH($M171,$A:$A,),),"")</f>
        <v/>
      </c>
      <c r="O171" s="31" t="str" cm="1">
        <f t="array" ref="O171">IFERROR(INDEX($E:$E,MATCH($M171,祝日,),),"")&amp;IFERROR(INDEX($H:$H,MATCH($M171,夏季休暇,),),"")&amp;IFERROR(INDEX($K:$K,MATCH($M171,年末年始,),),"")</f>
        <v/>
      </c>
      <c r="P171" t="str">
        <f t="shared" si="6"/>
        <v/>
      </c>
      <c r="Q171" t="str">
        <f t="shared" si="7"/>
        <v/>
      </c>
      <c r="R171" t="e">
        <f t="shared" si="8"/>
        <v>#VALUE!</v>
      </c>
    </row>
    <row r="172" spans="4:18" x14ac:dyDescent="0.2">
      <c r="D172" s="29">
        <v>46610</v>
      </c>
      <c r="E172" t="s">
        <v>17</v>
      </c>
      <c r="M172" s="29" t="e">
        <f>IF(定義!M171+1&gt;休日取得計画表・休日取得実績表!$I$5,"",定義!M171+1)</f>
        <v>#VALUE!</v>
      </c>
      <c r="N172" t="str" cm="1">
        <f t="array" ref="N172">IFERROR(INDEX($B:$B,MATCH($M172,$A:$A,),),"")</f>
        <v/>
      </c>
      <c r="O172" s="31" t="str" cm="1">
        <f t="array" ref="O172">IFERROR(INDEX($E:$E,MATCH($M172,祝日,),),"")&amp;IFERROR(INDEX($H:$H,MATCH($M172,夏季休暇,),),"")&amp;IFERROR(INDEX($K:$K,MATCH($M172,年末年始,),),"")</f>
        <v/>
      </c>
      <c r="P172" t="str">
        <f t="shared" si="6"/>
        <v/>
      </c>
      <c r="Q172" t="str">
        <f t="shared" si="7"/>
        <v/>
      </c>
      <c r="R172" t="e">
        <f t="shared" si="8"/>
        <v>#VALUE!</v>
      </c>
    </row>
    <row r="173" spans="4:18" x14ac:dyDescent="0.2">
      <c r="D173" s="29">
        <v>46650</v>
      </c>
      <c r="E173" t="s">
        <v>18</v>
      </c>
      <c r="M173" s="29" t="e">
        <f>IF(定義!M172+1&gt;休日取得計画表・休日取得実績表!$I$5,"",定義!M172+1)</f>
        <v>#VALUE!</v>
      </c>
      <c r="N173" t="str" cm="1">
        <f t="array" ref="N173">IFERROR(INDEX($B:$B,MATCH($M173,$A:$A,),),"")</f>
        <v/>
      </c>
      <c r="O173" s="31" t="str" cm="1">
        <f t="array" ref="O173">IFERROR(INDEX($E:$E,MATCH($M173,祝日,),),"")&amp;IFERROR(INDEX($H:$H,MATCH($M173,夏季休暇,),),"")&amp;IFERROR(INDEX($K:$K,MATCH($M173,年末年始,),),"")</f>
        <v/>
      </c>
      <c r="P173" t="str">
        <f t="shared" si="6"/>
        <v/>
      </c>
      <c r="Q173" t="str">
        <f t="shared" si="7"/>
        <v/>
      </c>
      <c r="R173" t="e">
        <f t="shared" si="8"/>
        <v>#VALUE!</v>
      </c>
    </row>
    <row r="174" spans="4:18" x14ac:dyDescent="0.2">
      <c r="D174" s="29">
        <v>46653</v>
      </c>
      <c r="E174" t="s">
        <v>19</v>
      </c>
      <c r="M174" s="29" t="e">
        <f>IF(定義!M173+1&gt;休日取得計画表・休日取得実績表!$I$5,"",定義!M173+1)</f>
        <v>#VALUE!</v>
      </c>
      <c r="N174" t="str" cm="1">
        <f t="array" ref="N174">IFERROR(INDEX($B:$B,MATCH($M174,$A:$A,),),"")</f>
        <v/>
      </c>
      <c r="O174" s="31" t="str" cm="1">
        <f t="array" ref="O174">IFERROR(INDEX($E:$E,MATCH($M174,祝日,),),"")&amp;IFERROR(INDEX($H:$H,MATCH($M174,夏季休暇,),),"")&amp;IFERROR(INDEX($K:$K,MATCH($M174,年末年始,),),"")</f>
        <v/>
      </c>
      <c r="P174" t="str">
        <f t="shared" si="6"/>
        <v/>
      </c>
      <c r="Q174" t="str">
        <f t="shared" si="7"/>
        <v/>
      </c>
      <c r="R174" t="e">
        <f t="shared" si="8"/>
        <v>#VALUE!</v>
      </c>
    </row>
    <row r="175" spans="4:18" x14ac:dyDescent="0.2">
      <c r="D175" s="29">
        <v>46671</v>
      </c>
      <c r="E175" t="s">
        <v>29</v>
      </c>
      <c r="M175" s="29" t="e">
        <f>IF(定義!M174+1&gt;休日取得計画表・休日取得実績表!$I$5,"",定義!M174+1)</f>
        <v>#VALUE!</v>
      </c>
      <c r="N175" t="str" cm="1">
        <f t="array" ref="N175">IFERROR(INDEX($B:$B,MATCH($M175,$A:$A,),),"")</f>
        <v/>
      </c>
      <c r="O175" s="31" t="str" cm="1">
        <f t="array" ref="O175">IFERROR(INDEX($E:$E,MATCH($M175,祝日,),),"")&amp;IFERROR(INDEX($H:$H,MATCH($M175,夏季休暇,),),"")&amp;IFERROR(INDEX($K:$K,MATCH($M175,年末年始,),),"")</f>
        <v/>
      </c>
      <c r="P175" t="str">
        <f t="shared" si="6"/>
        <v/>
      </c>
      <c r="Q175" t="str">
        <f t="shared" si="7"/>
        <v/>
      </c>
      <c r="R175" t="e">
        <f t="shared" si="8"/>
        <v>#VALUE!</v>
      </c>
    </row>
    <row r="176" spans="4:18" x14ac:dyDescent="0.2">
      <c r="D176" s="29">
        <v>46694</v>
      </c>
      <c r="E176" t="s">
        <v>21</v>
      </c>
      <c r="M176" s="29" t="e">
        <f>IF(定義!M175+1&gt;休日取得計画表・休日取得実績表!$I$5,"",定義!M175+1)</f>
        <v>#VALUE!</v>
      </c>
      <c r="N176" t="str" cm="1">
        <f t="array" ref="N176">IFERROR(INDEX($B:$B,MATCH($M176,$A:$A,),),"")</f>
        <v/>
      </c>
      <c r="O176" s="31" t="str" cm="1">
        <f t="array" ref="O176">IFERROR(INDEX($E:$E,MATCH($M176,祝日,),),"")&amp;IFERROR(INDEX($H:$H,MATCH($M176,夏季休暇,),),"")&amp;IFERROR(INDEX($K:$K,MATCH($M176,年末年始,),),"")</f>
        <v/>
      </c>
      <c r="P176" t="str">
        <f t="shared" si="6"/>
        <v/>
      </c>
      <c r="Q176" t="str">
        <f t="shared" si="7"/>
        <v/>
      </c>
      <c r="R176" t="e">
        <f t="shared" si="8"/>
        <v>#VALUE!</v>
      </c>
    </row>
    <row r="177" spans="4:18" x14ac:dyDescent="0.2">
      <c r="D177" s="29">
        <v>46714</v>
      </c>
      <c r="E177" t="s">
        <v>22</v>
      </c>
      <c r="M177" s="29" t="e">
        <f>IF(定義!M176+1&gt;休日取得計画表・休日取得実績表!$I$5,"",定義!M176+1)</f>
        <v>#VALUE!</v>
      </c>
      <c r="N177" t="str" cm="1">
        <f t="array" ref="N177">IFERROR(INDEX($B:$B,MATCH($M177,$A:$A,),),"")</f>
        <v/>
      </c>
      <c r="O177" s="31" t="str" cm="1">
        <f t="array" ref="O177">IFERROR(INDEX($E:$E,MATCH($M177,祝日,),),"")&amp;IFERROR(INDEX($H:$H,MATCH($M177,夏季休暇,),),"")&amp;IFERROR(INDEX($K:$K,MATCH($M177,年末年始,),),"")</f>
        <v/>
      </c>
      <c r="P177" t="str">
        <f t="shared" si="6"/>
        <v/>
      </c>
      <c r="Q177" t="str">
        <f t="shared" si="7"/>
        <v/>
      </c>
      <c r="R177" t="e">
        <f t="shared" si="8"/>
        <v>#VALUE!</v>
      </c>
    </row>
    <row r="178" spans="4:18" x14ac:dyDescent="0.2">
      <c r="D178" s="29"/>
      <c r="M178" s="29" t="e">
        <f>IF(定義!M177+1&gt;休日取得計画表・休日取得実績表!$I$5,"",定義!M177+1)</f>
        <v>#VALUE!</v>
      </c>
      <c r="N178" t="str" cm="1">
        <f t="array" ref="N178">IFERROR(INDEX($B:$B,MATCH($M178,$A:$A,),),"")</f>
        <v/>
      </c>
      <c r="O178" s="31" t="str" cm="1">
        <f t="array" ref="O178">IFERROR(INDEX($E:$E,MATCH($M178,祝日,),),"")&amp;IFERROR(INDEX($H:$H,MATCH($M178,夏季休暇,),),"")&amp;IFERROR(INDEX($K:$K,MATCH($M178,年末年始,),),"")</f>
        <v/>
      </c>
      <c r="P178" t="str">
        <f t="shared" si="6"/>
        <v/>
      </c>
      <c r="Q178" t="str">
        <f t="shared" si="7"/>
        <v/>
      </c>
      <c r="R178" t="e">
        <f t="shared" si="8"/>
        <v>#VALUE!</v>
      </c>
    </row>
    <row r="179" spans="4:18" x14ac:dyDescent="0.2">
      <c r="D179" s="29">
        <v>46753</v>
      </c>
      <c r="E179" t="s">
        <v>7</v>
      </c>
      <c r="M179" s="29" t="e">
        <f>IF(定義!M178+1&gt;休日取得計画表・休日取得実績表!$I$5,"",定義!M178+1)</f>
        <v>#VALUE!</v>
      </c>
      <c r="N179" t="str" cm="1">
        <f t="array" ref="N179">IFERROR(INDEX($B:$B,MATCH($M179,$A:$A,),),"")</f>
        <v/>
      </c>
      <c r="O179" s="31" t="str" cm="1">
        <f t="array" ref="O179">IFERROR(INDEX($E:$E,MATCH($M179,祝日,),),"")&amp;IFERROR(INDEX($H:$H,MATCH($M179,夏季休暇,),),"")&amp;IFERROR(INDEX($K:$K,MATCH($M179,年末年始,),),"")</f>
        <v/>
      </c>
      <c r="P179" t="str">
        <f t="shared" si="6"/>
        <v/>
      </c>
      <c r="Q179" t="str">
        <f t="shared" si="7"/>
        <v/>
      </c>
      <c r="R179" t="e">
        <f t="shared" si="8"/>
        <v>#VALUE!</v>
      </c>
    </row>
    <row r="180" spans="4:18" x14ac:dyDescent="0.2">
      <c r="D180" s="29">
        <v>46764</v>
      </c>
      <c r="E180" t="s">
        <v>8</v>
      </c>
      <c r="M180" s="29" t="e">
        <f>IF(定義!M179+1&gt;休日取得計画表・休日取得実績表!$I$5,"",定義!M179+1)</f>
        <v>#VALUE!</v>
      </c>
      <c r="N180" t="str" cm="1">
        <f t="array" ref="N180">IFERROR(INDEX($B:$B,MATCH($M180,$A:$A,),),"")</f>
        <v/>
      </c>
      <c r="O180" s="31" t="str" cm="1">
        <f t="array" ref="O180">IFERROR(INDEX($E:$E,MATCH($M180,祝日,),),"")&amp;IFERROR(INDEX($H:$H,MATCH($M180,夏季休暇,),),"")&amp;IFERROR(INDEX($K:$K,MATCH($M180,年末年始,),),"")</f>
        <v/>
      </c>
      <c r="P180" t="str">
        <f t="shared" si="6"/>
        <v/>
      </c>
      <c r="Q180" t="str">
        <f t="shared" si="7"/>
        <v/>
      </c>
      <c r="R180" t="e">
        <f t="shared" si="8"/>
        <v>#VALUE!</v>
      </c>
    </row>
    <row r="181" spans="4:18" x14ac:dyDescent="0.2">
      <c r="D181" s="29">
        <v>46794</v>
      </c>
      <c r="E181" t="s">
        <v>9</v>
      </c>
      <c r="M181" s="29" t="e">
        <f>IF(定義!M180+1&gt;休日取得計画表・休日取得実績表!$I$5,"",定義!M180+1)</f>
        <v>#VALUE!</v>
      </c>
      <c r="N181" t="str" cm="1">
        <f t="array" ref="N181">IFERROR(INDEX($B:$B,MATCH($M181,$A:$A,),),"")</f>
        <v/>
      </c>
      <c r="O181" s="31" t="str" cm="1">
        <f t="array" ref="O181">IFERROR(INDEX($E:$E,MATCH($M181,祝日,),),"")&amp;IFERROR(INDEX($H:$H,MATCH($M181,夏季休暇,),),"")&amp;IFERROR(INDEX($K:$K,MATCH($M181,年末年始,),),"")</f>
        <v/>
      </c>
      <c r="P181" t="str">
        <f t="shared" si="6"/>
        <v/>
      </c>
      <c r="Q181" t="str">
        <f t="shared" si="7"/>
        <v/>
      </c>
      <c r="R181" t="e">
        <f t="shared" si="8"/>
        <v>#VALUE!</v>
      </c>
    </row>
    <row r="182" spans="4:18" x14ac:dyDescent="0.2">
      <c r="D182" s="29">
        <v>46806</v>
      </c>
      <c r="E182" t="s">
        <v>23</v>
      </c>
      <c r="M182" s="29" t="e">
        <f>IF(定義!M181+1&gt;休日取得計画表・休日取得実績表!$I$5,"",定義!M181+1)</f>
        <v>#VALUE!</v>
      </c>
      <c r="N182" t="str" cm="1">
        <f t="array" ref="N182">IFERROR(INDEX($B:$B,MATCH($M182,$A:$A,),),"")</f>
        <v/>
      </c>
      <c r="O182" s="31" t="str" cm="1">
        <f t="array" ref="O182">IFERROR(INDEX($E:$E,MATCH($M182,祝日,),),"")&amp;IFERROR(INDEX($H:$H,MATCH($M182,夏季休暇,),),"")&amp;IFERROR(INDEX($K:$K,MATCH($M182,年末年始,),),"")</f>
        <v/>
      </c>
      <c r="P182" t="str">
        <f t="shared" si="6"/>
        <v/>
      </c>
      <c r="Q182" t="str">
        <f t="shared" si="7"/>
        <v/>
      </c>
      <c r="R182" t="e">
        <f t="shared" si="8"/>
        <v>#VALUE!</v>
      </c>
    </row>
    <row r="183" spans="4:18" x14ac:dyDescent="0.2">
      <c r="D183" s="29">
        <v>46832</v>
      </c>
      <c r="E183" t="s">
        <v>11</v>
      </c>
      <c r="M183" s="29" t="e">
        <f>IF(定義!M182+1&gt;休日取得計画表・休日取得実績表!$I$5,"",定義!M182+1)</f>
        <v>#VALUE!</v>
      </c>
      <c r="N183" t="str" cm="1">
        <f t="array" ref="N183">IFERROR(INDEX($B:$B,MATCH($M183,$A:$A,),),"")</f>
        <v/>
      </c>
      <c r="O183" s="31" t="str" cm="1">
        <f t="array" ref="O183">IFERROR(INDEX($E:$E,MATCH($M183,祝日,),),"")&amp;IFERROR(INDEX($H:$H,MATCH($M183,夏季休暇,),),"")&amp;IFERROR(INDEX($K:$K,MATCH($M183,年末年始,),),"")</f>
        <v/>
      </c>
      <c r="P183" t="str">
        <f t="shared" si="6"/>
        <v/>
      </c>
      <c r="Q183" t="str">
        <f t="shared" si="7"/>
        <v/>
      </c>
      <c r="R183" t="e">
        <f t="shared" si="8"/>
        <v>#VALUE!</v>
      </c>
    </row>
    <row r="184" spans="4:18" x14ac:dyDescent="0.2">
      <c r="D184" s="29">
        <v>46872</v>
      </c>
      <c r="E184" t="s">
        <v>12</v>
      </c>
      <c r="M184" s="29" t="e">
        <f>IF(定義!M183+1&gt;休日取得計画表・休日取得実績表!$I$5,"",定義!M183+1)</f>
        <v>#VALUE!</v>
      </c>
      <c r="N184" t="str" cm="1">
        <f t="array" ref="N184">IFERROR(INDEX($B:$B,MATCH($M184,$A:$A,),),"")</f>
        <v/>
      </c>
      <c r="O184" s="31" t="str" cm="1">
        <f t="array" ref="O184">IFERROR(INDEX($E:$E,MATCH($M184,祝日,),),"")&amp;IFERROR(INDEX($H:$H,MATCH($M184,夏季休暇,),),"")&amp;IFERROR(INDEX($K:$K,MATCH($M184,年末年始,),),"")</f>
        <v/>
      </c>
      <c r="P184" t="str">
        <f t="shared" si="6"/>
        <v/>
      </c>
      <c r="Q184" t="str">
        <f t="shared" si="7"/>
        <v/>
      </c>
      <c r="R184" t="e">
        <f t="shared" si="8"/>
        <v>#VALUE!</v>
      </c>
    </row>
    <row r="185" spans="4:18" x14ac:dyDescent="0.2">
      <c r="D185" s="29">
        <v>46876</v>
      </c>
      <c r="E185" t="s">
        <v>13</v>
      </c>
      <c r="M185" s="29" t="e">
        <f>IF(定義!M184+1&gt;休日取得計画表・休日取得実績表!$I$5,"",定義!M184+1)</f>
        <v>#VALUE!</v>
      </c>
      <c r="N185" t="str" cm="1">
        <f t="array" ref="N185">IFERROR(INDEX($B:$B,MATCH($M185,$A:$A,),),"")</f>
        <v/>
      </c>
      <c r="O185" s="31" t="str" cm="1">
        <f t="array" ref="O185">IFERROR(INDEX($E:$E,MATCH($M185,祝日,),),"")&amp;IFERROR(INDEX($H:$H,MATCH($M185,夏季休暇,),),"")&amp;IFERROR(INDEX($K:$K,MATCH($M185,年末年始,),),"")</f>
        <v/>
      </c>
      <c r="P185" t="str">
        <f t="shared" si="6"/>
        <v/>
      </c>
      <c r="Q185" t="str">
        <f t="shared" si="7"/>
        <v/>
      </c>
      <c r="R185" t="e">
        <f t="shared" si="8"/>
        <v>#VALUE!</v>
      </c>
    </row>
    <row r="186" spans="4:18" x14ac:dyDescent="0.2">
      <c r="D186" s="29">
        <v>46877</v>
      </c>
      <c r="E186" t="s">
        <v>14</v>
      </c>
      <c r="M186" s="29" t="e">
        <f>IF(定義!M185+1&gt;休日取得計画表・休日取得実績表!$I$5,"",定義!M185+1)</f>
        <v>#VALUE!</v>
      </c>
      <c r="N186" t="str" cm="1">
        <f t="array" ref="N186">IFERROR(INDEX($B:$B,MATCH($M186,$A:$A,),),"")</f>
        <v/>
      </c>
      <c r="O186" s="31" t="str" cm="1">
        <f t="array" ref="O186">IFERROR(INDEX($E:$E,MATCH($M186,祝日,),),"")&amp;IFERROR(INDEX($H:$H,MATCH($M186,夏季休暇,),),"")&amp;IFERROR(INDEX($K:$K,MATCH($M186,年末年始,),),"")</f>
        <v/>
      </c>
      <c r="P186" t="str">
        <f t="shared" si="6"/>
        <v/>
      </c>
      <c r="Q186" t="str">
        <f t="shared" si="7"/>
        <v/>
      </c>
      <c r="R186" t="e">
        <f t="shared" si="8"/>
        <v>#VALUE!</v>
      </c>
    </row>
    <row r="187" spans="4:18" x14ac:dyDescent="0.2">
      <c r="D187" s="29">
        <v>46878</v>
      </c>
      <c r="E187" t="s">
        <v>15</v>
      </c>
      <c r="M187" s="29" t="e">
        <f>IF(定義!M186+1&gt;休日取得計画表・休日取得実績表!$I$5,"",定義!M186+1)</f>
        <v>#VALUE!</v>
      </c>
      <c r="N187" t="str" cm="1">
        <f t="array" ref="N187">IFERROR(INDEX($B:$B,MATCH($M187,$A:$A,),),"")</f>
        <v/>
      </c>
      <c r="O187" s="31" t="str" cm="1">
        <f t="array" ref="O187">IFERROR(INDEX($E:$E,MATCH($M187,祝日,),),"")&amp;IFERROR(INDEX($H:$H,MATCH($M187,夏季休暇,),),"")&amp;IFERROR(INDEX($K:$K,MATCH($M187,年末年始,),),"")</f>
        <v/>
      </c>
      <c r="P187" t="str">
        <f t="shared" si="6"/>
        <v/>
      </c>
      <c r="Q187" t="str">
        <f t="shared" si="7"/>
        <v/>
      </c>
      <c r="R187" t="e">
        <f t="shared" si="8"/>
        <v>#VALUE!</v>
      </c>
    </row>
    <row r="188" spans="4:18" x14ac:dyDescent="0.2">
      <c r="D188" s="29">
        <v>46879</v>
      </c>
      <c r="E188" t="s">
        <v>10</v>
      </c>
      <c r="M188" s="29" t="e">
        <f>IF(定義!M187+1&gt;休日取得計画表・休日取得実績表!$I$5,"",定義!M187+1)</f>
        <v>#VALUE!</v>
      </c>
      <c r="N188" t="str" cm="1">
        <f t="array" ref="N188">IFERROR(INDEX($B:$B,MATCH($M188,$A:$A,),),"")</f>
        <v/>
      </c>
      <c r="O188" s="31" t="str" cm="1">
        <f t="array" ref="O188">IFERROR(INDEX($E:$E,MATCH($M188,祝日,),),"")&amp;IFERROR(INDEX($H:$H,MATCH($M188,夏季休暇,),),"")&amp;IFERROR(INDEX($K:$K,MATCH($M188,年末年始,),),"")</f>
        <v/>
      </c>
      <c r="P188" t="str">
        <f t="shared" si="6"/>
        <v/>
      </c>
      <c r="Q188" t="str">
        <f t="shared" si="7"/>
        <v/>
      </c>
      <c r="R188" t="e">
        <f t="shared" si="8"/>
        <v>#VALUE!</v>
      </c>
    </row>
    <row r="189" spans="4:18" x14ac:dyDescent="0.2">
      <c r="D189" s="29">
        <v>46954</v>
      </c>
      <c r="E189" t="s">
        <v>16</v>
      </c>
      <c r="M189" s="29" t="e">
        <f>IF(定義!M188+1&gt;休日取得計画表・休日取得実績表!$I$5,"",定義!M188+1)</f>
        <v>#VALUE!</v>
      </c>
      <c r="N189" t="str" cm="1">
        <f t="array" ref="N189">IFERROR(INDEX($B:$B,MATCH($M189,$A:$A,),),"")</f>
        <v/>
      </c>
      <c r="O189" s="31" t="str" cm="1">
        <f t="array" ref="O189">IFERROR(INDEX($E:$E,MATCH($M189,祝日,),),"")&amp;IFERROR(INDEX($H:$H,MATCH($M189,夏季休暇,),),"")&amp;IFERROR(INDEX($K:$K,MATCH($M189,年末年始,),),"")</f>
        <v/>
      </c>
      <c r="P189" t="str">
        <f t="shared" si="6"/>
        <v/>
      </c>
      <c r="Q189" t="str">
        <f t="shared" si="7"/>
        <v/>
      </c>
      <c r="R189" t="e">
        <f t="shared" si="8"/>
        <v>#VALUE!</v>
      </c>
    </row>
    <row r="190" spans="4:18" x14ac:dyDescent="0.2">
      <c r="D190" s="29">
        <v>46976</v>
      </c>
      <c r="E190" t="s">
        <v>17</v>
      </c>
      <c r="M190" s="29" t="e">
        <f>IF(定義!M189+1&gt;休日取得計画表・休日取得実績表!$I$5,"",定義!M189+1)</f>
        <v>#VALUE!</v>
      </c>
      <c r="N190" t="str" cm="1">
        <f t="array" ref="N190">IFERROR(INDEX($B:$B,MATCH($M190,$A:$A,),),"")</f>
        <v/>
      </c>
      <c r="O190" s="31" t="str" cm="1">
        <f t="array" ref="O190">IFERROR(INDEX($E:$E,MATCH($M190,祝日,),),"")&amp;IFERROR(INDEX($H:$H,MATCH($M190,夏季休暇,),),"")&amp;IFERROR(INDEX($K:$K,MATCH($M190,年末年始,),),"")</f>
        <v/>
      </c>
      <c r="P190" t="str">
        <f t="shared" si="6"/>
        <v/>
      </c>
      <c r="Q190" t="str">
        <f t="shared" si="7"/>
        <v/>
      </c>
      <c r="R190" t="e">
        <f t="shared" si="8"/>
        <v>#VALUE!</v>
      </c>
    </row>
    <row r="191" spans="4:18" x14ac:dyDescent="0.2">
      <c r="D191" s="29">
        <v>47017</v>
      </c>
      <c r="E191" t="s">
        <v>18</v>
      </c>
      <c r="M191" s="29" t="e">
        <f>IF(定義!M190+1&gt;休日取得計画表・休日取得実績表!$I$5,"",定義!M190+1)</f>
        <v>#VALUE!</v>
      </c>
      <c r="N191" t="str" cm="1">
        <f t="array" ref="N191">IFERROR(INDEX($B:$B,MATCH($M191,$A:$A,),),"")</f>
        <v/>
      </c>
      <c r="O191" s="31" t="str" cm="1">
        <f t="array" ref="O191">IFERROR(INDEX($E:$E,MATCH($M191,祝日,),),"")&amp;IFERROR(INDEX($H:$H,MATCH($M191,夏季休暇,),),"")&amp;IFERROR(INDEX($K:$K,MATCH($M191,年末年始,),),"")</f>
        <v/>
      </c>
      <c r="P191" t="str">
        <f t="shared" si="6"/>
        <v/>
      </c>
      <c r="Q191" t="str">
        <f t="shared" si="7"/>
        <v/>
      </c>
      <c r="R191" t="e">
        <f t="shared" si="8"/>
        <v>#VALUE!</v>
      </c>
    </row>
    <row r="192" spans="4:18" x14ac:dyDescent="0.2">
      <c r="D192" s="29">
        <v>47018</v>
      </c>
      <c r="E192" t="s">
        <v>26</v>
      </c>
      <c r="M192" s="29" t="e">
        <f>IF(定義!M191+1&gt;休日取得計画表・休日取得実績表!$I$5,"",定義!M191+1)</f>
        <v>#VALUE!</v>
      </c>
      <c r="N192" t="str" cm="1">
        <f t="array" ref="N192">IFERROR(INDEX($B:$B,MATCH($M192,$A:$A,),),"")</f>
        <v/>
      </c>
      <c r="O192" s="31" t="str" cm="1">
        <f t="array" ref="O192">IFERROR(INDEX($E:$E,MATCH($M192,祝日,),),"")&amp;IFERROR(INDEX($H:$H,MATCH($M192,夏季休暇,),),"")&amp;IFERROR(INDEX($K:$K,MATCH($M192,年末年始,),),"")</f>
        <v/>
      </c>
      <c r="P192" t="str">
        <f t="shared" si="6"/>
        <v/>
      </c>
      <c r="Q192" t="str">
        <f t="shared" si="7"/>
        <v/>
      </c>
      <c r="R192" t="e">
        <f t="shared" si="8"/>
        <v>#VALUE!</v>
      </c>
    </row>
    <row r="193" spans="4:18" x14ac:dyDescent="0.2">
      <c r="D193" s="29">
        <v>47019</v>
      </c>
      <c r="E193" t="s">
        <v>19</v>
      </c>
      <c r="M193" s="29" t="e">
        <f>IF(定義!M192+1&gt;休日取得計画表・休日取得実績表!$I$5,"",定義!M192+1)</f>
        <v>#VALUE!</v>
      </c>
      <c r="N193" t="str" cm="1">
        <f t="array" ref="N193">IFERROR(INDEX($B:$B,MATCH($M193,$A:$A,),),"")</f>
        <v/>
      </c>
      <c r="O193" s="31" t="str" cm="1">
        <f t="array" ref="O193">IFERROR(INDEX($E:$E,MATCH($M193,祝日,),),"")&amp;IFERROR(INDEX($H:$H,MATCH($M193,夏季休暇,),),"")&amp;IFERROR(INDEX($K:$K,MATCH($M193,年末年始,),),"")</f>
        <v/>
      </c>
      <c r="P193" t="str">
        <f t="shared" si="6"/>
        <v/>
      </c>
      <c r="Q193" t="str">
        <f t="shared" si="7"/>
        <v/>
      </c>
      <c r="R193" t="e">
        <f t="shared" si="8"/>
        <v>#VALUE!</v>
      </c>
    </row>
    <row r="194" spans="4:18" x14ac:dyDescent="0.2">
      <c r="D194" s="29">
        <v>47038</v>
      </c>
      <c r="E194" t="s">
        <v>29</v>
      </c>
      <c r="M194" s="29" t="e">
        <f>IF(定義!M193+1&gt;休日取得計画表・休日取得実績表!$I$5,"",定義!M193+1)</f>
        <v>#VALUE!</v>
      </c>
      <c r="N194" t="str" cm="1">
        <f t="array" ref="N194">IFERROR(INDEX($B:$B,MATCH($M194,$A:$A,),),"")</f>
        <v/>
      </c>
      <c r="O194" s="31" t="str" cm="1">
        <f t="array" ref="O194">IFERROR(INDEX($E:$E,MATCH($M194,祝日,),),"")&amp;IFERROR(INDEX($H:$H,MATCH($M194,夏季休暇,),),"")&amp;IFERROR(INDEX($K:$K,MATCH($M194,年末年始,),),"")</f>
        <v/>
      </c>
      <c r="P194" t="str">
        <f t="shared" si="6"/>
        <v/>
      </c>
      <c r="Q194" t="str">
        <f t="shared" si="7"/>
        <v/>
      </c>
      <c r="R194" t="e">
        <f t="shared" si="8"/>
        <v>#VALUE!</v>
      </c>
    </row>
    <row r="195" spans="4:18" x14ac:dyDescent="0.2">
      <c r="D195" s="29">
        <v>47060</v>
      </c>
      <c r="E195" t="s">
        <v>21</v>
      </c>
      <c r="M195" s="29" t="e">
        <f>IF(定義!M194+1&gt;休日取得計画表・休日取得実績表!$I$5,"",定義!M194+1)</f>
        <v>#VALUE!</v>
      </c>
      <c r="N195" t="str" cm="1">
        <f t="array" ref="N195">IFERROR(INDEX($B:$B,MATCH($M195,$A:$A,),),"")</f>
        <v/>
      </c>
      <c r="O195" s="31" t="str" cm="1">
        <f t="array" ref="O195">IFERROR(INDEX($E:$E,MATCH($M195,祝日,),),"")&amp;IFERROR(INDEX($H:$H,MATCH($M195,夏季休暇,),),"")&amp;IFERROR(INDEX($K:$K,MATCH($M195,年末年始,),),"")</f>
        <v/>
      </c>
      <c r="P195" t="str">
        <f t="shared" ref="P195:P258" si="9">IF(COUNTBLANK(N195:O195)=0,CHAR(10),"")</f>
        <v/>
      </c>
      <c r="Q195" t="str">
        <f t="shared" ref="Q195:Q258" si="10">O195&amp;P195&amp;N195</f>
        <v/>
      </c>
      <c r="R195" t="e">
        <f t="shared" ref="R195:R258" si="11">IF(OR(TEXT(M195,"aaa")="土",TEXT(M195,"aaa")="日",O195&lt;&gt;""),1,0)</f>
        <v>#VALUE!</v>
      </c>
    </row>
    <row r="196" spans="4:18" x14ac:dyDescent="0.2">
      <c r="D196" s="29">
        <v>47080</v>
      </c>
      <c r="E196" t="s">
        <v>22</v>
      </c>
      <c r="M196" s="29" t="e">
        <f>IF(定義!M195+1&gt;休日取得計画表・休日取得実績表!$I$5,"",定義!M195+1)</f>
        <v>#VALUE!</v>
      </c>
      <c r="N196" t="str" cm="1">
        <f t="array" ref="N196">IFERROR(INDEX($B:$B,MATCH($M196,$A:$A,),),"")</f>
        <v/>
      </c>
      <c r="O196" s="31" t="str" cm="1">
        <f t="array" ref="O196">IFERROR(INDEX($E:$E,MATCH($M196,祝日,),),"")&amp;IFERROR(INDEX($H:$H,MATCH($M196,夏季休暇,),),"")&amp;IFERROR(INDEX($K:$K,MATCH($M196,年末年始,),),"")</f>
        <v/>
      </c>
      <c r="P196" t="str">
        <f t="shared" si="9"/>
        <v/>
      </c>
      <c r="Q196" t="str">
        <f t="shared" si="10"/>
        <v/>
      </c>
      <c r="R196" t="e">
        <f t="shared" si="11"/>
        <v>#VALUE!</v>
      </c>
    </row>
    <row r="197" spans="4:18" x14ac:dyDescent="0.2">
      <c r="D197" s="29"/>
      <c r="M197" s="29" t="e">
        <f>IF(定義!M196+1&gt;休日取得計画表・休日取得実績表!$I$5,"",定義!M196+1)</f>
        <v>#VALUE!</v>
      </c>
      <c r="N197" t="str" cm="1">
        <f t="array" ref="N197">IFERROR(INDEX($B:$B,MATCH($M197,$A:$A,),),"")</f>
        <v/>
      </c>
      <c r="O197" s="31" t="str" cm="1">
        <f t="array" ref="O197">IFERROR(INDEX($E:$E,MATCH($M197,祝日,),),"")&amp;IFERROR(INDEX($H:$H,MATCH($M197,夏季休暇,),),"")&amp;IFERROR(INDEX($K:$K,MATCH($M197,年末年始,),),"")</f>
        <v/>
      </c>
      <c r="P197" t="str">
        <f t="shared" si="9"/>
        <v/>
      </c>
      <c r="Q197" t="str">
        <f t="shared" si="10"/>
        <v/>
      </c>
      <c r="R197" t="e">
        <f t="shared" si="11"/>
        <v>#VALUE!</v>
      </c>
    </row>
    <row r="198" spans="4:18" x14ac:dyDescent="0.2">
      <c r="D198" s="29">
        <v>47119</v>
      </c>
      <c r="E198" t="s">
        <v>7</v>
      </c>
      <c r="M198" s="29" t="e">
        <f>IF(定義!M197+1&gt;休日取得計画表・休日取得実績表!$I$5,"",定義!M197+1)</f>
        <v>#VALUE!</v>
      </c>
      <c r="N198" t="str" cm="1">
        <f t="array" ref="N198">IFERROR(INDEX($B:$B,MATCH($M198,$A:$A,),),"")</f>
        <v/>
      </c>
      <c r="O198" s="31" t="str" cm="1">
        <f t="array" ref="O198">IFERROR(INDEX($E:$E,MATCH($M198,祝日,),),"")&amp;IFERROR(INDEX($H:$H,MATCH($M198,夏季休暇,),),"")&amp;IFERROR(INDEX($K:$K,MATCH($M198,年末年始,),),"")</f>
        <v/>
      </c>
      <c r="P198" t="str">
        <f t="shared" si="9"/>
        <v/>
      </c>
      <c r="Q198" t="str">
        <f t="shared" si="10"/>
        <v/>
      </c>
      <c r="R198" t="e">
        <f t="shared" si="11"/>
        <v>#VALUE!</v>
      </c>
    </row>
    <row r="199" spans="4:18" x14ac:dyDescent="0.2">
      <c r="D199" s="29">
        <v>47126</v>
      </c>
      <c r="E199" t="s">
        <v>8</v>
      </c>
      <c r="M199" s="29" t="e">
        <f>IF(定義!M198+1&gt;休日取得計画表・休日取得実績表!$I$5,"",定義!M198+1)</f>
        <v>#VALUE!</v>
      </c>
      <c r="N199" t="str" cm="1">
        <f t="array" ref="N199">IFERROR(INDEX($B:$B,MATCH($M199,$A:$A,),),"")</f>
        <v/>
      </c>
      <c r="O199" s="31" t="str" cm="1">
        <f t="array" ref="O199">IFERROR(INDEX($E:$E,MATCH($M199,祝日,),),"")&amp;IFERROR(INDEX($H:$H,MATCH($M199,夏季休暇,),),"")&amp;IFERROR(INDEX($K:$K,MATCH($M199,年末年始,),),"")</f>
        <v/>
      </c>
      <c r="P199" t="str">
        <f t="shared" si="9"/>
        <v/>
      </c>
      <c r="Q199" t="str">
        <f t="shared" si="10"/>
        <v/>
      </c>
      <c r="R199" t="e">
        <f t="shared" si="11"/>
        <v>#VALUE!</v>
      </c>
    </row>
    <row r="200" spans="4:18" x14ac:dyDescent="0.2">
      <c r="D200" s="29">
        <v>47160</v>
      </c>
      <c r="E200" t="s">
        <v>9</v>
      </c>
      <c r="M200" s="29" t="e">
        <f>IF(定義!M199+1&gt;休日取得計画表・休日取得実績表!$I$5,"",定義!M199+1)</f>
        <v>#VALUE!</v>
      </c>
      <c r="N200" t="str" cm="1">
        <f t="array" ref="N200">IFERROR(INDEX($B:$B,MATCH($M200,$A:$A,),),"")</f>
        <v/>
      </c>
      <c r="O200" s="31" t="str" cm="1">
        <f t="array" ref="O200">IFERROR(INDEX($E:$E,MATCH($M200,祝日,),),"")&amp;IFERROR(INDEX($H:$H,MATCH($M200,夏季休暇,),),"")&amp;IFERROR(INDEX($K:$K,MATCH($M200,年末年始,),),"")</f>
        <v/>
      </c>
      <c r="P200" t="str">
        <f t="shared" si="9"/>
        <v/>
      </c>
      <c r="Q200" t="str">
        <f t="shared" si="10"/>
        <v/>
      </c>
      <c r="R200" t="e">
        <f t="shared" si="11"/>
        <v>#VALUE!</v>
      </c>
    </row>
    <row r="201" spans="4:18" x14ac:dyDescent="0.2">
      <c r="D201" s="29">
        <v>47161</v>
      </c>
      <c r="E201" t="s">
        <v>10</v>
      </c>
      <c r="M201" s="29" t="e">
        <f>IF(定義!M200+1&gt;休日取得計画表・休日取得実績表!$I$5,"",定義!M200+1)</f>
        <v>#VALUE!</v>
      </c>
      <c r="N201" t="str" cm="1">
        <f t="array" ref="N201">IFERROR(INDEX($B:$B,MATCH($M201,$A:$A,),),"")</f>
        <v/>
      </c>
      <c r="O201" s="31" t="str" cm="1">
        <f t="array" ref="O201">IFERROR(INDEX($E:$E,MATCH($M201,祝日,),),"")&amp;IFERROR(INDEX($H:$H,MATCH($M201,夏季休暇,),),"")&amp;IFERROR(INDEX($K:$K,MATCH($M201,年末年始,),),"")</f>
        <v/>
      </c>
      <c r="P201" t="str">
        <f t="shared" si="9"/>
        <v/>
      </c>
      <c r="Q201" t="str">
        <f t="shared" si="10"/>
        <v/>
      </c>
      <c r="R201" t="e">
        <f t="shared" si="11"/>
        <v>#VALUE!</v>
      </c>
    </row>
    <row r="202" spans="4:18" x14ac:dyDescent="0.2">
      <c r="D202" s="29">
        <v>47172</v>
      </c>
      <c r="E202" t="s">
        <v>23</v>
      </c>
      <c r="M202" s="29" t="e">
        <f>IF(定義!M201+1&gt;休日取得計画表・休日取得実績表!$I$5,"",定義!M201+1)</f>
        <v>#VALUE!</v>
      </c>
      <c r="N202" t="str" cm="1">
        <f t="array" ref="N202">IFERROR(INDEX($B:$B,MATCH($M202,$A:$A,),),"")</f>
        <v/>
      </c>
      <c r="O202" s="31" t="str" cm="1">
        <f t="array" ref="O202">IFERROR(INDEX($E:$E,MATCH($M202,祝日,),),"")&amp;IFERROR(INDEX($H:$H,MATCH($M202,夏季休暇,),),"")&amp;IFERROR(INDEX($K:$K,MATCH($M202,年末年始,),),"")</f>
        <v/>
      </c>
      <c r="P202" t="str">
        <f t="shared" si="9"/>
        <v/>
      </c>
      <c r="Q202" t="str">
        <f t="shared" si="10"/>
        <v/>
      </c>
      <c r="R202" t="e">
        <f t="shared" si="11"/>
        <v>#VALUE!</v>
      </c>
    </row>
    <row r="203" spans="4:18" x14ac:dyDescent="0.2">
      <c r="D203" s="29">
        <v>47197</v>
      </c>
      <c r="E203" t="s">
        <v>11</v>
      </c>
      <c r="M203" s="29" t="e">
        <f>IF(定義!M202+1&gt;休日取得計画表・休日取得実績表!$I$5,"",定義!M202+1)</f>
        <v>#VALUE!</v>
      </c>
      <c r="N203" t="str" cm="1">
        <f t="array" ref="N203">IFERROR(INDEX($B:$B,MATCH($M203,$A:$A,),),"")</f>
        <v/>
      </c>
      <c r="O203" s="31" t="str" cm="1">
        <f t="array" ref="O203">IFERROR(INDEX($E:$E,MATCH($M203,祝日,),),"")&amp;IFERROR(INDEX($H:$H,MATCH($M203,夏季休暇,),),"")&amp;IFERROR(INDEX($K:$K,MATCH($M203,年末年始,),),"")</f>
        <v/>
      </c>
      <c r="P203" t="str">
        <f t="shared" si="9"/>
        <v/>
      </c>
      <c r="Q203" t="str">
        <f t="shared" si="10"/>
        <v/>
      </c>
      <c r="R203" t="e">
        <f t="shared" si="11"/>
        <v>#VALUE!</v>
      </c>
    </row>
    <row r="204" spans="4:18" x14ac:dyDescent="0.2">
      <c r="D204" s="29">
        <v>47237</v>
      </c>
      <c r="E204" t="s">
        <v>12</v>
      </c>
      <c r="M204" s="29" t="e">
        <f>IF(定義!M203+1&gt;休日取得計画表・休日取得実績表!$I$5,"",定義!M203+1)</f>
        <v>#VALUE!</v>
      </c>
      <c r="N204" t="str" cm="1">
        <f t="array" ref="N204">IFERROR(INDEX($B:$B,MATCH($M204,$A:$A,),),"")</f>
        <v/>
      </c>
      <c r="O204" s="31" t="str" cm="1">
        <f t="array" ref="O204">IFERROR(INDEX($E:$E,MATCH($M204,祝日,),),"")&amp;IFERROR(INDEX($H:$H,MATCH($M204,夏季休暇,),),"")&amp;IFERROR(INDEX($K:$K,MATCH($M204,年末年始,),),"")</f>
        <v/>
      </c>
      <c r="P204" t="str">
        <f t="shared" si="9"/>
        <v/>
      </c>
      <c r="Q204" t="str">
        <f t="shared" si="10"/>
        <v/>
      </c>
      <c r="R204" t="e">
        <f t="shared" si="11"/>
        <v>#VALUE!</v>
      </c>
    </row>
    <row r="205" spans="4:18" x14ac:dyDescent="0.2">
      <c r="D205" s="29">
        <v>47238</v>
      </c>
      <c r="E205" t="s">
        <v>10</v>
      </c>
      <c r="M205" s="29" t="e">
        <f>IF(定義!M204+1&gt;休日取得計画表・休日取得実績表!$I$5,"",定義!M204+1)</f>
        <v>#VALUE!</v>
      </c>
      <c r="N205" t="str" cm="1">
        <f t="array" ref="N205">IFERROR(INDEX($B:$B,MATCH($M205,$A:$A,),),"")</f>
        <v/>
      </c>
      <c r="O205" s="31" t="str" cm="1">
        <f t="array" ref="O205">IFERROR(INDEX($E:$E,MATCH($M205,祝日,),),"")&amp;IFERROR(INDEX($H:$H,MATCH($M205,夏季休暇,),),"")&amp;IFERROR(INDEX($K:$K,MATCH($M205,年末年始,),),"")</f>
        <v/>
      </c>
      <c r="P205" t="str">
        <f t="shared" si="9"/>
        <v/>
      </c>
      <c r="Q205" t="str">
        <f t="shared" si="10"/>
        <v/>
      </c>
      <c r="R205" t="e">
        <f t="shared" si="11"/>
        <v>#VALUE!</v>
      </c>
    </row>
    <row r="206" spans="4:18" x14ac:dyDescent="0.2">
      <c r="D206" s="29">
        <v>47241</v>
      </c>
      <c r="E206" t="s">
        <v>13</v>
      </c>
      <c r="M206" s="29" t="e">
        <f>IF(定義!M205+1&gt;休日取得計画表・休日取得実績表!$I$5,"",定義!M205+1)</f>
        <v>#VALUE!</v>
      </c>
      <c r="N206" t="str" cm="1">
        <f t="array" ref="N206">IFERROR(INDEX($B:$B,MATCH($M206,$A:$A,),),"")</f>
        <v/>
      </c>
      <c r="O206" s="31" t="str" cm="1">
        <f t="array" ref="O206">IFERROR(INDEX($E:$E,MATCH($M206,祝日,),),"")&amp;IFERROR(INDEX($H:$H,MATCH($M206,夏季休暇,),),"")&amp;IFERROR(INDEX($K:$K,MATCH($M206,年末年始,),),"")</f>
        <v/>
      </c>
      <c r="P206" t="str">
        <f t="shared" si="9"/>
        <v/>
      </c>
      <c r="Q206" t="str">
        <f t="shared" si="10"/>
        <v/>
      </c>
      <c r="R206" t="e">
        <f t="shared" si="11"/>
        <v>#VALUE!</v>
      </c>
    </row>
    <row r="207" spans="4:18" x14ac:dyDescent="0.2">
      <c r="D207" s="29">
        <v>47242</v>
      </c>
      <c r="E207" t="s">
        <v>14</v>
      </c>
      <c r="M207" s="29" t="e">
        <f>IF(定義!M206+1&gt;休日取得計画表・休日取得実績表!$I$5,"",定義!M206+1)</f>
        <v>#VALUE!</v>
      </c>
      <c r="N207" t="str" cm="1">
        <f t="array" ref="N207">IFERROR(INDEX($B:$B,MATCH($M207,$A:$A,),),"")</f>
        <v/>
      </c>
      <c r="O207" s="31" t="str" cm="1">
        <f t="array" ref="O207">IFERROR(INDEX($E:$E,MATCH($M207,祝日,),),"")&amp;IFERROR(INDEX($H:$H,MATCH($M207,夏季休暇,),),"")&amp;IFERROR(INDEX($K:$K,MATCH($M207,年末年始,),),"")</f>
        <v/>
      </c>
      <c r="P207" t="str">
        <f t="shared" si="9"/>
        <v/>
      </c>
      <c r="Q207" t="str">
        <f t="shared" si="10"/>
        <v/>
      </c>
      <c r="R207" t="e">
        <f t="shared" si="11"/>
        <v>#VALUE!</v>
      </c>
    </row>
    <row r="208" spans="4:18" x14ac:dyDescent="0.2">
      <c r="D208" s="29">
        <v>47243</v>
      </c>
      <c r="E208" t="s">
        <v>15</v>
      </c>
      <c r="M208" s="29" t="e">
        <f>IF(定義!M207+1&gt;休日取得計画表・休日取得実績表!$I$5,"",定義!M207+1)</f>
        <v>#VALUE!</v>
      </c>
      <c r="N208" t="str" cm="1">
        <f t="array" ref="N208">IFERROR(INDEX($B:$B,MATCH($M208,$A:$A,),),"")</f>
        <v/>
      </c>
      <c r="O208" s="31" t="str" cm="1">
        <f t="array" ref="O208">IFERROR(INDEX($E:$E,MATCH($M208,祝日,),),"")&amp;IFERROR(INDEX($H:$H,MATCH($M208,夏季休暇,),),"")&amp;IFERROR(INDEX($K:$K,MATCH($M208,年末年始,),),"")</f>
        <v/>
      </c>
      <c r="P208" t="str">
        <f t="shared" si="9"/>
        <v/>
      </c>
      <c r="Q208" t="str">
        <f t="shared" si="10"/>
        <v/>
      </c>
      <c r="R208" t="e">
        <f t="shared" si="11"/>
        <v>#VALUE!</v>
      </c>
    </row>
    <row r="209" spans="4:18" x14ac:dyDescent="0.2">
      <c r="D209" s="29">
        <v>47315</v>
      </c>
      <c r="E209" t="s">
        <v>16</v>
      </c>
      <c r="M209" s="29" t="e">
        <f>IF(定義!M208+1&gt;休日取得計画表・休日取得実績表!$I$5,"",定義!M208+1)</f>
        <v>#VALUE!</v>
      </c>
      <c r="N209" t="str" cm="1">
        <f t="array" ref="N209">IFERROR(INDEX($B:$B,MATCH($M209,$A:$A,),),"")</f>
        <v/>
      </c>
      <c r="O209" s="31" t="str" cm="1">
        <f t="array" ref="O209">IFERROR(INDEX($E:$E,MATCH($M209,祝日,),),"")&amp;IFERROR(INDEX($H:$H,MATCH($M209,夏季休暇,),),"")&amp;IFERROR(INDEX($K:$K,MATCH($M209,年末年始,),),"")</f>
        <v/>
      </c>
      <c r="P209" t="str">
        <f t="shared" si="9"/>
        <v/>
      </c>
      <c r="Q209" t="str">
        <f t="shared" si="10"/>
        <v/>
      </c>
      <c r="R209" t="e">
        <f t="shared" si="11"/>
        <v>#VALUE!</v>
      </c>
    </row>
    <row r="210" spans="4:18" x14ac:dyDescent="0.2">
      <c r="D210" s="29">
        <v>47341</v>
      </c>
      <c r="E210" t="s">
        <v>17</v>
      </c>
      <c r="M210" s="29" t="e">
        <f>IF(定義!M209+1&gt;休日取得計画表・休日取得実績表!$I$5,"",定義!M209+1)</f>
        <v>#VALUE!</v>
      </c>
      <c r="N210" t="str" cm="1">
        <f t="array" ref="N210">IFERROR(INDEX($B:$B,MATCH($M210,$A:$A,),),"")</f>
        <v/>
      </c>
      <c r="O210" s="31" t="str" cm="1">
        <f t="array" ref="O210">IFERROR(INDEX($E:$E,MATCH($M210,祝日,),),"")&amp;IFERROR(INDEX($H:$H,MATCH($M210,夏季休暇,),),"")&amp;IFERROR(INDEX($K:$K,MATCH($M210,年末年始,),),"")</f>
        <v/>
      </c>
      <c r="P210" t="str">
        <f t="shared" si="9"/>
        <v/>
      </c>
      <c r="Q210" t="str">
        <f t="shared" si="10"/>
        <v/>
      </c>
      <c r="R210" t="e">
        <f t="shared" si="11"/>
        <v>#VALUE!</v>
      </c>
    </row>
    <row r="211" spans="4:18" x14ac:dyDescent="0.2">
      <c r="D211" s="29">
        <v>47378</v>
      </c>
      <c r="E211" t="s">
        <v>18</v>
      </c>
      <c r="M211" s="29" t="e">
        <f>IF(定義!M210+1&gt;休日取得計画表・休日取得実績表!$I$5,"",定義!M210+1)</f>
        <v>#VALUE!</v>
      </c>
      <c r="N211" t="str" cm="1">
        <f t="array" ref="N211">IFERROR(INDEX($B:$B,MATCH($M211,$A:$A,),),"")</f>
        <v/>
      </c>
      <c r="O211" s="31" t="str" cm="1">
        <f t="array" ref="O211">IFERROR(INDEX($E:$E,MATCH($M211,祝日,),),"")&amp;IFERROR(INDEX($H:$H,MATCH($M211,夏季休暇,),),"")&amp;IFERROR(INDEX($K:$K,MATCH($M211,年末年始,),),"")</f>
        <v/>
      </c>
      <c r="P211" t="str">
        <f t="shared" si="9"/>
        <v/>
      </c>
      <c r="Q211" t="str">
        <f t="shared" si="10"/>
        <v/>
      </c>
      <c r="R211" t="e">
        <f t="shared" si="11"/>
        <v>#VALUE!</v>
      </c>
    </row>
    <row r="212" spans="4:18" x14ac:dyDescent="0.2">
      <c r="D212" s="29">
        <v>47384</v>
      </c>
      <c r="E212" t="s">
        <v>19</v>
      </c>
      <c r="M212" s="29" t="e">
        <f>IF(定義!M211+1&gt;休日取得計画表・休日取得実績表!$I$5,"",定義!M211+1)</f>
        <v>#VALUE!</v>
      </c>
      <c r="N212" t="str" cm="1">
        <f t="array" ref="N212">IFERROR(INDEX($B:$B,MATCH($M212,$A:$A,),),"")</f>
        <v/>
      </c>
      <c r="O212" s="31" t="str" cm="1">
        <f t="array" ref="O212">IFERROR(INDEX($E:$E,MATCH($M212,祝日,),),"")&amp;IFERROR(INDEX($H:$H,MATCH($M212,夏季休暇,),),"")&amp;IFERROR(INDEX($K:$K,MATCH($M212,年末年始,),),"")</f>
        <v/>
      </c>
      <c r="P212" t="str">
        <f t="shared" si="9"/>
        <v/>
      </c>
      <c r="Q212" t="str">
        <f t="shared" si="10"/>
        <v/>
      </c>
      <c r="R212" t="e">
        <f t="shared" si="11"/>
        <v>#VALUE!</v>
      </c>
    </row>
    <row r="213" spans="4:18" x14ac:dyDescent="0.2">
      <c r="D213" s="29">
        <v>47385</v>
      </c>
      <c r="E213" t="s">
        <v>10</v>
      </c>
      <c r="M213" s="29" t="e">
        <f>IF(定義!M212+1&gt;休日取得計画表・休日取得実績表!$I$5,"",定義!M212+1)</f>
        <v>#VALUE!</v>
      </c>
      <c r="N213" t="str" cm="1">
        <f t="array" ref="N213">IFERROR(INDEX($B:$B,MATCH($M213,$A:$A,),),"")</f>
        <v/>
      </c>
      <c r="O213" s="31" t="str" cm="1">
        <f t="array" ref="O213">IFERROR(INDEX($E:$E,MATCH($M213,祝日,),),"")&amp;IFERROR(INDEX($H:$H,MATCH($M213,夏季休暇,),),"")&amp;IFERROR(INDEX($K:$K,MATCH($M213,年末年始,),),"")</f>
        <v/>
      </c>
      <c r="P213" t="str">
        <f t="shared" si="9"/>
        <v/>
      </c>
      <c r="Q213" t="str">
        <f t="shared" si="10"/>
        <v/>
      </c>
      <c r="R213" t="e">
        <f t="shared" si="11"/>
        <v>#VALUE!</v>
      </c>
    </row>
    <row r="214" spans="4:18" x14ac:dyDescent="0.2">
      <c r="D214" s="29">
        <v>47399</v>
      </c>
      <c r="E214" t="s">
        <v>29</v>
      </c>
      <c r="M214" s="29" t="e">
        <f>IF(定義!M213+1&gt;休日取得計画表・休日取得実績表!$I$5,"",定義!M213+1)</f>
        <v>#VALUE!</v>
      </c>
      <c r="N214" t="str" cm="1">
        <f t="array" ref="N214">IFERROR(INDEX($B:$B,MATCH($M214,$A:$A,),),"")</f>
        <v/>
      </c>
      <c r="O214" s="31" t="str" cm="1">
        <f t="array" ref="O214">IFERROR(INDEX($E:$E,MATCH($M214,祝日,),),"")&amp;IFERROR(INDEX($H:$H,MATCH($M214,夏季休暇,),),"")&amp;IFERROR(INDEX($K:$K,MATCH($M214,年末年始,),),"")</f>
        <v/>
      </c>
      <c r="P214" t="str">
        <f t="shared" si="9"/>
        <v/>
      </c>
      <c r="Q214" t="str">
        <f t="shared" si="10"/>
        <v/>
      </c>
      <c r="R214" t="e">
        <f t="shared" si="11"/>
        <v>#VALUE!</v>
      </c>
    </row>
    <row r="215" spans="4:18" x14ac:dyDescent="0.2">
      <c r="D215" s="29">
        <v>47425</v>
      </c>
      <c r="E215" t="s">
        <v>21</v>
      </c>
      <c r="M215" s="29" t="e">
        <f>IF(定義!M214+1&gt;休日取得計画表・休日取得実績表!$I$5,"",定義!M214+1)</f>
        <v>#VALUE!</v>
      </c>
      <c r="N215" t="str" cm="1">
        <f t="array" ref="N215">IFERROR(INDEX($B:$B,MATCH($M215,$A:$A,),),"")</f>
        <v/>
      </c>
      <c r="O215" s="31" t="str" cm="1">
        <f t="array" ref="O215">IFERROR(INDEX($E:$E,MATCH($M215,祝日,),),"")&amp;IFERROR(INDEX($H:$H,MATCH($M215,夏季休暇,),),"")&amp;IFERROR(INDEX($K:$K,MATCH($M215,年末年始,),),"")</f>
        <v/>
      </c>
      <c r="P215" t="str">
        <f t="shared" si="9"/>
        <v/>
      </c>
      <c r="Q215" t="str">
        <f t="shared" si="10"/>
        <v/>
      </c>
      <c r="R215" t="e">
        <f t="shared" si="11"/>
        <v>#VALUE!</v>
      </c>
    </row>
    <row r="216" spans="4:18" x14ac:dyDescent="0.2">
      <c r="D216" s="29">
        <v>47445</v>
      </c>
      <c r="E216" t="s">
        <v>22</v>
      </c>
      <c r="M216" s="29" t="e">
        <f>IF(定義!M215+1&gt;休日取得計画表・休日取得実績表!$I$5,"",定義!M215+1)</f>
        <v>#VALUE!</v>
      </c>
      <c r="N216" t="str" cm="1">
        <f t="array" ref="N216">IFERROR(INDEX($B:$B,MATCH($M216,$A:$A,),),"")</f>
        <v/>
      </c>
      <c r="O216" s="31" t="str" cm="1">
        <f t="array" ref="O216">IFERROR(INDEX($E:$E,MATCH($M216,祝日,),),"")&amp;IFERROR(INDEX($H:$H,MATCH($M216,夏季休暇,),),"")&amp;IFERROR(INDEX($K:$K,MATCH($M216,年末年始,),),"")</f>
        <v/>
      </c>
      <c r="P216" t="str">
        <f t="shared" si="9"/>
        <v/>
      </c>
      <c r="Q216" t="str">
        <f t="shared" si="10"/>
        <v/>
      </c>
      <c r="R216" t="e">
        <f t="shared" si="11"/>
        <v>#VALUE!</v>
      </c>
    </row>
    <row r="217" spans="4:18" x14ac:dyDescent="0.2">
      <c r="D217" s="29"/>
      <c r="M217" s="29" t="e">
        <f>IF(定義!M216+1&gt;休日取得計画表・休日取得実績表!$I$5,"",定義!M216+1)</f>
        <v>#VALUE!</v>
      </c>
      <c r="N217" t="str" cm="1">
        <f t="array" ref="N217">IFERROR(INDEX($B:$B,MATCH($M217,$A:$A,),),"")</f>
        <v/>
      </c>
      <c r="O217" s="31" t="str" cm="1">
        <f t="array" ref="O217">IFERROR(INDEX($E:$E,MATCH($M217,祝日,),),"")&amp;IFERROR(INDEX($H:$H,MATCH($M217,夏季休暇,),),"")&amp;IFERROR(INDEX($K:$K,MATCH($M217,年末年始,),),"")</f>
        <v/>
      </c>
      <c r="P217" t="str">
        <f t="shared" si="9"/>
        <v/>
      </c>
      <c r="Q217" t="str">
        <f t="shared" si="10"/>
        <v/>
      </c>
      <c r="R217" t="e">
        <f t="shared" si="11"/>
        <v>#VALUE!</v>
      </c>
    </row>
    <row r="218" spans="4:18" x14ac:dyDescent="0.2">
      <c r="D218" s="29">
        <v>47484</v>
      </c>
      <c r="E218" t="s">
        <v>7</v>
      </c>
      <c r="M218" s="29" t="e">
        <f>IF(定義!M217+1&gt;休日取得計画表・休日取得実績表!$I$5,"",定義!M217+1)</f>
        <v>#VALUE!</v>
      </c>
      <c r="N218" t="str" cm="1">
        <f t="array" ref="N218">IFERROR(INDEX($B:$B,MATCH($M218,$A:$A,),),"")</f>
        <v/>
      </c>
      <c r="O218" s="31" t="str" cm="1">
        <f t="array" ref="O218">IFERROR(INDEX($E:$E,MATCH($M218,祝日,),),"")&amp;IFERROR(INDEX($H:$H,MATCH($M218,夏季休暇,),),"")&amp;IFERROR(INDEX($K:$K,MATCH($M218,年末年始,),),"")</f>
        <v/>
      </c>
      <c r="P218" t="str">
        <f t="shared" si="9"/>
        <v/>
      </c>
      <c r="Q218" t="str">
        <f t="shared" si="10"/>
        <v/>
      </c>
      <c r="R218" t="e">
        <f t="shared" si="11"/>
        <v>#VALUE!</v>
      </c>
    </row>
    <row r="219" spans="4:18" x14ac:dyDescent="0.2">
      <c r="D219" s="29">
        <v>47497</v>
      </c>
      <c r="E219" t="s">
        <v>8</v>
      </c>
      <c r="M219" s="29" t="e">
        <f>IF(定義!M218+1&gt;休日取得計画表・休日取得実績表!$I$5,"",定義!M218+1)</f>
        <v>#VALUE!</v>
      </c>
      <c r="N219" t="str" cm="1">
        <f t="array" ref="N219">IFERROR(INDEX($B:$B,MATCH($M219,$A:$A,),),"")</f>
        <v/>
      </c>
      <c r="O219" s="31" t="str" cm="1">
        <f t="array" ref="O219">IFERROR(INDEX($E:$E,MATCH($M219,祝日,),),"")&amp;IFERROR(INDEX($H:$H,MATCH($M219,夏季休暇,),),"")&amp;IFERROR(INDEX($K:$K,MATCH($M219,年末年始,),),"")</f>
        <v/>
      </c>
      <c r="P219" t="str">
        <f t="shared" si="9"/>
        <v/>
      </c>
      <c r="Q219" t="str">
        <f t="shared" si="10"/>
        <v/>
      </c>
      <c r="R219" t="e">
        <f t="shared" si="11"/>
        <v>#VALUE!</v>
      </c>
    </row>
    <row r="220" spans="4:18" x14ac:dyDescent="0.2">
      <c r="D220" s="29">
        <v>47525</v>
      </c>
      <c r="E220" t="s">
        <v>9</v>
      </c>
      <c r="M220" s="29" t="e">
        <f>IF(定義!M219+1&gt;休日取得計画表・休日取得実績表!$I$5,"",定義!M219+1)</f>
        <v>#VALUE!</v>
      </c>
      <c r="N220" t="str" cm="1">
        <f t="array" ref="N220">IFERROR(INDEX($B:$B,MATCH($M220,$A:$A,),),"")</f>
        <v/>
      </c>
      <c r="O220" s="31" t="str" cm="1">
        <f t="array" ref="O220">IFERROR(INDEX($E:$E,MATCH($M220,祝日,),),"")&amp;IFERROR(INDEX($H:$H,MATCH($M220,夏季休暇,),),"")&amp;IFERROR(INDEX($K:$K,MATCH($M220,年末年始,),),"")</f>
        <v/>
      </c>
      <c r="P220" t="str">
        <f t="shared" si="9"/>
        <v/>
      </c>
      <c r="Q220" t="str">
        <f t="shared" si="10"/>
        <v/>
      </c>
      <c r="R220" t="e">
        <f t="shared" si="11"/>
        <v>#VALUE!</v>
      </c>
    </row>
    <row r="221" spans="4:18" x14ac:dyDescent="0.2">
      <c r="D221" s="29">
        <v>47537</v>
      </c>
      <c r="E221" t="s">
        <v>23</v>
      </c>
      <c r="M221" s="29" t="e">
        <f>IF(定義!M220+1&gt;休日取得計画表・休日取得実績表!$I$5,"",定義!M220+1)</f>
        <v>#VALUE!</v>
      </c>
      <c r="N221" t="str" cm="1">
        <f t="array" ref="N221">IFERROR(INDEX($B:$B,MATCH($M221,$A:$A,),),"")</f>
        <v/>
      </c>
      <c r="O221" s="31" t="str" cm="1">
        <f t="array" ref="O221">IFERROR(INDEX($E:$E,MATCH($M221,祝日,),),"")&amp;IFERROR(INDEX($H:$H,MATCH($M221,夏季休暇,),),"")&amp;IFERROR(INDEX($K:$K,MATCH($M221,年末年始,),),"")</f>
        <v/>
      </c>
      <c r="P221" t="str">
        <f t="shared" si="9"/>
        <v/>
      </c>
      <c r="Q221" t="str">
        <f t="shared" si="10"/>
        <v/>
      </c>
      <c r="R221" t="e">
        <f t="shared" si="11"/>
        <v>#VALUE!</v>
      </c>
    </row>
    <row r="222" spans="4:18" x14ac:dyDescent="0.2">
      <c r="D222" s="29">
        <v>47562</v>
      </c>
      <c r="E222" t="s">
        <v>11</v>
      </c>
      <c r="M222" s="29" t="e">
        <f>IF(定義!M221+1&gt;休日取得計画表・休日取得実績表!$I$5,"",定義!M221+1)</f>
        <v>#VALUE!</v>
      </c>
      <c r="N222" t="str" cm="1">
        <f t="array" ref="N222">IFERROR(INDEX($B:$B,MATCH($M222,$A:$A,),),"")</f>
        <v/>
      </c>
      <c r="O222" s="31" t="str" cm="1">
        <f t="array" ref="O222">IFERROR(INDEX($E:$E,MATCH($M222,祝日,),),"")&amp;IFERROR(INDEX($H:$H,MATCH($M222,夏季休暇,),),"")&amp;IFERROR(INDEX($K:$K,MATCH($M222,年末年始,),),"")</f>
        <v/>
      </c>
      <c r="P222" t="str">
        <f t="shared" si="9"/>
        <v/>
      </c>
      <c r="Q222" t="str">
        <f t="shared" si="10"/>
        <v/>
      </c>
      <c r="R222" t="e">
        <f t="shared" si="11"/>
        <v>#VALUE!</v>
      </c>
    </row>
    <row r="223" spans="4:18" x14ac:dyDescent="0.2">
      <c r="D223" s="29">
        <v>47602</v>
      </c>
      <c r="E223" t="s">
        <v>12</v>
      </c>
      <c r="M223" s="29" t="e">
        <f>IF(定義!M222+1&gt;休日取得計画表・休日取得実績表!$I$5,"",定義!M222+1)</f>
        <v>#VALUE!</v>
      </c>
      <c r="N223" t="str" cm="1">
        <f t="array" ref="N223">IFERROR(INDEX($B:$B,MATCH($M223,$A:$A,),),"")</f>
        <v/>
      </c>
      <c r="O223" s="31" t="str" cm="1">
        <f t="array" ref="O223">IFERROR(INDEX($E:$E,MATCH($M223,祝日,),),"")&amp;IFERROR(INDEX($H:$H,MATCH($M223,夏季休暇,),),"")&amp;IFERROR(INDEX($K:$K,MATCH($M223,年末年始,),),"")</f>
        <v/>
      </c>
      <c r="P223" t="str">
        <f t="shared" si="9"/>
        <v/>
      </c>
      <c r="Q223" t="str">
        <f t="shared" si="10"/>
        <v/>
      </c>
      <c r="R223" t="e">
        <f t="shared" si="11"/>
        <v>#VALUE!</v>
      </c>
    </row>
    <row r="224" spans="4:18" x14ac:dyDescent="0.2">
      <c r="D224" s="29">
        <v>47606</v>
      </c>
      <c r="E224" t="s">
        <v>13</v>
      </c>
      <c r="M224" s="29" t="e">
        <f>IF(定義!M223+1&gt;休日取得計画表・休日取得実績表!$I$5,"",定義!M223+1)</f>
        <v>#VALUE!</v>
      </c>
      <c r="N224" t="str" cm="1">
        <f t="array" ref="N224">IFERROR(INDEX($B:$B,MATCH($M224,$A:$A,),),"")</f>
        <v/>
      </c>
      <c r="O224" s="31" t="str" cm="1">
        <f t="array" ref="O224">IFERROR(INDEX($E:$E,MATCH($M224,祝日,),),"")&amp;IFERROR(INDEX($H:$H,MATCH($M224,夏季休暇,),),"")&amp;IFERROR(INDEX($K:$K,MATCH($M224,年末年始,),),"")</f>
        <v/>
      </c>
      <c r="P224" t="str">
        <f t="shared" si="9"/>
        <v/>
      </c>
      <c r="Q224" t="str">
        <f t="shared" si="10"/>
        <v/>
      </c>
      <c r="R224" t="e">
        <f t="shared" si="11"/>
        <v>#VALUE!</v>
      </c>
    </row>
    <row r="225" spans="4:18" x14ac:dyDescent="0.2">
      <c r="D225" s="29">
        <v>47607</v>
      </c>
      <c r="E225" t="s">
        <v>14</v>
      </c>
      <c r="M225" s="29" t="e">
        <f>IF(定義!M224+1&gt;休日取得計画表・休日取得実績表!$I$5,"",定義!M224+1)</f>
        <v>#VALUE!</v>
      </c>
      <c r="N225" t="str" cm="1">
        <f t="array" ref="N225">IFERROR(INDEX($B:$B,MATCH($M225,$A:$A,),),"")</f>
        <v/>
      </c>
      <c r="O225" s="31" t="str" cm="1">
        <f t="array" ref="O225">IFERROR(INDEX($E:$E,MATCH($M225,祝日,),),"")&amp;IFERROR(INDEX($H:$H,MATCH($M225,夏季休暇,),),"")&amp;IFERROR(INDEX($K:$K,MATCH($M225,年末年始,),),"")</f>
        <v/>
      </c>
      <c r="P225" t="str">
        <f t="shared" si="9"/>
        <v/>
      </c>
      <c r="Q225" t="str">
        <f t="shared" si="10"/>
        <v/>
      </c>
      <c r="R225" t="e">
        <f t="shared" si="11"/>
        <v>#VALUE!</v>
      </c>
    </row>
    <row r="226" spans="4:18" x14ac:dyDescent="0.2">
      <c r="D226" s="29">
        <v>47608</v>
      </c>
      <c r="E226" t="s">
        <v>15</v>
      </c>
      <c r="M226" s="29" t="e">
        <f>IF(定義!M225+1&gt;休日取得計画表・休日取得実績表!$I$5,"",定義!M225+1)</f>
        <v>#VALUE!</v>
      </c>
      <c r="N226" t="str" cm="1">
        <f t="array" ref="N226">IFERROR(INDEX($B:$B,MATCH($M226,$A:$A,),),"")</f>
        <v/>
      </c>
      <c r="O226" s="31" t="str" cm="1">
        <f t="array" ref="O226">IFERROR(INDEX($E:$E,MATCH($M226,祝日,),),"")&amp;IFERROR(INDEX($H:$H,MATCH($M226,夏季休暇,),),"")&amp;IFERROR(INDEX($K:$K,MATCH($M226,年末年始,),),"")</f>
        <v/>
      </c>
      <c r="P226" t="str">
        <f t="shared" si="9"/>
        <v/>
      </c>
      <c r="Q226" t="str">
        <f t="shared" si="10"/>
        <v/>
      </c>
      <c r="R226" t="e">
        <f t="shared" si="11"/>
        <v>#VALUE!</v>
      </c>
    </row>
    <row r="227" spans="4:18" x14ac:dyDescent="0.2">
      <c r="D227" s="29">
        <v>47609</v>
      </c>
      <c r="E227" t="s">
        <v>10</v>
      </c>
      <c r="M227" s="29" t="e">
        <f>IF(定義!M226+1&gt;休日取得計画表・休日取得実績表!$I$5,"",定義!M226+1)</f>
        <v>#VALUE!</v>
      </c>
      <c r="N227" t="str" cm="1">
        <f t="array" ref="N227">IFERROR(INDEX($B:$B,MATCH($M227,$A:$A,),),"")</f>
        <v/>
      </c>
      <c r="O227" s="31" t="str" cm="1">
        <f t="array" ref="O227">IFERROR(INDEX($E:$E,MATCH($M227,祝日,),),"")&amp;IFERROR(INDEX($H:$H,MATCH($M227,夏季休暇,),),"")&amp;IFERROR(INDEX($K:$K,MATCH($M227,年末年始,),),"")</f>
        <v/>
      </c>
      <c r="P227" t="str">
        <f t="shared" si="9"/>
        <v/>
      </c>
      <c r="Q227" t="str">
        <f t="shared" si="10"/>
        <v/>
      </c>
      <c r="R227" t="e">
        <f t="shared" si="11"/>
        <v>#VALUE!</v>
      </c>
    </row>
    <row r="228" spans="4:18" x14ac:dyDescent="0.2">
      <c r="D228" s="29">
        <v>47679</v>
      </c>
      <c r="E228" t="s">
        <v>16</v>
      </c>
      <c r="M228" s="29" t="e">
        <f>IF(定義!M227+1&gt;休日取得計画表・休日取得実績表!$I$5,"",定義!M227+1)</f>
        <v>#VALUE!</v>
      </c>
      <c r="N228" t="str" cm="1">
        <f t="array" ref="N228">IFERROR(INDEX($B:$B,MATCH($M228,$A:$A,),),"")</f>
        <v/>
      </c>
      <c r="O228" s="31" t="str" cm="1">
        <f t="array" ref="O228">IFERROR(INDEX($E:$E,MATCH($M228,祝日,),),"")&amp;IFERROR(INDEX($H:$H,MATCH($M228,夏季休暇,),),"")&amp;IFERROR(INDEX($K:$K,MATCH($M228,年末年始,),),"")</f>
        <v/>
      </c>
      <c r="P228" t="str">
        <f t="shared" si="9"/>
        <v/>
      </c>
      <c r="Q228" t="str">
        <f t="shared" si="10"/>
        <v/>
      </c>
      <c r="R228" t="e">
        <f t="shared" si="11"/>
        <v>#VALUE!</v>
      </c>
    </row>
    <row r="229" spans="4:18" x14ac:dyDescent="0.2">
      <c r="D229" s="29">
        <v>47706</v>
      </c>
      <c r="E229" t="s">
        <v>17</v>
      </c>
      <c r="M229" s="29" t="e">
        <f>IF(定義!M228+1&gt;休日取得計画表・休日取得実績表!$I$5,"",定義!M228+1)</f>
        <v>#VALUE!</v>
      </c>
      <c r="N229" t="str" cm="1">
        <f t="array" ref="N229">IFERROR(INDEX($B:$B,MATCH($M229,$A:$A,),),"")</f>
        <v/>
      </c>
      <c r="O229" s="31" t="str" cm="1">
        <f t="array" ref="O229">IFERROR(INDEX($E:$E,MATCH($M229,祝日,),),"")&amp;IFERROR(INDEX($H:$H,MATCH($M229,夏季休暇,),),"")&amp;IFERROR(INDEX($K:$K,MATCH($M229,年末年始,),),"")</f>
        <v/>
      </c>
      <c r="P229" t="str">
        <f t="shared" si="9"/>
        <v/>
      </c>
      <c r="Q229" t="str">
        <f t="shared" si="10"/>
        <v/>
      </c>
      <c r="R229" t="e">
        <f t="shared" si="11"/>
        <v>#VALUE!</v>
      </c>
    </row>
    <row r="230" spans="4:18" x14ac:dyDescent="0.2">
      <c r="D230" s="29">
        <v>47707</v>
      </c>
      <c r="E230" t="s">
        <v>10</v>
      </c>
      <c r="M230" s="29" t="e">
        <f>IF(定義!M229+1&gt;休日取得計画表・休日取得実績表!$I$5,"",定義!M229+1)</f>
        <v>#VALUE!</v>
      </c>
      <c r="N230" t="str" cm="1">
        <f t="array" ref="N230">IFERROR(INDEX($B:$B,MATCH($M230,$A:$A,),),"")</f>
        <v/>
      </c>
      <c r="O230" s="31" t="str" cm="1">
        <f t="array" ref="O230">IFERROR(INDEX($E:$E,MATCH($M230,祝日,),),"")&amp;IFERROR(INDEX($H:$H,MATCH($M230,夏季休暇,),),"")&amp;IFERROR(INDEX($K:$K,MATCH($M230,年末年始,),),"")</f>
        <v/>
      </c>
      <c r="P230" t="str">
        <f t="shared" si="9"/>
        <v/>
      </c>
      <c r="Q230" t="str">
        <f t="shared" si="10"/>
        <v/>
      </c>
      <c r="R230" t="e">
        <f t="shared" si="11"/>
        <v>#VALUE!</v>
      </c>
    </row>
    <row r="231" spans="4:18" x14ac:dyDescent="0.2">
      <c r="D231" s="29">
        <v>47742</v>
      </c>
      <c r="E231" t="s">
        <v>18</v>
      </c>
      <c r="M231" s="29" t="e">
        <f>IF(定義!M230+1&gt;休日取得計画表・休日取得実績表!$I$5,"",定義!M230+1)</f>
        <v>#VALUE!</v>
      </c>
      <c r="N231" t="str" cm="1">
        <f t="array" ref="N231">IFERROR(INDEX($B:$B,MATCH($M231,$A:$A,),),"")</f>
        <v/>
      </c>
      <c r="O231" s="31" t="str" cm="1">
        <f t="array" ref="O231">IFERROR(INDEX($E:$E,MATCH($M231,祝日,),),"")&amp;IFERROR(INDEX($H:$H,MATCH($M231,夏季休暇,),),"")&amp;IFERROR(INDEX($K:$K,MATCH($M231,年末年始,),),"")</f>
        <v/>
      </c>
      <c r="P231" t="str">
        <f t="shared" si="9"/>
        <v/>
      </c>
      <c r="Q231" t="str">
        <f t="shared" si="10"/>
        <v/>
      </c>
      <c r="R231" t="e">
        <f t="shared" si="11"/>
        <v>#VALUE!</v>
      </c>
    </row>
    <row r="232" spans="4:18" x14ac:dyDescent="0.2">
      <c r="D232" s="29">
        <v>47749</v>
      </c>
      <c r="E232" t="s">
        <v>19</v>
      </c>
      <c r="M232" s="29" t="e">
        <f>IF(定義!M231+1&gt;休日取得計画表・休日取得実績表!$I$5,"",定義!M231+1)</f>
        <v>#VALUE!</v>
      </c>
      <c r="N232" t="str" cm="1">
        <f t="array" ref="N232">IFERROR(INDEX($B:$B,MATCH($M232,$A:$A,),),"")</f>
        <v/>
      </c>
      <c r="O232" s="31" t="str" cm="1">
        <f t="array" ref="O232">IFERROR(INDEX($E:$E,MATCH($M232,祝日,),),"")&amp;IFERROR(INDEX($H:$H,MATCH($M232,夏季休暇,),),"")&amp;IFERROR(INDEX($K:$K,MATCH($M232,年末年始,),),"")</f>
        <v/>
      </c>
      <c r="P232" t="str">
        <f t="shared" si="9"/>
        <v/>
      </c>
      <c r="Q232" t="str">
        <f t="shared" si="10"/>
        <v/>
      </c>
      <c r="R232" t="e">
        <f t="shared" si="11"/>
        <v>#VALUE!</v>
      </c>
    </row>
    <row r="233" spans="4:18" x14ac:dyDescent="0.2">
      <c r="D233" s="29">
        <v>47770</v>
      </c>
      <c r="E233" t="s">
        <v>29</v>
      </c>
      <c r="M233" s="29" t="e">
        <f>IF(定義!M232+1&gt;休日取得計画表・休日取得実績表!$I$5,"",定義!M232+1)</f>
        <v>#VALUE!</v>
      </c>
      <c r="N233" t="str" cm="1">
        <f t="array" ref="N233">IFERROR(INDEX($B:$B,MATCH($M233,$A:$A,),),"")</f>
        <v/>
      </c>
      <c r="O233" s="31" t="str" cm="1">
        <f t="array" ref="O233">IFERROR(INDEX($E:$E,MATCH($M233,祝日,),),"")&amp;IFERROR(INDEX($H:$H,MATCH($M233,夏季休暇,),),"")&amp;IFERROR(INDEX($K:$K,MATCH($M233,年末年始,),),"")</f>
        <v/>
      </c>
      <c r="P233" t="str">
        <f t="shared" si="9"/>
        <v/>
      </c>
      <c r="Q233" t="str">
        <f t="shared" si="10"/>
        <v/>
      </c>
      <c r="R233" t="e">
        <f t="shared" si="11"/>
        <v>#VALUE!</v>
      </c>
    </row>
    <row r="234" spans="4:18" x14ac:dyDescent="0.2">
      <c r="D234" s="29">
        <v>47790</v>
      </c>
      <c r="E234" t="s">
        <v>21</v>
      </c>
      <c r="M234" s="29" t="e">
        <f>IF(定義!M233+1&gt;休日取得計画表・休日取得実績表!$I$5,"",定義!M233+1)</f>
        <v>#VALUE!</v>
      </c>
      <c r="N234" t="str" cm="1">
        <f t="array" ref="N234">IFERROR(INDEX($B:$B,MATCH($M234,$A:$A,),),"")</f>
        <v/>
      </c>
      <c r="O234" s="31" t="str" cm="1">
        <f t="array" ref="O234">IFERROR(INDEX($E:$E,MATCH($M234,祝日,),),"")&amp;IFERROR(INDEX($H:$H,MATCH($M234,夏季休暇,),),"")&amp;IFERROR(INDEX($K:$K,MATCH($M234,年末年始,),),"")</f>
        <v/>
      </c>
      <c r="P234" t="str">
        <f t="shared" si="9"/>
        <v/>
      </c>
      <c r="Q234" t="str">
        <f t="shared" si="10"/>
        <v/>
      </c>
      <c r="R234" t="e">
        <f t="shared" si="11"/>
        <v>#VALUE!</v>
      </c>
    </row>
    <row r="235" spans="4:18" x14ac:dyDescent="0.2">
      <c r="D235" s="29">
        <v>47791</v>
      </c>
      <c r="E235" t="s">
        <v>10</v>
      </c>
      <c r="M235" s="29" t="e">
        <f>IF(定義!M234+1&gt;休日取得計画表・休日取得実績表!$I$5,"",定義!M234+1)</f>
        <v>#VALUE!</v>
      </c>
      <c r="N235" t="str" cm="1">
        <f t="array" ref="N235">IFERROR(INDEX($B:$B,MATCH($M235,$A:$A,),),"")</f>
        <v/>
      </c>
      <c r="O235" s="31" t="str" cm="1">
        <f t="array" ref="O235">IFERROR(INDEX($E:$E,MATCH($M235,祝日,),),"")&amp;IFERROR(INDEX($H:$H,MATCH($M235,夏季休暇,),),"")&amp;IFERROR(INDEX($K:$K,MATCH($M235,年末年始,),),"")</f>
        <v/>
      </c>
      <c r="P235" t="str">
        <f t="shared" si="9"/>
        <v/>
      </c>
      <c r="Q235" t="str">
        <f t="shared" si="10"/>
        <v/>
      </c>
      <c r="R235" t="e">
        <f t="shared" si="11"/>
        <v>#VALUE!</v>
      </c>
    </row>
    <row r="236" spans="4:18" x14ac:dyDescent="0.2">
      <c r="D236" s="29">
        <v>47810</v>
      </c>
      <c r="E236" t="s">
        <v>22</v>
      </c>
      <c r="M236" s="29" t="e">
        <f>IF(定義!M235+1&gt;休日取得計画表・休日取得実績表!$I$5,"",定義!M235+1)</f>
        <v>#VALUE!</v>
      </c>
      <c r="N236" t="str" cm="1">
        <f t="array" ref="N236">IFERROR(INDEX($B:$B,MATCH($M236,$A:$A,),),"")</f>
        <v/>
      </c>
      <c r="O236" s="31" t="str" cm="1">
        <f t="array" ref="O236">IFERROR(INDEX($E:$E,MATCH($M236,祝日,),),"")&amp;IFERROR(INDEX($H:$H,MATCH($M236,夏季休暇,),),"")&amp;IFERROR(INDEX($K:$K,MATCH($M236,年末年始,),),"")</f>
        <v/>
      </c>
      <c r="P236" t="str">
        <f t="shared" si="9"/>
        <v/>
      </c>
      <c r="Q236" t="str">
        <f t="shared" si="10"/>
        <v/>
      </c>
      <c r="R236" t="e">
        <f t="shared" si="11"/>
        <v>#VALUE!</v>
      </c>
    </row>
    <row r="237" spans="4:18" x14ac:dyDescent="0.2">
      <c r="D237" s="29"/>
      <c r="M237" s="29" t="e">
        <f>IF(定義!M236+1&gt;休日取得計画表・休日取得実績表!$I$5,"",定義!M236+1)</f>
        <v>#VALUE!</v>
      </c>
      <c r="N237" t="str" cm="1">
        <f t="array" ref="N237">IFERROR(INDEX($B:$B,MATCH($M237,$A:$A,),),"")</f>
        <v/>
      </c>
      <c r="O237" s="31" t="str" cm="1">
        <f t="array" ref="O237">IFERROR(INDEX($E:$E,MATCH($M237,祝日,),),"")&amp;IFERROR(INDEX($H:$H,MATCH($M237,夏季休暇,),),"")&amp;IFERROR(INDEX($K:$K,MATCH($M237,年末年始,),),"")</f>
        <v/>
      </c>
      <c r="P237" t="str">
        <f t="shared" si="9"/>
        <v/>
      </c>
      <c r="Q237" t="str">
        <f t="shared" si="10"/>
        <v/>
      </c>
      <c r="R237" t="e">
        <f t="shared" si="11"/>
        <v>#VALUE!</v>
      </c>
    </row>
    <row r="238" spans="4:18" x14ac:dyDescent="0.2">
      <c r="D238" s="29"/>
      <c r="M238" s="29" t="e">
        <f>IF(定義!M237+1&gt;休日取得計画表・休日取得実績表!$I$5,"",定義!M237+1)</f>
        <v>#VALUE!</v>
      </c>
      <c r="N238" t="str" cm="1">
        <f t="array" ref="N238">IFERROR(INDEX($B:$B,MATCH($M238,$A:$A,),),"")</f>
        <v/>
      </c>
      <c r="O238" s="31" t="str" cm="1">
        <f t="array" ref="O238">IFERROR(INDEX($E:$E,MATCH($M238,祝日,),),"")&amp;IFERROR(INDEX($H:$H,MATCH($M238,夏季休暇,),),"")&amp;IFERROR(INDEX($K:$K,MATCH($M238,年末年始,),),"")</f>
        <v/>
      </c>
      <c r="P238" t="str">
        <f t="shared" si="9"/>
        <v/>
      </c>
      <c r="Q238" t="str">
        <f t="shared" si="10"/>
        <v/>
      </c>
      <c r="R238" t="e">
        <f t="shared" si="11"/>
        <v>#VALUE!</v>
      </c>
    </row>
    <row r="239" spans="4:18" x14ac:dyDescent="0.2">
      <c r="D239" s="29"/>
      <c r="M239" s="29" t="e">
        <f>IF(定義!M238+1&gt;休日取得計画表・休日取得実績表!$I$5,"",定義!M238+1)</f>
        <v>#VALUE!</v>
      </c>
      <c r="N239" t="str" cm="1">
        <f t="array" ref="N239">IFERROR(INDEX($B:$B,MATCH($M239,$A:$A,),),"")</f>
        <v/>
      </c>
      <c r="O239" s="31" t="str" cm="1">
        <f t="array" ref="O239">IFERROR(INDEX($E:$E,MATCH($M239,祝日,),),"")&amp;IFERROR(INDEX($H:$H,MATCH($M239,夏季休暇,),),"")&amp;IFERROR(INDEX($K:$K,MATCH($M239,年末年始,),),"")</f>
        <v/>
      </c>
      <c r="P239" t="str">
        <f t="shared" si="9"/>
        <v/>
      </c>
      <c r="Q239" t="str">
        <f t="shared" si="10"/>
        <v/>
      </c>
      <c r="R239" t="e">
        <f t="shared" si="11"/>
        <v>#VALUE!</v>
      </c>
    </row>
    <row r="240" spans="4:18" x14ac:dyDescent="0.2">
      <c r="D240" s="29"/>
      <c r="M240" s="29" t="e">
        <f>IF(定義!M239+1&gt;休日取得計画表・休日取得実績表!$I$5,"",定義!M239+1)</f>
        <v>#VALUE!</v>
      </c>
      <c r="N240" t="str" cm="1">
        <f t="array" ref="N240">IFERROR(INDEX($B:$B,MATCH($M240,$A:$A,),),"")</f>
        <v/>
      </c>
      <c r="O240" s="31" t="str" cm="1">
        <f t="array" ref="O240">IFERROR(INDEX($E:$E,MATCH($M240,祝日,),),"")&amp;IFERROR(INDEX($H:$H,MATCH($M240,夏季休暇,),),"")&amp;IFERROR(INDEX($K:$K,MATCH($M240,年末年始,),),"")</f>
        <v/>
      </c>
      <c r="P240" t="str">
        <f t="shared" si="9"/>
        <v/>
      </c>
      <c r="Q240" t="str">
        <f t="shared" si="10"/>
        <v/>
      </c>
      <c r="R240" t="e">
        <f t="shared" si="11"/>
        <v>#VALUE!</v>
      </c>
    </row>
    <row r="241" spans="4:18" x14ac:dyDescent="0.2">
      <c r="D241" s="29"/>
      <c r="M241" s="29" t="e">
        <f>IF(定義!M240+1&gt;休日取得計画表・休日取得実績表!$I$5,"",定義!M240+1)</f>
        <v>#VALUE!</v>
      </c>
      <c r="N241" t="str" cm="1">
        <f t="array" ref="N241">IFERROR(INDEX($B:$B,MATCH($M241,$A:$A,),),"")</f>
        <v/>
      </c>
      <c r="O241" s="31" t="str" cm="1">
        <f t="array" ref="O241">IFERROR(INDEX($E:$E,MATCH($M241,祝日,),),"")&amp;IFERROR(INDEX($H:$H,MATCH($M241,夏季休暇,),),"")&amp;IFERROR(INDEX($K:$K,MATCH($M241,年末年始,),),"")</f>
        <v/>
      </c>
      <c r="P241" t="str">
        <f t="shared" si="9"/>
        <v/>
      </c>
      <c r="Q241" t="str">
        <f t="shared" si="10"/>
        <v/>
      </c>
      <c r="R241" t="e">
        <f t="shared" si="11"/>
        <v>#VALUE!</v>
      </c>
    </row>
    <row r="242" spans="4:18" x14ac:dyDescent="0.2">
      <c r="D242" s="29"/>
      <c r="M242" s="29" t="e">
        <f>IF(定義!M241+1&gt;休日取得計画表・休日取得実績表!$I$5,"",定義!M241+1)</f>
        <v>#VALUE!</v>
      </c>
      <c r="N242" t="str" cm="1">
        <f t="array" ref="N242">IFERROR(INDEX($B:$B,MATCH($M242,$A:$A,),),"")</f>
        <v/>
      </c>
      <c r="O242" s="31" t="str" cm="1">
        <f t="array" ref="O242">IFERROR(INDEX($E:$E,MATCH($M242,祝日,),),"")&amp;IFERROR(INDEX($H:$H,MATCH($M242,夏季休暇,),),"")&amp;IFERROR(INDEX($K:$K,MATCH($M242,年末年始,),),"")</f>
        <v/>
      </c>
      <c r="P242" t="str">
        <f t="shared" si="9"/>
        <v/>
      </c>
      <c r="Q242" t="str">
        <f t="shared" si="10"/>
        <v/>
      </c>
      <c r="R242" t="e">
        <f t="shared" si="11"/>
        <v>#VALUE!</v>
      </c>
    </row>
    <row r="243" spans="4:18" x14ac:dyDescent="0.2">
      <c r="D243" s="29"/>
      <c r="M243" s="29" t="e">
        <f>IF(定義!M242+1&gt;休日取得計画表・休日取得実績表!$I$5,"",定義!M242+1)</f>
        <v>#VALUE!</v>
      </c>
      <c r="N243" t="str" cm="1">
        <f t="array" ref="N243">IFERROR(INDEX($B:$B,MATCH($M243,$A:$A,),),"")</f>
        <v/>
      </c>
      <c r="O243" s="31" t="str" cm="1">
        <f t="array" ref="O243">IFERROR(INDEX($E:$E,MATCH($M243,祝日,),),"")&amp;IFERROR(INDEX($H:$H,MATCH($M243,夏季休暇,),),"")&amp;IFERROR(INDEX($K:$K,MATCH($M243,年末年始,),),"")</f>
        <v/>
      </c>
      <c r="P243" t="str">
        <f t="shared" si="9"/>
        <v/>
      </c>
      <c r="Q243" t="str">
        <f t="shared" si="10"/>
        <v/>
      </c>
      <c r="R243" t="e">
        <f t="shared" si="11"/>
        <v>#VALUE!</v>
      </c>
    </row>
    <row r="244" spans="4:18" x14ac:dyDescent="0.2">
      <c r="D244" s="29"/>
      <c r="M244" s="29" t="e">
        <f>IF(定義!M243+1&gt;休日取得計画表・休日取得実績表!$I$5,"",定義!M243+1)</f>
        <v>#VALUE!</v>
      </c>
      <c r="N244" t="str" cm="1">
        <f t="array" ref="N244">IFERROR(INDEX($B:$B,MATCH($M244,$A:$A,),),"")</f>
        <v/>
      </c>
      <c r="O244" s="31" t="str" cm="1">
        <f t="array" ref="O244">IFERROR(INDEX($E:$E,MATCH($M244,祝日,),),"")&amp;IFERROR(INDEX($H:$H,MATCH($M244,夏季休暇,),),"")&amp;IFERROR(INDEX($K:$K,MATCH($M244,年末年始,),),"")</f>
        <v/>
      </c>
      <c r="P244" t="str">
        <f t="shared" si="9"/>
        <v/>
      </c>
      <c r="Q244" t="str">
        <f t="shared" si="10"/>
        <v/>
      </c>
      <c r="R244" t="e">
        <f t="shared" si="11"/>
        <v>#VALUE!</v>
      </c>
    </row>
    <row r="245" spans="4:18" x14ac:dyDescent="0.2">
      <c r="D245" s="29"/>
      <c r="M245" s="29" t="e">
        <f>IF(定義!M244+1&gt;休日取得計画表・休日取得実績表!$I$5,"",定義!M244+1)</f>
        <v>#VALUE!</v>
      </c>
      <c r="N245" t="str" cm="1">
        <f t="array" ref="N245">IFERROR(INDEX($B:$B,MATCH($M245,$A:$A,),),"")</f>
        <v/>
      </c>
      <c r="O245" s="31" t="str" cm="1">
        <f t="array" ref="O245">IFERROR(INDEX($E:$E,MATCH($M245,祝日,),),"")&amp;IFERROR(INDEX($H:$H,MATCH($M245,夏季休暇,),),"")&amp;IFERROR(INDEX($K:$K,MATCH($M245,年末年始,),),"")</f>
        <v/>
      </c>
      <c r="P245" t="str">
        <f t="shared" si="9"/>
        <v/>
      </c>
      <c r="Q245" t="str">
        <f t="shared" si="10"/>
        <v/>
      </c>
      <c r="R245" t="e">
        <f t="shared" si="11"/>
        <v>#VALUE!</v>
      </c>
    </row>
    <row r="246" spans="4:18" x14ac:dyDescent="0.2">
      <c r="D246" s="29"/>
      <c r="M246" s="29" t="e">
        <f>IF(定義!M245+1&gt;休日取得計画表・休日取得実績表!$I$5,"",定義!M245+1)</f>
        <v>#VALUE!</v>
      </c>
      <c r="N246" t="str" cm="1">
        <f t="array" ref="N246">IFERROR(INDEX($B:$B,MATCH($M246,$A:$A,),),"")</f>
        <v/>
      </c>
      <c r="O246" s="31" t="str" cm="1">
        <f t="array" ref="O246">IFERROR(INDEX($E:$E,MATCH($M246,祝日,),),"")&amp;IFERROR(INDEX($H:$H,MATCH($M246,夏季休暇,),),"")&amp;IFERROR(INDEX($K:$K,MATCH($M246,年末年始,),),"")</f>
        <v/>
      </c>
      <c r="P246" t="str">
        <f t="shared" si="9"/>
        <v/>
      </c>
      <c r="Q246" t="str">
        <f t="shared" si="10"/>
        <v/>
      </c>
      <c r="R246" t="e">
        <f t="shared" si="11"/>
        <v>#VALUE!</v>
      </c>
    </row>
    <row r="247" spans="4:18" x14ac:dyDescent="0.2">
      <c r="D247" s="29"/>
      <c r="M247" s="29" t="e">
        <f>IF(定義!M246+1&gt;休日取得計画表・休日取得実績表!$I$5,"",定義!M246+1)</f>
        <v>#VALUE!</v>
      </c>
      <c r="N247" t="str" cm="1">
        <f t="array" ref="N247">IFERROR(INDEX($B:$B,MATCH($M247,$A:$A,),),"")</f>
        <v/>
      </c>
      <c r="O247" s="31" t="str" cm="1">
        <f t="array" ref="O247">IFERROR(INDEX($E:$E,MATCH($M247,祝日,),),"")&amp;IFERROR(INDEX($H:$H,MATCH($M247,夏季休暇,),),"")&amp;IFERROR(INDEX($K:$K,MATCH($M247,年末年始,),),"")</f>
        <v/>
      </c>
      <c r="P247" t="str">
        <f t="shared" si="9"/>
        <v/>
      </c>
      <c r="Q247" t="str">
        <f t="shared" si="10"/>
        <v/>
      </c>
      <c r="R247" t="e">
        <f t="shared" si="11"/>
        <v>#VALUE!</v>
      </c>
    </row>
    <row r="248" spans="4:18" x14ac:dyDescent="0.2">
      <c r="D248" s="29"/>
      <c r="M248" s="29" t="e">
        <f>IF(定義!M247+1&gt;休日取得計画表・休日取得実績表!$I$5,"",定義!M247+1)</f>
        <v>#VALUE!</v>
      </c>
      <c r="N248" t="str" cm="1">
        <f t="array" ref="N248">IFERROR(INDEX($B:$B,MATCH($M248,$A:$A,),),"")</f>
        <v/>
      </c>
      <c r="O248" s="31" t="str" cm="1">
        <f t="array" ref="O248">IFERROR(INDEX($E:$E,MATCH($M248,祝日,),),"")&amp;IFERROR(INDEX($H:$H,MATCH($M248,夏季休暇,),),"")&amp;IFERROR(INDEX($K:$K,MATCH($M248,年末年始,),),"")</f>
        <v/>
      </c>
      <c r="P248" t="str">
        <f t="shared" si="9"/>
        <v/>
      </c>
      <c r="Q248" t="str">
        <f t="shared" si="10"/>
        <v/>
      </c>
      <c r="R248" t="e">
        <f t="shared" si="11"/>
        <v>#VALUE!</v>
      </c>
    </row>
    <row r="249" spans="4:18" x14ac:dyDescent="0.2">
      <c r="D249" s="29"/>
      <c r="M249" s="29" t="e">
        <f>IF(定義!M248+1&gt;休日取得計画表・休日取得実績表!$I$5,"",定義!M248+1)</f>
        <v>#VALUE!</v>
      </c>
      <c r="N249" t="str" cm="1">
        <f t="array" ref="N249">IFERROR(INDEX($B:$B,MATCH($M249,$A:$A,),),"")</f>
        <v/>
      </c>
      <c r="O249" s="31" t="str" cm="1">
        <f t="array" ref="O249">IFERROR(INDEX($E:$E,MATCH($M249,祝日,),),"")&amp;IFERROR(INDEX($H:$H,MATCH($M249,夏季休暇,),),"")&amp;IFERROR(INDEX($K:$K,MATCH($M249,年末年始,),),"")</f>
        <v/>
      </c>
      <c r="P249" t="str">
        <f t="shared" si="9"/>
        <v/>
      </c>
      <c r="Q249" t="str">
        <f t="shared" si="10"/>
        <v/>
      </c>
      <c r="R249" t="e">
        <f t="shared" si="11"/>
        <v>#VALUE!</v>
      </c>
    </row>
    <row r="250" spans="4:18" x14ac:dyDescent="0.2">
      <c r="D250" s="29"/>
      <c r="M250" s="29" t="e">
        <f>IF(定義!M249+1&gt;休日取得計画表・休日取得実績表!$I$5,"",定義!M249+1)</f>
        <v>#VALUE!</v>
      </c>
      <c r="N250" t="str" cm="1">
        <f t="array" ref="N250">IFERROR(INDEX($B:$B,MATCH($M250,$A:$A,),),"")</f>
        <v/>
      </c>
      <c r="O250" s="31" t="str" cm="1">
        <f t="array" ref="O250">IFERROR(INDEX($E:$E,MATCH($M250,祝日,),),"")&amp;IFERROR(INDEX($H:$H,MATCH($M250,夏季休暇,),),"")&amp;IFERROR(INDEX($K:$K,MATCH($M250,年末年始,),),"")</f>
        <v/>
      </c>
      <c r="P250" t="str">
        <f t="shared" si="9"/>
        <v/>
      </c>
      <c r="Q250" t="str">
        <f t="shared" si="10"/>
        <v/>
      </c>
      <c r="R250" t="e">
        <f t="shared" si="11"/>
        <v>#VALUE!</v>
      </c>
    </row>
    <row r="251" spans="4:18" x14ac:dyDescent="0.2">
      <c r="D251" s="29"/>
      <c r="M251" s="29" t="e">
        <f>IF(定義!M250+1&gt;休日取得計画表・休日取得実績表!$I$5,"",定義!M250+1)</f>
        <v>#VALUE!</v>
      </c>
      <c r="N251" t="str" cm="1">
        <f t="array" ref="N251">IFERROR(INDEX($B:$B,MATCH($M251,$A:$A,),),"")</f>
        <v/>
      </c>
      <c r="O251" s="31" t="str" cm="1">
        <f t="array" ref="O251">IFERROR(INDEX($E:$E,MATCH($M251,祝日,),),"")&amp;IFERROR(INDEX($H:$H,MATCH($M251,夏季休暇,),),"")&amp;IFERROR(INDEX($K:$K,MATCH($M251,年末年始,),),"")</f>
        <v/>
      </c>
      <c r="P251" t="str">
        <f t="shared" si="9"/>
        <v/>
      </c>
      <c r="Q251" t="str">
        <f t="shared" si="10"/>
        <v/>
      </c>
      <c r="R251" t="e">
        <f t="shared" si="11"/>
        <v>#VALUE!</v>
      </c>
    </row>
    <row r="252" spans="4:18" x14ac:dyDescent="0.2">
      <c r="D252" s="29"/>
      <c r="M252" s="29" t="e">
        <f>IF(定義!M251+1&gt;休日取得計画表・休日取得実績表!$I$5,"",定義!M251+1)</f>
        <v>#VALUE!</v>
      </c>
      <c r="N252" t="str" cm="1">
        <f t="array" ref="N252">IFERROR(INDEX($B:$B,MATCH($M252,$A:$A,),),"")</f>
        <v/>
      </c>
      <c r="O252" s="31" t="str" cm="1">
        <f t="array" ref="O252">IFERROR(INDEX($E:$E,MATCH($M252,祝日,),),"")&amp;IFERROR(INDEX($H:$H,MATCH($M252,夏季休暇,),),"")&amp;IFERROR(INDEX($K:$K,MATCH($M252,年末年始,),),"")</f>
        <v/>
      </c>
      <c r="P252" t="str">
        <f t="shared" si="9"/>
        <v/>
      </c>
      <c r="Q252" t="str">
        <f t="shared" si="10"/>
        <v/>
      </c>
      <c r="R252" t="e">
        <f t="shared" si="11"/>
        <v>#VALUE!</v>
      </c>
    </row>
    <row r="253" spans="4:18" x14ac:dyDescent="0.2">
      <c r="D253" s="29"/>
      <c r="M253" s="29" t="e">
        <f>IF(定義!M252+1&gt;休日取得計画表・休日取得実績表!$I$5,"",定義!M252+1)</f>
        <v>#VALUE!</v>
      </c>
      <c r="N253" t="str" cm="1">
        <f t="array" ref="N253">IFERROR(INDEX($B:$B,MATCH($M253,$A:$A,),),"")</f>
        <v/>
      </c>
      <c r="O253" s="31" t="str" cm="1">
        <f t="array" ref="O253">IFERROR(INDEX($E:$E,MATCH($M253,祝日,),),"")&amp;IFERROR(INDEX($H:$H,MATCH($M253,夏季休暇,),),"")&amp;IFERROR(INDEX($K:$K,MATCH($M253,年末年始,),),"")</f>
        <v/>
      </c>
      <c r="P253" t="str">
        <f t="shared" si="9"/>
        <v/>
      </c>
      <c r="Q253" t="str">
        <f t="shared" si="10"/>
        <v/>
      </c>
      <c r="R253" t="e">
        <f t="shared" si="11"/>
        <v>#VALUE!</v>
      </c>
    </row>
    <row r="254" spans="4:18" x14ac:dyDescent="0.2">
      <c r="D254" s="29"/>
      <c r="M254" s="29" t="e">
        <f>IF(定義!M253+1&gt;休日取得計画表・休日取得実績表!$I$5,"",定義!M253+1)</f>
        <v>#VALUE!</v>
      </c>
      <c r="N254" t="str" cm="1">
        <f t="array" ref="N254">IFERROR(INDEX($B:$B,MATCH($M254,$A:$A,),),"")</f>
        <v/>
      </c>
      <c r="O254" s="31" t="str" cm="1">
        <f t="array" ref="O254">IFERROR(INDEX($E:$E,MATCH($M254,祝日,),),"")&amp;IFERROR(INDEX($H:$H,MATCH($M254,夏季休暇,),),"")&amp;IFERROR(INDEX($K:$K,MATCH($M254,年末年始,),),"")</f>
        <v/>
      </c>
      <c r="P254" t="str">
        <f t="shared" si="9"/>
        <v/>
      </c>
      <c r="Q254" t="str">
        <f t="shared" si="10"/>
        <v/>
      </c>
      <c r="R254" t="e">
        <f t="shared" si="11"/>
        <v>#VALUE!</v>
      </c>
    </row>
    <row r="255" spans="4:18" x14ac:dyDescent="0.2">
      <c r="D255" s="29"/>
      <c r="M255" s="29" t="e">
        <f>IF(定義!M254+1&gt;休日取得計画表・休日取得実績表!$I$5,"",定義!M254+1)</f>
        <v>#VALUE!</v>
      </c>
      <c r="N255" t="str" cm="1">
        <f t="array" ref="N255">IFERROR(INDEX($B:$B,MATCH($M255,$A:$A,),),"")</f>
        <v/>
      </c>
      <c r="O255" s="31" t="str" cm="1">
        <f t="array" ref="O255">IFERROR(INDEX($E:$E,MATCH($M255,祝日,),),"")&amp;IFERROR(INDEX($H:$H,MATCH($M255,夏季休暇,),),"")&amp;IFERROR(INDEX($K:$K,MATCH($M255,年末年始,),),"")</f>
        <v/>
      </c>
      <c r="P255" t="str">
        <f t="shared" si="9"/>
        <v/>
      </c>
      <c r="Q255" t="str">
        <f t="shared" si="10"/>
        <v/>
      </c>
      <c r="R255" t="e">
        <f t="shared" si="11"/>
        <v>#VALUE!</v>
      </c>
    </row>
    <row r="256" spans="4:18" x14ac:dyDescent="0.2">
      <c r="D256" s="29"/>
      <c r="M256" s="29" t="e">
        <f>IF(定義!M255+1&gt;休日取得計画表・休日取得実績表!$I$5,"",定義!M255+1)</f>
        <v>#VALUE!</v>
      </c>
      <c r="N256" t="str" cm="1">
        <f t="array" ref="N256">IFERROR(INDEX($B:$B,MATCH($M256,$A:$A,),),"")</f>
        <v/>
      </c>
      <c r="O256" s="31" t="str" cm="1">
        <f t="array" ref="O256">IFERROR(INDEX($E:$E,MATCH($M256,祝日,),),"")&amp;IFERROR(INDEX($H:$H,MATCH($M256,夏季休暇,),),"")&amp;IFERROR(INDEX($K:$K,MATCH($M256,年末年始,),),"")</f>
        <v/>
      </c>
      <c r="P256" t="str">
        <f t="shared" si="9"/>
        <v/>
      </c>
      <c r="Q256" t="str">
        <f t="shared" si="10"/>
        <v/>
      </c>
      <c r="R256" t="e">
        <f t="shared" si="11"/>
        <v>#VALUE!</v>
      </c>
    </row>
    <row r="257" spans="4:18" x14ac:dyDescent="0.2">
      <c r="D257" s="29"/>
      <c r="M257" s="29" t="e">
        <f>IF(定義!M256+1&gt;休日取得計画表・休日取得実績表!$I$5,"",定義!M256+1)</f>
        <v>#VALUE!</v>
      </c>
      <c r="N257" t="str" cm="1">
        <f t="array" ref="N257">IFERROR(INDEX($B:$B,MATCH($M257,$A:$A,),),"")</f>
        <v/>
      </c>
      <c r="O257" s="31" t="str" cm="1">
        <f t="array" ref="O257">IFERROR(INDEX($E:$E,MATCH($M257,祝日,),),"")&amp;IFERROR(INDEX($H:$H,MATCH($M257,夏季休暇,),),"")&amp;IFERROR(INDEX($K:$K,MATCH($M257,年末年始,),),"")</f>
        <v/>
      </c>
      <c r="P257" t="str">
        <f t="shared" si="9"/>
        <v/>
      </c>
      <c r="Q257" t="str">
        <f t="shared" si="10"/>
        <v/>
      </c>
      <c r="R257" t="e">
        <f t="shared" si="11"/>
        <v>#VALUE!</v>
      </c>
    </row>
    <row r="258" spans="4:18" x14ac:dyDescent="0.2">
      <c r="D258" s="29"/>
      <c r="M258" s="29" t="e">
        <f>IF(定義!M257+1&gt;休日取得計画表・休日取得実績表!$I$5,"",定義!M257+1)</f>
        <v>#VALUE!</v>
      </c>
      <c r="N258" t="str" cm="1">
        <f t="array" ref="N258">IFERROR(INDEX($B:$B,MATCH($M258,$A:$A,),),"")</f>
        <v/>
      </c>
      <c r="O258" s="31" t="str" cm="1">
        <f t="array" ref="O258">IFERROR(INDEX($E:$E,MATCH($M258,祝日,),),"")&amp;IFERROR(INDEX($H:$H,MATCH($M258,夏季休暇,),),"")&amp;IFERROR(INDEX($K:$K,MATCH($M258,年末年始,),),"")</f>
        <v/>
      </c>
      <c r="P258" t="str">
        <f t="shared" si="9"/>
        <v/>
      </c>
      <c r="Q258" t="str">
        <f t="shared" si="10"/>
        <v/>
      </c>
      <c r="R258" t="e">
        <f t="shared" si="11"/>
        <v>#VALUE!</v>
      </c>
    </row>
    <row r="259" spans="4:18" x14ac:dyDescent="0.2">
      <c r="D259" s="29"/>
      <c r="M259" s="29" t="e">
        <f>IF(定義!M258+1&gt;休日取得計画表・休日取得実績表!$I$5,"",定義!M258+1)</f>
        <v>#VALUE!</v>
      </c>
      <c r="N259" t="str" cm="1">
        <f t="array" ref="N259">IFERROR(INDEX($B:$B,MATCH($M259,$A:$A,),),"")</f>
        <v/>
      </c>
      <c r="O259" s="31" t="str" cm="1">
        <f t="array" ref="O259">IFERROR(INDEX($E:$E,MATCH($M259,祝日,),),"")&amp;IFERROR(INDEX($H:$H,MATCH($M259,夏季休暇,),),"")&amp;IFERROR(INDEX($K:$K,MATCH($M259,年末年始,),),"")</f>
        <v/>
      </c>
      <c r="P259" t="str">
        <f t="shared" ref="P259:P322" si="12">IF(COUNTBLANK(N259:O259)=0,CHAR(10),"")</f>
        <v/>
      </c>
      <c r="Q259" t="str">
        <f t="shared" ref="Q259:Q322" si="13">O259&amp;P259&amp;N259</f>
        <v/>
      </c>
      <c r="R259" t="e">
        <f t="shared" ref="R259:R322" si="14">IF(OR(TEXT(M259,"aaa")="土",TEXT(M259,"aaa")="日",O259&lt;&gt;""),1,0)</f>
        <v>#VALUE!</v>
      </c>
    </row>
    <row r="260" spans="4:18" x14ac:dyDescent="0.2">
      <c r="D260" s="29"/>
      <c r="M260" s="29" t="e">
        <f>IF(定義!M259+1&gt;休日取得計画表・休日取得実績表!$I$5,"",定義!M259+1)</f>
        <v>#VALUE!</v>
      </c>
      <c r="N260" t="str" cm="1">
        <f t="array" ref="N260">IFERROR(INDEX($B:$B,MATCH($M260,$A:$A,),),"")</f>
        <v/>
      </c>
      <c r="O260" s="31" t="str" cm="1">
        <f t="array" ref="O260">IFERROR(INDEX($E:$E,MATCH($M260,祝日,),),"")&amp;IFERROR(INDEX($H:$H,MATCH($M260,夏季休暇,),),"")&amp;IFERROR(INDEX($K:$K,MATCH($M260,年末年始,),),"")</f>
        <v/>
      </c>
      <c r="P260" t="str">
        <f t="shared" si="12"/>
        <v/>
      </c>
      <c r="Q260" t="str">
        <f t="shared" si="13"/>
        <v/>
      </c>
      <c r="R260" t="e">
        <f t="shared" si="14"/>
        <v>#VALUE!</v>
      </c>
    </row>
    <row r="261" spans="4:18" x14ac:dyDescent="0.2">
      <c r="D261" s="29"/>
      <c r="M261" s="29" t="e">
        <f>IF(定義!M260+1&gt;休日取得計画表・休日取得実績表!$I$5,"",定義!M260+1)</f>
        <v>#VALUE!</v>
      </c>
      <c r="N261" t="str" cm="1">
        <f t="array" ref="N261">IFERROR(INDEX($B:$B,MATCH($M261,$A:$A,),),"")</f>
        <v/>
      </c>
      <c r="O261" s="31" t="str" cm="1">
        <f t="array" ref="O261">IFERROR(INDEX($E:$E,MATCH($M261,祝日,),),"")&amp;IFERROR(INDEX($H:$H,MATCH($M261,夏季休暇,),),"")&amp;IFERROR(INDEX($K:$K,MATCH($M261,年末年始,),),"")</f>
        <v/>
      </c>
      <c r="P261" t="str">
        <f t="shared" si="12"/>
        <v/>
      </c>
      <c r="Q261" t="str">
        <f t="shared" si="13"/>
        <v/>
      </c>
      <c r="R261" t="e">
        <f t="shared" si="14"/>
        <v>#VALUE!</v>
      </c>
    </row>
    <row r="262" spans="4:18" x14ac:dyDescent="0.2">
      <c r="D262" s="29"/>
      <c r="M262" s="29" t="e">
        <f>IF(定義!M261+1&gt;休日取得計画表・休日取得実績表!$I$5,"",定義!M261+1)</f>
        <v>#VALUE!</v>
      </c>
      <c r="N262" t="str" cm="1">
        <f t="array" ref="N262">IFERROR(INDEX($B:$B,MATCH($M262,$A:$A,),),"")</f>
        <v/>
      </c>
      <c r="O262" s="31" t="str" cm="1">
        <f t="array" ref="O262">IFERROR(INDEX($E:$E,MATCH($M262,祝日,),),"")&amp;IFERROR(INDEX($H:$H,MATCH($M262,夏季休暇,),),"")&amp;IFERROR(INDEX($K:$K,MATCH($M262,年末年始,),),"")</f>
        <v/>
      </c>
      <c r="P262" t="str">
        <f t="shared" si="12"/>
        <v/>
      </c>
      <c r="Q262" t="str">
        <f t="shared" si="13"/>
        <v/>
      </c>
      <c r="R262" t="e">
        <f t="shared" si="14"/>
        <v>#VALUE!</v>
      </c>
    </row>
    <row r="263" spans="4:18" x14ac:dyDescent="0.2">
      <c r="D263" s="29"/>
      <c r="M263" s="29" t="e">
        <f>IF(定義!M262+1&gt;休日取得計画表・休日取得実績表!$I$5,"",定義!M262+1)</f>
        <v>#VALUE!</v>
      </c>
      <c r="N263" t="str" cm="1">
        <f t="array" ref="N263">IFERROR(INDEX($B:$B,MATCH($M263,$A:$A,),),"")</f>
        <v/>
      </c>
      <c r="O263" s="31" t="str" cm="1">
        <f t="array" ref="O263">IFERROR(INDEX($E:$E,MATCH($M263,祝日,),),"")&amp;IFERROR(INDEX($H:$H,MATCH($M263,夏季休暇,),),"")&amp;IFERROR(INDEX($K:$K,MATCH($M263,年末年始,),),"")</f>
        <v/>
      </c>
      <c r="P263" t="str">
        <f t="shared" si="12"/>
        <v/>
      </c>
      <c r="Q263" t="str">
        <f t="shared" si="13"/>
        <v/>
      </c>
      <c r="R263" t="e">
        <f t="shared" si="14"/>
        <v>#VALUE!</v>
      </c>
    </row>
    <row r="264" spans="4:18" x14ac:dyDescent="0.2">
      <c r="D264" s="29"/>
      <c r="M264" s="29" t="e">
        <f>IF(定義!M263+1&gt;休日取得計画表・休日取得実績表!$I$5,"",定義!M263+1)</f>
        <v>#VALUE!</v>
      </c>
      <c r="N264" t="str" cm="1">
        <f t="array" ref="N264">IFERROR(INDEX($B:$B,MATCH($M264,$A:$A,),),"")</f>
        <v/>
      </c>
      <c r="O264" s="31" t="str" cm="1">
        <f t="array" ref="O264">IFERROR(INDEX($E:$E,MATCH($M264,祝日,),),"")&amp;IFERROR(INDEX($H:$H,MATCH($M264,夏季休暇,),),"")&amp;IFERROR(INDEX($K:$K,MATCH($M264,年末年始,),),"")</f>
        <v/>
      </c>
      <c r="P264" t="str">
        <f t="shared" si="12"/>
        <v/>
      </c>
      <c r="Q264" t="str">
        <f t="shared" si="13"/>
        <v/>
      </c>
      <c r="R264" t="e">
        <f t="shared" si="14"/>
        <v>#VALUE!</v>
      </c>
    </row>
    <row r="265" spans="4:18" x14ac:dyDescent="0.2">
      <c r="D265" s="29"/>
      <c r="M265" s="29" t="e">
        <f>IF(定義!M264+1&gt;休日取得計画表・休日取得実績表!$I$5,"",定義!M264+1)</f>
        <v>#VALUE!</v>
      </c>
      <c r="N265" t="str" cm="1">
        <f t="array" ref="N265">IFERROR(INDEX($B:$B,MATCH($M265,$A:$A,),),"")</f>
        <v/>
      </c>
      <c r="O265" s="31" t="str" cm="1">
        <f t="array" ref="O265">IFERROR(INDEX($E:$E,MATCH($M265,祝日,),),"")&amp;IFERROR(INDEX($H:$H,MATCH($M265,夏季休暇,),),"")&amp;IFERROR(INDEX($K:$K,MATCH($M265,年末年始,),),"")</f>
        <v/>
      </c>
      <c r="P265" t="str">
        <f t="shared" si="12"/>
        <v/>
      </c>
      <c r="Q265" t="str">
        <f t="shared" si="13"/>
        <v/>
      </c>
      <c r="R265" t="e">
        <f t="shared" si="14"/>
        <v>#VALUE!</v>
      </c>
    </row>
    <row r="266" spans="4:18" x14ac:dyDescent="0.2">
      <c r="D266" s="29"/>
      <c r="M266" s="29" t="e">
        <f>IF(定義!M265+1&gt;休日取得計画表・休日取得実績表!$I$5,"",定義!M265+1)</f>
        <v>#VALUE!</v>
      </c>
      <c r="N266" t="str" cm="1">
        <f t="array" ref="N266">IFERROR(INDEX($B:$B,MATCH($M266,$A:$A,),),"")</f>
        <v/>
      </c>
      <c r="O266" s="31" t="str" cm="1">
        <f t="array" ref="O266">IFERROR(INDEX($E:$E,MATCH($M266,祝日,),),"")&amp;IFERROR(INDEX($H:$H,MATCH($M266,夏季休暇,),),"")&amp;IFERROR(INDEX($K:$K,MATCH($M266,年末年始,),),"")</f>
        <v/>
      </c>
      <c r="P266" t="str">
        <f t="shared" si="12"/>
        <v/>
      </c>
      <c r="Q266" t="str">
        <f t="shared" si="13"/>
        <v/>
      </c>
      <c r="R266" t="e">
        <f t="shared" si="14"/>
        <v>#VALUE!</v>
      </c>
    </row>
    <row r="267" spans="4:18" x14ac:dyDescent="0.2">
      <c r="D267" s="29"/>
      <c r="M267" s="29" t="e">
        <f>IF(定義!M266+1&gt;休日取得計画表・休日取得実績表!$I$5,"",定義!M266+1)</f>
        <v>#VALUE!</v>
      </c>
      <c r="N267" t="str" cm="1">
        <f t="array" ref="N267">IFERROR(INDEX($B:$B,MATCH($M267,$A:$A,),),"")</f>
        <v/>
      </c>
      <c r="O267" s="31" t="str" cm="1">
        <f t="array" ref="O267">IFERROR(INDEX($E:$E,MATCH($M267,祝日,),),"")&amp;IFERROR(INDEX($H:$H,MATCH($M267,夏季休暇,),),"")&amp;IFERROR(INDEX($K:$K,MATCH($M267,年末年始,),),"")</f>
        <v/>
      </c>
      <c r="P267" t="str">
        <f t="shared" si="12"/>
        <v/>
      </c>
      <c r="Q267" t="str">
        <f t="shared" si="13"/>
        <v/>
      </c>
      <c r="R267" t="e">
        <f t="shared" si="14"/>
        <v>#VALUE!</v>
      </c>
    </row>
    <row r="268" spans="4:18" x14ac:dyDescent="0.2">
      <c r="D268" s="29"/>
      <c r="M268" s="29" t="e">
        <f>IF(定義!M267+1&gt;休日取得計画表・休日取得実績表!$I$5,"",定義!M267+1)</f>
        <v>#VALUE!</v>
      </c>
      <c r="N268" t="str" cm="1">
        <f t="array" ref="N268">IFERROR(INDEX($B:$B,MATCH($M268,$A:$A,),),"")</f>
        <v/>
      </c>
      <c r="O268" s="31" t="str" cm="1">
        <f t="array" ref="O268">IFERROR(INDEX($E:$E,MATCH($M268,祝日,),),"")&amp;IFERROR(INDEX($H:$H,MATCH($M268,夏季休暇,),),"")&amp;IFERROR(INDEX($K:$K,MATCH($M268,年末年始,),),"")</f>
        <v/>
      </c>
      <c r="P268" t="str">
        <f t="shared" si="12"/>
        <v/>
      </c>
      <c r="Q268" t="str">
        <f t="shared" si="13"/>
        <v/>
      </c>
      <c r="R268" t="e">
        <f t="shared" si="14"/>
        <v>#VALUE!</v>
      </c>
    </row>
    <row r="269" spans="4:18" x14ac:dyDescent="0.2">
      <c r="D269" s="29"/>
      <c r="M269" s="29" t="e">
        <f>IF(定義!M268+1&gt;休日取得計画表・休日取得実績表!$I$5,"",定義!M268+1)</f>
        <v>#VALUE!</v>
      </c>
      <c r="N269" t="str" cm="1">
        <f t="array" ref="N269">IFERROR(INDEX($B:$B,MATCH($M269,$A:$A,),),"")</f>
        <v/>
      </c>
      <c r="O269" s="31" t="str" cm="1">
        <f t="array" ref="O269">IFERROR(INDEX($E:$E,MATCH($M269,祝日,),),"")&amp;IFERROR(INDEX($H:$H,MATCH($M269,夏季休暇,),),"")&amp;IFERROR(INDEX($K:$K,MATCH($M269,年末年始,),),"")</f>
        <v/>
      </c>
      <c r="P269" t="str">
        <f t="shared" si="12"/>
        <v/>
      </c>
      <c r="Q269" t="str">
        <f t="shared" si="13"/>
        <v/>
      </c>
      <c r="R269" t="e">
        <f t="shared" si="14"/>
        <v>#VALUE!</v>
      </c>
    </row>
    <row r="270" spans="4:18" x14ac:dyDescent="0.2">
      <c r="D270" s="29"/>
      <c r="M270" s="29" t="e">
        <f>IF(定義!M269+1&gt;休日取得計画表・休日取得実績表!$I$5,"",定義!M269+1)</f>
        <v>#VALUE!</v>
      </c>
      <c r="N270" t="str" cm="1">
        <f t="array" ref="N270">IFERROR(INDEX($B:$B,MATCH($M270,$A:$A,),),"")</f>
        <v/>
      </c>
      <c r="O270" s="31" t="str" cm="1">
        <f t="array" ref="O270">IFERROR(INDEX($E:$E,MATCH($M270,祝日,),),"")&amp;IFERROR(INDEX($H:$H,MATCH($M270,夏季休暇,),),"")&amp;IFERROR(INDEX($K:$K,MATCH($M270,年末年始,),),"")</f>
        <v/>
      </c>
      <c r="P270" t="str">
        <f t="shared" si="12"/>
        <v/>
      </c>
      <c r="Q270" t="str">
        <f t="shared" si="13"/>
        <v/>
      </c>
      <c r="R270" t="e">
        <f t="shared" si="14"/>
        <v>#VALUE!</v>
      </c>
    </row>
    <row r="271" spans="4:18" x14ac:dyDescent="0.2">
      <c r="D271" s="29"/>
      <c r="M271" s="29" t="e">
        <f>IF(定義!M270+1&gt;休日取得計画表・休日取得実績表!$I$5,"",定義!M270+1)</f>
        <v>#VALUE!</v>
      </c>
      <c r="N271" t="str" cm="1">
        <f t="array" ref="N271">IFERROR(INDEX($B:$B,MATCH($M271,$A:$A,),),"")</f>
        <v/>
      </c>
      <c r="O271" s="31" t="str" cm="1">
        <f t="array" ref="O271">IFERROR(INDEX($E:$E,MATCH($M271,祝日,),),"")&amp;IFERROR(INDEX($H:$H,MATCH($M271,夏季休暇,),),"")&amp;IFERROR(INDEX($K:$K,MATCH($M271,年末年始,),),"")</f>
        <v/>
      </c>
      <c r="P271" t="str">
        <f t="shared" si="12"/>
        <v/>
      </c>
      <c r="Q271" t="str">
        <f t="shared" si="13"/>
        <v/>
      </c>
      <c r="R271" t="e">
        <f t="shared" si="14"/>
        <v>#VALUE!</v>
      </c>
    </row>
    <row r="272" spans="4:18" x14ac:dyDescent="0.2">
      <c r="D272" s="29"/>
      <c r="M272" s="29" t="e">
        <f>IF(定義!M271+1&gt;休日取得計画表・休日取得実績表!$I$5,"",定義!M271+1)</f>
        <v>#VALUE!</v>
      </c>
      <c r="N272" t="str" cm="1">
        <f t="array" ref="N272">IFERROR(INDEX($B:$B,MATCH($M272,$A:$A,),),"")</f>
        <v/>
      </c>
      <c r="O272" s="31" t="str" cm="1">
        <f t="array" ref="O272">IFERROR(INDEX($E:$E,MATCH($M272,祝日,),),"")&amp;IFERROR(INDEX($H:$H,MATCH($M272,夏季休暇,),),"")&amp;IFERROR(INDEX($K:$K,MATCH($M272,年末年始,),),"")</f>
        <v/>
      </c>
      <c r="P272" t="str">
        <f t="shared" si="12"/>
        <v/>
      </c>
      <c r="Q272" t="str">
        <f t="shared" si="13"/>
        <v/>
      </c>
      <c r="R272" t="e">
        <f t="shared" si="14"/>
        <v>#VALUE!</v>
      </c>
    </row>
    <row r="273" spans="4:18" x14ac:dyDescent="0.2">
      <c r="D273" s="29"/>
      <c r="M273" s="29" t="e">
        <f>IF(定義!M272+1&gt;休日取得計画表・休日取得実績表!$I$5,"",定義!M272+1)</f>
        <v>#VALUE!</v>
      </c>
      <c r="N273" t="str" cm="1">
        <f t="array" ref="N273">IFERROR(INDEX($B:$B,MATCH($M273,$A:$A,),),"")</f>
        <v/>
      </c>
      <c r="O273" s="31" t="str" cm="1">
        <f t="array" ref="O273">IFERROR(INDEX($E:$E,MATCH($M273,祝日,),),"")&amp;IFERROR(INDEX($H:$H,MATCH($M273,夏季休暇,),),"")&amp;IFERROR(INDEX($K:$K,MATCH($M273,年末年始,),),"")</f>
        <v/>
      </c>
      <c r="P273" t="str">
        <f t="shared" si="12"/>
        <v/>
      </c>
      <c r="Q273" t="str">
        <f t="shared" si="13"/>
        <v/>
      </c>
      <c r="R273" t="e">
        <f t="shared" si="14"/>
        <v>#VALUE!</v>
      </c>
    </row>
    <row r="274" spans="4:18" x14ac:dyDescent="0.2">
      <c r="D274" s="29"/>
      <c r="M274" s="29" t="e">
        <f>IF(定義!M273+1&gt;休日取得計画表・休日取得実績表!$I$5,"",定義!M273+1)</f>
        <v>#VALUE!</v>
      </c>
      <c r="N274" t="str" cm="1">
        <f t="array" ref="N274">IFERROR(INDEX($B:$B,MATCH($M274,$A:$A,),),"")</f>
        <v/>
      </c>
      <c r="O274" s="31" t="str" cm="1">
        <f t="array" ref="O274">IFERROR(INDEX($E:$E,MATCH($M274,祝日,),),"")&amp;IFERROR(INDEX($H:$H,MATCH($M274,夏季休暇,),),"")&amp;IFERROR(INDEX($K:$K,MATCH($M274,年末年始,),),"")</f>
        <v/>
      </c>
      <c r="P274" t="str">
        <f t="shared" si="12"/>
        <v/>
      </c>
      <c r="Q274" t="str">
        <f t="shared" si="13"/>
        <v/>
      </c>
      <c r="R274" t="e">
        <f t="shared" si="14"/>
        <v>#VALUE!</v>
      </c>
    </row>
    <row r="275" spans="4:18" x14ac:dyDescent="0.2">
      <c r="D275" s="29"/>
      <c r="M275" s="29" t="e">
        <f>IF(定義!M274+1&gt;休日取得計画表・休日取得実績表!$I$5,"",定義!M274+1)</f>
        <v>#VALUE!</v>
      </c>
      <c r="N275" t="str" cm="1">
        <f t="array" ref="N275">IFERROR(INDEX($B:$B,MATCH($M275,$A:$A,),),"")</f>
        <v/>
      </c>
      <c r="O275" s="31" t="str" cm="1">
        <f t="array" ref="O275">IFERROR(INDEX($E:$E,MATCH($M275,祝日,),),"")&amp;IFERROR(INDEX($H:$H,MATCH($M275,夏季休暇,),),"")&amp;IFERROR(INDEX($K:$K,MATCH($M275,年末年始,),),"")</f>
        <v/>
      </c>
      <c r="P275" t="str">
        <f t="shared" si="12"/>
        <v/>
      </c>
      <c r="Q275" t="str">
        <f t="shared" si="13"/>
        <v/>
      </c>
      <c r="R275" t="e">
        <f t="shared" si="14"/>
        <v>#VALUE!</v>
      </c>
    </row>
    <row r="276" spans="4:18" x14ac:dyDescent="0.2">
      <c r="D276" s="29"/>
      <c r="M276" s="29" t="e">
        <f>IF(定義!M275+1&gt;休日取得計画表・休日取得実績表!$I$5,"",定義!M275+1)</f>
        <v>#VALUE!</v>
      </c>
      <c r="N276" t="str" cm="1">
        <f t="array" ref="N276">IFERROR(INDEX($B:$B,MATCH($M276,$A:$A,),),"")</f>
        <v/>
      </c>
      <c r="O276" s="31" t="str" cm="1">
        <f t="array" ref="O276">IFERROR(INDEX($E:$E,MATCH($M276,祝日,),),"")&amp;IFERROR(INDEX($H:$H,MATCH($M276,夏季休暇,),),"")&amp;IFERROR(INDEX($K:$K,MATCH($M276,年末年始,),),"")</f>
        <v/>
      </c>
      <c r="P276" t="str">
        <f t="shared" si="12"/>
        <v/>
      </c>
      <c r="Q276" t="str">
        <f t="shared" si="13"/>
        <v/>
      </c>
      <c r="R276" t="e">
        <f t="shared" si="14"/>
        <v>#VALUE!</v>
      </c>
    </row>
    <row r="277" spans="4:18" x14ac:dyDescent="0.2">
      <c r="M277" s="29" t="e">
        <f>IF(定義!M276+1&gt;休日取得計画表・休日取得実績表!$I$5,"",定義!M276+1)</f>
        <v>#VALUE!</v>
      </c>
      <c r="N277" t="str" cm="1">
        <f t="array" ref="N277">IFERROR(INDEX($B:$B,MATCH($M277,$A:$A,),),"")</f>
        <v/>
      </c>
      <c r="O277" s="31" t="str" cm="1">
        <f t="array" ref="O277">IFERROR(INDEX($E:$E,MATCH($M277,祝日,),),"")&amp;IFERROR(INDEX($H:$H,MATCH($M277,夏季休暇,),),"")&amp;IFERROR(INDEX($K:$K,MATCH($M277,年末年始,),),"")</f>
        <v/>
      </c>
      <c r="P277" t="str">
        <f t="shared" si="12"/>
        <v/>
      </c>
      <c r="Q277" t="str">
        <f t="shared" si="13"/>
        <v/>
      </c>
      <c r="R277" t="e">
        <f t="shared" si="14"/>
        <v>#VALUE!</v>
      </c>
    </row>
    <row r="278" spans="4:18" x14ac:dyDescent="0.2">
      <c r="M278" s="29" t="e">
        <f>IF(定義!M277+1&gt;休日取得計画表・休日取得実績表!$I$5,"",定義!M277+1)</f>
        <v>#VALUE!</v>
      </c>
      <c r="N278" t="str" cm="1">
        <f t="array" ref="N278">IFERROR(INDEX($B:$B,MATCH($M278,$A:$A,),),"")</f>
        <v/>
      </c>
      <c r="O278" s="31" t="str" cm="1">
        <f t="array" ref="O278">IFERROR(INDEX($E:$E,MATCH($M278,祝日,),),"")&amp;IFERROR(INDEX($H:$H,MATCH($M278,夏季休暇,),),"")&amp;IFERROR(INDEX($K:$K,MATCH($M278,年末年始,),),"")</f>
        <v/>
      </c>
      <c r="P278" t="str">
        <f t="shared" si="12"/>
        <v/>
      </c>
      <c r="Q278" t="str">
        <f t="shared" si="13"/>
        <v/>
      </c>
      <c r="R278" t="e">
        <f t="shared" si="14"/>
        <v>#VALUE!</v>
      </c>
    </row>
    <row r="279" spans="4:18" x14ac:dyDescent="0.2">
      <c r="M279" s="29" t="e">
        <f>IF(定義!M278+1&gt;休日取得計画表・休日取得実績表!$I$5,"",定義!M278+1)</f>
        <v>#VALUE!</v>
      </c>
      <c r="N279" t="str" cm="1">
        <f t="array" ref="N279">IFERROR(INDEX($B:$B,MATCH($M279,$A:$A,),),"")</f>
        <v/>
      </c>
      <c r="O279" s="31" t="str" cm="1">
        <f t="array" ref="O279">IFERROR(INDEX($E:$E,MATCH($M279,祝日,),),"")&amp;IFERROR(INDEX($H:$H,MATCH($M279,夏季休暇,),),"")&amp;IFERROR(INDEX($K:$K,MATCH($M279,年末年始,),),"")</f>
        <v/>
      </c>
      <c r="P279" t="str">
        <f t="shared" si="12"/>
        <v/>
      </c>
      <c r="Q279" t="str">
        <f t="shared" si="13"/>
        <v/>
      </c>
      <c r="R279" t="e">
        <f t="shared" si="14"/>
        <v>#VALUE!</v>
      </c>
    </row>
    <row r="280" spans="4:18" x14ac:dyDescent="0.2">
      <c r="M280" s="29" t="e">
        <f>IF(定義!M279+1&gt;休日取得計画表・休日取得実績表!$I$5,"",定義!M279+1)</f>
        <v>#VALUE!</v>
      </c>
      <c r="N280" t="str" cm="1">
        <f t="array" ref="N280">IFERROR(INDEX($B:$B,MATCH($M280,$A:$A,),),"")</f>
        <v/>
      </c>
      <c r="O280" s="31" t="str" cm="1">
        <f t="array" ref="O280">IFERROR(INDEX($E:$E,MATCH($M280,祝日,),),"")&amp;IFERROR(INDEX($H:$H,MATCH($M280,夏季休暇,),),"")&amp;IFERROR(INDEX($K:$K,MATCH($M280,年末年始,),),"")</f>
        <v/>
      </c>
      <c r="P280" t="str">
        <f t="shared" si="12"/>
        <v/>
      </c>
      <c r="Q280" t="str">
        <f t="shared" si="13"/>
        <v/>
      </c>
      <c r="R280" t="e">
        <f t="shared" si="14"/>
        <v>#VALUE!</v>
      </c>
    </row>
    <row r="281" spans="4:18" x14ac:dyDescent="0.2">
      <c r="M281" s="29" t="e">
        <f>IF(定義!M280+1&gt;休日取得計画表・休日取得実績表!$I$5,"",定義!M280+1)</f>
        <v>#VALUE!</v>
      </c>
      <c r="N281" t="str" cm="1">
        <f t="array" ref="N281">IFERROR(INDEX($B:$B,MATCH($M281,$A:$A,),),"")</f>
        <v/>
      </c>
      <c r="O281" s="31" t="str" cm="1">
        <f t="array" ref="O281">IFERROR(INDEX($E:$E,MATCH($M281,祝日,),),"")&amp;IFERROR(INDEX($H:$H,MATCH($M281,夏季休暇,),),"")&amp;IFERROR(INDEX($K:$K,MATCH($M281,年末年始,),),"")</f>
        <v/>
      </c>
      <c r="P281" t="str">
        <f t="shared" si="12"/>
        <v/>
      </c>
      <c r="Q281" t="str">
        <f t="shared" si="13"/>
        <v/>
      </c>
      <c r="R281" t="e">
        <f t="shared" si="14"/>
        <v>#VALUE!</v>
      </c>
    </row>
    <row r="282" spans="4:18" x14ac:dyDescent="0.2">
      <c r="M282" s="29" t="e">
        <f>IF(定義!M281+1&gt;休日取得計画表・休日取得実績表!$I$5,"",定義!M281+1)</f>
        <v>#VALUE!</v>
      </c>
      <c r="N282" t="str" cm="1">
        <f t="array" ref="N282">IFERROR(INDEX($B:$B,MATCH($M282,$A:$A,),),"")</f>
        <v/>
      </c>
      <c r="O282" s="31" t="str" cm="1">
        <f t="array" ref="O282">IFERROR(INDEX($E:$E,MATCH($M282,祝日,),),"")&amp;IFERROR(INDEX($H:$H,MATCH($M282,夏季休暇,),),"")&amp;IFERROR(INDEX($K:$K,MATCH($M282,年末年始,),),"")</f>
        <v/>
      </c>
      <c r="P282" t="str">
        <f t="shared" si="12"/>
        <v/>
      </c>
      <c r="Q282" t="str">
        <f t="shared" si="13"/>
        <v/>
      </c>
      <c r="R282" t="e">
        <f t="shared" si="14"/>
        <v>#VALUE!</v>
      </c>
    </row>
    <row r="283" spans="4:18" x14ac:dyDescent="0.2">
      <c r="M283" s="29" t="e">
        <f>IF(定義!M282+1&gt;休日取得計画表・休日取得実績表!$I$5,"",定義!M282+1)</f>
        <v>#VALUE!</v>
      </c>
      <c r="N283" t="str" cm="1">
        <f t="array" ref="N283">IFERROR(INDEX($B:$B,MATCH($M283,$A:$A,),),"")</f>
        <v/>
      </c>
      <c r="O283" s="31" t="str" cm="1">
        <f t="array" ref="O283">IFERROR(INDEX($E:$E,MATCH($M283,祝日,),),"")&amp;IFERROR(INDEX($H:$H,MATCH($M283,夏季休暇,),),"")&amp;IFERROR(INDEX($K:$K,MATCH($M283,年末年始,),),"")</f>
        <v/>
      </c>
      <c r="P283" t="str">
        <f t="shared" si="12"/>
        <v/>
      </c>
      <c r="Q283" t="str">
        <f t="shared" si="13"/>
        <v/>
      </c>
      <c r="R283" t="e">
        <f t="shared" si="14"/>
        <v>#VALUE!</v>
      </c>
    </row>
    <row r="284" spans="4:18" x14ac:dyDescent="0.2">
      <c r="M284" s="29" t="e">
        <f>IF(定義!M283+1&gt;休日取得計画表・休日取得実績表!$I$5,"",定義!M283+1)</f>
        <v>#VALUE!</v>
      </c>
      <c r="N284" t="str" cm="1">
        <f t="array" ref="N284">IFERROR(INDEX($B:$B,MATCH($M284,$A:$A,),),"")</f>
        <v/>
      </c>
      <c r="O284" s="31" t="str" cm="1">
        <f t="array" ref="O284">IFERROR(INDEX($E:$E,MATCH($M284,祝日,),),"")&amp;IFERROR(INDEX($H:$H,MATCH($M284,夏季休暇,),),"")&amp;IFERROR(INDEX($K:$K,MATCH($M284,年末年始,),),"")</f>
        <v/>
      </c>
      <c r="P284" t="str">
        <f t="shared" si="12"/>
        <v/>
      </c>
      <c r="Q284" t="str">
        <f t="shared" si="13"/>
        <v/>
      </c>
      <c r="R284" t="e">
        <f t="shared" si="14"/>
        <v>#VALUE!</v>
      </c>
    </row>
    <row r="285" spans="4:18" x14ac:dyDescent="0.2">
      <c r="M285" s="29" t="e">
        <f>IF(定義!M284+1&gt;休日取得計画表・休日取得実績表!$I$5,"",定義!M284+1)</f>
        <v>#VALUE!</v>
      </c>
      <c r="N285" t="str" cm="1">
        <f t="array" ref="N285">IFERROR(INDEX($B:$B,MATCH($M285,$A:$A,),),"")</f>
        <v/>
      </c>
      <c r="O285" s="31" t="str" cm="1">
        <f t="array" ref="O285">IFERROR(INDEX($E:$E,MATCH($M285,祝日,),),"")&amp;IFERROR(INDEX($H:$H,MATCH($M285,夏季休暇,),),"")&amp;IFERROR(INDEX($K:$K,MATCH($M285,年末年始,),),"")</f>
        <v/>
      </c>
      <c r="P285" t="str">
        <f t="shared" si="12"/>
        <v/>
      </c>
      <c r="Q285" t="str">
        <f t="shared" si="13"/>
        <v/>
      </c>
      <c r="R285" t="e">
        <f t="shared" si="14"/>
        <v>#VALUE!</v>
      </c>
    </row>
    <row r="286" spans="4:18" x14ac:dyDescent="0.2">
      <c r="M286" s="29" t="e">
        <f>IF(定義!M285+1&gt;休日取得計画表・休日取得実績表!$I$5,"",定義!M285+1)</f>
        <v>#VALUE!</v>
      </c>
      <c r="N286" t="str" cm="1">
        <f t="array" ref="N286">IFERROR(INDEX($B:$B,MATCH($M286,$A:$A,),),"")</f>
        <v/>
      </c>
      <c r="O286" s="31" t="str" cm="1">
        <f t="array" ref="O286">IFERROR(INDEX($E:$E,MATCH($M286,祝日,),),"")&amp;IFERROR(INDEX($H:$H,MATCH($M286,夏季休暇,),),"")&amp;IFERROR(INDEX($K:$K,MATCH($M286,年末年始,),),"")</f>
        <v/>
      </c>
      <c r="P286" t="str">
        <f t="shared" si="12"/>
        <v/>
      </c>
      <c r="Q286" t="str">
        <f t="shared" si="13"/>
        <v/>
      </c>
      <c r="R286" t="e">
        <f t="shared" si="14"/>
        <v>#VALUE!</v>
      </c>
    </row>
    <row r="287" spans="4:18" x14ac:dyDescent="0.2">
      <c r="M287" s="29" t="e">
        <f>IF(定義!M286+1&gt;休日取得計画表・休日取得実績表!$I$5,"",定義!M286+1)</f>
        <v>#VALUE!</v>
      </c>
      <c r="N287" t="str" cm="1">
        <f t="array" ref="N287">IFERROR(INDEX($B:$B,MATCH($M287,$A:$A,),),"")</f>
        <v/>
      </c>
      <c r="O287" s="31" t="str" cm="1">
        <f t="array" ref="O287">IFERROR(INDEX($E:$E,MATCH($M287,祝日,),),"")&amp;IFERROR(INDEX($H:$H,MATCH($M287,夏季休暇,),),"")&amp;IFERROR(INDEX($K:$K,MATCH($M287,年末年始,),),"")</f>
        <v/>
      </c>
      <c r="P287" t="str">
        <f t="shared" si="12"/>
        <v/>
      </c>
      <c r="Q287" t="str">
        <f t="shared" si="13"/>
        <v/>
      </c>
      <c r="R287" t="e">
        <f t="shared" si="14"/>
        <v>#VALUE!</v>
      </c>
    </row>
    <row r="288" spans="4:18" x14ac:dyDescent="0.2">
      <c r="M288" s="29" t="e">
        <f>IF(定義!M287+1&gt;休日取得計画表・休日取得実績表!$I$5,"",定義!M287+1)</f>
        <v>#VALUE!</v>
      </c>
      <c r="N288" t="str" cm="1">
        <f t="array" ref="N288">IFERROR(INDEX($B:$B,MATCH($M288,$A:$A,),),"")</f>
        <v/>
      </c>
      <c r="O288" s="31" t="str" cm="1">
        <f t="array" ref="O288">IFERROR(INDEX($E:$E,MATCH($M288,祝日,),),"")&amp;IFERROR(INDEX($H:$H,MATCH($M288,夏季休暇,),),"")&amp;IFERROR(INDEX($K:$K,MATCH($M288,年末年始,),),"")</f>
        <v/>
      </c>
      <c r="P288" t="str">
        <f t="shared" si="12"/>
        <v/>
      </c>
      <c r="Q288" t="str">
        <f t="shared" si="13"/>
        <v/>
      </c>
      <c r="R288" t="e">
        <f t="shared" si="14"/>
        <v>#VALUE!</v>
      </c>
    </row>
    <row r="289" spans="13:18" x14ac:dyDescent="0.2">
      <c r="M289" s="29" t="e">
        <f>IF(定義!M288+1&gt;休日取得計画表・休日取得実績表!$I$5,"",定義!M288+1)</f>
        <v>#VALUE!</v>
      </c>
      <c r="N289" t="str" cm="1">
        <f t="array" ref="N289">IFERROR(INDEX($B:$B,MATCH($M289,$A:$A,),),"")</f>
        <v/>
      </c>
      <c r="O289" s="31" t="str" cm="1">
        <f t="array" ref="O289">IFERROR(INDEX($E:$E,MATCH($M289,祝日,),),"")&amp;IFERROR(INDEX($H:$H,MATCH($M289,夏季休暇,),),"")&amp;IFERROR(INDEX($K:$K,MATCH($M289,年末年始,),),"")</f>
        <v/>
      </c>
      <c r="P289" t="str">
        <f t="shared" si="12"/>
        <v/>
      </c>
      <c r="Q289" t="str">
        <f t="shared" si="13"/>
        <v/>
      </c>
      <c r="R289" t="e">
        <f t="shared" si="14"/>
        <v>#VALUE!</v>
      </c>
    </row>
    <row r="290" spans="13:18" x14ac:dyDescent="0.2">
      <c r="M290" s="29" t="e">
        <f>IF(定義!M289+1&gt;休日取得計画表・休日取得実績表!$I$5,"",定義!M289+1)</f>
        <v>#VALUE!</v>
      </c>
      <c r="N290" t="str" cm="1">
        <f t="array" ref="N290">IFERROR(INDEX($B:$B,MATCH($M290,$A:$A,),),"")</f>
        <v/>
      </c>
      <c r="O290" s="31" t="str" cm="1">
        <f t="array" ref="O290">IFERROR(INDEX($E:$E,MATCH($M290,祝日,),),"")&amp;IFERROR(INDEX($H:$H,MATCH($M290,夏季休暇,),),"")&amp;IFERROR(INDEX($K:$K,MATCH($M290,年末年始,),),"")</f>
        <v/>
      </c>
      <c r="P290" t="str">
        <f t="shared" si="12"/>
        <v/>
      </c>
      <c r="Q290" t="str">
        <f t="shared" si="13"/>
        <v/>
      </c>
      <c r="R290" t="e">
        <f t="shared" si="14"/>
        <v>#VALUE!</v>
      </c>
    </row>
    <row r="291" spans="13:18" x14ac:dyDescent="0.2">
      <c r="M291" s="29" t="e">
        <f>IF(定義!M290+1&gt;休日取得計画表・休日取得実績表!$I$5,"",定義!M290+1)</f>
        <v>#VALUE!</v>
      </c>
      <c r="N291" t="str" cm="1">
        <f t="array" ref="N291">IFERROR(INDEX($B:$B,MATCH($M291,$A:$A,),),"")</f>
        <v/>
      </c>
      <c r="O291" s="31" t="str" cm="1">
        <f t="array" ref="O291">IFERROR(INDEX($E:$E,MATCH($M291,祝日,),),"")&amp;IFERROR(INDEX($H:$H,MATCH($M291,夏季休暇,),),"")&amp;IFERROR(INDEX($K:$K,MATCH($M291,年末年始,),),"")</f>
        <v/>
      </c>
      <c r="P291" t="str">
        <f t="shared" si="12"/>
        <v/>
      </c>
      <c r="Q291" t="str">
        <f t="shared" si="13"/>
        <v/>
      </c>
      <c r="R291" t="e">
        <f t="shared" si="14"/>
        <v>#VALUE!</v>
      </c>
    </row>
    <row r="292" spans="13:18" x14ac:dyDescent="0.2">
      <c r="M292" s="29" t="e">
        <f>IF(定義!M291+1&gt;休日取得計画表・休日取得実績表!$I$5,"",定義!M291+1)</f>
        <v>#VALUE!</v>
      </c>
      <c r="N292" t="str" cm="1">
        <f t="array" ref="N292">IFERROR(INDEX($B:$B,MATCH($M292,$A:$A,),),"")</f>
        <v/>
      </c>
      <c r="O292" s="31" t="str" cm="1">
        <f t="array" ref="O292">IFERROR(INDEX($E:$E,MATCH($M292,祝日,),),"")&amp;IFERROR(INDEX($H:$H,MATCH($M292,夏季休暇,),),"")&amp;IFERROR(INDEX($K:$K,MATCH($M292,年末年始,),),"")</f>
        <v/>
      </c>
      <c r="P292" t="str">
        <f t="shared" si="12"/>
        <v/>
      </c>
      <c r="Q292" t="str">
        <f t="shared" si="13"/>
        <v/>
      </c>
      <c r="R292" t="e">
        <f t="shared" si="14"/>
        <v>#VALUE!</v>
      </c>
    </row>
    <row r="293" spans="13:18" x14ac:dyDescent="0.2">
      <c r="M293" s="29" t="e">
        <f>IF(定義!M292+1&gt;休日取得計画表・休日取得実績表!$I$5,"",定義!M292+1)</f>
        <v>#VALUE!</v>
      </c>
      <c r="N293" t="str" cm="1">
        <f t="array" ref="N293">IFERROR(INDEX($B:$B,MATCH($M293,$A:$A,),),"")</f>
        <v/>
      </c>
      <c r="O293" s="31" t="str" cm="1">
        <f t="array" ref="O293">IFERROR(INDEX($E:$E,MATCH($M293,祝日,),),"")&amp;IFERROR(INDEX($H:$H,MATCH($M293,夏季休暇,),),"")&amp;IFERROR(INDEX($K:$K,MATCH($M293,年末年始,),),"")</f>
        <v/>
      </c>
      <c r="P293" t="str">
        <f t="shared" si="12"/>
        <v/>
      </c>
      <c r="Q293" t="str">
        <f t="shared" si="13"/>
        <v/>
      </c>
      <c r="R293" t="e">
        <f t="shared" si="14"/>
        <v>#VALUE!</v>
      </c>
    </row>
    <row r="294" spans="13:18" x14ac:dyDescent="0.2">
      <c r="M294" s="29" t="e">
        <f>IF(定義!M293+1&gt;休日取得計画表・休日取得実績表!$I$5,"",定義!M293+1)</f>
        <v>#VALUE!</v>
      </c>
      <c r="N294" t="str" cm="1">
        <f t="array" ref="N294">IFERROR(INDEX($B:$B,MATCH($M294,$A:$A,),),"")</f>
        <v/>
      </c>
      <c r="O294" s="31" t="str" cm="1">
        <f t="array" ref="O294">IFERROR(INDEX($E:$E,MATCH($M294,祝日,),),"")&amp;IFERROR(INDEX($H:$H,MATCH($M294,夏季休暇,),),"")&amp;IFERROR(INDEX($K:$K,MATCH($M294,年末年始,),),"")</f>
        <v/>
      </c>
      <c r="P294" t="str">
        <f t="shared" si="12"/>
        <v/>
      </c>
      <c r="Q294" t="str">
        <f t="shared" si="13"/>
        <v/>
      </c>
      <c r="R294" t="e">
        <f t="shared" si="14"/>
        <v>#VALUE!</v>
      </c>
    </row>
    <row r="295" spans="13:18" x14ac:dyDescent="0.2">
      <c r="M295" s="29" t="e">
        <f>IF(定義!M294+1&gt;休日取得計画表・休日取得実績表!$I$5,"",定義!M294+1)</f>
        <v>#VALUE!</v>
      </c>
      <c r="N295" t="str" cm="1">
        <f t="array" ref="N295">IFERROR(INDEX($B:$B,MATCH($M295,$A:$A,),),"")</f>
        <v/>
      </c>
      <c r="O295" s="31" t="str" cm="1">
        <f t="array" ref="O295">IFERROR(INDEX($E:$E,MATCH($M295,祝日,),),"")&amp;IFERROR(INDEX($H:$H,MATCH($M295,夏季休暇,),),"")&amp;IFERROR(INDEX($K:$K,MATCH($M295,年末年始,),),"")</f>
        <v/>
      </c>
      <c r="P295" t="str">
        <f t="shared" si="12"/>
        <v/>
      </c>
      <c r="Q295" t="str">
        <f t="shared" si="13"/>
        <v/>
      </c>
      <c r="R295" t="e">
        <f t="shared" si="14"/>
        <v>#VALUE!</v>
      </c>
    </row>
    <row r="296" spans="13:18" x14ac:dyDescent="0.2">
      <c r="M296" s="29" t="e">
        <f>IF(定義!M295+1&gt;休日取得計画表・休日取得実績表!$I$5,"",定義!M295+1)</f>
        <v>#VALUE!</v>
      </c>
      <c r="N296" t="str" cm="1">
        <f t="array" ref="N296">IFERROR(INDEX($B:$B,MATCH($M296,$A:$A,),),"")</f>
        <v/>
      </c>
      <c r="O296" s="31" t="str" cm="1">
        <f t="array" ref="O296">IFERROR(INDEX($E:$E,MATCH($M296,祝日,),),"")&amp;IFERROR(INDEX($H:$H,MATCH($M296,夏季休暇,),),"")&amp;IFERROR(INDEX($K:$K,MATCH($M296,年末年始,),),"")</f>
        <v/>
      </c>
      <c r="P296" t="str">
        <f t="shared" si="12"/>
        <v/>
      </c>
      <c r="Q296" t="str">
        <f t="shared" si="13"/>
        <v/>
      </c>
      <c r="R296" t="e">
        <f t="shared" si="14"/>
        <v>#VALUE!</v>
      </c>
    </row>
    <row r="297" spans="13:18" x14ac:dyDescent="0.2">
      <c r="M297" s="29" t="e">
        <f>IF(定義!M296+1&gt;休日取得計画表・休日取得実績表!$I$5,"",定義!M296+1)</f>
        <v>#VALUE!</v>
      </c>
      <c r="N297" t="str" cm="1">
        <f t="array" ref="N297">IFERROR(INDEX($B:$B,MATCH($M297,$A:$A,),),"")</f>
        <v/>
      </c>
      <c r="O297" s="31" t="str" cm="1">
        <f t="array" ref="O297">IFERROR(INDEX($E:$E,MATCH($M297,祝日,),),"")&amp;IFERROR(INDEX($H:$H,MATCH($M297,夏季休暇,),),"")&amp;IFERROR(INDEX($K:$K,MATCH($M297,年末年始,),),"")</f>
        <v/>
      </c>
      <c r="P297" t="str">
        <f t="shared" si="12"/>
        <v/>
      </c>
      <c r="Q297" t="str">
        <f t="shared" si="13"/>
        <v/>
      </c>
      <c r="R297" t="e">
        <f t="shared" si="14"/>
        <v>#VALUE!</v>
      </c>
    </row>
    <row r="298" spans="13:18" x14ac:dyDescent="0.2">
      <c r="M298" s="29" t="e">
        <f>IF(定義!M297+1&gt;休日取得計画表・休日取得実績表!$I$5,"",定義!M297+1)</f>
        <v>#VALUE!</v>
      </c>
      <c r="N298" t="str" cm="1">
        <f t="array" ref="N298">IFERROR(INDEX($B:$B,MATCH($M298,$A:$A,),),"")</f>
        <v/>
      </c>
      <c r="O298" s="31" t="str" cm="1">
        <f t="array" ref="O298">IFERROR(INDEX($E:$E,MATCH($M298,祝日,),),"")&amp;IFERROR(INDEX($H:$H,MATCH($M298,夏季休暇,),),"")&amp;IFERROR(INDEX($K:$K,MATCH($M298,年末年始,),),"")</f>
        <v/>
      </c>
      <c r="P298" t="str">
        <f t="shared" si="12"/>
        <v/>
      </c>
      <c r="Q298" t="str">
        <f t="shared" si="13"/>
        <v/>
      </c>
      <c r="R298" t="e">
        <f t="shared" si="14"/>
        <v>#VALUE!</v>
      </c>
    </row>
    <row r="299" spans="13:18" x14ac:dyDescent="0.2">
      <c r="M299" s="29" t="e">
        <f>IF(定義!M298+1&gt;休日取得計画表・休日取得実績表!$I$5,"",定義!M298+1)</f>
        <v>#VALUE!</v>
      </c>
      <c r="N299" t="str" cm="1">
        <f t="array" ref="N299">IFERROR(INDEX($B:$B,MATCH($M299,$A:$A,),),"")</f>
        <v/>
      </c>
      <c r="O299" s="31" t="str" cm="1">
        <f t="array" ref="O299">IFERROR(INDEX($E:$E,MATCH($M299,祝日,),),"")&amp;IFERROR(INDEX($H:$H,MATCH($M299,夏季休暇,),),"")&amp;IFERROR(INDEX($K:$K,MATCH($M299,年末年始,),),"")</f>
        <v/>
      </c>
      <c r="P299" t="str">
        <f t="shared" si="12"/>
        <v/>
      </c>
      <c r="Q299" t="str">
        <f t="shared" si="13"/>
        <v/>
      </c>
      <c r="R299" t="e">
        <f t="shared" si="14"/>
        <v>#VALUE!</v>
      </c>
    </row>
    <row r="300" spans="13:18" x14ac:dyDescent="0.2">
      <c r="M300" s="29" t="e">
        <f>IF(定義!M299+1&gt;休日取得計画表・休日取得実績表!$I$5,"",定義!M299+1)</f>
        <v>#VALUE!</v>
      </c>
      <c r="N300" t="str" cm="1">
        <f t="array" ref="N300">IFERROR(INDEX($B:$B,MATCH($M300,$A:$A,),),"")</f>
        <v/>
      </c>
      <c r="O300" s="31" t="str" cm="1">
        <f t="array" ref="O300">IFERROR(INDEX($E:$E,MATCH($M300,祝日,),),"")&amp;IFERROR(INDEX($H:$H,MATCH($M300,夏季休暇,),),"")&amp;IFERROR(INDEX($K:$K,MATCH($M300,年末年始,),),"")</f>
        <v/>
      </c>
      <c r="P300" t="str">
        <f t="shared" si="12"/>
        <v/>
      </c>
      <c r="Q300" t="str">
        <f t="shared" si="13"/>
        <v/>
      </c>
      <c r="R300" t="e">
        <f t="shared" si="14"/>
        <v>#VALUE!</v>
      </c>
    </row>
    <row r="301" spans="13:18" x14ac:dyDescent="0.2">
      <c r="M301" s="29" t="e">
        <f>IF(定義!M300+1&gt;休日取得計画表・休日取得実績表!$I$5,"",定義!M300+1)</f>
        <v>#VALUE!</v>
      </c>
      <c r="N301" t="str" cm="1">
        <f t="array" ref="N301">IFERROR(INDEX($B:$B,MATCH($M301,$A:$A,),),"")</f>
        <v/>
      </c>
      <c r="O301" s="31" t="str" cm="1">
        <f t="array" ref="O301">IFERROR(INDEX($E:$E,MATCH($M301,祝日,),),"")&amp;IFERROR(INDEX($H:$H,MATCH($M301,夏季休暇,),),"")&amp;IFERROR(INDEX($K:$K,MATCH($M301,年末年始,),),"")</f>
        <v/>
      </c>
      <c r="P301" t="str">
        <f t="shared" si="12"/>
        <v/>
      </c>
      <c r="Q301" t="str">
        <f t="shared" si="13"/>
        <v/>
      </c>
      <c r="R301" t="e">
        <f t="shared" si="14"/>
        <v>#VALUE!</v>
      </c>
    </row>
    <row r="302" spans="13:18" x14ac:dyDescent="0.2">
      <c r="M302" s="29" t="e">
        <f>IF(定義!M301+1&gt;休日取得計画表・休日取得実績表!$I$5,"",定義!M301+1)</f>
        <v>#VALUE!</v>
      </c>
      <c r="N302" t="str" cm="1">
        <f t="array" ref="N302">IFERROR(INDEX($B:$B,MATCH($M302,$A:$A,),),"")</f>
        <v/>
      </c>
      <c r="O302" s="31" t="str" cm="1">
        <f t="array" ref="O302">IFERROR(INDEX($E:$E,MATCH($M302,祝日,),),"")&amp;IFERROR(INDEX($H:$H,MATCH($M302,夏季休暇,),),"")&amp;IFERROR(INDEX($K:$K,MATCH($M302,年末年始,),),"")</f>
        <v/>
      </c>
      <c r="P302" t="str">
        <f t="shared" si="12"/>
        <v/>
      </c>
      <c r="Q302" t="str">
        <f t="shared" si="13"/>
        <v/>
      </c>
      <c r="R302" t="e">
        <f t="shared" si="14"/>
        <v>#VALUE!</v>
      </c>
    </row>
    <row r="303" spans="13:18" x14ac:dyDescent="0.2">
      <c r="M303" s="29" t="e">
        <f>IF(定義!M302+1&gt;休日取得計画表・休日取得実績表!$I$5,"",定義!M302+1)</f>
        <v>#VALUE!</v>
      </c>
      <c r="N303" t="str" cm="1">
        <f t="array" ref="N303">IFERROR(INDEX($B:$B,MATCH($M303,$A:$A,),),"")</f>
        <v/>
      </c>
      <c r="O303" s="31" t="str" cm="1">
        <f t="array" ref="O303">IFERROR(INDEX($E:$E,MATCH($M303,祝日,),),"")&amp;IFERROR(INDEX($H:$H,MATCH($M303,夏季休暇,),),"")&amp;IFERROR(INDEX($K:$K,MATCH($M303,年末年始,),),"")</f>
        <v/>
      </c>
      <c r="P303" t="str">
        <f t="shared" si="12"/>
        <v/>
      </c>
      <c r="Q303" t="str">
        <f t="shared" si="13"/>
        <v/>
      </c>
      <c r="R303" t="e">
        <f t="shared" si="14"/>
        <v>#VALUE!</v>
      </c>
    </row>
    <row r="304" spans="13:18" x14ac:dyDescent="0.2">
      <c r="M304" s="29" t="e">
        <f>IF(定義!M303+1&gt;休日取得計画表・休日取得実績表!$I$5,"",定義!M303+1)</f>
        <v>#VALUE!</v>
      </c>
      <c r="N304" t="str" cm="1">
        <f t="array" ref="N304">IFERROR(INDEX($B:$B,MATCH($M304,$A:$A,),),"")</f>
        <v/>
      </c>
      <c r="O304" s="31" t="str" cm="1">
        <f t="array" ref="O304">IFERROR(INDEX($E:$E,MATCH($M304,祝日,),),"")&amp;IFERROR(INDEX($H:$H,MATCH($M304,夏季休暇,),),"")&amp;IFERROR(INDEX($K:$K,MATCH($M304,年末年始,),),"")</f>
        <v/>
      </c>
      <c r="P304" t="str">
        <f t="shared" si="12"/>
        <v/>
      </c>
      <c r="Q304" t="str">
        <f t="shared" si="13"/>
        <v/>
      </c>
      <c r="R304" t="e">
        <f t="shared" si="14"/>
        <v>#VALUE!</v>
      </c>
    </row>
    <row r="305" spans="13:18" x14ac:dyDescent="0.2">
      <c r="M305" s="29" t="e">
        <f>IF(定義!M304+1&gt;休日取得計画表・休日取得実績表!$I$5,"",定義!M304+1)</f>
        <v>#VALUE!</v>
      </c>
      <c r="N305" t="str" cm="1">
        <f t="array" ref="N305">IFERROR(INDEX($B:$B,MATCH($M305,$A:$A,),),"")</f>
        <v/>
      </c>
      <c r="O305" s="31" t="str" cm="1">
        <f t="array" ref="O305">IFERROR(INDEX($E:$E,MATCH($M305,祝日,),),"")&amp;IFERROR(INDEX($H:$H,MATCH($M305,夏季休暇,),),"")&amp;IFERROR(INDEX($K:$K,MATCH($M305,年末年始,),),"")</f>
        <v/>
      </c>
      <c r="P305" t="str">
        <f t="shared" si="12"/>
        <v/>
      </c>
      <c r="Q305" t="str">
        <f t="shared" si="13"/>
        <v/>
      </c>
      <c r="R305" t="e">
        <f t="shared" si="14"/>
        <v>#VALUE!</v>
      </c>
    </row>
    <row r="306" spans="13:18" x14ac:dyDescent="0.2">
      <c r="M306" s="29" t="e">
        <f>IF(定義!M305+1&gt;休日取得計画表・休日取得実績表!$I$5,"",定義!M305+1)</f>
        <v>#VALUE!</v>
      </c>
      <c r="N306" t="str" cm="1">
        <f t="array" ref="N306">IFERROR(INDEX($B:$B,MATCH($M306,$A:$A,),),"")</f>
        <v/>
      </c>
      <c r="O306" s="31" t="str" cm="1">
        <f t="array" ref="O306">IFERROR(INDEX($E:$E,MATCH($M306,祝日,),),"")&amp;IFERROR(INDEX($H:$H,MATCH($M306,夏季休暇,),),"")&amp;IFERROR(INDEX($K:$K,MATCH($M306,年末年始,),),"")</f>
        <v/>
      </c>
      <c r="P306" t="str">
        <f t="shared" si="12"/>
        <v/>
      </c>
      <c r="Q306" t="str">
        <f t="shared" si="13"/>
        <v/>
      </c>
      <c r="R306" t="e">
        <f t="shared" si="14"/>
        <v>#VALUE!</v>
      </c>
    </row>
    <row r="307" spans="13:18" x14ac:dyDescent="0.2">
      <c r="M307" s="29" t="e">
        <f>IF(定義!M306+1&gt;休日取得計画表・休日取得実績表!$I$5,"",定義!M306+1)</f>
        <v>#VALUE!</v>
      </c>
      <c r="N307" t="str" cm="1">
        <f t="array" ref="N307">IFERROR(INDEX($B:$B,MATCH($M307,$A:$A,),),"")</f>
        <v/>
      </c>
      <c r="O307" s="31" t="str" cm="1">
        <f t="array" ref="O307">IFERROR(INDEX($E:$E,MATCH($M307,祝日,),),"")&amp;IFERROR(INDEX($H:$H,MATCH($M307,夏季休暇,),),"")&amp;IFERROR(INDEX($K:$K,MATCH($M307,年末年始,),),"")</f>
        <v/>
      </c>
      <c r="P307" t="str">
        <f t="shared" si="12"/>
        <v/>
      </c>
      <c r="Q307" t="str">
        <f t="shared" si="13"/>
        <v/>
      </c>
      <c r="R307" t="e">
        <f t="shared" si="14"/>
        <v>#VALUE!</v>
      </c>
    </row>
    <row r="308" spans="13:18" x14ac:dyDescent="0.2">
      <c r="M308" s="29" t="e">
        <f>IF(定義!M307+1&gt;休日取得計画表・休日取得実績表!$I$5,"",定義!M307+1)</f>
        <v>#VALUE!</v>
      </c>
      <c r="N308" t="str" cm="1">
        <f t="array" ref="N308">IFERROR(INDEX($B:$B,MATCH($M308,$A:$A,),),"")</f>
        <v/>
      </c>
      <c r="O308" s="31" t="str" cm="1">
        <f t="array" ref="O308">IFERROR(INDEX($E:$E,MATCH($M308,祝日,),),"")&amp;IFERROR(INDEX($H:$H,MATCH($M308,夏季休暇,),),"")&amp;IFERROR(INDEX($K:$K,MATCH($M308,年末年始,),),"")</f>
        <v/>
      </c>
      <c r="P308" t="str">
        <f t="shared" si="12"/>
        <v/>
      </c>
      <c r="Q308" t="str">
        <f t="shared" si="13"/>
        <v/>
      </c>
      <c r="R308" t="e">
        <f t="shared" si="14"/>
        <v>#VALUE!</v>
      </c>
    </row>
    <row r="309" spans="13:18" x14ac:dyDescent="0.2">
      <c r="M309" s="29" t="e">
        <f>IF(定義!M308+1&gt;休日取得計画表・休日取得実績表!$I$5,"",定義!M308+1)</f>
        <v>#VALUE!</v>
      </c>
      <c r="N309" t="str" cm="1">
        <f t="array" ref="N309">IFERROR(INDEX($B:$B,MATCH($M309,$A:$A,),),"")</f>
        <v/>
      </c>
      <c r="O309" s="31" t="str" cm="1">
        <f t="array" ref="O309">IFERROR(INDEX($E:$E,MATCH($M309,祝日,),),"")&amp;IFERROR(INDEX($H:$H,MATCH($M309,夏季休暇,),),"")&amp;IFERROR(INDEX($K:$K,MATCH($M309,年末年始,),),"")</f>
        <v/>
      </c>
      <c r="P309" t="str">
        <f t="shared" si="12"/>
        <v/>
      </c>
      <c r="Q309" t="str">
        <f t="shared" si="13"/>
        <v/>
      </c>
      <c r="R309" t="e">
        <f t="shared" si="14"/>
        <v>#VALUE!</v>
      </c>
    </row>
    <row r="310" spans="13:18" x14ac:dyDescent="0.2">
      <c r="M310" s="29" t="e">
        <f>IF(定義!M309+1&gt;休日取得計画表・休日取得実績表!$I$5,"",定義!M309+1)</f>
        <v>#VALUE!</v>
      </c>
      <c r="N310" t="str" cm="1">
        <f t="array" ref="N310">IFERROR(INDEX($B:$B,MATCH($M310,$A:$A,),),"")</f>
        <v/>
      </c>
      <c r="O310" s="31" t="str" cm="1">
        <f t="array" ref="O310">IFERROR(INDEX($E:$E,MATCH($M310,祝日,),),"")&amp;IFERROR(INDEX($H:$H,MATCH($M310,夏季休暇,),),"")&amp;IFERROR(INDEX($K:$K,MATCH($M310,年末年始,),),"")</f>
        <v/>
      </c>
      <c r="P310" t="str">
        <f t="shared" si="12"/>
        <v/>
      </c>
      <c r="Q310" t="str">
        <f t="shared" si="13"/>
        <v/>
      </c>
      <c r="R310" t="e">
        <f t="shared" si="14"/>
        <v>#VALUE!</v>
      </c>
    </row>
    <row r="311" spans="13:18" x14ac:dyDescent="0.2">
      <c r="M311" s="29" t="e">
        <f>IF(定義!M310+1&gt;休日取得計画表・休日取得実績表!$I$5,"",定義!M310+1)</f>
        <v>#VALUE!</v>
      </c>
      <c r="N311" t="str" cm="1">
        <f t="array" ref="N311">IFERROR(INDEX($B:$B,MATCH($M311,$A:$A,),),"")</f>
        <v/>
      </c>
      <c r="O311" s="31" t="str" cm="1">
        <f t="array" ref="O311">IFERROR(INDEX($E:$E,MATCH($M311,祝日,),),"")&amp;IFERROR(INDEX($H:$H,MATCH($M311,夏季休暇,),),"")&amp;IFERROR(INDEX($K:$K,MATCH($M311,年末年始,),),"")</f>
        <v/>
      </c>
      <c r="P311" t="str">
        <f t="shared" si="12"/>
        <v/>
      </c>
      <c r="Q311" t="str">
        <f t="shared" si="13"/>
        <v/>
      </c>
      <c r="R311" t="e">
        <f t="shared" si="14"/>
        <v>#VALUE!</v>
      </c>
    </row>
    <row r="312" spans="13:18" x14ac:dyDescent="0.2">
      <c r="M312" s="29" t="e">
        <f>IF(定義!M311+1&gt;休日取得計画表・休日取得実績表!$I$5,"",定義!M311+1)</f>
        <v>#VALUE!</v>
      </c>
      <c r="N312" t="str" cm="1">
        <f t="array" ref="N312">IFERROR(INDEX($B:$B,MATCH($M312,$A:$A,),),"")</f>
        <v/>
      </c>
      <c r="O312" s="31" t="str" cm="1">
        <f t="array" ref="O312">IFERROR(INDEX($E:$E,MATCH($M312,祝日,),),"")&amp;IFERROR(INDEX($H:$H,MATCH($M312,夏季休暇,),),"")&amp;IFERROR(INDEX($K:$K,MATCH($M312,年末年始,),),"")</f>
        <v/>
      </c>
      <c r="P312" t="str">
        <f t="shared" si="12"/>
        <v/>
      </c>
      <c r="Q312" t="str">
        <f t="shared" si="13"/>
        <v/>
      </c>
      <c r="R312" t="e">
        <f t="shared" si="14"/>
        <v>#VALUE!</v>
      </c>
    </row>
    <row r="313" spans="13:18" x14ac:dyDescent="0.2">
      <c r="M313" s="29" t="e">
        <f>IF(定義!M312+1&gt;休日取得計画表・休日取得実績表!$I$5,"",定義!M312+1)</f>
        <v>#VALUE!</v>
      </c>
      <c r="N313" t="str" cm="1">
        <f t="array" ref="N313">IFERROR(INDEX($B:$B,MATCH($M313,$A:$A,),),"")</f>
        <v/>
      </c>
      <c r="O313" s="31" t="str" cm="1">
        <f t="array" ref="O313">IFERROR(INDEX($E:$E,MATCH($M313,祝日,),),"")&amp;IFERROR(INDEX($H:$H,MATCH($M313,夏季休暇,),),"")&amp;IFERROR(INDEX($K:$K,MATCH($M313,年末年始,),),"")</f>
        <v/>
      </c>
      <c r="P313" t="str">
        <f t="shared" si="12"/>
        <v/>
      </c>
      <c r="Q313" t="str">
        <f t="shared" si="13"/>
        <v/>
      </c>
      <c r="R313" t="e">
        <f t="shared" si="14"/>
        <v>#VALUE!</v>
      </c>
    </row>
    <row r="314" spans="13:18" x14ac:dyDescent="0.2">
      <c r="M314" s="29" t="e">
        <f>IF(定義!M313+1&gt;休日取得計画表・休日取得実績表!$I$5,"",定義!M313+1)</f>
        <v>#VALUE!</v>
      </c>
      <c r="N314" t="str" cm="1">
        <f t="array" ref="N314">IFERROR(INDEX($B:$B,MATCH($M314,$A:$A,),),"")</f>
        <v/>
      </c>
      <c r="O314" s="31" t="str" cm="1">
        <f t="array" ref="O314">IFERROR(INDEX($E:$E,MATCH($M314,祝日,),),"")&amp;IFERROR(INDEX($H:$H,MATCH($M314,夏季休暇,),),"")&amp;IFERROR(INDEX($K:$K,MATCH($M314,年末年始,),),"")</f>
        <v/>
      </c>
      <c r="P314" t="str">
        <f t="shared" si="12"/>
        <v/>
      </c>
      <c r="Q314" t="str">
        <f t="shared" si="13"/>
        <v/>
      </c>
      <c r="R314" t="e">
        <f t="shared" si="14"/>
        <v>#VALUE!</v>
      </c>
    </row>
    <row r="315" spans="13:18" x14ac:dyDescent="0.2">
      <c r="M315" s="29" t="e">
        <f>IF(定義!M314+1&gt;休日取得計画表・休日取得実績表!$I$5,"",定義!M314+1)</f>
        <v>#VALUE!</v>
      </c>
      <c r="N315" t="str" cm="1">
        <f t="array" ref="N315">IFERROR(INDEX($B:$B,MATCH($M315,$A:$A,),),"")</f>
        <v/>
      </c>
      <c r="O315" s="31" t="str" cm="1">
        <f t="array" ref="O315">IFERROR(INDEX($E:$E,MATCH($M315,祝日,),),"")&amp;IFERROR(INDEX($H:$H,MATCH($M315,夏季休暇,),),"")&amp;IFERROR(INDEX($K:$K,MATCH($M315,年末年始,),),"")</f>
        <v/>
      </c>
      <c r="P315" t="str">
        <f t="shared" si="12"/>
        <v/>
      </c>
      <c r="Q315" t="str">
        <f t="shared" si="13"/>
        <v/>
      </c>
      <c r="R315" t="e">
        <f t="shared" si="14"/>
        <v>#VALUE!</v>
      </c>
    </row>
    <row r="316" spans="13:18" x14ac:dyDescent="0.2">
      <c r="M316" s="29" t="e">
        <f>IF(定義!M315+1&gt;休日取得計画表・休日取得実績表!$I$5,"",定義!M315+1)</f>
        <v>#VALUE!</v>
      </c>
      <c r="N316" t="str" cm="1">
        <f t="array" ref="N316">IFERROR(INDEX($B:$B,MATCH($M316,$A:$A,),),"")</f>
        <v/>
      </c>
      <c r="O316" s="31" t="str" cm="1">
        <f t="array" ref="O316">IFERROR(INDEX($E:$E,MATCH($M316,祝日,),),"")&amp;IFERROR(INDEX($H:$H,MATCH($M316,夏季休暇,),),"")&amp;IFERROR(INDEX($K:$K,MATCH($M316,年末年始,),),"")</f>
        <v/>
      </c>
      <c r="P316" t="str">
        <f t="shared" si="12"/>
        <v/>
      </c>
      <c r="Q316" t="str">
        <f t="shared" si="13"/>
        <v/>
      </c>
      <c r="R316" t="e">
        <f t="shared" si="14"/>
        <v>#VALUE!</v>
      </c>
    </row>
    <row r="317" spans="13:18" x14ac:dyDescent="0.2">
      <c r="M317" s="29" t="e">
        <f>IF(定義!M316+1&gt;休日取得計画表・休日取得実績表!$I$5,"",定義!M316+1)</f>
        <v>#VALUE!</v>
      </c>
      <c r="N317" t="str" cm="1">
        <f t="array" ref="N317">IFERROR(INDEX($B:$B,MATCH($M317,$A:$A,),),"")</f>
        <v/>
      </c>
      <c r="O317" s="31" t="str" cm="1">
        <f t="array" ref="O317">IFERROR(INDEX($E:$E,MATCH($M317,祝日,),),"")&amp;IFERROR(INDEX($H:$H,MATCH($M317,夏季休暇,),),"")&amp;IFERROR(INDEX($K:$K,MATCH($M317,年末年始,),),"")</f>
        <v/>
      </c>
      <c r="P317" t="str">
        <f t="shared" si="12"/>
        <v/>
      </c>
      <c r="Q317" t="str">
        <f t="shared" si="13"/>
        <v/>
      </c>
      <c r="R317" t="e">
        <f t="shared" si="14"/>
        <v>#VALUE!</v>
      </c>
    </row>
    <row r="318" spans="13:18" x14ac:dyDescent="0.2">
      <c r="M318" s="29" t="e">
        <f>IF(定義!M317+1&gt;休日取得計画表・休日取得実績表!$I$5,"",定義!M317+1)</f>
        <v>#VALUE!</v>
      </c>
      <c r="N318" t="str" cm="1">
        <f t="array" ref="N318">IFERROR(INDEX($B:$B,MATCH($M318,$A:$A,),),"")</f>
        <v/>
      </c>
      <c r="O318" s="31" t="str" cm="1">
        <f t="array" ref="O318">IFERROR(INDEX($E:$E,MATCH($M318,祝日,),),"")&amp;IFERROR(INDEX($H:$H,MATCH($M318,夏季休暇,),),"")&amp;IFERROR(INDEX($K:$K,MATCH($M318,年末年始,),),"")</f>
        <v/>
      </c>
      <c r="P318" t="str">
        <f t="shared" si="12"/>
        <v/>
      </c>
      <c r="Q318" t="str">
        <f t="shared" si="13"/>
        <v/>
      </c>
      <c r="R318" t="e">
        <f t="shared" si="14"/>
        <v>#VALUE!</v>
      </c>
    </row>
    <row r="319" spans="13:18" x14ac:dyDescent="0.2">
      <c r="M319" s="29" t="e">
        <f>IF(定義!M318+1&gt;休日取得計画表・休日取得実績表!$I$5,"",定義!M318+1)</f>
        <v>#VALUE!</v>
      </c>
      <c r="N319" t="str" cm="1">
        <f t="array" ref="N319">IFERROR(INDEX($B:$B,MATCH($M319,$A:$A,),),"")</f>
        <v/>
      </c>
      <c r="O319" s="31" t="str" cm="1">
        <f t="array" ref="O319">IFERROR(INDEX($E:$E,MATCH($M319,祝日,),),"")&amp;IFERROR(INDEX($H:$H,MATCH($M319,夏季休暇,),),"")&amp;IFERROR(INDEX($K:$K,MATCH($M319,年末年始,),),"")</f>
        <v/>
      </c>
      <c r="P319" t="str">
        <f t="shared" si="12"/>
        <v/>
      </c>
      <c r="Q319" t="str">
        <f t="shared" si="13"/>
        <v/>
      </c>
      <c r="R319" t="e">
        <f t="shared" si="14"/>
        <v>#VALUE!</v>
      </c>
    </row>
    <row r="320" spans="13:18" x14ac:dyDescent="0.2">
      <c r="M320" s="29" t="e">
        <f>IF(定義!M319+1&gt;休日取得計画表・休日取得実績表!$I$5,"",定義!M319+1)</f>
        <v>#VALUE!</v>
      </c>
      <c r="N320" t="str" cm="1">
        <f t="array" ref="N320">IFERROR(INDEX($B:$B,MATCH($M320,$A:$A,),),"")</f>
        <v/>
      </c>
      <c r="O320" s="31" t="str" cm="1">
        <f t="array" ref="O320">IFERROR(INDEX($E:$E,MATCH($M320,祝日,),),"")&amp;IFERROR(INDEX($H:$H,MATCH($M320,夏季休暇,),),"")&amp;IFERROR(INDEX($K:$K,MATCH($M320,年末年始,),),"")</f>
        <v/>
      </c>
      <c r="P320" t="str">
        <f t="shared" si="12"/>
        <v/>
      </c>
      <c r="Q320" t="str">
        <f t="shared" si="13"/>
        <v/>
      </c>
      <c r="R320" t="e">
        <f t="shared" si="14"/>
        <v>#VALUE!</v>
      </c>
    </row>
    <row r="321" spans="13:18" x14ac:dyDescent="0.2">
      <c r="M321" s="29" t="e">
        <f>IF(定義!M320+1&gt;休日取得計画表・休日取得実績表!$I$5,"",定義!M320+1)</f>
        <v>#VALUE!</v>
      </c>
      <c r="N321" t="str" cm="1">
        <f t="array" ref="N321">IFERROR(INDEX($B:$B,MATCH($M321,$A:$A,),),"")</f>
        <v/>
      </c>
      <c r="O321" s="31" t="str" cm="1">
        <f t="array" ref="O321">IFERROR(INDEX($E:$E,MATCH($M321,祝日,),),"")&amp;IFERROR(INDEX($H:$H,MATCH($M321,夏季休暇,),),"")&amp;IFERROR(INDEX($K:$K,MATCH($M321,年末年始,),),"")</f>
        <v/>
      </c>
      <c r="P321" t="str">
        <f t="shared" si="12"/>
        <v/>
      </c>
      <c r="Q321" t="str">
        <f t="shared" si="13"/>
        <v/>
      </c>
      <c r="R321" t="e">
        <f t="shared" si="14"/>
        <v>#VALUE!</v>
      </c>
    </row>
    <row r="322" spans="13:18" x14ac:dyDescent="0.2">
      <c r="M322" s="29" t="e">
        <f>IF(定義!M321+1&gt;休日取得計画表・休日取得実績表!$I$5,"",定義!M321+1)</f>
        <v>#VALUE!</v>
      </c>
      <c r="N322" t="str" cm="1">
        <f t="array" ref="N322">IFERROR(INDEX($B:$B,MATCH($M322,$A:$A,),),"")</f>
        <v/>
      </c>
      <c r="O322" s="31" t="str" cm="1">
        <f t="array" ref="O322">IFERROR(INDEX($E:$E,MATCH($M322,祝日,),),"")&amp;IFERROR(INDEX($H:$H,MATCH($M322,夏季休暇,),),"")&amp;IFERROR(INDEX($K:$K,MATCH($M322,年末年始,),),"")</f>
        <v/>
      </c>
      <c r="P322" t="str">
        <f t="shared" si="12"/>
        <v/>
      </c>
      <c r="Q322" t="str">
        <f t="shared" si="13"/>
        <v/>
      </c>
      <c r="R322" t="e">
        <f t="shared" si="14"/>
        <v>#VALUE!</v>
      </c>
    </row>
    <row r="323" spans="13:18" x14ac:dyDescent="0.2">
      <c r="M323" s="29" t="e">
        <f>IF(定義!M322+1&gt;休日取得計画表・休日取得実績表!$I$5,"",定義!M322+1)</f>
        <v>#VALUE!</v>
      </c>
      <c r="N323" t="str" cm="1">
        <f t="array" ref="N323">IFERROR(INDEX($B:$B,MATCH($M323,$A:$A,),),"")</f>
        <v/>
      </c>
      <c r="O323" s="31" t="str" cm="1">
        <f t="array" ref="O323">IFERROR(INDEX($E:$E,MATCH($M323,祝日,),),"")&amp;IFERROR(INDEX($H:$H,MATCH($M323,夏季休暇,),),"")&amp;IFERROR(INDEX($K:$K,MATCH($M323,年末年始,),),"")</f>
        <v/>
      </c>
      <c r="P323" t="str">
        <f t="shared" ref="P323:P386" si="15">IF(COUNTBLANK(N323:O323)=0,CHAR(10),"")</f>
        <v/>
      </c>
      <c r="Q323" t="str">
        <f t="shared" ref="Q323:Q386" si="16">O323&amp;P323&amp;N323</f>
        <v/>
      </c>
      <c r="R323" t="e">
        <f t="shared" ref="R323:R386" si="17">IF(OR(TEXT(M323,"aaa")="土",TEXT(M323,"aaa")="日",O323&lt;&gt;""),1,0)</f>
        <v>#VALUE!</v>
      </c>
    </row>
    <row r="324" spans="13:18" x14ac:dyDescent="0.2">
      <c r="M324" s="29" t="e">
        <f>IF(定義!M323+1&gt;休日取得計画表・休日取得実績表!$I$5,"",定義!M323+1)</f>
        <v>#VALUE!</v>
      </c>
      <c r="N324" t="str" cm="1">
        <f t="array" ref="N324">IFERROR(INDEX($B:$B,MATCH($M324,$A:$A,),),"")</f>
        <v/>
      </c>
      <c r="O324" s="31" t="str" cm="1">
        <f t="array" ref="O324">IFERROR(INDEX($E:$E,MATCH($M324,祝日,),),"")&amp;IFERROR(INDEX($H:$H,MATCH($M324,夏季休暇,),),"")&amp;IFERROR(INDEX($K:$K,MATCH($M324,年末年始,),),"")</f>
        <v/>
      </c>
      <c r="P324" t="str">
        <f t="shared" si="15"/>
        <v/>
      </c>
      <c r="Q324" t="str">
        <f t="shared" si="16"/>
        <v/>
      </c>
      <c r="R324" t="e">
        <f t="shared" si="17"/>
        <v>#VALUE!</v>
      </c>
    </row>
    <row r="325" spans="13:18" x14ac:dyDescent="0.2">
      <c r="M325" s="29" t="e">
        <f>IF(定義!M324+1&gt;休日取得計画表・休日取得実績表!$I$5,"",定義!M324+1)</f>
        <v>#VALUE!</v>
      </c>
      <c r="N325" t="str" cm="1">
        <f t="array" ref="N325">IFERROR(INDEX($B:$B,MATCH($M325,$A:$A,),),"")</f>
        <v/>
      </c>
      <c r="O325" s="31" t="str" cm="1">
        <f t="array" ref="O325">IFERROR(INDEX($E:$E,MATCH($M325,祝日,),),"")&amp;IFERROR(INDEX($H:$H,MATCH($M325,夏季休暇,),),"")&amp;IFERROR(INDEX($K:$K,MATCH($M325,年末年始,),),"")</f>
        <v/>
      </c>
      <c r="P325" t="str">
        <f t="shared" si="15"/>
        <v/>
      </c>
      <c r="Q325" t="str">
        <f t="shared" si="16"/>
        <v/>
      </c>
      <c r="R325" t="e">
        <f t="shared" si="17"/>
        <v>#VALUE!</v>
      </c>
    </row>
    <row r="326" spans="13:18" x14ac:dyDescent="0.2">
      <c r="M326" s="29" t="e">
        <f>IF(定義!M325+1&gt;休日取得計画表・休日取得実績表!$I$5,"",定義!M325+1)</f>
        <v>#VALUE!</v>
      </c>
      <c r="N326" t="str" cm="1">
        <f t="array" ref="N326">IFERROR(INDEX($B:$B,MATCH($M326,$A:$A,),),"")</f>
        <v/>
      </c>
      <c r="O326" s="31" t="str" cm="1">
        <f t="array" ref="O326">IFERROR(INDEX($E:$E,MATCH($M326,祝日,),),"")&amp;IFERROR(INDEX($H:$H,MATCH($M326,夏季休暇,),),"")&amp;IFERROR(INDEX($K:$K,MATCH($M326,年末年始,),),"")</f>
        <v/>
      </c>
      <c r="P326" t="str">
        <f t="shared" si="15"/>
        <v/>
      </c>
      <c r="Q326" t="str">
        <f t="shared" si="16"/>
        <v/>
      </c>
      <c r="R326" t="e">
        <f t="shared" si="17"/>
        <v>#VALUE!</v>
      </c>
    </row>
    <row r="327" spans="13:18" x14ac:dyDescent="0.2">
      <c r="M327" s="29" t="e">
        <f>IF(定義!M326+1&gt;休日取得計画表・休日取得実績表!$I$5,"",定義!M326+1)</f>
        <v>#VALUE!</v>
      </c>
      <c r="N327" t="str" cm="1">
        <f t="array" ref="N327">IFERROR(INDEX($B:$B,MATCH($M327,$A:$A,),),"")</f>
        <v/>
      </c>
      <c r="O327" s="31" t="str" cm="1">
        <f t="array" ref="O327">IFERROR(INDEX($E:$E,MATCH($M327,祝日,),),"")&amp;IFERROR(INDEX($H:$H,MATCH($M327,夏季休暇,),),"")&amp;IFERROR(INDEX($K:$K,MATCH($M327,年末年始,),),"")</f>
        <v/>
      </c>
      <c r="P327" t="str">
        <f t="shared" si="15"/>
        <v/>
      </c>
      <c r="Q327" t="str">
        <f t="shared" si="16"/>
        <v/>
      </c>
      <c r="R327" t="e">
        <f t="shared" si="17"/>
        <v>#VALUE!</v>
      </c>
    </row>
    <row r="328" spans="13:18" x14ac:dyDescent="0.2">
      <c r="M328" s="29" t="e">
        <f>IF(定義!M327+1&gt;休日取得計画表・休日取得実績表!$I$5,"",定義!M327+1)</f>
        <v>#VALUE!</v>
      </c>
      <c r="N328" t="str" cm="1">
        <f t="array" ref="N328">IFERROR(INDEX($B:$B,MATCH($M328,$A:$A,),),"")</f>
        <v/>
      </c>
      <c r="O328" s="31" t="str" cm="1">
        <f t="array" ref="O328">IFERROR(INDEX($E:$E,MATCH($M328,祝日,),),"")&amp;IFERROR(INDEX($H:$H,MATCH($M328,夏季休暇,),),"")&amp;IFERROR(INDEX($K:$K,MATCH($M328,年末年始,),),"")</f>
        <v/>
      </c>
      <c r="P328" t="str">
        <f t="shared" si="15"/>
        <v/>
      </c>
      <c r="Q328" t="str">
        <f t="shared" si="16"/>
        <v/>
      </c>
      <c r="R328" t="e">
        <f t="shared" si="17"/>
        <v>#VALUE!</v>
      </c>
    </row>
    <row r="329" spans="13:18" x14ac:dyDescent="0.2">
      <c r="M329" s="29" t="e">
        <f>IF(定義!M328+1&gt;休日取得計画表・休日取得実績表!$I$5,"",定義!M328+1)</f>
        <v>#VALUE!</v>
      </c>
      <c r="N329" t="str" cm="1">
        <f t="array" ref="N329">IFERROR(INDEX($B:$B,MATCH($M329,$A:$A,),),"")</f>
        <v/>
      </c>
      <c r="O329" s="31" t="str" cm="1">
        <f t="array" ref="O329">IFERROR(INDEX($E:$E,MATCH($M329,祝日,),),"")&amp;IFERROR(INDEX($H:$H,MATCH($M329,夏季休暇,),),"")&amp;IFERROR(INDEX($K:$K,MATCH($M329,年末年始,),),"")</f>
        <v/>
      </c>
      <c r="P329" t="str">
        <f t="shared" si="15"/>
        <v/>
      </c>
      <c r="Q329" t="str">
        <f t="shared" si="16"/>
        <v/>
      </c>
      <c r="R329" t="e">
        <f t="shared" si="17"/>
        <v>#VALUE!</v>
      </c>
    </row>
    <row r="330" spans="13:18" x14ac:dyDescent="0.2">
      <c r="M330" s="29" t="e">
        <f>IF(定義!M329+1&gt;休日取得計画表・休日取得実績表!$I$5,"",定義!M329+1)</f>
        <v>#VALUE!</v>
      </c>
      <c r="N330" t="str" cm="1">
        <f t="array" ref="N330">IFERROR(INDEX($B:$B,MATCH($M330,$A:$A,),),"")</f>
        <v/>
      </c>
      <c r="O330" s="31" t="str" cm="1">
        <f t="array" ref="O330">IFERROR(INDEX($E:$E,MATCH($M330,祝日,),),"")&amp;IFERROR(INDEX($H:$H,MATCH($M330,夏季休暇,),),"")&amp;IFERROR(INDEX($K:$K,MATCH($M330,年末年始,),),"")</f>
        <v/>
      </c>
      <c r="P330" t="str">
        <f t="shared" si="15"/>
        <v/>
      </c>
      <c r="Q330" t="str">
        <f t="shared" si="16"/>
        <v/>
      </c>
      <c r="R330" t="e">
        <f t="shared" si="17"/>
        <v>#VALUE!</v>
      </c>
    </row>
    <row r="331" spans="13:18" x14ac:dyDescent="0.2">
      <c r="M331" s="29" t="e">
        <f>IF(定義!M330+1&gt;休日取得計画表・休日取得実績表!$I$5,"",定義!M330+1)</f>
        <v>#VALUE!</v>
      </c>
      <c r="N331" t="str" cm="1">
        <f t="array" ref="N331">IFERROR(INDEX($B:$B,MATCH($M331,$A:$A,),),"")</f>
        <v/>
      </c>
      <c r="O331" s="31" t="str" cm="1">
        <f t="array" ref="O331">IFERROR(INDEX($E:$E,MATCH($M331,祝日,),),"")&amp;IFERROR(INDEX($H:$H,MATCH($M331,夏季休暇,),),"")&amp;IFERROR(INDEX($K:$K,MATCH($M331,年末年始,),),"")</f>
        <v/>
      </c>
      <c r="P331" t="str">
        <f t="shared" si="15"/>
        <v/>
      </c>
      <c r="Q331" t="str">
        <f t="shared" si="16"/>
        <v/>
      </c>
      <c r="R331" t="e">
        <f t="shared" si="17"/>
        <v>#VALUE!</v>
      </c>
    </row>
    <row r="332" spans="13:18" x14ac:dyDescent="0.2">
      <c r="M332" s="29" t="e">
        <f>IF(定義!M331+1&gt;休日取得計画表・休日取得実績表!$I$5,"",定義!M331+1)</f>
        <v>#VALUE!</v>
      </c>
      <c r="N332" t="str" cm="1">
        <f t="array" ref="N332">IFERROR(INDEX($B:$B,MATCH($M332,$A:$A,),),"")</f>
        <v/>
      </c>
      <c r="O332" s="31" t="str" cm="1">
        <f t="array" ref="O332">IFERROR(INDEX($E:$E,MATCH($M332,祝日,),),"")&amp;IFERROR(INDEX($H:$H,MATCH($M332,夏季休暇,),),"")&amp;IFERROR(INDEX($K:$K,MATCH($M332,年末年始,),),"")</f>
        <v/>
      </c>
      <c r="P332" t="str">
        <f t="shared" si="15"/>
        <v/>
      </c>
      <c r="Q332" t="str">
        <f t="shared" si="16"/>
        <v/>
      </c>
      <c r="R332" t="e">
        <f t="shared" si="17"/>
        <v>#VALUE!</v>
      </c>
    </row>
    <row r="333" spans="13:18" x14ac:dyDescent="0.2">
      <c r="M333" s="29" t="e">
        <f>IF(定義!M332+1&gt;休日取得計画表・休日取得実績表!$I$5,"",定義!M332+1)</f>
        <v>#VALUE!</v>
      </c>
      <c r="N333" t="str" cm="1">
        <f t="array" ref="N333">IFERROR(INDEX($B:$B,MATCH($M333,$A:$A,),),"")</f>
        <v/>
      </c>
      <c r="O333" s="31" t="str" cm="1">
        <f t="array" ref="O333">IFERROR(INDEX($E:$E,MATCH($M333,祝日,),),"")&amp;IFERROR(INDEX($H:$H,MATCH($M333,夏季休暇,),),"")&amp;IFERROR(INDEX($K:$K,MATCH($M333,年末年始,),),"")</f>
        <v/>
      </c>
      <c r="P333" t="str">
        <f t="shared" si="15"/>
        <v/>
      </c>
      <c r="Q333" t="str">
        <f t="shared" si="16"/>
        <v/>
      </c>
      <c r="R333" t="e">
        <f t="shared" si="17"/>
        <v>#VALUE!</v>
      </c>
    </row>
    <row r="334" spans="13:18" x14ac:dyDescent="0.2">
      <c r="M334" s="29" t="e">
        <f>IF(定義!M333+1&gt;休日取得計画表・休日取得実績表!$I$5,"",定義!M333+1)</f>
        <v>#VALUE!</v>
      </c>
      <c r="N334" t="str" cm="1">
        <f t="array" ref="N334">IFERROR(INDEX($B:$B,MATCH($M334,$A:$A,),),"")</f>
        <v/>
      </c>
      <c r="O334" s="31" t="str" cm="1">
        <f t="array" ref="O334">IFERROR(INDEX($E:$E,MATCH($M334,祝日,),),"")&amp;IFERROR(INDEX($H:$H,MATCH($M334,夏季休暇,),),"")&amp;IFERROR(INDEX($K:$K,MATCH($M334,年末年始,),),"")</f>
        <v/>
      </c>
      <c r="P334" t="str">
        <f t="shared" si="15"/>
        <v/>
      </c>
      <c r="Q334" t="str">
        <f t="shared" si="16"/>
        <v/>
      </c>
      <c r="R334" t="e">
        <f t="shared" si="17"/>
        <v>#VALUE!</v>
      </c>
    </row>
    <row r="335" spans="13:18" x14ac:dyDescent="0.2">
      <c r="M335" s="29" t="e">
        <f>IF(定義!M334+1&gt;休日取得計画表・休日取得実績表!$I$5,"",定義!M334+1)</f>
        <v>#VALUE!</v>
      </c>
      <c r="N335" t="str" cm="1">
        <f t="array" ref="N335">IFERROR(INDEX($B:$B,MATCH($M335,$A:$A,),),"")</f>
        <v/>
      </c>
      <c r="O335" s="31" t="str" cm="1">
        <f t="array" ref="O335">IFERROR(INDEX($E:$E,MATCH($M335,祝日,),),"")&amp;IFERROR(INDEX($H:$H,MATCH($M335,夏季休暇,),),"")&amp;IFERROR(INDEX($K:$K,MATCH($M335,年末年始,),),"")</f>
        <v/>
      </c>
      <c r="P335" t="str">
        <f t="shared" si="15"/>
        <v/>
      </c>
      <c r="Q335" t="str">
        <f t="shared" si="16"/>
        <v/>
      </c>
      <c r="R335" t="e">
        <f t="shared" si="17"/>
        <v>#VALUE!</v>
      </c>
    </row>
    <row r="336" spans="13:18" x14ac:dyDescent="0.2">
      <c r="M336" s="29" t="e">
        <f>IF(定義!M335+1&gt;休日取得計画表・休日取得実績表!$I$5,"",定義!M335+1)</f>
        <v>#VALUE!</v>
      </c>
      <c r="N336" t="str" cm="1">
        <f t="array" ref="N336">IFERROR(INDEX($B:$B,MATCH($M336,$A:$A,),),"")</f>
        <v/>
      </c>
      <c r="O336" s="31" t="str" cm="1">
        <f t="array" ref="O336">IFERROR(INDEX($E:$E,MATCH($M336,祝日,),),"")&amp;IFERROR(INDEX($H:$H,MATCH($M336,夏季休暇,),),"")&amp;IFERROR(INDEX($K:$K,MATCH($M336,年末年始,),),"")</f>
        <v/>
      </c>
      <c r="P336" t="str">
        <f t="shared" si="15"/>
        <v/>
      </c>
      <c r="Q336" t="str">
        <f t="shared" si="16"/>
        <v/>
      </c>
      <c r="R336" t="e">
        <f t="shared" si="17"/>
        <v>#VALUE!</v>
      </c>
    </row>
    <row r="337" spans="13:18" x14ac:dyDescent="0.2">
      <c r="M337" s="29" t="e">
        <f>IF(定義!M336+1&gt;休日取得計画表・休日取得実績表!$I$5,"",定義!M336+1)</f>
        <v>#VALUE!</v>
      </c>
      <c r="N337" t="str" cm="1">
        <f t="array" ref="N337">IFERROR(INDEX($B:$B,MATCH($M337,$A:$A,),),"")</f>
        <v/>
      </c>
      <c r="O337" s="31" t="str" cm="1">
        <f t="array" ref="O337">IFERROR(INDEX($E:$E,MATCH($M337,祝日,),),"")&amp;IFERROR(INDEX($H:$H,MATCH($M337,夏季休暇,),),"")&amp;IFERROR(INDEX($K:$K,MATCH($M337,年末年始,),),"")</f>
        <v/>
      </c>
      <c r="P337" t="str">
        <f t="shared" si="15"/>
        <v/>
      </c>
      <c r="Q337" t="str">
        <f t="shared" si="16"/>
        <v/>
      </c>
      <c r="R337" t="e">
        <f t="shared" si="17"/>
        <v>#VALUE!</v>
      </c>
    </row>
    <row r="338" spans="13:18" x14ac:dyDescent="0.2">
      <c r="M338" s="29" t="e">
        <f>IF(定義!M337+1&gt;休日取得計画表・休日取得実績表!$I$5,"",定義!M337+1)</f>
        <v>#VALUE!</v>
      </c>
      <c r="N338" t="str" cm="1">
        <f t="array" ref="N338">IFERROR(INDEX($B:$B,MATCH($M338,$A:$A,),),"")</f>
        <v/>
      </c>
      <c r="O338" s="31" t="str" cm="1">
        <f t="array" ref="O338">IFERROR(INDEX($E:$E,MATCH($M338,祝日,),),"")&amp;IFERROR(INDEX($H:$H,MATCH($M338,夏季休暇,),),"")&amp;IFERROR(INDEX($K:$K,MATCH($M338,年末年始,),),"")</f>
        <v/>
      </c>
      <c r="P338" t="str">
        <f t="shared" si="15"/>
        <v/>
      </c>
      <c r="Q338" t="str">
        <f t="shared" si="16"/>
        <v/>
      </c>
      <c r="R338" t="e">
        <f t="shared" si="17"/>
        <v>#VALUE!</v>
      </c>
    </row>
    <row r="339" spans="13:18" x14ac:dyDescent="0.2">
      <c r="M339" s="29" t="e">
        <f>IF(定義!M338+1&gt;休日取得計画表・休日取得実績表!$I$5,"",定義!M338+1)</f>
        <v>#VALUE!</v>
      </c>
      <c r="N339" t="str" cm="1">
        <f t="array" ref="N339">IFERROR(INDEX($B:$B,MATCH($M339,$A:$A,),),"")</f>
        <v/>
      </c>
      <c r="O339" s="31" t="str" cm="1">
        <f t="array" ref="O339">IFERROR(INDEX($E:$E,MATCH($M339,祝日,),),"")&amp;IFERROR(INDEX($H:$H,MATCH($M339,夏季休暇,),),"")&amp;IFERROR(INDEX($K:$K,MATCH($M339,年末年始,),),"")</f>
        <v/>
      </c>
      <c r="P339" t="str">
        <f t="shared" si="15"/>
        <v/>
      </c>
      <c r="Q339" t="str">
        <f t="shared" si="16"/>
        <v/>
      </c>
      <c r="R339" t="e">
        <f t="shared" si="17"/>
        <v>#VALUE!</v>
      </c>
    </row>
    <row r="340" spans="13:18" x14ac:dyDescent="0.2">
      <c r="M340" s="29" t="e">
        <f>IF(定義!M339+1&gt;休日取得計画表・休日取得実績表!$I$5,"",定義!M339+1)</f>
        <v>#VALUE!</v>
      </c>
      <c r="N340" t="str" cm="1">
        <f t="array" ref="N340">IFERROR(INDEX($B:$B,MATCH($M340,$A:$A,),),"")</f>
        <v/>
      </c>
      <c r="O340" s="31" t="str" cm="1">
        <f t="array" ref="O340">IFERROR(INDEX($E:$E,MATCH($M340,祝日,),),"")&amp;IFERROR(INDEX($H:$H,MATCH($M340,夏季休暇,),),"")&amp;IFERROR(INDEX($K:$K,MATCH($M340,年末年始,),),"")</f>
        <v/>
      </c>
      <c r="P340" t="str">
        <f t="shared" si="15"/>
        <v/>
      </c>
      <c r="Q340" t="str">
        <f t="shared" si="16"/>
        <v/>
      </c>
      <c r="R340" t="e">
        <f t="shared" si="17"/>
        <v>#VALUE!</v>
      </c>
    </row>
    <row r="341" spans="13:18" x14ac:dyDescent="0.2">
      <c r="M341" s="29" t="e">
        <f>IF(定義!M340+1&gt;休日取得計画表・休日取得実績表!$I$5,"",定義!M340+1)</f>
        <v>#VALUE!</v>
      </c>
      <c r="N341" t="str" cm="1">
        <f t="array" ref="N341">IFERROR(INDEX($B:$B,MATCH($M341,$A:$A,),),"")</f>
        <v/>
      </c>
      <c r="O341" s="31" t="str" cm="1">
        <f t="array" ref="O341">IFERROR(INDEX($E:$E,MATCH($M341,祝日,),),"")&amp;IFERROR(INDEX($H:$H,MATCH($M341,夏季休暇,),),"")&amp;IFERROR(INDEX($K:$K,MATCH($M341,年末年始,),),"")</f>
        <v/>
      </c>
      <c r="P341" t="str">
        <f t="shared" si="15"/>
        <v/>
      </c>
      <c r="Q341" t="str">
        <f t="shared" si="16"/>
        <v/>
      </c>
      <c r="R341" t="e">
        <f t="shared" si="17"/>
        <v>#VALUE!</v>
      </c>
    </row>
    <row r="342" spans="13:18" x14ac:dyDescent="0.2">
      <c r="M342" s="29" t="e">
        <f>IF(定義!M341+1&gt;休日取得計画表・休日取得実績表!$I$5,"",定義!M341+1)</f>
        <v>#VALUE!</v>
      </c>
      <c r="N342" t="str" cm="1">
        <f t="array" ref="N342">IFERROR(INDEX($B:$B,MATCH($M342,$A:$A,),),"")</f>
        <v/>
      </c>
      <c r="O342" s="31" t="str" cm="1">
        <f t="array" ref="O342">IFERROR(INDEX($E:$E,MATCH($M342,祝日,),),"")&amp;IFERROR(INDEX($H:$H,MATCH($M342,夏季休暇,),),"")&amp;IFERROR(INDEX($K:$K,MATCH($M342,年末年始,),),"")</f>
        <v/>
      </c>
      <c r="P342" t="str">
        <f t="shared" si="15"/>
        <v/>
      </c>
      <c r="Q342" t="str">
        <f t="shared" si="16"/>
        <v/>
      </c>
      <c r="R342" t="e">
        <f t="shared" si="17"/>
        <v>#VALUE!</v>
      </c>
    </row>
    <row r="343" spans="13:18" x14ac:dyDescent="0.2">
      <c r="M343" s="29" t="e">
        <f>IF(定義!M342+1&gt;休日取得計画表・休日取得実績表!$I$5,"",定義!M342+1)</f>
        <v>#VALUE!</v>
      </c>
      <c r="N343" t="str" cm="1">
        <f t="array" ref="N343">IFERROR(INDEX($B:$B,MATCH($M343,$A:$A,),),"")</f>
        <v/>
      </c>
      <c r="O343" s="31" t="str" cm="1">
        <f t="array" ref="O343">IFERROR(INDEX($E:$E,MATCH($M343,祝日,),),"")&amp;IFERROR(INDEX($H:$H,MATCH($M343,夏季休暇,),),"")&amp;IFERROR(INDEX($K:$K,MATCH($M343,年末年始,),),"")</f>
        <v/>
      </c>
      <c r="P343" t="str">
        <f t="shared" si="15"/>
        <v/>
      </c>
      <c r="Q343" t="str">
        <f t="shared" si="16"/>
        <v/>
      </c>
      <c r="R343" t="e">
        <f t="shared" si="17"/>
        <v>#VALUE!</v>
      </c>
    </row>
    <row r="344" spans="13:18" x14ac:dyDescent="0.2">
      <c r="M344" s="29" t="e">
        <f>IF(定義!M343+1&gt;休日取得計画表・休日取得実績表!$I$5,"",定義!M343+1)</f>
        <v>#VALUE!</v>
      </c>
      <c r="N344" t="str" cm="1">
        <f t="array" ref="N344">IFERROR(INDEX($B:$B,MATCH($M344,$A:$A,),),"")</f>
        <v/>
      </c>
      <c r="O344" s="31" t="str" cm="1">
        <f t="array" ref="O344">IFERROR(INDEX($E:$E,MATCH($M344,祝日,),),"")&amp;IFERROR(INDEX($H:$H,MATCH($M344,夏季休暇,),),"")&amp;IFERROR(INDEX($K:$K,MATCH($M344,年末年始,),),"")</f>
        <v/>
      </c>
      <c r="P344" t="str">
        <f t="shared" si="15"/>
        <v/>
      </c>
      <c r="Q344" t="str">
        <f t="shared" si="16"/>
        <v/>
      </c>
      <c r="R344" t="e">
        <f t="shared" si="17"/>
        <v>#VALUE!</v>
      </c>
    </row>
    <row r="345" spans="13:18" x14ac:dyDescent="0.2">
      <c r="M345" s="29" t="e">
        <f>IF(定義!M344+1&gt;休日取得計画表・休日取得実績表!$I$5,"",定義!M344+1)</f>
        <v>#VALUE!</v>
      </c>
      <c r="N345" t="str" cm="1">
        <f t="array" ref="N345">IFERROR(INDEX($B:$B,MATCH($M345,$A:$A,),),"")</f>
        <v/>
      </c>
      <c r="O345" s="31" t="str" cm="1">
        <f t="array" ref="O345">IFERROR(INDEX($E:$E,MATCH($M345,祝日,),),"")&amp;IFERROR(INDEX($H:$H,MATCH($M345,夏季休暇,),),"")&amp;IFERROR(INDEX($K:$K,MATCH($M345,年末年始,),),"")</f>
        <v/>
      </c>
      <c r="P345" t="str">
        <f t="shared" si="15"/>
        <v/>
      </c>
      <c r="Q345" t="str">
        <f t="shared" si="16"/>
        <v/>
      </c>
      <c r="R345" t="e">
        <f t="shared" si="17"/>
        <v>#VALUE!</v>
      </c>
    </row>
    <row r="346" spans="13:18" x14ac:dyDescent="0.2">
      <c r="M346" s="29" t="e">
        <f>IF(定義!M345+1&gt;休日取得計画表・休日取得実績表!$I$5,"",定義!M345+1)</f>
        <v>#VALUE!</v>
      </c>
      <c r="N346" t="str" cm="1">
        <f t="array" ref="N346">IFERROR(INDEX($B:$B,MATCH($M346,$A:$A,),),"")</f>
        <v/>
      </c>
      <c r="O346" s="31" t="str" cm="1">
        <f t="array" ref="O346">IFERROR(INDEX($E:$E,MATCH($M346,祝日,),),"")&amp;IFERROR(INDEX($H:$H,MATCH($M346,夏季休暇,),),"")&amp;IFERROR(INDEX($K:$K,MATCH($M346,年末年始,),),"")</f>
        <v/>
      </c>
      <c r="P346" t="str">
        <f t="shared" si="15"/>
        <v/>
      </c>
      <c r="Q346" t="str">
        <f t="shared" si="16"/>
        <v/>
      </c>
      <c r="R346" t="e">
        <f t="shared" si="17"/>
        <v>#VALUE!</v>
      </c>
    </row>
    <row r="347" spans="13:18" x14ac:dyDescent="0.2">
      <c r="M347" s="29" t="e">
        <f>IF(定義!M346+1&gt;休日取得計画表・休日取得実績表!$I$5,"",定義!M346+1)</f>
        <v>#VALUE!</v>
      </c>
      <c r="N347" t="str" cm="1">
        <f t="array" ref="N347">IFERROR(INDEX($B:$B,MATCH($M347,$A:$A,),),"")</f>
        <v/>
      </c>
      <c r="O347" s="31" t="str" cm="1">
        <f t="array" ref="O347">IFERROR(INDEX($E:$E,MATCH($M347,祝日,),),"")&amp;IFERROR(INDEX($H:$H,MATCH($M347,夏季休暇,),),"")&amp;IFERROR(INDEX($K:$K,MATCH($M347,年末年始,),),"")</f>
        <v/>
      </c>
      <c r="P347" t="str">
        <f t="shared" si="15"/>
        <v/>
      </c>
      <c r="Q347" t="str">
        <f t="shared" si="16"/>
        <v/>
      </c>
      <c r="R347" t="e">
        <f t="shared" si="17"/>
        <v>#VALUE!</v>
      </c>
    </row>
    <row r="348" spans="13:18" x14ac:dyDescent="0.2">
      <c r="M348" s="29" t="e">
        <f>IF(定義!M347+1&gt;休日取得計画表・休日取得実績表!$I$5,"",定義!M347+1)</f>
        <v>#VALUE!</v>
      </c>
      <c r="N348" t="str" cm="1">
        <f t="array" ref="N348">IFERROR(INDEX($B:$B,MATCH($M348,$A:$A,),),"")</f>
        <v/>
      </c>
      <c r="O348" s="31" t="str" cm="1">
        <f t="array" ref="O348">IFERROR(INDEX($E:$E,MATCH($M348,祝日,),),"")&amp;IFERROR(INDEX($H:$H,MATCH($M348,夏季休暇,),),"")&amp;IFERROR(INDEX($K:$K,MATCH($M348,年末年始,),),"")</f>
        <v/>
      </c>
      <c r="P348" t="str">
        <f t="shared" si="15"/>
        <v/>
      </c>
      <c r="Q348" t="str">
        <f t="shared" si="16"/>
        <v/>
      </c>
      <c r="R348" t="e">
        <f t="shared" si="17"/>
        <v>#VALUE!</v>
      </c>
    </row>
    <row r="349" spans="13:18" x14ac:dyDescent="0.2">
      <c r="M349" s="29" t="e">
        <f>IF(定義!M348+1&gt;休日取得計画表・休日取得実績表!$I$5,"",定義!M348+1)</f>
        <v>#VALUE!</v>
      </c>
      <c r="N349" t="str" cm="1">
        <f t="array" ref="N349">IFERROR(INDEX($B:$B,MATCH($M349,$A:$A,),),"")</f>
        <v/>
      </c>
      <c r="O349" s="31" t="str" cm="1">
        <f t="array" ref="O349">IFERROR(INDEX($E:$E,MATCH($M349,祝日,),),"")&amp;IFERROR(INDEX($H:$H,MATCH($M349,夏季休暇,),),"")&amp;IFERROR(INDEX($K:$K,MATCH($M349,年末年始,),),"")</f>
        <v/>
      </c>
      <c r="P349" t="str">
        <f t="shared" si="15"/>
        <v/>
      </c>
      <c r="Q349" t="str">
        <f t="shared" si="16"/>
        <v/>
      </c>
      <c r="R349" t="e">
        <f t="shared" si="17"/>
        <v>#VALUE!</v>
      </c>
    </row>
    <row r="350" spans="13:18" x14ac:dyDescent="0.2">
      <c r="M350" s="29" t="e">
        <f>IF(定義!M349+1&gt;休日取得計画表・休日取得実績表!$I$5,"",定義!M349+1)</f>
        <v>#VALUE!</v>
      </c>
      <c r="N350" t="str" cm="1">
        <f t="array" ref="N350">IFERROR(INDEX($B:$B,MATCH($M350,$A:$A,),),"")</f>
        <v/>
      </c>
      <c r="O350" s="31" t="str" cm="1">
        <f t="array" ref="O350">IFERROR(INDEX($E:$E,MATCH($M350,祝日,),),"")&amp;IFERROR(INDEX($H:$H,MATCH($M350,夏季休暇,),),"")&amp;IFERROR(INDEX($K:$K,MATCH($M350,年末年始,),),"")</f>
        <v/>
      </c>
      <c r="P350" t="str">
        <f t="shared" si="15"/>
        <v/>
      </c>
      <c r="Q350" t="str">
        <f t="shared" si="16"/>
        <v/>
      </c>
      <c r="R350" t="e">
        <f t="shared" si="17"/>
        <v>#VALUE!</v>
      </c>
    </row>
    <row r="351" spans="13:18" x14ac:dyDescent="0.2">
      <c r="M351" s="29" t="e">
        <f>IF(定義!M350+1&gt;休日取得計画表・休日取得実績表!$I$5,"",定義!M350+1)</f>
        <v>#VALUE!</v>
      </c>
      <c r="N351" t="str" cm="1">
        <f t="array" ref="N351">IFERROR(INDEX($B:$B,MATCH($M351,$A:$A,),),"")</f>
        <v/>
      </c>
      <c r="O351" s="31" t="str" cm="1">
        <f t="array" ref="O351">IFERROR(INDEX($E:$E,MATCH($M351,祝日,),),"")&amp;IFERROR(INDEX($H:$H,MATCH($M351,夏季休暇,),),"")&amp;IFERROR(INDEX($K:$K,MATCH($M351,年末年始,),),"")</f>
        <v/>
      </c>
      <c r="P351" t="str">
        <f t="shared" si="15"/>
        <v/>
      </c>
      <c r="Q351" t="str">
        <f t="shared" si="16"/>
        <v/>
      </c>
      <c r="R351" t="e">
        <f t="shared" si="17"/>
        <v>#VALUE!</v>
      </c>
    </row>
    <row r="352" spans="13:18" x14ac:dyDescent="0.2">
      <c r="M352" s="29" t="e">
        <f>IF(定義!M351+1&gt;休日取得計画表・休日取得実績表!$I$5,"",定義!M351+1)</f>
        <v>#VALUE!</v>
      </c>
      <c r="N352" t="str" cm="1">
        <f t="array" ref="N352">IFERROR(INDEX($B:$B,MATCH($M352,$A:$A,),),"")</f>
        <v/>
      </c>
      <c r="O352" s="31" t="str" cm="1">
        <f t="array" ref="O352">IFERROR(INDEX($E:$E,MATCH($M352,祝日,),),"")&amp;IFERROR(INDEX($H:$H,MATCH($M352,夏季休暇,),),"")&amp;IFERROR(INDEX($K:$K,MATCH($M352,年末年始,),),"")</f>
        <v/>
      </c>
      <c r="P352" t="str">
        <f t="shared" si="15"/>
        <v/>
      </c>
      <c r="Q352" t="str">
        <f t="shared" si="16"/>
        <v/>
      </c>
      <c r="R352" t="e">
        <f t="shared" si="17"/>
        <v>#VALUE!</v>
      </c>
    </row>
    <row r="353" spans="13:18" x14ac:dyDescent="0.2">
      <c r="M353" s="29" t="e">
        <f>IF(定義!M352+1&gt;休日取得計画表・休日取得実績表!$I$5,"",定義!M352+1)</f>
        <v>#VALUE!</v>
      </c>
      <c r="N353" t="str" cm="1">
        <f t="array" ref="N353">IFERROR(INDEX($B:$B,MATCH($M353,$A:$A,),),"")</f>
        <v/>
      </c>
      <c r="O353" s="31" t="str" cm="1">
        <f t="array" ref="O353">IFERROR(INDEX($E:$E,MATCH($M353,祝日,),),"")&amp;IFERROR(INDEX($H:$H,MATCH($M353,夏季休暇,),),"")&amp;IFERROR(INDEX($K:$K,MATCH($M353,年末年始,),),"")</f>
        <v/>
      </c>
      <c r="P353" t="str">
        <f t="shared" si="15"/>
        <v/>
      </c>
      <c r="Q353" t="str">
        <f t="shared" si="16"/>
        <v/>
      </c>
      <c r="R353" t="e">
        <f t="shared" si="17"/>
        <v>#VALUE!</v>
      </c>
    </row>
    <row r="354" spans="13:18" x14ac:dyDescent="0.2">
      <c r="M354" s="29" t="e">
        <f>IF(定義!M353+1&gt;休日取得計画表・休日取得実績表!$I$5,"",定義!M353+1)</f>
        <v>#VALUE!</v>
      </c>
      <c r="N354" t="str" cm="1">
        <f t="array" ref="N354">IFERROR(INDEX($B:$B,MATCH($M354,$A:$A,),),"")</f>
        <v/>
      </c>
      <c r="O354" s="31" t="str" cm="1">
        <f t="array" ref="O354">IFERROR(INDEX($E:$E,MATCH($M354,祝日,),),"")&amp;IFERROR(INDEX($H:$H,MATCH($M354,夏季休暇,),),"")&amp;IFERROR(INDEX($K:$K,MATCH($M354,年末年始,),),"")</f>
        <v/>
      </c>
      <c r="P354" t="str">
        <f t="shared" si="15"/>
        <v/>
      </c>
      <c r="Q354" t="str">
        <f t="shared" si="16"/>
        <v/>
      </c>
      <c r="R354" t="e">
        <f t="shared" si="17"/>
        <v>#VALUE!</v>
      </c>
    </row>
    <row r="355" spans="13:18" x14ac:dyDescent="0.2">
      <c r="M355" s="29" t="e">
        <f>IF(定義!M354+1&gt;休日取得計画表・休日取得実績表!$I$5,"",定義!M354+1)</f>
        <v>#VALUE!</v>
      </c>
      <c r="N355" t="str" cm="1">
        <f t="array" ref="N355">IFERROR(INDEX($B:$B,MATCH($M355,$A:$A,),),"")</f>
        <v/>
      </c>
      <c r="O355" s="31" t="str" cm="1">
        <f t="array" ref="O355">IFERROR(INDEX($E:$E,MATCH($M355,祝日,),),"")&amp;IFERROR(INDEX($H:$H,MATCH($M355,夏季休暇,),),"")&amp;IFERROR(INDEX($K:$K,MATCH($M355,年末年始,),),"")</f>
        <v/>
      </c>
      <c r="P355" t="str">
        <f t="shared" si="15"/>
        <v/>
      </c>
      <c r="Q355" t="str">
        <f t="shared" si="16"/>
        <v/>
      </c>
      <c r="R355" t="e">
        <f t="shared" si="17"/>
        <v>#VALUE!</v>
      </c>
    </row>
    <row r="356" spans="13:18" x14ac:dyDescent="0.2">
      <c r="M356" s="29" t="e">
        <f>IF(定義!M355+1&gt;休日取得計画表・休日取得実績表!$I$5,"",定義!M355+1)</f>
        <v>#VALUE!</v>
      </c>
      <c r="N356" t="str" cm="1">
        <f t="array" ref="N356">IFERROR(INDEX($B:$B,MATCH($M356,$A:$A,),),"")</f>
        <v/>
      </c>
      <c r="O356" s="31" t="str" cm="1">
        <f t="array" ref="O356">IFERROR(INDEX($E:$E,MATCH($M356,祝日,),),"")&amp;IFERROR(INDEX($H:$H,MATCH($M356,夏季休暇,),),"")&amp;IFERROR(INDEX($K:$K,MATCH($M356,年末年始,),),"")</f>
        <v/>
      </c>
      <c r="P356" t="str">
        <f t="shared" si="15"/>
        <v/>
      </c>
      <c r="Q356" t="str">
        <f t="shared" si="16"/>
        <v/>
      </c>
      <c r="R356" t="e">
        <f t="shared" si="17"/>
        <v>#VALUE!</v>
      </c>
    </row>
    <row r="357" spans="13:18" x14ac:dyDescent="0.2">
      <c r="M357" s="29" t="e">
        <f>IF(定義!M356+1&gt;休日取得計画表・休日取得実績表!$I$5,"",定義!M356+1)</f>
        <v>#VALUE!</v>
      </c>
      <c r="N357" t="str" cm="1">
        <f t="array" ref="N357">IFERROR(INDEX($B:$B,MATCH($M357,$A:$A,),),"")</f>
        <v/>
      </c>
      <c r="O357" s="31" t="str" cm="1">
        <f t="array" ref="O357">IFERROR(INDEX($E:$E,MATCH($M357,祝日,),),"")&amp;IFERROR(INDEX($H:$H,MATCH($M357,夏季休暇,),),"")&amp;IFERROR(INDEX($K:$K,MATCH($M357,年末年始,),),"")</f>
        <v/>
      </c>
      <c r="P357" t="str">
        <f t="shared" si="15"/>
        <v/>
      </c>
      <c r="Q357" t="str">
        <f t="shared" si="16"/>
        <v/>
      </c>
      <c r="R357" t="e">
        <f t="shared" si="17"/>
        <v>#VALUE!</v>
      </c>
    </row>
    <row r="358" spans="13:18" x14ac:dyDescent="0.2">
      <c r="M358" s="29" t="e">
        <f>IF(定義!M357+1&gt;休日取得計画表・休日取得実績表!$I$5,"",定義!M357+1)</f>
        <v>#VALUE!</v>
      </c>
      <c r="N358" t="str" cm="1">
        <f t="array" ref="N358">IFERROR(INDEX($B:$B,MATCH($M358,$A:$A,),),"")</f>
        <v/>
      </c>
      <c r="O358" s="31" t="str" cm="1">
        <f t="array" ref="O358">IFERROR(INDEX($E:$E,MATCH($M358,祝日,),),"")&amp;IFERROR(INDEX($H:$H,MATCH($M358,夏季休暇,),),"")&amp;IFERROR(INDEX($K:$K,MATCH($M358,年末年始,),),"")</f>
        <v/>
      </c>
      <c r="P358" t="str">
        <f t="shared" si="15"/>
        <v/>
      </c>
      <c r="Q358" t="str">
        <f t="shared" si="16"/>
        <v/>
      </c>
      <c r="R358" t="e">
        <f t="shared" si="17"/>
        <v>#VALUE!</v>
      </c>
    </row>
    <row r="359" spans="13:18" x14ac:dyDescent="0.2">
      <c r="M359" s="29" t="e">
        <f>IF(定義!M358+1&gt;休日取得計画表・休日取得実績表!$I$5,"",定義!M358+1)</f>
        <v>#VALUE!</v>
      </c>
      <c r="N359" t="str" cm="1">
        <f t="array" ref="N359">IFERROR(INDEX($B:$B,MATCH($M359,$A:$A,),),"")</f>
        <v/>
      </c>
      <c r="O359" s="31" t="str" cm="1">
        <f t="array" ref="O359">IFERROR(INDEX($E:$E,MATCH($M359,祝日,),),"")&amp;IFERROR(INDEX($H:$H,MATCH($M359,夏季休暇,),),"")&amp;IFERROR(INDEX($K:$K,MATCH($M359,年末年始,),),"")</f>
        <v/>
      </c>
      <c r="P359" t="str">
        <f t="shared" si="15"/>
        <v/>
      </c>
      <c r="Q359" t="str">
        <f t="shared" si="16"/>
        <v/>
      </c>
      <c r="R359" t="e">
        <f t="shared" si="17"/>
        <v>#VALUE!</v>
      </c>
    </row>
    <row r="360" spans="13:18" x14ac:dyDescent="0.2">
      <c r="M360" s="29" t="e">
        <f>IF(定義!M359+1&gt;休日取得計画表・休日取得実績表!$I$5,"",定義!M359+1)</f>
        <v>#VALUE!</v>
      </c>
      <c r="N360" t="str" cm="1">
        <f t="array" ref="N360">IFERROR(INDEX($B:$B,MATCH($M360,$A:$A,),),"")</f>
        <v/>
      </c>
      <c r="O360" s="31" t="str" cm="1">
        <f t="array" ref="O360">IFERROR(INDEX($E:$E,MATCH($M360,祝日,),),"")&amp;IFERROR(INDEX($H:$H,MATCH($M360,夏季休暇,),),"")&amp;IFERROR(INDEX($K:$K,MATCH($M360,年末年始,),),"")</f>
        <v/>
      </c>
      <c r="P360" t="str">
        <f t="shared" si="15"/>
        <v/>
      </c>
      <c r="Q360" t="str">
        <f t="shared" si="16"/>
        <v/>
      </c>
      <c r="R360" t="e">
        <f t="shared" si="17"/>
        <v>#VALUE!</v>
      </c>
    </row>
    <row r="361" spans="13:18" x14ac:dyDescent="0.2">
      <c r="M361" s="29" t="e">
        <f>IF(定義!M360+1&gt;休日取得計画表・休日取得実績表!$I$5,"",定義!M360+1)</f>
        <v>#VALUE!</v>
      </c>
      <c r="N361" t="str" cm="1">
        <f t="array" ref="N361">IFERROR(INDEX($B:$B,MATCH($M361,$A:$A,),),"")</f>
        <v/>
      </c>
      <c r="O361" s="31" t="str" cm="1">
        <f t="array" ref="O361">IFERROR(INDEX($E:$E,MATCH($M361,祝日,),),"")&amp;IFERROR(INDEX($H:$H,MATCH($M361,夏季休暇,),),"")&amp;IFERROR(INDEX($K:$K,MATCH($M361,年末年始,),),"")</f>
        <v/>
      </c>
      <c r="P361" t="str">
        <f t="shared" si="15"/>
        <v/>
      </c>
      <c r="Q361" t="str">
        <f t="shared" si="16"/>
        <v/>
      </c>
      <c r="R361" t="e">
        <f t="shared" si="17"/>
        <v>#VALUE!</v>
      </c>
    </row>
    <row r="362" spans="13:18" x14ac:dyDescent="0.2">
      <c r="M362" s="29" t="e">
        <f>IF(定義!M361+1&gt;休日取得計画表・休日取得実績表!$I$5,"",定義!M361+1)</f>
        <v>#VALUE!</v>
      </c>
      <c r="N362" t="str" cm="1">
        <f t="array" ref="N362">IFERROR(INDEX($B:$B,MATCH($M362,$A:$A,),),"")</f>
        <v/>
      </c>
      <c r="O362" s="31" t="str" cm="1">
        <f t="array" ref="O362">IFERROR(INDEX($E:$E,MATCH($M362,祝日,),),"")&amp;IFERROR(INDEX($H:$H,MATCH($M362,夏季休暇,),),"")&amp;IFERROR(INDEX($K:$K,MATCH($M362,年末年始,),),"")</f>
        <v/>
      </c>
      <c r="P362" t="str">
        <f t="shared" si="15"/>
        <v/>
      </c>
      <c r="Q362" t="str">
        <f t="shared" si="16"/>
        <v/>
      </c>
      <c r="R362" t="e">
        <f t="shared" si="17"/>
        <v>#VALUE!</v>
      </c>
    </row>
    <row r="363" spans="13:18" x14ac:dyDescent="0.2">
      <c r="M363" s="29" t="e">
        <f>IF(定義!M362+1&gt;休日取得計画表・休日取得実績表!$I$5,"",定義!M362+1)</f>
        <v>#VALUE!</v>
      </c>
      <c r="N363" t="str" cm="1">
        <f t="array" ref="N363">IFERROR(INDEX($B:$B,MATCH($M363,$A:$A,),),"")</f>
        <v/>
      </c>
      <c r="O363" s="31" t="str" cm="1">
        <f t="array" ref="O363">IFERROR(INDEX($E:$E,MATCH($M363,祝日,),),"")&amp;IFERROR(INDEX($H:$H,MATCH($M363,夏季休暇,),),"")&amp;IFERROR(INDEX($K:$K,MATCH($M363,年末年始,),),"")</f>
        <v/>
      </c>
      <c r="P363" t="str">
        <f t="shared" si="15"/>
        <v/>
      </c>
      <c r="Q363" t="str">
        <f t="shared" si="16"/>
        <v/>
      </c>
      <c r="R363" t="e">
        <f t="shared" si="17"/>
        <v>#VALUE!</v>
      </c>
    </row>
    <row r="364" spans="13:18" x14ac:dyDescent="0.2">
      <c r="M364" s="29" t="e">
        <f>IF(定義!M363+1&gt;休日取得計画表・休日取得実績表!$I$5,"",定義!M363+1)</f>
        <v>#VALUE!</v>
      </c>
      <c r="N364" t="str" cm="1">
        <f t="array" ref="N364">IFERROR(INDEX($B:$B,MATCH($M364,$A:$A,),),"")</f>
        <v/>
      </c>
      <c r="O364" s="31" t="str" cm="1">
        <f t="array" ref="O364">IFERROR(INDEX($E:$E,MATCH($M364,祝日,),),"")&amp;IFERROR(INDEX($H:$H,MATCH($M364,夏季休暇,),),"")&amp;IFERROR(INDEX($K:$K,MATCH($M364,年末年始,),),"")</f>
        <v/>
      </c>
      <c r="P364" t="str">
        <f t="shared" si="15"/>
        <v/>
      </c>
      <c r="Q364" t="str">
        <f t="shared" si="16"/>
        <v/>
      </c>
      <c r="R364" t="e">
        <f t="shared" si="17"/>
        <v>#VALUE!</v>
      </c>
    </row>
    <row r="365" spans="13:18" x14ac:dyDescent="0.2">
      <c r="M365" s="29" t="e">
        <f>IF(定義!M364+1&gt;休日取得計画表・休日取得実績表!$I$5,"",定義!M364+1)</f>
        <v>#VALUE!</v>
      </c>
      <c r="N365" t="str" cm="1">
        <f t="array" ref="N365">IFERROR(INDEX($B:$B,MATCH($M365,$A:$A,),),"")</f>
        <v/>
      </c>
      <c r="O365" s="31" t="str" cm="1">
        <f t="array" ref="O365">IFERROR(INDEX($E:$E,MATCH($M365,祝日,),),"")&amp;IFERROR(INDEX($H:$H,MATCH($M365,夏季休暇,),),"")&amp;IFERROR(INDEX($K:$K,MATCH($M365,年末年始,),),"")</f>
        <v/>
      </c>
      <c r="P365" t="str">
        <f t="shared" si="15"/>
        <v/>
      </c>
      <c r="Q365" t="str">
        <f t="shared" si="16"/>
        <v/>
      </c>
      <c r="R365" t="e">
        <f t="shared" si="17"/>
        <v>#VALUE!</v>
      </c>
    </row>
    <row r="366" spans="13:18" x14ac:dyDescent="0.2">
      <c r="M366" s="29" t="e">
        <f>IF(定義!M365+1&gt;休日取得計画表・休日取得実績表!$I$5,"",定義!M365+1)</f>
        <v>#VALUE!</v>
      </c>
      <c r="N366" t="str" cm="1">
        <f t="array" ref="N366">IFERROR(INDEX($B:$B,MATCH($M366,$A:$A,),),"")</f>
        <v/>
      </c>
      <c r="O366" s="31" t="str" cm="1">
        <f t="array" ref="O366">IFERROR(INDEX($E:$E,MATCH($M366,祝日,),),"")&amp;IFERROR(INDEX($H:$H,MATCH($M366,夏季休暇,),),"")&amp;IFERROR(INDEX($K:$K,MATCH($M366,年末年始,),),"")</f>
        <v/>
      </c>
      <c r="P366" t="str">
        <f t="shared" si="15"/>
        <v/>
      </c>
      <c r="Q366" t="str">
        <f t="shared" si="16"/>
        <v/>
      </c>
      <c r="R366" t="e">
        <f t="shared" si="17"/>
        <v>#VALUE!</v>
      </c>
    </row>
    <row r="367" spans="13:18" x14ac:dyDescent="0.2">
      <c r="M367" s="29" t="e">
        <f>IF(定義!M366+1&gt;休日取得計画表・休日取得実績表!$I$5,"",定義!M366+1)</f>
        <v>#VALUE!</v>
      </c>
      <c r="N367" t="str" cm="1">
        <f t="array" ref="N367">IFERROR(INDEX($B:$B,MATCH($M367,$A:$A,),),"")</f>
        <v/>
      </c>
      <c r="O367" s="31" t="str" cm="1">
        <f t="array" ref="O367">IFERROR(INDEX($E:$E,MATCH($M367,祝日,),),"")&amp;IFERROR(INDEX($H:$H,MATCH($M367,夏季休暇,),),"")&amp;IFERROR(INDEX($K:$K,MATCH($M367,年末年始,),),"")</f>
        <v/>
      </c>
      <c r="P367" t="str">
        <f t="shared" si="15"/>
        <v/>
      </c>
      <c r="Q367" t="str">
        <f t="shared" si="16"/>
        <v/>
      </c>
      <c r="R367" t="e">
        <f t="shared" si="17"/>
        <v>#VALUE!</v>
      </c>
    </row>
    <row r="368" spans="13:18" x14ac:dyDescent="0.2">
      <c r="M368" s="29" t="e">
        <f>IF(定義!M367+1&gt;休日取得計画表・休日取得実績表!$I$5,"",定義!M367+1)</f>
        <v>#VALUE!</v>
      </c>
      <c r="N368" t="str" cm="1">
        <f t="array" ref="N368">IFERROR(INDEX($B:$B,MATCH($M368,$A:$A,),),"")</f>
        <v/>
      </c>
      <c r="O368" s="31" t="str" cm="1">
        <f t="array" ref="O368">IFERROR(INDEX($E:$E,MATCH($M368,祝日,),),"")&amp;IFERROR(INDEX($H:$H,MATCH($M368,夏季休暇,),),"")&amp;IFERROR(INDEX($K:$K,MATCH($M368,年末年始,),),"")</f>
        <v/>
      </c>
      <c r="P368" t="str">
        <f t="shared" si="15"/>
        <v/>
      </c>
      <c r="Q368" t="str">
        <f t="shared" si="16"/>
        <v/>
      </c>
      <c r="R368" t="e">
        <f t="shared" si="17"/>
        <v>#VALUE!</v>
      </c>
    </row>
    <row r="369" spans="13:18" x14ac:dyDescent="0.2">
      <c r="M369" s="29" t="e">
        <f>IF(定義!M368+1&gt;休日取得計画表・休日取得実績表!$I$5,"",定義!M368+1)</f>
        <v>#VALUE!</v>
      </c>
      <c r="N369" t="str" cm="1">
        <f t="array" ref="N369">IFERROR(INDEX($B:$B,MATCH($M369,$A:$A,),),"")</f>
        <v/>
      </c>
      <c r="O369" s="31" t="str" cm="1">
        <f t="array" ref="O369">IFERROR(INDEX($E:$E,MATCH($M369,祝日,),),"")&amp;IFERROR(INDEX($H:$H,MATCH($M369,夏季休暇,),),"")&amp;IFERROR(INDEX($K:$K,MATCH($M369,年末年始,),),"")</f>
        <v/>
      </c>
      <c r="P369" t="str">
        <f t="shared" si="15"/>
        <v/>
      </c>
      <c r="Q369" t="str">
        <f t="shared" si="16"/>
        <v/>
      </c>
      <c r="R369" t="e">
        <f t="shared" si="17"/>
        <v>#VALUE!</v>
      </c>
    </row>
    <row r="370" spans="13:18" x14ac:dyDescent="0.2">
      <c r="M370" s="29" t="e">
        <f>IF(定義!M369+1&gt;休日取得計画表・休日取得実績表!$I$5,"",定義!M369+1)</f>
        <v>#VALUE!</v>
      </c>
      <c r="N370" t="str" cm="1">
        <f t="array" ref="N370">IFERROR(INDEX($B:$B,MATCH($M370,$A:$A,),),"")</f>
        <v/>
      </c>
      <c r="O370" s="31" t="str" cm="1">
        <f t="array" ref="O370">IFERROR(INDEX($E:$E,MATCH($M370,祝日,),),"")&amp;IFERROR(INDEX($H:$H,MATCH($M370,夏季休暇,),),"")&amp;IFERROR(INDEX($K:$K,MATCH($M370,年末年始,),),"")</f>
        <v/>
      </c>
      <c r="P370" t="str">
        <f t="shared" si="15"/>
        <v/>
      </c>
      <c r="Q370" t="str">
        <f t="shared" si="16"/>
        <v/>
      </c>
      <c r="R370" t="e">
        <f t="shared" si="17"/>
        <v>#VALUE!</v>
      </c>
    </row>
    <row r="371" spans="13:18" x14ac:dyDescent="0.2">
      <c r="M371" s="29" t="e">
        <f>IF(定義!M370+1&gt;休日取得計画表・休日取得実績表!$I$5,"",定義!M370+1)</f>
        <v>#VALUE!</v>
      </c>
      <c r="N371" t="str" cm="1">
        <f t="array" ref="N371">IFERROR(INDEX($B:$B,MATCH($M371,$A:$A,),),"")</f>
        <v/>
      </c>
      <c r="O371" s="31" t="str" cm="1">
        <f t="array" ref="O371">IFERROR(INDEX($E:$E,MATCH($M371,祝日,),),"")&amp;IFERROR(INDEX($H:$H,MATCH($M371,夏季休暇,),),"")&amp;IFERROR(INDEX($K:$K,MATCH($M371,年末年始,),),"")</f>
        <v/>
      </c>
      <c r="P371" t="str">
        <f t="shared" si="15"/>
        <v/>
      </c>
      <c r="Q371" t="str">
        <f t="shared" si="16"/>
        <v/>
      </c>
      <c r="R371" t="e">
        <f t="shared" si="17"/>
        <v>#VALUE!</v>
      </c>
    </row>
    <row r="372" spans="13:18" x14ac:dyDescent="0.2">
      <c r="M372" s="29" t="e">
        <f>IF(定義!M371+1&gt;休日取得計画表・休日取得実績表!$I$5,"",定義!M371+1)</f>
        <v>#VALUE!</v>
      </c>
      <c r="N372" t="str" cm="1">
        <f t="array" ref="N372">IFERROR(INDEX($B:$B,MATCH($M372,$A:$A,),),"")</f>
        <v/>
      </c>
      <c r="O372" s="31" t="str" cm="1">
        <f t="array" ref="O372">IFERROR(INDEX($E:$E,MATCH($M372,祝日,),),"")&amp;IFERROR(INDEX($H:$H,MATCH($M372,夏季休暇,),),"")&amp;IFERROR(INDEX($K:$K,MATCH($M372,年末年始,),),"")</f>
        <v/>
      </c>
      <c r="P372" t="str">
        <f t="shared" si="15"/>
        <v/>
      </c>
      <c r="Q372" t="str">
        <f t="shared" si="16"/>
        <v/>
      </c>
      <c r="R372" t="e">
        <f t="shared" si="17"/>
        <v>#VALUE!</v>
      </c>
    </row>
    <row r="373" spans="13:18" x14ac:dyDescent="0.2">
      <c r="M373" s="29" t="e">
        <f>IF(定義!M372+1&gt;休日取得計画表・休日取得実績表!$I$5,"",定義!M372+1)</f>
        <v>#VALUE!</v>
      </c>
      <c r="N373" t="str" cm="1">
        <f t="array" ref="N373">IFERROR(INDEX($B:$B,MATCH($M373,$A:$A,),),"")</f>
        <v/>
      </c>
      <c r="O373" s="31" t="str" cm="1">
        <f t="array" ref="O373">IFERROR(INDEX($E:$E,MATCH($M373,祝日,),),"")&amp;IFERROR(INDEX($H:$H,MATCH($M373,夏季休暇,),),"")&amp;IFERROR(INDEX($K:$K,MATCH($M373,年末年始,),),"")</f>
        <v/>
      </c>
      <c r="P373" t="str">
        <f t="shared" si="15"/>
        <v/>
      </c>
      <c r="Q373" t="str">
        <f t="shared" si="16"/>
        <v/>
      </c>
      <c r="R373" t="e">
        <f t="shared" si="17"/>
        <v>#VALUE!</v>
      </c>
    </row>
    <row r="374" spans="13:18" x14ac:dyDescent="0.2">
      <c r="M374" s="29" t="e">
        <f>IF(定義!M373+1&gt;休日取得計画表・休日取得実績表!$I$5,"",定義!M373+1)</f>
        <v>#VALUE!</v>
      </c>
      <c r="N374" t="str" cm="1">
        <f t="array" ref="N374">IFERROR(INDEX($B:$B,MATCH($M374,$A:$A,),),"")</f>
        <v/>
      </c>
      <c r="O374" s="31" t="str" cm="1">
        <f t="array" ref="O374">IFERROR(INDEX($E:$E,MATCH($M374,祝日,),),"")&amp;IFERROR(INDEX($H:$H,MATCH($M374,夏季休暇,),),"")&amp;IFERROR(INDEX($K:$K,MATCH($M374,年末年始,),),"")</f>
        <v/>
      </c>
      <c r="P374" t="str">
        <f t="shared" si="15"/>
        <v/>
      </c>
      <c r="Q374" t="str">
        <f t="shared" si="16"/>
        <v/>
      </c>
      <c r="R374" t="e">
        <f t="shared" si="17"/>
        <v>#VALUE!</v>
      </c>
    </row>
    <row r="375" spans="13:18" x14ac:dyDescent="0.2">
      <c r="M375" s="29" t="e">
        <f>IF(定義!M374+1&gt;休日取得計画表・休日取得実績表!$I$5,"",定義!M374+1)</f>
        <v>#VALUE!</v>
      </c>
      <c r="N375" t="str" cm="1">
        <f t="array" ref="N375">IFERROR(INDEX($B:$B,MATCH($M375,$A:$A,),),"")</f>
        <v/>
      </c>
      <c r="O375" s="31" t="str" cm="1">
        <f t="array" ref="O375">IFERROR(INDEX($E:$E,MATCH($M375,祝日,),),"")&amp;IFERROR(INDEX($H:$H,MATCH($M375,夏季休暇,),),"")&amp;IFERROR(INDEX($K:$K,MATCH($M375,年末年始,),),"")</f>
        <v/>
      </c>
      <c r="P375" t="str">
        <f t="shared" si="15"/>
        <v/>
      </c>
      <c r="Q375" t="str">
        <f t="shared" si="16"/>
        <v/>
      </c>
      <c r="R375" t="e">
        <f t="shared" si="17"/>
        <v>#VALUE!</v>
      </c>
    </row>
    <row r="376" spans="13:18" x14ac:dyDescent="0.2">
      <c r="M376" s="29" t="e">
        <f>IF(定義!M375+1&gt;休日取得計画表・休日取得実績表!$I$5,"",定義!M375+1)</f>
        <v>#VALUE!</v>
      </c>
      <c r="N376" t="str" cm="1">
        <f t="array" ref="N376">IFERROR(INDEX($B:$B,MATCH($M376,$A:$A,),),"")</f>
        <v/>
      </c>
      <c r="O376" s="31" t="str" cm="1">
        <f t="array" ref="O376">IFERROR(INDEX($E:$E,MATCH($M376,祝日,),),"")&amp;IFERROR(INDEX($H:$H,MATCH($M376,夏季休暇,),),"")&amp;IFERROR(INDEX($K:$K,MATCH($M376,年末年始,),),"")</f>
        <v/>
      </c>
      <c r="P376" t="str">
        <f t="shared" si="15"/>
        <v/>
      </c>
      <c r="Q376" t="str">
        <f t="shared" si="16"/>
        <v/>
      </c>
      <c r="R376" t="e">
        <f t="shared" si="17"/>
        <v>#VALUE!</v>
      </c>
    </row>
    <row r="377" spans="13:18" x14ac:dyDescent="0.2">
      <c r="M377" s="29" t="e">
        <f>IF(定義!M376+1&gt;休日取得計画表・休日取得実績表!$I$5,"",定義!M376+1)</f>
        <v>#VALUE!</v>
      </c>
      <c r="N377" t="str" cm="1">
        <f t="array" ref="N377">IFERROR(INDEX($B:$B,MATCH($M377,$A:$A,),),"")</f>
        <v/>
      </c>
      <c r="O377" s="31" t="str" cm="1">
        <f t="array" ref="O377">IFERROR(INDEX($E:$E,MATCH($M377,祝日,),),"")&amp;IFERROR(INDEX($H:$H,MATCH($M377,夏季休暇,),),"")&amp;IFERROR(INDEX($K:$K,MATCH($M377,年末年始,),),"")</f>
        <v/>
      </c>
      <c r="P377" t="str">
        <f t="shared" si="15"/>
        <v/>
      </c>
      <c r="Q377" t="str">
        <f t="shared" si="16"/>
        <v/>
      </c>
      <c r="R377" t="e">
        <f t="shared" si="17"/>
        <v>#VALUE!</v>
      </c>
    </row>
    <row r="378" spans="13:18" x14ac:dyDescent="0.2">
      <c r="M378" s="29" t="e">
        <f>IF(定義!M377+1&gt;休日取得計画表・休日取得実績表!$I$5,"",定義!M377+1)</f>
        <v>#VALUE!</v>
      </c>
      <c r="N378" t="str" cm="1">
        <f t="array" ref="N378">IFERROR(INDEX($B:$B,MATCH($M378,$A:$A,),),"")</f>
        <v/>
      </c>
      <c r="O378" s="31" t="str" cm="1">
        <f t="array" ref="O378">IFERROR(INDEX($E:$E,MATCH($M378,祝日,),),"")&amp;IFERROR(INDEX($H:$H,MATCH($M378,夏季休暇,),),"")&amp;IFERROR(INDEX($K:$K,MATCH($M378,年末年始,),),"")</f>
        <v/>
      </c>
      <c r="P378" t="str">
        <f t="shared" si="15"/>
        <v/>
      </c>
      <c r="Q378" t="str">
        <f t="shared" si="16"/>
        <v/>
      </c>
      <c r="R378" t="e">
        <f t="shared" si="17"/>
        <v>#VALUE!</v>
      </c>
    </row>
    <row r="379" spans="13:18" x14ac:dyDescent="0.2">
      <c r="M379" s="29" t="e">
        <f>IF(定義!M378+1&gt;休日取得計画表・休日取得実績表!$I$5,"",定義!M378+1)</f>
        <v>#VALUE!</v>
      </c>
      <c r="N379" t="str" cm="1">
        <f t="array" ref="N379">IFERROR(INDEX($B:$B,MATCH($M379,$A:$A,),),"")</f>
        <v/>
      </c>
      <c r="O379" s="31" t="str" cm="1">
        <f t="array" ref="O379">IFERROR(INDEX($E:$E,MATCH($M379,祝日,),),"")&amp;IFERROR(INDEX($H:$H,MATCH($M379,夏季休暇,),),"")&amp;IFERROR(INDEX($K:$K,MATCH($M379,年末年始,),),"")</f>
        <v/>
      </c>
      <c r="P379" t="str">
        <f t="shared" si="15"/>
        <v/>
      </c>
      <c r="Q379" t="str">
        <f t="shared" si="16"/>
        <v/>
      </c>
      <c r="R379" t="e">
        <f t="shared" si="17"/>
        <v>#VALUE!</v>
      </c>
    </row>
    <row r="380" spans="13:18" x14ac:dyDescent="0.2">
      <c r="M380" s="29" t="e">
        <f>IF(定義!M379+1&gt;休日取得計画表・休日取得実績表!$I$5,"",定義!M379+1)</f>
        <v>#VALUE!</v>
      </c>
      <c r="N380" t="str" cm="1">
        <f t="array" ref="N380">IFERROR(INDEX($B:$B,MATCH($M380,$A:$A,),),"")</f>
        <v/>
      </c>
      <c r="O380" s="31" t="str" cm="1">
        <f t="array" ref="O380">IFERROR(INDEX($E:$E,MATCH($M380,祝日,),),"")&amp;IFERROR(INDEX($H:$H,MATCH($M380,夏季休暇,),),"")&amp;IFERROR(INDEX($K:$K,MATCH($M380,年末年始,),),"")</f>
        <v/>
      </c>
      <c r="P380" t="str">
        <f t="shared" si="15"/>
        <v/>
      </c>
      <c r="Q380" t="str">
        <f t="shared" si="16"/>
        <v/>
      </c>
      <c r="R380" t="e">
        <f t="shared" si="17"/>
        <v>#VALUE!</v>
      </c>
    </row>
    <row r="381" spans="13:18" x14ac:dyDescent="0.2">
      <c r="M381" s="29" t="e">
        <f>IF(定義!M380+1&gt;休日取得計画表・休日取得実績表!$I$5,"",定義!M380+1)</f>
        <v>#VALUE!</v>
      </c>
      <c r="N381" t="str" cm="1">
        <f t="array" ref="N381">IFERROR(INDEX($B:$B,MATCH($M381,$A:$A,),),"")</f>
        <v/>
      </c>
      <c r="O381" s="31" t="str" cm="1">
        <f t="array" ref="O381">IFERROR(INDEX($E:$E,MATCH($M381,祝日,),),"")&amp;IFERROR(INDEX($H:$H,MATCH($M381,夏季休暇,),),"")&amp;IFERROR(INDEX($K:$K,MATCH($M381,年末年始,),),"")</f>
        <v/>
      </c>
      <c r="P381" t="str">
        <f t="shared" si="15"/>
        <v/>
      </c>
      <c r="Q381" t="str">
        <f t="shared" si="16"/>
        <v/>
      </c>
      <c r="R381" t="e">
        <f t="shared" si="17"/>
        <v>#VALUE!</v>
      </c>
    </row>
    <row r="382" spans="13:18" x14ac:dyDescent="0.2">
      <c r="M382" s="29" t="e">
        <f>IF(定義!M381+1&gt;休日取得計画表・休日取得実績表!$I$5,"",定義!M381+1)</f>
        <v>#VALUE!</v>
      </c>
      <c r="N382" t="str" cm="1">
        <f t="array" ref="N382">IFERROR(INDEX($B:$B,MATCH($M382,$A:$A,),),"")</f>
        <v/>
      </c>
      <c r="O382" s="31" t="str" cm="1">
        <f t="array" ref="O382">IFERROR(INDEX($E:$E,MATCH($M382,祝日,),),"")&amp;IFERROR(INDEX($H:$H,MATCH($M382,夏季休暇,),),"")&amp;IFERROR(INDEX($K:$K,MATCH($M382,年末年始,),),"")</f>
        <v/>
      </c>
      <c r="P382" t="str">
        <f t="shared" si="15"/>
        <v/>
      </c>
      <c r="Q382" t="str">
        <f t="shared" si="16"/>
        <v/>
      </c>
      <c r="R382" t="e">
        <f t="shared" si="17"/>
        <v>#VALUE!</v>
      </c>
    </row>
    <row r="383" spans="13:18" x14ac:dyDescent="0.2">
      <c r="M383" s="29" t="e">
        <f>IF(定義!M382+1&gt;休日取得計画表・休日取得実績表!$I$5,"",定義!M382+1)</f>
        <v>#VALUE!</v>
      </c>
      <c r="N383" t="str" cm="1">
        <f t="array" ref="N383">IFERROR(INDEX($B:$B,MATCH($M383,$A:$A,),),"")</f>
        <v/>
      </c>
      <c r="O383" s="31" t="str" cm="1">
        <f t="array" ref="O383">IFERROR(INDEX($E:$E,MATCH($M383,祝日,),),"")&amp;IFERROR(INDEX($H:$H,MATCH($M383,夏季休暇,),),"")&amp;IFERROR(INDEX($K:$K,MATCH($M383,年末年始,),),"")</f>
        <v/>
      </c>
      <c r="P383" t="str">
        <f t="shared" si="15"/>
        <v/>
      </c>
      <c r="Q383" t="str">
        <f t="shared" si="16"/>
        <v/>
      </c>
      <c r="R383" t="e">
        <f t="shared" si="17"/>
        <v>#VALUE!</v>
      </c>
    </row>
    <row r="384" spans="13:18" x14ac:dyDescent="0.2">
      <c r="M384" s="29" t="e">
        <f>IF(定義!M383+1&gt;休日取得計画表・休日取得実績表!$I$5,"",定義!M383+1)</f>
        <v>#VALUE!</v>
      </c>
      <c r="N384" t="str" cm="1">
        <f t="array" ref="N384">IFERROR(INDEX($B:$B,MATCH($M384,$A:$A,),),"")</f>
        <v/>
      </c>
      <c r="O384" s="31" t="str" cm="1">
        <f t="array" ref="O384">IFERROR(INDEX($E:$E,MATCH($M384,祝日,),),"")&amp;IFERROR(INDEX($H:$H,MATCH($M384,夏季休暇,),),"")&amp;IFERROR(INDEX($K:$K,MATCH($M384,年末年始,),),"")</f>
        <v/>
      </c>
      <c r="P384" t="str">
        <f t="shared" si="15"/>
        <v/>
      </c>
      <c r="Q384" t="str">
        <f t="shared" si="16"/>
        <v/>
      </c>
      <c r="R384" t="e">
        <f t="shared" si="17"/>
        <v>#VALUE!</v>
      </c>
    </row>
    <row r="385" spans="13:18" x14ac:dyDescent="0.2">
      <c r="M385" s="29" t="e">
        <f>IF(定義!M384+1&gt;休日取得計画表・休日取得実績表!$I$5,"",定義!M384+1)</f>
        <v>#VALUE!</v>
      </c>
      <c r="N385" t="str" cm="1">
        <f t="array" ref="N385">IFERROR(INDEX($B:$B,MATCH($M385,$A:$A,),),"")</f>
        <v/>
      </c>
      <c r="O385" s="31" t="str" cm="1">
        <f t="array" ref="O385">IFERROR(INDEX($E:$E,MATCH($M385,祝日,),),"")&amp;IFERROR(INDEX($H:$H,MATCH($M385,夏季休暇,),),"")&amp;IFERROR(INDEX($K:$K,MATCH($M385,年末年始,),),"")</f>
        <v/>
      </c>
      <c r="P385" t="str">
        <f t="shared" si="15"/>
        <v/>
      </c>
      <c r="Q385" t="str">
        <f t="shared" si="16"/>
        <v/>
      </c>
      <c r="R385" t="e">
        <f t="shared" si="17"/>
        <v>#VALUE!</v>
      </c>
    </row>
    <row r="386" spans="13:18" x14ac:dyDescent="0.2">
      <c r="M386" s="29" t="e">
        <f>IF(定義!M385+1&gt;休日取得計画表・休日取得実績表!$I$5,"",定義!M385+1)</f>
        <v>#VALUE!</v>
      </c>
      <c r="N386" t="str" cm="1">
        <f t="array" ref="N386">IFERROR(INDEX($B:$B,MATCH($M386,$A:$A,),),"")</f>
        <v/>
      </c>
      <c r="O386" s="31" t="str" cm="1">
        <f t="array" ref="O386">IFERROR(INDEX($E:$E,MATCH($M386,祝日,),),"")&amp;IFERROR(INDEX($H:$H,MATCH($M386,夏季休暇,),),"")&amp;IFERROR(INDEX($K:$K,MATCH($M386,年末年始,),),"")</f>
        <v/>
      </c>
      <c r="P386" t="str">
        <f t="shared" si="15"/>
        <v/>
      </c>
      <c r="Q386" t="str">
        <f t="shared" si="16"/>
        <v/>
      </c>
      <c r="R386" t="e">
        <f t="shared" si="17"/>
        <v>#VALUE!</v>
      </c>
    </row>
    <row r="387" spans="13:18" x14ac:dyDescent="0.2">
      <c r="M387" s="29" t="e">
        <f>IF(定義!M386+1&gt;休日取得計画表・休日取得実績表!$I$5,"",定義!M386+1)</f>
        <v>#VALUE!</v>
      </c>
      <c r="N387" t="str" cm="1">
        <f t="array" ref="N387">IFERROR(INDEX($B:$B,MATCH($M387,$A:$A,),),"")</f>
        <v/>
      </c>
      <c r="O387" s="31" t="str" cm="1">
        <f t="array" ref="O387">IFERROR(INDEX($E:$E,MATCH($M387,祝日,),),"")&amp;IFERROR(INDEX($H:$H,MATCH($M387,夏季休暇,),),"")&amp;IFERROR(INDEX($K:$K,MATCH($M387,年末年始,),),"")</f>
        <v/>
      </c>
      <c r="P387" t="str">
        <f t="shared" ref="P387:P450" si="18">IF(COUNTBLANK(N387:O387)=0,CHAR(10),"")</f>
        <v/>
      </c>
      <c r="Q387" t="str">
        <f t="shared" ref="Q387:Q450" si="19">O387&amp;P387&amp;N387</f>
        <v/>
      </c>
      <c r="R387" t="e">
        <f t="shared" ref="R387:R450" si="20">IF(OR(TEXT(M387,"aaa")="土",TEXT(M387,"aaa")="日",O387&lt;&gt;""),1,0)</f>
        <v>#VALUE!</v>
      </c>
    </row>
    <row r="388" spans="13:18" x14ac:dyDescent="0.2">
      <c r="M388" s="29" t="e">
        <f>IF(定義!M387+1&gt;休日取得計画表・休日取得実績表!$I$5,"",定義!M387+1)</f>
        <v>#VALUE!</v>
      </c>
      <c r="N388" t="str" cm="1">
        <f t="array" ref="N388">IFERROR(INDEX($B:$B,MATCH($M388,$A:$A,),),"")</f>
        <v/>
      </c>
      <c r="O388" s="31" t="str" cm="1">
        <f t="array" ref="O388">IFERROR(INDEX($E:$E,MATCH($M388,祝日,),),"")&amp;IFERROR(INDEX($H:$H,MATCH($M388,夏季休暇,),),"")&amp;IFERROR(INDEX($K:$K,MATCH($M388,年末年始,),),"")</f>
        <v/>
      </c>
      <c r="P388" t="str">
        <f t="shared" si="18"/>
        <v/>
      </c>
      <c r="Q388" t="str">
        <f t="shared" si="19"/>
        <v/>
      </c>
      <c r="R388" t="e">
        <f t="shared" si="20"/>
        <v>#VALUE!</v>
      </c>
    </row>
    <row r="389" spans="13:18" x14ac:dyDescent="0.2">
      <c r="M389" s="29" t="e">
        <f>IF(定義!M388+1&gt;休日取得計画表・休日取得実績表!$I$5,"",定義!M388+1)</f>
        <v>#VALUE!</v>
      </c>
      <c r="N389" t="str" cm="1">
        <f t="array" ref="N389">IFERROR(INDEX($B:$B,MATCH($M389,$A:$A,),),"")</f>
        <v/>
      </c>
      <c r="O389" s="31" t="str" cm="1">
        <f t="array" ref="O389">IFERROR(INDEX($E:$E,MATCH($M389,祝日,),),"")&amp;IFERROR(INDEX($H:$H,MATCH($M389,夏季休暇,),),"")&amp;IFERROR(INDEX($K:$K,MATCH($M389,年末年始,),),"")</f>
        <v/>
      </c>
      <c r="P389" t="str">
        <f t="shared" si="18"/>
        <v/>
      </c>
      <c r="Q389" t="str">
        <f t="shared" si="19"/>
        <v/>
      </c>
      <c r="R389" t="e">
        <f t="shared" si="20"/>
        <v>#VALUE!</v>
      </c>
    </row>
    <row r="390" spans="13:18" x14ac:dyDescent="0.2">
      <c r="M390" s="29" t="e">
        <f>IF(定義!M389+1&gt;休日取得計画表・休日取得実績表!$I$5,"",定義!M389+1)</f>
        <v>#VALUE!</v>
      </c>
      <c r="N390" t="str" cm="1">
        <f t="array" ref="N390">IFERROR(INDEX($B:$B,MATCH($M390,$A:$A,),),"")</f>
        <v/>
      </c>
      <c r="O390" s="31" t="str" cm="1">
        <f t="array" ref="O390">IFERROR(INDEX($E:$E,MATCH($M390,祝日,),),"")&amp;IFERROR(INDEX($H:$H,MATCH($M390,夏季休暇,),),"")&amp;IFERROR(INDEX($K:$K,MATCH($M390,年末年始,),),"")</f>
        <v/>
      </c>
      <c r="P390" t="str">
        <f t="shared" si="18"/>
        <v/>
      </c>
      <c r="Q390" t="str">
        <f t="shared" si="19"/>
        <v/>
      </c>
      <c r="R390" t="e">
        <f t="shared" si="20"/>
        <v>#VALUE!</v>
      </c>
    </row>
    <row r="391" spans="13:18" x14ac:dyDescent="0.2">
      <c r="M391" s="29" t="e">
        <f>IF(定義!M390+1&gt;休日取得計画表・休日取得実績表!$I$5,"",定義!M390+1)</f>
        <v>#VALUE!</v>
      </c>
      <c r="N391" t="str" cm="1">
        <f t="array" ref="N391">IFERROR(INDEX($B:$B,MATCH($M391,$A:$A,),),"")</f>
        <v/>
      </c>
      <c r="O391" s="31" t="str" cm="1">
        <f t="array" ref="O391">IFERROR(INDEX($E:$E,MATCH($M391,祝日,),),"")&amp;IFERROR(INDEX($H:$H,MATCH($M391,夏季休暇,),),"")&amp;IFERROR(INDEX($K:$K,MATCH($M391,年末年始,),),"")</f>
        <v/>
      </c>
      <c r="P391" t="str">
        <f t="shared" si="18"/>
        <v/>
      </c>
      <c r="Q391" t="str">
        <f t="shared" si="19"/>
        <v/>
      </c>
      <c r="R391" t="e">
        <f t="shared" si="20"/>
        <v>#VALUE!</v>
      </c>
    </row>
    <row r="392" spans="13:18" x14ac:dyDescent="0.2">
      <c r="M392" s="29" t="e">
        <f>IF(定義!M391+1&gt;休日取得計画表・休日取得実績表!$I$5,"",定義!M391+1)</f>
        <v>#VALUE!</v>
      </c>
      <c r="N392" t="str" cm="1">
        <f t="array" ref="N392">IFERROR(INDEX($B:$B,MATCH($M392,$A:$A,),),"")</f>
        <v/>
      </c>
      <c r="O392" s="31" t="str" cm="1">
        <f t="array" ref="O392">IFERROR(INDEX($E:$E,MATCH($M392,祝日,),),"")&amp;IFERROR(INDEX($H:$H,MATCH($M392,夏季休暇,),),"")&amp;IFERROR(INDEX($K:$K,MATCH($M392,年末年始,),),"")</f>
        <v/>
      </c>
      <c r="P392" t="str">
        <f t="shared" si="18"/>
        <v/>
      </c>
      <c r="Q392" t="str">
        <f t="shared" si="19"/>
        <v/>
      </c>
      <c r="R392" t="e">
        <f t="shared" si="20"/>
        <v>#VALUE!</v>
      </c>
    </row>
    <row r="393" spans="13:18" x14ac:dyDescent="0.2">
      <c r="M393" s="29" t="e">
        <f>IF(定義!M392+1&gt;休日取得計画表・休日取得実績表!$I$5,"",定義!M392+1)</f>
        <v>#VALUE!</v>
      </c>
      <c r="N393" t="str" cm="1">
        <f t="array" ref="N393">IFERROR(INDEX($B:$B,MATCH($M393,$A:$A,),),"")</f>
        <v/>
      </c>
      <c r="O393" s="31" t="str" cm="1">
        <f t="array" ref="O393">IFERROR(INDEX($E:$E,MATCH($M393,祝日,),),"")&amp;IFERROR(INDEX($H:$H,MATCH($M393,夏季休暇,),),"")&amp;IFERROR(INDEX($K:$K,MATCH($M393,年末年始,),),"")</f>
        <v/>
      </c>
      <c r="P393" t="str">
        <f t="shared" si="18"/>
        <v/>
      </c>
      <c r="Q393" t="str">
        <f t="shared" si="19"/>
        <v/>
      </c>
      <c r="R393" t="e">
        <f t="shared" si="20"/>
        <v>#VALUE!</v>
      </c>
    </row>
    <row r="394" spans="13:18" x14ac:dyDescent="0.2">
      <c r="M394" s="29" t="e">
        <f>IF(定義!M393+1&gt;休日取得計画表・休日取得実績表!$I$5,"",定義!M393+1)</f>
        <v>#VALUE!</v>
      </c>
      <c r="N394" t="str" cm="1">
        <f t="array" ref="N394">IFERROR(INDEX($B:$B,MATCH($M394,$A:$A,),),"")</f>
        <v/>
      </c>
      <c r="O394" s="31" t="str" cm="1">
        <f t="array" ref="O394">IFERROR(INDEX($E:$E,MATCH($M394,祝日,),),"")&amp;IFERROR(INDEX($H:$H,MATCH($M394,夏季休暇,),),"")&amp;IFERROR(INDEX($K:$K,MATCH($M394,年末年始,),),"")</f>
        <v/>
      </c>
      <c r="P394" t="str">
        <f t="shared" si="18"/>
        <v/>
      </c>
      <c r="Q394" t="str">
        <f t="shared" si="19"/>
        <v/>
      </c>
      <c r="R394" t="e">
        <f t="shared" si="20"/>
        <v>#VALUE!</v>
      </c>
    </row>
    <row r="395" spans="13:18" x14ac:dyDescent="0.2">
      <c r="M395" s="29" t="e">
        <f>IF(定義!M394+1&gt;休日取得計画表・休日取得実績表!$I$5,"",定義!M394+1)</f>
        <v>#VALUE!</v>
      </c>
      <c r="N395" t="str" cm="1">
        <f t="array" ref="N395">IFERROR(INDEX($B:$B,MATCH($M395,$A:$A,),),"")</f>
        <v/>
      </c>
      <c r="O395" s="31" t="str" cm="1">
        <f t="array" ref="O395">IFERROR(INDEX($E:$E,MATCH($M395,祝日,),),"")&amp;IFERROR(INDEX($H:$H,MATCH($M395,夏季休暇,),),"")&amp;IFERROR(INDEX($K:$K,MATCH($M395,年末年始,),),"")</f>
        <v/>
      </c>
      <c r="P395" t="str">
        <f t="shared" si="18"/>
        <v/>
      </c>
      <c r="Q395" t="str">
        <f t="shared" si="19"/>
        <v/>
      </c>
      <c r="R395" t="e">
        <f t="shared" si="20"/>
        <v>#VALUE!</v>
      </c>
    </row>
    <row r="396" spans="13:18" x14ac:dyDescent="0.2">
      <c r="M396" s="29" t="e">
        <f>IF(定義!M395+1&gt;休日取得計画表・休日取得実績表!$I$5,"",定義!M395+1)</f>
        <v>#VALUE!</v>
      </c>
      <c r="N396" t="str" cm="1">
        <f t="array" ref="N396">IFERROR(INDEX($B:$B,MATCH($M396,$A:$A,),),"")</f>
        <v/>
      </c>
      <c r="O396" s="31" t="str" cm="1">
        <f t="array" ref="O396">IFERROR(INDEX($E:$E,MATCH($M396,祝日,),),"")&amp;IFERROR(INDEX($H:$H,MATCH($M396,夏季休暇,),),"")&amp;IFERROR(INDEX($K:$K,MATCH($M396,年末年始,),),"")</f>
        <v/>
      </c>
      <c r="P396" t="str">
        <f t="shared" si="18"/>
        <v/>
      </c>
      <c r="Q396" t="str">
        <f t="shared" si="19"/>
        <v/>
      </c>
      <c r="R396" t="e">
        <f t="shared" si="20"/>
        <v>#VALUE!</v>
      </c>
    </row>
    <row r="397" spans="13:18" x14ac:dyDescent="0.2">
      <c r="M397" s="29" t="e">
        <f>IF(定義!M396+1&gt;休日取得計画表・休日取得実績表!$I$5,"",定義!M396+1)</f>
        <v>#VALUE!</v>
      </c>
      <c r="N397" t="str" cm="1">
        <f t="array" ref="N397">IFERROR(INDEX($B:$B,MATCH($M397,$A:$A,),),"")</f>
        <v/>
      </c>
      <c r="O397" s="31" t="str" cm="1">
        <f t="array" ref="O397">IFERROR(INDEX($E:$E,MATCH($M397,祝日,),),"")&amp;IFERROR(INDEX($H:$H,MATCH($M397,夏季休暇,),),"")&amp;IFERROR(INDEX($K:$K,MATCH($M397,年末年始,),),"")</f>
        <v/>
      </c>
      <c r="P397" t="str">
        <f t="shared" si="18"/>
        <v/>
      </c>
      <c r="Q397" t="str">
        <f t="shared" si="19"/>
        <v/>
      </c>
      <c r="R397" t="e">
        <f t="shared" si="20"/>
        <v>#VALUE!</v>
      </c>
    </row>
    <row r="398" spans="13:18" x14ac:dyDescent="0.2">
      <c r="M398" s="29" t="e">
        <f>IF(定義!M397+1&gt;休日取得計画表・休日取得実績表!$I$5,"",定義!M397+1)</f>
        <v>#VALUE!</v>
      </c>
      <c r="N398" t="str" cm="1">
        <f t="array" ref="N398">IFERROR(INDEX($B:$B,MATCH($M398,$A:$A,),),"")</f>
        <v/>
      </c>
      <c r="O398" s="31" t="str" cm="1">
        <f t="array" ref="O398">IFERROR(INDEX($E:$E,MATCH($M398,祝日,),),"")&amp;IFERROR(INDEX($H:$H,MATCH($M398,夏季休暇,),),"")&amp;IFERROR(INDEX($K:$K,MATCH($M398,年末年始,),),"")</f>
        <v/>
      </c>
      <c r="P398" t="str">
        <f t="shared" si="18"/>
        <v/>
      </c>
      <c r="Q398" t="str">
        <f t="shared" si="19"/>
        <v/>
      </c>
      <c r="R398" t="e">
        <f t="shared" si="20"/>
        <v>#VALUE!</v>
      </c>
    </row>
    <row r="399" spans="13:18" x14ac:dyDescent="0.2">
      <c r="M399" s="29" t="e">
        <f>IF(定義!M398+1&gt;休日取得計画表・休日取得実績表!$I$5,"",定義!M398+1)</f>
        <v>#VALUE!</v>
      </c>
      <c r="N399" t="str" cm="1">
        <f t="array" ref="N399">IFERROR(INDEX($B:$B,MATCH($M399,$A:$A,),),"")</f>
        <v/>
      </c>
      <c r="O399" s="31" t="str" cm="1">
        <f t="array" ref="O399">IFERROR(INDEX($E:$E,MATCH($M399,祝日,),),"")&amp;IFERROR(INDEX($H:$H,MATCH($M399,夏季休暇,),),"")&amp;IFERROR(INDEX($K:$K,MATCH($M399,年末年始,),),"")</f>
        <v/>
      </c>
      <c r="P399" t="str">
        <f t="shared" si="18"/>
        <v/>
      </c>
      <c r="Q399" t="str">
        <f t="shared" si="19"/>
        <v/>
      </c>
      <c r="R399" t="e">
        <f t="shared" si="20"/>
        <v>#VALUE!</v>
      </c>
    </row>
    <row r="400" spans="13:18" x14ac:dyDescent="0.2">
      <c r="M400" s="29" t="e">
        <f>IF(定義!M399+1&gt;休日取得計画表・休日取得実績表!$I$5,"",定義!M399+1)</f>
        <v>#VALUE!</v>
      </c>
      <c r="N400" t="str" cm="1">
        <f t="array" ref="N400">IFERROR(INDEX($B:$B,MATCH($M400,$A:$A,),),"")</f>
        <v/>
      </c>
      <c r="O400" s="31" t="str" cm="1">
        <f t="array" ref="O400">IFERROR(INDEX($E:$E,MATCH($M400,祝日,),),"")&amp;IFERROR(INDEX($H:$H,MATCH($M400,夏季休暇,),),"")&amp;IFERROR(INDEX($K:$K,MATCH($M400,年末年始,),),"")</f>
        <v/>
      </c>
      <c r="P400" t="str">
        <f t="shared" si="18"/>
        <v/>
      </c>
      <c r="Q400" t="str">
        <f t="shared" si="19"/>
        <v/>
      </c>
      <c r="R400" t="e">
        <f t="shared" si="20"/>
        <v>#VALUE!</v>
      </c>
    </row>
    <row r="401" spans="13:18" x14ac:dyDescent="0.2">
      <c r="M401" s="29" t="e">
        <f>IF(定義!M400+1&gt;休日取得計画表・休日取得実績表!$I$5,"",定義!M400+1)</f>
        <v>#VALUE!</v>
      </c>
      <c r="N401" t="str" cm="1">
        <f t="array" ref="N401">IFERROR(INDEX($B:$B,MATCH($M401,$A:$A,),),"")</f>
        <v/>
      </c>
      <c r="O401" s="31" t="str" cm="1">
        <f t="array" ref="O401">IFERROR(INDEX($E:$E,MATCH($M401,祝日,),),"")&amp;IFERROR(INDEX($H:$H,MATCH($M401,夏季休暇,),),"")&amp;IFERROR(INDEX($K:$K,MATCH($M401,年末年始,),),"")</f>
        <v/>
      </c>
      <c r="P401" t="str">
        <f t="shared" si="18"/>
        <v/>
      </c>
      <c r="Q401" t="str">
        <f t="shared" si="19"/>
        <v/>
      </c>
      <c r="R401" t="e">
        <f t="shared" si="20"/>
        <v>#VALUE!</v>
      </c>
    </row>
    <row r="402" spans="13:18" x14ac:dyDescent="0.2">
      <c r="M402" s="29" t="e">
        <f>IF(定義!M401+1&gt;休日取得計画表・休日取得実績表!$I$5,"",定義!M401+1)</f>
        <v>#VALUE!</v>
      </c>
      <c r="N402" t="str" cm="1">
        <f t="array" ref="N402">IFERROR(INDEX($B:$B,MATCH($M402,$A:$A,),),"")</f>
        <v/>
      </c>
      <c r="O402" s="31" t="str" cm="1">
        <f t="array" ref="O402">IFERROR(INDEX($E:$E,MATCH($M402,祝日,),),"")&amp;IFERROR(INDEX($H:$H,MATCH($M402,夏季休暇,),),"")&amp;IFERROR(INDEX($K:$K,MATCH($M402,年末年始,),),"")</f>
        <v/>
      </c>
      <c r="P402" t="str">
        <f t="shared" si="18"/>
        <v/>
      </c>
      <c r="Q402" t="str">
        <f t="shared" si="19"/>
        <v/>
      </c>
      <c r="R402" t="e">
        <f t="shared" si="20"/>
        <v>#VALUE!</v>
      </c>
    </row>
    <row r="403" spans="13:18" x14ac:dyDescent="0.2">
      <c r="M403" s="29" t="e">
        <f>IF(定義!M402+1&gt;休日取得計画表・休日取得実績表!$I$5,"",定義!M402+1)</f>
        <v>#VALUE!</v>
      </c>
      <c r="N403" t="str" cm="1">
        <f t="array" ref="N403">IFERROR(INDEX($B:$B,MATCH($M403,$A:$A,),),"")</f>
        <v/>
      </c>
      <c r="O403" s="31" t="str" cm="1">
        <f t="array" ref="O403">IFERROR(INDEX($E:$E,MATCH($M403,祝日,),),"")&amp;IFERROR(INDEX($H:$H,MATCH($M403,夏季休暇,),),"")&amp;IFERROR(INDEX($K:$K,MATCH($M403,年末年始,),),"")</f>
        <v/>
      </c>
      <c r="P403" t="str">
        <f t="shared" si="18"/>
        <v/>
      </c>
      <c r="Q403" t="str">
        <f t="shared" si="19"/>
        <v/>
      </c>
      <c r="R403" t="e">
        <f t="shared" si="20"/>
        <v>#VALUE!</v>
      </c>
    </row>
    <row r="404" spans="13:18" x14ac:dyDescent="0.2">
      <c r="M404" s="29" t="e">
        <f>IF(定義!M403+1&gt;休日取得計画表・休日取得実績表!$I$5,"",定義!M403+1)</f>
        <v>#VALUE!</v>
      </c>
      <c r="N404" t="str" cm="1">
        <f t="array" ref="N404">IFERROR(INDEX($B:$B,MATCH($M404,$A:$A,),),"")</f>
        <v/>
      </c>
      <c r="O404" s="31" t="str" cm="1">
        <f t="array" ref="O404">IFERROR(INDEX($E:$E,MATCH($M404,祝日,),),"")&amp;IFERROR(INDEX($H:$H,MATCH($M404,夏季休暇,),),"")&amp;IFERROR(INDEX($K:$K,MATCH($M404,年末年始,),),"")</f>
        <v/>
      </c>
      <c r="P404" t="str">
        <f t="shared" si="18"/>
        <v/>
      </c>
      <c r="Q404" t="str">
        <f t="shared" si="19"/>
        <v/>
      </c>
      <c r="R404" t="e">
        <f t="shared" si="20"/>
        <v>#VALUE!</v>
      </c>
    </row>
    <row r="405" spans="13:18" x14ac:dyDescent="0.2">
      <c r="M405" s="29" t="e">
        <f>IF(定義!M404+1&gt;休日取得計画表・休日取得実績表!$I$5,"",定義!M404+1)</f>
        <v>#VALUE!</v>
      </c>
      <c r="N405" t="str" cm="1">
        <f t="array" ref="N405">IFERROR(INDEX($B:$B,MATCH($M405,$A:$A,),),"")</f>
        <v/>
      </c>
      <c r="O405" s="31" t="str" cm="1">
        <f t="array" ref="O405">IFERROR(INDEX($E:$E,MATCH($M405,祝日,),),"")&amp;IFERROR(INDEX($H:$H,MATCH($M405,夏季休暇,),),"")&amp;IFERROR(INDEX($K:$K,MATCH($M405,年末年始,),),"")</f>
        <v/>
      </c>
      <c r="P405" t="str">
        <f t="shared" si="18"/>
        <v/>
      </c>
      <c r="Q405" t="str">
        <f t="shared" si="19"/>
        <v/>
      </c>
      <c r="R405" t="e">
        <f t="shared" si="20"/>
        <v>#VALUE!</v>
      </c>
    </row>
    <row r="406" spans="13:18" x14ac:dyDescent="0.2">
      <c r="M406" s="29" t="e">
        <f>IF(定義!M405+1&gt;休日取得計画表・休日取得実績表!$I$5,"",定義!M405+1)</f>
        <v>#VALUE!</v>
      </c>
      <c r="N406" t="str" cm="1">
        <f t="array" ref="N406">IFERROR(INDEX($B:$B,MATCH($M406,$A:$A,),),"")</f>
        <v/>
      </c>
      <c r="O406" s="31" t="str" cm="1">
        <f t="array" ref="O406">IFERROR(INDEX($E:$E,MATCH($M406,祝日,),),"")&amp;IFERROR(INDEX($H:$H,MATCH($M406,夏季休暇,),),"")&amp;IFERROR(INDEX($K:$K,MATCH($M406,年末年始,),),"")</f>
        <v/>
      </c>
      <c r="P406" t="str">
        <f t="shared" si="18"/>
        <v/>
      </c>
      <c r="Q406" t="str">
        <f t="shared" si="19"/>
        <v/>
      </c>
      <c r="R406" t="e">
        <f t="shared" si="20"/>
        <v>#VALUE!</v>
      </c>
    </row>
    <row r="407" spans="13:18" x14ac:dyDescent="0.2">
      <c r="M407" s="29" t="e">
        <f>IF(定義!M406+1&gt;休日取得計画表・休日取得実績表!$I$5,"",定義!M406+1)</f>
        <v>#VALUE!</v>
      </c>
      <c r="N407" t="str" cm="1">
        <f t="array" ref="N407">IFERROR(INDEX($B:$B,MATCH($M407,$A:$A,),),"")</f>
        <v/>
      </c>
      <c r="O407" s="31" t="str" cm="1">
        <f t="array" ref="O407">IFERROR(INDEX($E:$E,MATCH($M407,祝日,),),"")&amp;IFERROR(INDEX($H:$H,MATCH($M407,夏季休暇,),),"")&amp;IFERROR(INDEX($K:$K,MATCH($M407,年末年始,),),"")</f>
        <v/>
      </c>
      <c r="P407" t="str">
        <f t="shared" si="18"/>
        <v/>
      </c>
      <c r="Q407" t="str">
        <f t="shared" si="19"/>
        <v/>
      </c>
      <c r="R407" t="e">
        <f t="shared" si="20"/>
        <v>#VALUE!</v>
      </c>
    </row>
    <row r="408" spans="13:18" x14ac:dyDescent="0.2">
      <c r="M408" s="29" t="e">
        <f>IF(定義!M407+1&gt;休日取得計画表・休日取得実績表!$I$5,"",定義!M407+1)</f>
        <v>#VALUE!</v>
      </c>
      <c r="N408" t="str" cm="1">
        <f t="array" ref="N408">IFERROR(INDEX($B:$B,MATCH($M408,$A:$A,),),"")</f>
        <v/>
      </c>
      <c r="O408" s="31" t="str" cm="1">
        <f t="array" ref="O408">IFERROR(INDEX($E:$E,MATCH($M408,祝日,),),"")&amp;IFERROR(INDEX($H:$H,MATCH($M408,夏季休暇,),),"")&amp;IFERROR(INDEX($K:$K,MATCH($M408,年末年始,),),"")</f>
        <v/>
      </c>
      <c r="P408" t="str">
        <f t="shared" si="18"/>
        <v/>
      </c>
      <c r="Q408" t="str">
        <f t="shared" si="19"/>
        <v/>
      </c>
      <c r="R408" t="e">
        <f t="shared" si="20"/>
        <v>#VALUE!</v>
      </c>
    </row>
    <row r="409" spans="13:18" x14ac:dyDescent="0.2">
      <c r="M409" s="29" t="e">
        <f>IF(定義!M408+1&gt;休日取得計画表・休日取得実績表!$I$5,"",定義!M408+1)</f>
        <v>#VALUE!</v>
      </c>
      <c r="N409" t="str" cm="1">
        <f t="array" ref="N409">IFERROR(INDEX($B:$B,MATCH($M409,$A:$A,),),"")</f>
        <v/>
      </c>
      <c r="O409" s="31" t="str" cm="1">
        <f t="array" ref="O409">IFERROR(INDEX($E:$E,MATCH($M409,祝日,),),"")&amp;IFERROR(INDEX($H:$H,MATCH($M409,夏季休暇,),),"")&amp;IFERROR(INDEX($K:$K,MATCH($M409,年末年始,),),"")</f>
        <v/>
      </c>
      <c r="P409" t="str">
        <f t="shared" si="18"/>
        <v/>
      </c>
      <c r="Q409" t="str">
        <f t="shared" si="19"/>
        <v/>
      </c>
      <c r="R409" t="e">
        <f t="shared" si="20"/>
        <v>#VALUE!</v>
      </c>
    </row>
    <row r="410" spans="13:18" x14ac:dyDescent="0.2">
      <c r="M410" s="29" t="e">
        <f>IF(定義!M409+1&gt;休日取得計画表・休日取得実績表!$I$5,"",定義!M409+1)</f>
        <v>#VALUE!</v>
      </c>
      <c r="N410" t="str" cm="1">
        <f t="array" ref="N410">IFERROR(INDEX($B:$B,MATCH($M410,$A:$A,),),"")</f>
        <v/>
      </c>
      <c r="O410" s="31" t="str" cm="1">
        <f t="array" ref="O410">IFERROR(INDEX($E:$E,MATCH($M410,祝日,),),"")&amp;IFERROR(INDEX($H:$H,MATCH($M410,夏季休暇,),),"")&amp;IFERROR(INDEX($K:$K,MATCH($M410,年末年始,),),"")</f>
        <v/>
      </c>
      <c r="P410" t="str">
        <f t="shared" si="18"/>
        <v/>
      </c>
      <c r="Q410" t="str">
        <f t="shared" si="19"/>
        <v/>
      </c>
      <c r="R410" t="e">
        <f t="shared" si="20"/>
        <v>#VALUE!</v>
      </c>
    </row>
    <row r="411" spans="13:18" x14ac:dyDescent="0.2">
      <c r="M411" s="29" t="e">
        <f>IF(定義!M410+1&gt;休日取得計画表・休日取得実績表!$I$5,"",定義!M410+1)</f>
        <v>#VALUE!</v>
      </c>
      <c r="N411" t="str" cm="1">
        <f t="array" ref="N411">IFERROR(INDEX($B:$B,MATCH($M411,$A:$A,),),"")</f>
        <v/>
      </c>
      <c r="O411" s="31" t="str" cm="1">
        <f t="array" ref="O411">IFERROR(INDEX($E:$E,MATCH($M411,祝日,),),"")&amp;IFERROR(INDEX($H:$H,MATCH($M411,夏季休暇,),),"")&amp;IFERROR(INDEX($K:$K,MATCH($M411,年末年始,),),"")</f>
        <v/>
      </c>
      <c r="P411" t="str">
        <f t="shared" si="18"/>
        <v/>
      </c>
      <c r="Q411" t="str">
        <f t="shared" si="19"/>
        <v/>
      </c>
      <c r="R411" t="e">
        <f t="shared" si="20"/>
        <v>#VALUE!</v>
      </c>
    </row>
    <row r="412" spans="13:18" x14ac:dyDescent="0.2">
      <c r="M412" s="29" t="e">
        <f>IF(定義!M411+1&gt;休日取得計画表・休日取得実績表!$I$5,"",定義!M411+1)</f>
        <v>#VALUE!</v>
      </c>
      <c r="N412" t="str" cm="1">
        <f t="array" ref="N412">IFERROR(INDEX($B:$B,MATCH($M412,$A:$A,),),"")</f>
        <v/>
      </c>
      <c r="O412" s="31" t="str" cm="1">
        <f t="array" ref="O412">IFERROR(INDEX($E:$E,MATCH($M412,祝日,),),"")&amp;IFERROR(INDEX($H:$H,MATCH($M412,夏季休暇,),),"")&amp;IFERROR(INDEX($K:$K,MATCH($M412,年末年始,),),"")</f>
        <v/>
      </c>
      <c r="P412" t="str">
        <f t="shared" si="18"/>
        <v/>
      </c>
      <c r="Q412" t="str">
        <f t="shared" si="19"/>
        <v/>
      </c>
      <c r="R412" t="e">
        <f t="shared" si="20"/>
        <v>#VALUE!</v>
      </c>
    </row>
    <row r="413" spans="13:18" x14ac:dyDescent="0.2">
      <c r="M413" s="29" t="e">
        <f>IF(定義!M412+1&gt;休日取得計画表・休日取得実績表!$I$5,"",定義!M412+1)</f>
        <v>#VALUE!</v>
      </c>
      <c r="N413" t="str" cm="1">
        <f t="array" ref="N413">IFERROR(INDEX($B:$B,MATCH($M413,$A:$A,),),"")</f>
        <v/>
      </c>
      <c r="O413" s="31" t="str" cm="1">
        <f t="array" ref="O413">IFERROR(INDEX($E:$E,MATCH($M413,祝日,),),"")&amp;IFERROR(INDEX($H:$H,MATCH($M413,夏季休暇,),),"")&amp;IFERROR(INDEX($K:$K,MATCH($M413,年末年始,),),"")</f>
        <v/>
      </c>
      <c r="P413" t="str">
        <f t="shared" si="18"/>
        <v/>
      </c>
      <c r="Q413" t="str">
        <f t="shared" si="19"/>
        <v/>
      </c>
      <c r="R413" t="e">
        <f t="shared" si="20"/>
        <v>#VALUE!</v>
      </c>
    </row>
    <row r="414" spans="13:18" x14ac:dyDescent="0.2">
      <c r="M414" s="29" t="e">
        <f>IF(定義!M413+1&gt;休日取得計画表・休日取得実績表!$I$5,"",定義!M413+1)</f>
        <v>#VALUE!</v>
      </c>
      <c r="N414" t="str" cm="1">
        <f t="array" ref="N414">IFERROR(INDEX($B:$B,MATCH($M414,$A:$A,),),"")</f>
        <v/>
      </c>
      <c r="O414" s="31" t="str" cm="1">
        <f t="array" ref="O414">IFERROR(INDEX($E:$E,MATCH($M414,祝日,),),"")&amp;IFERROR(INDEX($H:$H,MATCH($M414,夏季休暇,),),"")&amp;IFERROR(INDEX($K:$K,MATCH($M414,年末年始,),),"")</f>
        <v/>
      </c>
      <c r="P414" t="str">
        <f t="shared" si="18"/>
        <v/>
      </c>
      <c r="Q414" t="str">
        <f t="shared" si="19"/>
        <v/>
      </c>
      <c r="R414" t="e">
        <f t="shared" si="20"/>
        <v>#VALUE!</v>
      </c>
    </row>
    <row r="415" spans="13:18" x14ac:dyDescent="0.2">
      <c r="M415" s="29" t="e">
        <f>IF(定義!M414+1&gt;休日取得計画表・休日取得実績表!$I$5,"",定義!M414+1)</f>
        <v>#VALUE!</v>
      </c>
      <c r="N415" t="str" cm="1">
        <f t="array" ref="N415">IFERROR(INDEX($B:$B,MATCH($M415,$A:$A,),),"")</f>
        <v/>
      </c>
      <c r="O415" s="31" t="str" cm="1">
        <f t="array" ref="O415">IFERROR(INDEX($E:$E,MATCH($M415,祝日,),),"")&amp;IFERROR(INDEX($H:$H,MATCH($M415,夏季休暇,),),"")&amp;IFERROR(INDEX($K:$K,MATCH($M415,年末年始,),),"")</f>
        <v/>
      </c>
      <c r="P415" t="str">
        <f t="shared" si="18"/>
        <v/>
      </c>
      <c r="Q415" t="str">
        <f t="shared" si="19"/>
        <v/>
      </c>
      <c r="R415" t="e">
        <f t="shared" si="20"/>
        <v>#VALUE!</v>
      </c>
    </row>
    <row r="416" spans="13:18" x14ac:dyDescent="0.2">
      <c r="M416" s="29" t="e">
        <f>IF(定義!M415+1&gt;休日取得計画表・休日取得実績表!$I$5,"",定義!M415+1)</f>
        <v>#VALUE!</v>
      </c>
      <c r="N416" t="str" cm="1">
        <f t="array" ref="N416">IFERROR(INDEX($B:$B,MATCH($M416,$A:$A,),),"")</f>
        <v/>
      </c>
      <c r="O416" s="31" t="str" cm="1">
        <f t="array" ref="O416">IFERROR(INDEX($E:$E,MATCH($M416,祝日,),),"")&amp;IFERROR(INDEX($H:$H,MATCH($M416,夏季休暇,),),"")&amp;IFERROR(INDEX($K:$K,MATCH($M416,年末年始,),),"")</f>
        <v/>
      </c>
      <c r="P416" t="str">
        <f t="shared" si="18"/>
        <v/>
      </c>
      <c r="Q416" t="str">
        <f t="shared" si="19"/>
        <v/>
      </c>
      <c r="R416" t="e">
        <f t="shared" si="20"/>
        <v>#VALUE!</v>
      </c>
    </row>
    <row r="417" spans="13:18" x14ac:dyDescent="0.2">
      <c r="M417" s="29" t="e">
        <f>IF(定義!M416+1&gt;休日取得計画表・休日取得実績表!$I$5,"",定義!M416+1)</f>
        <v>#VALUE!</v>
      </c>
      <c r="N417" t="str" cm="1">
        <f t="array" ref="N417">IFERROR(INDEX($B:$B,MATCH($M417,$A:$A,),),"")</f>
        <v/>
      </c>
      <c r="O417" s="31" t="str" cm="1">
        <f t="array" ref="O417">IFERROR(INDEX($E:$E,MATCH($M417,祝日,),),"")&amp;IFERROR(INDEX($H:$H,MATCH($M417,夏季休暇,),),"")&amp;IFERROR(INDEX($K:$K,MATCH($M417,年末年始,),),"")</f>
        <v/>
      </c>
      <c r="P417" t="str">
        <f t="shared" si="18"/>
        <v/>
      </c>
      <c r="Q417" t="str">
        <f t="shared" si="19"/>
        <v/>
      </c>
      <c r="R417" t="e">
        <f t="shared" si="20"/>
        <v>#VALUE!</v>
      </c>
    </row>
    <row r="418" spans="13:18" x14ac:dyDescent="0.2">
      <c r="M418" s="29" t="e">
        <f>IF(定義!M417+1&gt;休日取得計画表・休日取得実績表!$I$5,"",定義!M417+1)</f>
        <v>#VALUE!</v>
      </c>
      <c r="N418" t="str" cm="1">
        <f t="array" ref="N418">IFERROR(INDEX($B:$B,MATCH($M418,$A:$A,),),"")</f>
        <v/>
      </c>
      <c r="O418" s="31" t="str" cm="1">
        <f t="array" ref="O418">IFERROR(INDEX($E:$E,MATCH($M418,祝日,),),"")&amp;IFERROR(INDEX($H:$H,MATCH($M418,夏季休暇,),),"")&amp;IFERROR(INDEX($K:$K,MATCH($M418,年末年始,),),"")</f>
        <v/>
      </c>
      <c r="P418" t="str">
        <f t="shared" si="18"/>
        <v/>
      </c>
      <c r="Q418" t="str">
        <f t="shared" si="19"/>
        <v/>
      </c>
      <c r="R418" t="e">
        <f t="shared" si="20"/>
        <v>#VALUE!</v>
      </c>
    </row>
    <row r="419" spans="13:18" x14ac:dyDescent="0.2">
      <c r="M419" s="29" t="e">
        <f>IF(定義!M418+1&gt;休日取得計画表・休日取得実績表!$I$5,"",定義!M418+1)</f>
        <v>#VALUE!</v>
      </c>
      <c r="N419" t="str" cm="1">
        <f t="array" ref="N419">IFERROR(INDEX($B:$B,MATCH($M419,$A:$A,),),"")</f>
        <v/>
      </c>
      <c r="O419" s="31" t="str" cm="1">
        <f t="array" ref="O419">IFERROR(INDEX($E:$E,MATCH($M419,祝日,),),"")&amp;IFERROR(INDEX($H:$H,MATCH($M419,夏季休暇,),),"")&amp;IFERROR(INDEX($K:$K,MATCH($M419,年末年始,),),"")</f>
        <v/>
      </c>
      <c r="P419" t="str">
        <f t="shared" si="18"/>
        <v/>
      </c>
      <c r="Q419" t="str">
        <f t="shared" si="19"/>
        <v/>
      </c>
      <c r="R419" t="e">
        <f t="shared" si="20"/>
        <v>#VALUE!</v>
      </c>
    </row>
    <row r="420" spans="13:18" x14ac:dyDescent="0.2">
      <c r="M420" s="29" t="e">
        <f>IF(定義!M419+1&gt;休日取得計画表・休日取得実績表!$I$5,"",定義!M419+1)</f>
        <v>#VALUE!</v>
      </c>
      <c r="N420" t="str" cm="1">
        <f t="array" ref="N420">IFERROR(INDEX($B:$B,MATCH($M420,$A:$A,),),"")</f>
        <v/>
      </c>
      <c r="O420" s="31" t="str" cm="1">
        <f t="array" ref="O420">IFERROR(INDEX($E:$E,MATCH($M420,祝日,),),"")&amp;IFERROR(INDEX($H:$H,MATCH($M420,夏季休暇,),),"")&amp;IFERROR(INDEX($K:$K,MATCH($M420,年末年始,),),"")</f>
        <v/>
      </c>
      <c r="P420" t="str">
        <f t="shared" si="18"/>
        <v/>
      </c>
      <c r="Q420" t="str">
        <f t="shared" si="19"/>
        <v/>
      </c>
      <c r="R420" t="e">
        <f t="shared" si="20"/>
        <v>#VALUE!</v>
      </c>
    </row>
    <row r="421" spans="13:18" x14ac:dyDescent="0.2">
      <c r="M421" s="29" t="e">
        <f>IF(定義!M420+1&gt;休日取得計画表・休日取得実績表!$I$5,"",定義!M420+1)</f>
        <v>#VALUE!</v>
      </c>
      <c r="N421" t="str" cm="1">
        <f t="array" ref="N421">IFERROR(INDEX($B:$B,MATCH($M421,$A:$A,),),"")</f>
        <v/>
      </c>
      <c r="O421" s="31" t="str" cm="1">
        <f t="array" ref="O421">IFERROR(INDEX($E:$E,MATCH($M421,祝日,),),"")&amp;IFERROR(INDEX($H:$H,MATCH($M421,夏季休暇,),),"")&amp;IFERROR(INDEX($K:$K,MATCH($M421,年末年始,),),"")</f>
        <v/>
      </c>
      <c r="P421" t="str">
        <f t="shared" si="18"/>
        <v/>
      </c>
      <c r="Q421" t="str">
        <f t="shared" si="19"/>
        <v/>
      </c>
      <c r="R421" t="e">
        <f t="shared" si="20"/>
        <v>#VALUE!</v>
      </c>
    </row>
    <row r="422" spans="13:18" x14ac:dyDescent="0.2">
      <c r="M422" s="29" t="e">
        <f>IF(定義!M421+1&gt;休日取得計画表・休日取得実績表!$I$5,"",定義!M421+1)</f>
        <v>#VALUE!</v>
      </c>
      <c r="N422" t="str" cm="1">
        <f t="array" ref="N422">IFERROR(INDEX($B:$B,MATCH($M422,$A:$A,),),"")</f>
        <v/>
      </c>
      <c r="O422" s="31" t="str" cm="1">
        <f t="array" ref="O422">IFERROR(INDEX($E:$E,MATCH($M422,祝日,),),"")&amp;IFERROR(INDEX($H:$H,MATCH($M422,夏季休暇,),),"")&amp;IFERROR(INDEX($K:$K,MATCH($M422,年末年始,),),"")</f>
        <v/>
      </c>
      <c r="P422" t="str">
        <f t="shared" si="18"/>
        <v/>
      </c>
      <c r="Q422" t="str">
        <f t="shared" si="19"/>
        <v/>
      </c>
      <c r="R422" t="e">
        <f t="shared" si="20"/>
        <v>#VALUE!</v>
      </c>
    </row>
    <row r="423" spans="13:18" x14ac:dyDescent="0.2">
      <c r="M423" s="29" t="e">
        <f>IF(定義!M422+1&gt;休日取得計画表・休日取得実績表!$I$5,"",定義!M422+1)</f>
        <v>#VALUE!</v>
      </c>
      <c r="N423" t="str" cm="1">
        <f t="array" ref="N423">IFERROR(INDEX($B:$B,MATCH($M423,$A:$A,),),"")</f>
        <v/>
      </c>
      <c r="O423" s="31" t="str" cm="1">
        <f t="array" ref="O423">IFERROR(INDEX($E:$E,MATCH($M423,祝日,),),"")&amp;IFERROR(INDEX($H:$H,MATCH($M423,夏季休暇,),),"")&amp;IFERROR(INDEX($K:$K,MATCH($M423,年末年始,),),"")</f>
        <v/>
      </c>
      <c r="P423" t="str">
        <f t="shared" si="18"/>
        <v/>
      </c>
      <c r="Q423" t="str">
        <f t="shared" si="19"/>
        <v/>
      </c>
      <c r="R423" t="e">
        <f t="shared" si="20"/>
        <v>#VALUE!</v>
      </c>
    </row>
    <row r="424" spans="13:18" x14ac:dyDescent="0.2">
      <c r="M424" s="29" t="e">
        <f>IF(定義!M423+1&gt;休日取得計画表・休日取得実績表!$I$5,"",定義!M423+1)</f>
        <v>#VALUE!</v>
      </c>
      <c r="N424" t="str" cm="1">
        <f t="array" ref="N424">IFERROR(INDEX($B:$B,MATCH($M424,$A:$A,),),"")</f>
        <v/>
      </c>
      <c r="O424" s="31" t="str" cm="1">
        <f t="array" ref="O424">IFERROR(INDEX($E:$E,MATCH($M424,祝日,),),"")&amp;IFERROR(INDEX($H:$H,MATCH($M424,夏季休暇,),),"")&amp;IFERROR(INDEX($K:$K,MATCH($M424,年末年始,),),"")</f>
        <v/>
      </c>
      <c r="P424" t="str">
        <f t="shared" si="18"/>
        <v/>
      </c>
      <c r="Q424" t="str">
        <f t="shared" si="19"/>
        <v/>
      </c>
      <c r="R424" t="e">
        <f t="shared" si="20"/>
        <v>#VALUE!</v>
      </c>
    </row>
    <row r="425" spans="13:18" x14ac:dyDescent="0.2">
      <c r="M425" s="29" t="e">
        <f>IF(定義!M424+1&gt;休日取得計画表・休日取得実績表!$I$5,"",定義!M424+1)</f>
        <v>#VALUE!</v>
      </c>
      <c r="N425" t="str" cm="1">
        <f t="array" ref="N425">IFERROR(INDEX($B:$B,MATCH($M425,$A:$A,),),"")</f>
        <v/>
      </c>
      <c r="O425" s="31" t="str" cm="1">
        <f t="array" ref="O425">IFERROR(INDEX($E:$E,MATCH($M425,祝日,),),"")&amp;IFERROR(INDEX($H:$H,MATCH($M425,夏季休暇,),),"")&amp;IFERROR(INDEX($K:$K,MATCH($M425,年末年始,),),"")</f>
        <v/>
      </c>
      <c r="P425" t="str">
        <f t="shared" si="18"/>
        <v/>
      </c>
      <c r="Q425" t="str">
        <f t="shared" si="19"/>
        <v/>
      </c>
      <c r="R425" t="e">
        <f t="shared" si="20"/>
        <v>#VALUE!</v>
      </c>
    </row>
    <row r="426" spans="13:18" x14ac:dyDescent="0.2">
      <c r="M426" s="29" t="e">
        <f>IF(定義!M425+1&gt;休日取得計画表・休日取得実績表!$I$5,"",定義!M425+1)</f>
        <v>#VALUE!</v>
      </c>
      <c r="N426" t="str" cm="1">
        <f t="array" ref="N426">IFERROR(INDEX($B:$B,MATCH($M426,$A:$A,),),"")</f>
        <v/>
      </c>
      <c r="O426" s="31" t="str" cm="1">
        <f t="array" ref="O426">IFERROR(INDEX($E:$E,MATCH($M426,祝日,),),"")&amp;IFERROR(INDEX($H:$H,MATCH($M426,夏季休暇,),),"")&amp;IFERROR(INDEX($K:$K,MATCH($M426,年末年始,),),"")</f>
        <v/>
      </c>
      <c r="P426" t="str">
        <f t="shared" si="18"/>
        <v/>
      </c>
      <c r="Q426" t="str">
        <f t="shared" si="19"/>
        <v/>
      </c>
      <c r="R426" t="e">
        <f t="shared" si="20"/>
        <v>#VALUE!</v>
      </c>
    </row>
    <row r="427" spans="13:18" x14ac:dyDescent="0.2">
      <c r="M427" s="29" t="e">
        <f>IF(定義!M426+1&gt;休日取得計画表・休日取得実績表!$I$5,"",定義!M426+1)</f>
        <v>#VALUE!</v>
      </c>
      <c r="N427" t="str" cm="1">
        <f t="array" ref="N427">IFERROR(INDEX($B:$B,MATCH($M427,$A:$A,),),"")</f>
        <v/>
      </c>
      <c r="O427" s="31" t="str" cm="1">
        <f t="array" ref="O427">IFERROR(INDEX($E:$E,MATCH($M427,祝日,),),"")&amp;IFERROR(INDEX($H:$H,MATCH($M427,夏季休暇,),),"")&amp;IFERROR(INDEX($K:$K,MATCH($M427,年末年始,),),"")</f>
        <v/>
      </c>
      <c r="P427" t="str">
        <f t="shared" si="18"/>
        <v/>
      </c>
      <c r="Q427" t="str">
        <f t="shared" si="19"/>
        <v/>
      </c>
      <c r="R427" t="e">
        <f t="shared" si="20"/>
        <v>#VALUE!</v>
      </c>
    </row>
    <row r="428" spans="13:18" x14ac:dyDescent="0.2">
      <c r="M428" s="29" t="e">
        <f>IF(定義!M427+1&gt;休日取得計画表・休日取得実績表!$I$5,"",定義!M427+1)</f>
        <v>#VALUE!</v>
      </c>
      <c r="N428" t="str" cm="1">
        <f t="array" ref="N428">IFERROR(INDEX($B:$B,MATCH($M428,$A:$A,),),"")</f>
        <v/>
      </c>
      <c r="O428" s="31" t="str" cm="1">
        <f t="array" ref="O428">IFERROR(INDEX($E:$E,MATCH($M428,祝日,),),"")&amp;IFERROR(INDEX($H:$H,MATCH($M428,夏季休暇,),),"")&amp;IFERROR(INDEX($K:$K,MATCH($M428,年末年始,),),"")</f>
        <v/>
      </c>
      <c r="P428" t="str">
        <f t="shared" si="18"/>
        <v/>
      </c>
      <c r="Q428" t="str">
        <f t="shared" si="19"/>
        <v/>
      </c>
      <c r="R428" t="e">
        <f t="shared" si="20"/>
        <v>#VALUE!</v>
      </c>
    </row>
    <row r="429" spans="13:18" x14ac:dyDescent="0.2">
      <c r="M429" s="29" t="e">
        <f>IF(定義!M428+1&gt;休日取得計画表・休日取得実績表!$I$5,"",定義!M428+1)</f>
        <v>#VALUE!</v>
      </c>
      <c r="N429" t="str" cm="1">
        <f t="array" ref="N429">IFERROR(INDEX($B:$B,MATCH($M429,$A:$A,),),"")</f>
        <v/>
      </c>
      <c r="O429" s="31" t="str" cm="1">
        <f t="array" ref="O429">IFERROR(INDEX($E:$E,MATCH($M429,祝日,),),"")&amp;IFERROR(INDEX($H:$H,MATCH($M429,夏季休暇,),),"")&amp;IFERROR(INDEX($K:$K,MATCH($M429,年末年始,),),"")</f>
        <v/>
      </c>
      <c r="P429" t="str">
        <f t="shared" si="18"/>
        <v/>
      </c>
      <c r="Q429" t="str">
        <f t="shared" si="19"/>
        <v/>
      </c>
      <c r="R429" t="e">
        <f t="shared" si="20"/>
        <v>#VALUE!</v>
      </c>
    </row>
    <row r="430" spans="13:18" x14ac:dyDescent="0.2">
      <c r="M430" s="29" t="e">
        <f>IF(定義!M429+1&gt;休日取得計画表・休日取得実績表!$I$5,"",定義!M429+1)</f>
        <v>#VALUE!</v>
      </c>
      <c r="N430" t="str" cm="1">
        <f t="array" ref="N430">IFERROR(INDEX($B:$B,MATCH($M430,$A:$A,),),"")</f>
        <v/>
      </c>
      <c r="O430" s="31" t="str" cm="1">
        <f t="array" ref="O430">IFERROR(INDEX($E:$E,MATCH($M430,祝日,),),"")&amp;IFERROR(INDEX($H:$H,MATCH($M430,夏季休暇,),),"")&amp;IFERROR(INDEX($K:$K,MATCH($M430,年末年始,),),"")</f>
        <v/>
      </c>
      <c r="P430" t="str">
        <f t="shared" si="18"/>
        <v/>
      </c>
      <c r="Q430" t="str">
        <f t="shared" si="19"/>
        <v/>
      </c>
      <c r="R430" t="e">
        <f t="shared" si="20"/>
        <v>#VALUE!</v>
      </c>
    </row>
    <row r="431" spans="13:18" x14ac:dyDescent="0.2">
      <c r="M431" s="29" t="e">
        <f>IF(定義!M430+1&gt;休日取得計画表・休日取得実績表!$I$5,"",定義!M430+1)</f>
        <v>#VALUE!</v>
      </c>
      <c r="N431" t="str" cm="1">
        <f t="array" ref="N431">IFERROR(INDEX($B:$B,MATCH($M431,$A:$A,),),"")</f>
        <v/>
      </c>
      <c r="O431" s="31" t="str" cm="1">
        <f t="array" ref="O431">IFERROR(INDEX($E:$E,MATCH($M431,祝日,),),"")&amp;IFERROR(INDEX($H:$H,MATCH($M431,夏季休暇,),),"")&amp;IFERROR(INDEX($K:$K,MATCH($M431,年末年始,),),"")</f>
        <v/>
      </c>
      <c r="P431" t="str">
        <f t="shared" si="18"/>
        <v/>
      </c>
      <c r="Q431" t="str">
        <f t="shared" si="19"/>
        <v/>
      </c>
      <c r="R431" t="e">
        <f t="shared" si="20"/>
        <v>#VALUE!</v>
      </c>
    </row>
    <row r="432" spans="13:18" x14ac:dyDescent="0.2">
      <c r="M432" s="29" t="e">
        <f>IF(定義!M431+1&gt;休日取得計画表・休日取得実績表!$I$5,"",定義!M431+1)</f>
        <v>#VALUE!</v>
      </c>
      <c r="N432" t="str" cm="1">
        <f t="array" ref="N432">IFERROR(INDEX($B:$B,MATCH($M432,$A:$A,),),"")</f>
        <v/>
      </c>
      <c r="O432" s="31" t="str" cm="1">
        <f t="array" ref="O432">IFERROR(INDEX($E:$E,MATCH($M432,祝日,),),"")&amp;IFERROR(INDEX($H:$H,MATCH($M432,夏季休暇,),),"")&amp;IFERROR(INDEX($K:$K,MATCH($M432,年末年始,),),"")</f>
        <v/>
      </c>
      <c r="P432" t="str">
        <f t="shared" si="18"/>
        <v/>
      </c>
      <c r="Q432" t="str">
        <f t="shared" si="19"/>
        <v/>
      </c>
      <c r="R432" t="e">
        <f t="shared" si="20"/>
        <v>#VALUE!</v>
      </c>
    </row>
    <row r="433" spans="13:18" x14ac:dyDescent="0.2">
      <c r="M433" s="29" t="e">
        <f>IF(定義!M432+1&gt;休日取得計画表・休日取得実績表!$I$5,"",定義!M432+1)</f>
        <v>#VALUE!</v>
      </c>
      <c r="N433" t="str" cm="1">
        <f t="array" ref="N433">IFERROR(INDEX($B:$B,MATCH($M433,$A:$A,),),"")</f>
        <v/>
      </c>
      <c r="O433" s="31" t="str" cm="1">
        <f t="array" ref="O433">IFERROR(INDEX($E:$E,MATCH($M433,祝日,),),"")&amp;IFERROR(INDEX($H:$H,MATCH($M433,夏季休暇,),),"")&amp;IFERROR(INDEX($K:$K,MATCH($M433,年末年始,),),"")</f>
        <v/>
      </c>
      <c r="P433" t="str">
        <f t="shared" si="18"/>
        <v/>
      </c>
      <c r="Q433" t="str">
        <f t="shared" si="19"/>
        <v/>
      </c>
      <c r="R433" t="e">
        <f t="shared" si="20"/>
        <v>#VALUE!</v>
      </c>
    </row>
    <row r="434" spans="13:18" x14ac:dyDescent="0.2">
      <c r="M434" s="29" t="e">
        <f>IF(定義!M433+1&gt;休日取得計画表・休日取得実績表!$I$5,"",定義!M433+1)</f>
        <v>#VALUE!</v>
      </c>
      <c r="N434" t="str" cm="1">
        <f t="array" ref="N434">IFERROR(INDEX($B:$B,MATCH($M434,$A:$A,),),"")</f>
        <v/>
      </c>
      <c r="O434" s="31" t="str" cm="1">
        <f t="array" ref="O434">IFERROR(INDEX($E:$E,MATCH($M434,祝日,),),"")&amp;IFERROR(INDEX($H:$H,MATCH($M434,夏季休暇,),),"")&amp;IFERROR(INDEX($K:$K,MATCH($M434,年末年始,),),"")</f>
        <v/>
      </c>
      <c r="P434" t="str">
        <f t="shared" si="18"/>
        <v/>
      </c>
      <c r="Q434" t="str">
        <f t="shared" si="19"/>
        <v/>
      </c>
      <c r="R434" t="e">
        <f t="shared" si="20"/>
        <v>#VALUE!</v>
      </c>
    </row>
    <row r="435" spans="13:18" x14ac:dyDescent="0.2">
      <c r="M435" s="29" t="e">
        <f>IF(定義!M434+1&gt;休日取得計画表・休日取得実績表!$I$5,"",定義!M434+1)</f>
        <v>#VALUE!</v>
      </c>
      <c r="N435" t="str" cm="1">
        <f t="array" ref="N435">IFERROR(INDEX($B:$B,MATCH($M435,$A:$A,),),"")</f>
        <v/>
      </c>
      <c r="O435" s="31" t="str" cm="1">
        <f t="array" ref="O435">IFERROR(INDEX($E:$E,MATCH($M435,祝日,),),"")&amp;IFERROR(INDEX($H:$H,MATCH($M435,夏季休暇,),),"")&amp;IFERROR(INDEX($K:$K,MATCH($M435,年末年始,),),"")</f>
        <v/>
      </c>
      <c r="P435" t="str">
        <f t="shared" si="18"/>
        <v/>
      </c>
      <c r="Q435" t="str">
        <f t="shared" si="19"/>
        <v/>
      </c>
      <c r="R435" t="e">
        <f t="shared" si="20"/>
        <v>#VALUE!</v>
      </c>
    </row>
    <row r="436" spans="13:18" x14ac:dyDescent="0.2">
      <c r="M436" s="29" t="e">
        <f>IF(定義!M435+1&gt;休日取得計画表・休日取得実績表!$I$5,"",定義!M435+1)</f>
        <v>#VALUE!</v>
      </c>
      <c r="N436" t="str" cm="1">
        <f t="array" ref="N436">IFERROR(INDEX($B:$B,MATCH($M436,$A:$A,),),"")</f>
        <v/>
      </c>
      <c r="O436" s="31" t="str" cm="1">
        <f t="array" ref="O436">IFERROR(INDEX($E:$E,MATCH($M436,祝日,),),"")&amp;IFERROR(INDEX($H:$H,MATCH($M436,夏季休暇,),),"")&amp;IFERROR(INDEX($K:$K,MATCH($M436,年末年始,),),"")</f>
        <v/>
      </c>
      <c r="P436" t="str">
        <f t="shared" si="18"/>
        <v/>
      </c>
      <c r="Q436" t="str">
        <f t="shared" si="19"/>
        <v/>
      </c>
      <c r="R436" t="e">
        <f t="shared" si="20"/>
        <v>#VALUE!</v>
      </c>
    </row>
    <row r="437" spans="13:18" x14ac:dyDescent="0.2">
      <c r="M437" s="29" t="e">
        <f>IF(定義!M436+1&gt;休日取得計画表・休日取得実績表!$I$5,"",定義!M436+1)</f>
        <v>#VALUE!</v>
      </c>
      <c r="N437" t="str" cm="1">
        <f t="array" ref="N437">IFERROR(INDEX($B:$B,MATCH($M437,$A:$A,),),"")</f>
        <v/>
      </c>
      <c r="O437" s="31" t="str" cm="1">
        <f t="array" ref="O437">IFERROR(INDEX($E:$E,MATCH($M437,祝日,),),"")&amp;IFERROR(INDEX($H:$H,MATCH($M437,夏季休暇,),),"")&amp;IFERROR(INDEX($K:$K,MATCH($M437,年末年始,),),"")</f>
        <v/>
      </c>
      <c r="P437" t="str">
        <f t="shared" si="18"/>
        <v/>
      </c>
      <c r="Q437" t="str">
        <f t="shared" si="19"/>
        <v/>
      </c>
      <c r="R437" t="e">
        <f t="shared" si="20"/>
        <v>#VALUE!</v>
      </c>
    </row>
    <row r="438" spans="13:18" x14ac:dyDescent="0.2">
      <c r="M438" s="29" t="e">
        <f>IF(定義!M437+1&gt;休日取得計画表・休日取得実績表!$I$5,"",定義!M437+1)</f>
        <v>#VALUE!</v>
      </c>
      <c r="N438" t="str" cm="1">
        <f t="array" ref="N438">IFERROR(INDEX($B:$B,MATCH($M438,$A:$A,),),"")</f>
        <v/>
      </c>
      <c r="O438" s="31" t="str" cm="1">
        <f t="array" ref="O438">IFERROR(INDEX($E:$E,MATCH($M438,祝日,),),"")&amp;IFERROR(INDEX($H:$H,MATCH($M438,夏季休暇,),),"")&amp;IFERROR(INDEX($K:$K,MATCH($M438,年末年始,),),"")</f>
        <v/>
      </c>
      <c r="P438" t="str">
        <f t="shared" si="18"/>
        <v/>
      </c>
      <c r="Q438" t="str">
        <f t="shared" si="19"/>
        <v/>
      </c>
      <c r="R438" t="e">
        <f t="shared" si="20"/>
        <v>#VALUE!</v>
      </c>
    </row>
    <row r="439" spans="13:18" x14ac:dyDescent="0.2">
      <c r="M439" s="29" t="e">
        <f>IF(定義!M438+1&gt;休日取得計画表・休日取得実績表!$I$5,"",定義!M438+1)</f>
        <v>#VALUE!</v>
      </c>
      <c r="N439" t="str" cm="1">
        <f t="array" ref="N439">IFERROR(INDEX($B:$B,MATCH($M439,$A:$A,),),"")</f>
        <v/>
      </c>
      <c r="O439" s="31" t="str" cm="1">
        <f t="array" ref="O439">IFERROR(INDEX($E:$E,MATCH($M439,祝日,),),"")&amp;IFERROR(INDEX($H:$H,MATCH($M439,夏季休暇,),),"")&amp;IFERROR(INDEX($K:$K,MATCH($M439,年末年始,),),"")</f>
        <v/>
      </c>
      <c r="P439" t="str">
        <f t="shared" si="18"/>
        <v/>
      </c>
      <c r="Q439" t="str">
        <f t="shared" si="19"/>
        <v/>
      </c>
      <c r="R439" t="e">
        <f t="shared" si="20"/>
        <v>#VALUE!</v>
      </c>
    </row>
    <row r="440" spans="13:18" x14ac:dyDescent="0.2">
      <c r="M440" s="29" t="e">
        <f>IF(定義!M439+1&gt;休日取得計画表・休日取得実績表!$I$5,"",定義!M439+1)</f>
        <v>#VALUE!</v>
      </c>
      <c r="N440" t="str" cm="1">
        <f t="array" ref="N440">IFERROR(INDEX($B:$B,MATCH($M440,$A:$A,),),"")</f>
        <v/>
      </c>
      <c r="O440" s="31" t="str" cm="1">
        <f t="array" ref="O440">IFERROR(INDEX($E:$E,MATCH($M440,祝日,),),"")&amp;IFERROR(INDEX($H:$H,MATCH($M440,夏季休暇,),),"")&amp;IFERROR(INDEX($K:$K,MATCH($M440,年末年始,),),"")</f>
        <v/>
      </c>
      <c r="P440" t="str">
        <f t="shared" si="18"/>
        <v/>
      </c>
      <c r="Q440" t="str">
        <f t="shared" si="19"/>
        <v/>
      </c>
      <c r="R440" t="e">
        <f t="shared" si="20"/>
        <v>#VALUE!</v>
      </c>
    </row>
    <row r="441" spans="13:18" x14ac:dyDescent="0.2">
      <c r="M441" s="29" t="e">
        <f>IF(定義!M440+1&gt;休日取得計画表・休日取得実績表!$I$5,"",定義!M440+1)</f>
        <v>#VALUE!</v>
      </c>
      <c r="N441" t="str" cm="1">
        <f t="array" ref="N441">IFERROR(INDEX($B:$B,MATCH($M441,$A:$A,),),"")</f>
        <v/>
      </c>
      <c r="O441" s="31" t="str" cm="1">
        <f t="array" ref="O441">IFERROR(INDEX($E:$E,MATCH($M441,祝日,),),"")&amp;IFERROR(INDEX($H:$H,MATCH($M441,夏季休暇,),),"")&amp;IFERROR(INDEX($K:$K,MATCH($M441,年末年始,),),"")</f>
        <v/>
      </c>
      <c r="P441" t="str">
        <f t="shared" si="18"/>
        <v/>
      </c>
      <c r="Q441" t="str">
        <f t="shared" si="19"/>
        <v/>
      </c>
      <c r="R441" t="e">
        <f t="shared" si="20"/>
        <v>#VALUE!</v>
      </c>
    </row>
    <row r="442" spans="13:18" x14ac:dyDescent="0.2">
      <c r="M442" s="29" t="e">
        <f>IF(定義!M441+1&gt;休日取得計画表・休日取得実績表!$I$5,"",定義!M441+1)</f>
        <v>#VALUE!</v>
      </c>
      <c r="N442" t="str" cm="1">
        <f t="array" ref="N442">IFERROR(INDEX($B:$B,MATCH($M442,$A:$A,),),"")</f>
        <v/>
      </c>
      <c r="O442" s="31" t="str" cm="1">
        <f t="array" ref="O442">IFERROR(INDEX($E:$E,MATCH($M442,祝日,),),"")&amp;IFERROR(INDEX($H:$H,MATCH($M442,夏季休暇,),),"")&amp;IFERROR(INDEX($K:$K,MATCH($M442,年末年始,),),"")</f>
        <v/>
      </c>
      <c r="P442" t="str">
        <f t="shared" si="18"/>
        <v/>
      </c>
      <c r="Q442" t="str">
        <f t="shared" si="19"/>
        <v/>
      </c>
      <c r="R442" t="e">
        <f t="shared" si="20"/>
        <v>#VALUE!</v>
      </c>
    </row>
    <row r="443" spans="13:18" x14ac:dyDescent="0.2">
      <c r="M443" s="29" t="e">
        <f>IF(定義!M442+1&gt;休日取得計画表・休日取得実績表!$I$5,"",定義!M442+1)</f>
        <v>#VALUE!</v>
      </c>
      <c r="N443" t="str" cm="1">
        <f t="array" ref="N443">IFERROR(INDEX($B:$B,MATCH($M443,$A:$A,),),"")</f>
        <v/>
      </c>
      <c r="O443" s="31" t="str" cm="1">
        <f t="array" ref="O443">IFERROR(INDEX($E:$E,MATCH($M443,祝日,),),"")&amp;IFERROR(INDEX($H:$H,MATCH($M443,夏季休暇,),),"")&amp;IFERROR(INDEX($K:$K,MATCH($M443,年末年始,),),"")</f>
        <v/>
      </c>
      <c r="P443" t="str">
        <f t="shared" si="18"/>
        <v/>
      </c>
      <c r="Q443" t="str">
        <f t="shared" si="19"/>
        <v/>
      </c>
      <c r="R443" t="e">
        <f t="shared" si="20"/>
        <v>#VALUE!</v>
      </c>
    </row>
    <row r="444" spans="13:18" x14ac:dyDescent="0.2">
      <c r="M444" s="29" t="e">
        <f>IF(定義!M443+1&gt;休日取得計画表・休日取得実績表!$I$5,"",定義!M443+1)</f>
        <v>#VALUE!</v>
      </c>
      <c r="N444" t="str" cm="1">
        <f t="array" ref="N444">IFERROR(INDEX($B:$B,MATCH($M444,$A:$A,),),"")</f>
        <v/>
      </c>
      <c r="O444" s="31" t="str" cm="1">
        <f t="array" ref="O444">IFERROR(INDEX($E:$E,MATCH($M444,祝日,),),"")&amp;IFERROR(INDEX($H:$H,MATCH($M444,夏季休暇,),),"")&amp;IFERROR(INDEX($K:$K,MATCH($M444,年末年始,),),"")</f>
        <v/>
      </c>
      <c r="P444" t="str">
        <f t="shared" si="18"/>
        <v/>
      </c>
      <c r="Q444" t="str">
        <f t="shared" si="19"/>
        <v/>
      </c>
      <c r="R444" t="e">
        <f t="shared" si="20"/>
        <v>#VALUE!</v>
      </c>
    </row>
    <row r="445" spans="13:18" x14ac:dyDescent="0.2">
      <c r="M445" s="29" t="e">
        <f>IF(定義!M444+1&gt;休日取得計画表・休日取得実績表!$I$5,"",定義!M444+1)</f>
        <v>#VALUE!</v>
      </c>
      <c r="N445" t="str" cm="1">
        <f t="array" ref="N445">IFERROR(INDEX($B:$B,MATCH($M445,$A:$A,),),"")</f>
        <v/>
      </c>
      <c r="O445" s="31" t="str" cm="1">
        <f t="array" ref="O445">IFERROR(INDEX($E:$E,MATCH($M445,祝日,),),"")&amp;IFERROR(INDEX($H:$H,MATCH($M445,夏季休暇,),),"")&amp;IFERROR(INDEX($K:$K,MATCH($M445,年末年始,),),"")</f>
        <v/>
      </c>
      <c r="P445" t="str">
        <f t="shared" si="18"/>
        <v/>
      </c>
      <c r="Q445" t="str">
        <f t="shared" si="19"/>
        <v/>
      </c>
      <c r="R445" t="e">
        <f t="shared" si="20"/>
        <v>#VALUE!</v>
      </c>
    </row>
    <row r="446" spans="13:18" x14ac:dyDescent="0.2">
      <c r="M446" s="29" t="e">
        <f>IF(定義!M445+1&gt;休日取得計画表・休日取得実績表!$I$5,"",定義!M445+1)</f>
        <v>#VALUE!</v>
      </c>
      <c r="N446" t="str" cm="1">
        <f t="array" ref="N446">IFERROR(INDEX($B:$B,MATCH($M446,$A:$A,),),"")</f>
        <v/>
      </c>
      <c r="O446" s="31" t="str" cm="1">
        <f t="array" ref="O446">IFERROR(INDEX($E:$E,MATCH($M446,祝日,),),"")&amp;IFERROR(INDEX($H:$H,MATCH($M446,夏季休暇,),),"")&amp;IFERROR(INDEX($K:$K,MATCH($M446,年末年始,),),"")</f>
        <v/>
      </c>
      <c r="P446" t="str">
        <f t="shared" si="18"/>
        <v/>
      </c>
      <c r="Q446" t="str">
        <f t="shared" si="19"/>
        <v/>
      </c>
      <c r="R446" t="e">
        <f t="shared" si="20"/>
        <v>#VALUE!</v>
      </c>
    </row>
    <row r="447" spans="13:18" x14ac:dyDescent="0.2">
      <c r="M447" s="29" t="e">
        <f>IF(定義!M446+1&gt;休日取得計画表・休日取得実績表!$I$5,"",定義!M446+1)</f>
        <v>#VALUE!</v>
      </c>
      <c r="N447" t="str" cm="1">
        <f t="array" ref="N447">IFERROR(INDEX($B:$B,MATCH($M447,$A:$A,),),"")</f>
        <v/>
      </c>
      <c r="O447" s="31" t="str" cm="1">
        <f t="array" ref="O447">IFERROR(INDEX($E:$E,MATCH($M447,祝日,),),"")&amp;IFERROR(INDEX($H:$H,MATCH($M447,夏季休暇,),),"")&amp;IFERROR(INDEX($K:$K,MATCH($M447,年末年始,),),"")</f>
        <v/>
      </c>
      <c r="P447" t="str">
        <f t="shared" si="18"/>
        <v/>
      </c>
      <c r="Q447" t="str">
        <f t="shared" si="19"/>
        <v/>
      </c>
      <c r="R447" t="e">
        <f t="shared" si="20"/>
        <v>#VALUE!</v>
      </c>
    </row>
    <row r="448" spans="13:18" x14ac:dyDescent="0.2">
      <c r="M448" s="29" t="e">
        <f>IF(定義!M447+1&gt;休日取得計画表・休日取得実績表!$I$5,"",定義!M447+1)</f>
        <v>#VALUE!</v>
      </c>
      <c r="N448" t="str" cm="1">
        <f t="array" ref="N448">IFERROR(INDEX($B:$B,MATCH($M448,$A:$A,),),"")</f>
        <v/>
      </c>
      <c r="O448" s="31" t="str" cm="1">
        <f t="array" ref="O448">IFERROR(INDEX($E:$E,MATCH($M448,祝日,),),"")&amp;IFERROR(INDEX($H:$H,MATCH($M448,夏季休暇,),),"")&amp;IFERROR(INDEX($K:$K,MATCH($M448,年末年始,),),"")</f>
        <v/>
      </c>
      <c r="P448" t="str">
        <f t="shared" si="18"/>
        <v/>
      </c>
      <c r="Q448" t="str">
        <f t="shared" si="19"/>
        <v/>
      </c>
      <c r="R448" t="e">
        <f t="shared" si="20"/>
        <v>#VALUE!</v>
      </c>
    </row>
    <row r="449" spans="13:18" x14ac:dyDescent="0.2">
      <c r="M449" s="29" t="e">
        <f>IF(定義!M448+1&gt;休日取得計画表・休日取得実績表!$I$5,"",定義!M448+1)</f>
        <v>#VALUE!</v>
      </c>
      <c r="N449" t="str" cm="1">
        <f t="array" ref="N449">IFERROR(INDEX($B:$B,MATCH($M449,$A:$A,),),"")</f>
        <v/>
      </c>
      <c r="O449" s="31" t="str" cm="1">
        <f t="array" ref="O449">IFERROR(INDEX($E:$E,MATCH($M449,祝日,),),"")&amp;IFERROR(INDEX($H:$H,MATCH($M449,夏季休暇,),),"")&amp;IFERROR(INDEX($K:$K,MATCH($M449,年末年始,),),"")</f>
        <v/>
      </c>
      <c r="P449" t="str">
        <f t="shared" si="18"/>
        <v/>
      </c>
      <c r="Q449" t="str">
        <f t="shared" si="19"/>
        <v/>
      </c>
      <c r="R449" t="e">
        <f t="shared" si="20"/>
        <v>#VALUE!</v>
      </c>
    </row>
    <row r="450" spans="13:18" x14ac:dyDescent="0.2">
      <c r="M450" s="29" t="e">
        <f>IF(定義!M449+1&gt;休日取得計画表・休日取得実績表!$I$5,"",定義!M449+1)</f>
        <v>#VALUE!</v>
      </c>
      <c r="N450" t="str" cm="1">
        <f t="array" ref="N450">IFERROR(INDEX($B:$B,MATCH($M450,$A:$A,),),"")</f>
        <v/>
      </c>
      <c r="O450" s="31" t="str" cm="1">
        <f t="array" ref="O450">IFERROR(INDEX($E:$E,MATCH($M450,祝日,),),"")&amp;IFERROR(INDEX($H:$H,MATCH($M450,夏季休暇,),),"")&amp;IFERROR(INDEX($K:$K,MATCH($M450,年末年始,),),"")</f>
        <v/>
      </c>
      <c r="P450" t="str">
        <f t="shared" si="18"/>
        <v/>
      </c>
      <c r="Q450" t="str">
        <f t="shared" si="19"/>
        <v/>
      </c>
      <c r="R450" t="e">
        <f t="shared" si="20"/>
        <v>#VALUE!</v>
      </c>
    </row>
    <row r="451" spans="13:18" x14ac:dyDescent="0.2">
      <c r="M451" s="29" t="e">
        <f>IF(定義!M450+1&gt;休日取得計画表・休日取得実績表!$I$5,"",定義!M450+1)</f>
        <v>#VALUE!</v>
      </c>
      <c r="N451" t="str" cm="1">
        <f t="array" ref="N451">IFERROR(INDEX($B:$B,MATCH($M451,$A:$A,),),"")</f>
        <v/>
      </c>
      <c r="O451" s="31" t="str" cm="1">
        <f t="array" ref="O451">IFERROR(INDEX($E:$E,MATCH($M451,祝日,),),"")&amp;IFERROR(INDEX($H:$H,MATCH($M451,夏季休暇,),),"")&amp;IFERROR(INDEX($K:$K,MATCH($M451,年末年始,),),"")</f>
        <v/>
      </c>
      <c r="P451" t="str">
        <f t="shared" ref="P451:P514" si="21">IF(COUNTBLANK(N451:O451)=0,CHAR(10),"")</f>
        <v/>
      </c>
      <c r="Q451" t="str">
        <f t="shared" ref="Q451:Q514" si="22">O451&amp;P451&amp;N451</f>
        <v/>
      </c>
      <c r="R451" t="e">
        <f t="shared" ref="R451:R514" si="23">IF(OR(TEXT(M451,"aaa")="土",TEXT(M451,"aaa")="日",O451&lt;&gt;""),1,0)</f>
        <v>#VALUE!</v>
      </c>
    </row>
    <row r="452" spans="13:18" x14ac:dyDescent="0.2">
      <c r="M452" s="29" t="e">
        <f>IF(定義!M451+1&gt;休日取得計画表・休日取得実績表!$I$5,"",定義!M451+1)</f>
        <v>#VALUE!</v>
      </c>
      <c r="N452" t="str" cm="1">
        <f t="array" ref="N452">IFERROR(INDEX($B:$B,MATCH($M452,$A:$A,),),"")</f>
        <v/>
      </c>
      <c r="O452" s="31" t="str" cm="1">
        <f t="array" ref="O452">IFERROR(INDEX($E:$E,MATCH($M452,祝日,),),"")&amp;IFERROR(INDEX($H:$H,MATCH($M452,夏季休暇,),),"")&amp;IFERROR(INDEX($K:$K,MATCH($M452,年末年始,),),"")</f>
        <v/>
      </c>
      <c r="P452" t="str">
        <f t="shared" si="21"/>
        <v/>
      </c>
      <c r="Q452" t="str">
        <f t="shared" si="22"/>
        <v/>
      </c>
      <c r="R452" t="e">
        <f t="shared" si="23"/>
        <v>#VALUE!</v>
      </c>
    </row>
    <row r="453" spans="13:18" x14ac:dyDescent="0.2">
      <c r="M453" s="29" t="e">
        <f>IF(定義!M452+1&gt;休日取得計画表・休日取得実績表!$I$5,"",定義!M452+1)</f>
        <v>#VALUE!</v>
      </c>
      <c r="N453" t="str" cm="1">
        <f t="array" ref="N453">IFERROR(INDEX($B:$B,MATCH($M453,$A:$A,),),"")</f>
        <v/>
      </c>
      <c r="O453" s="31" t="str" cm="1">
        <f t="array" ref="O453">IFERROR(INDEX($E:$E,MATCH($M453,祝日,),),"")&amp;IFERROR(INDEX($H:$H,MATCH($M453,夏季休暇,),),"")&amp;IFERROR(INDEX($K:$K,MATCH($M453,年末年始,),),"")</f>
        <v/>
      </c>
      <c r="P453" t="str">
        <f t="shared" si="21"/>
        <v/>
      </c>
      <c r="Q453" t="str">
        <f t="shared" si="22"/>
        <v/>
      </c>
      <c r="R453" t="e">
        <f t="shared" si="23"/>
        <v>#VALUE!</v>
      </c>
    </row>
    <row r="454" spans="13:18" x14ac:dyDescent="0.2">
      <c r="M454" s="29" t="e">
        <f>IF(定義!M453+1&gt;休日取得計画表・休日取得実績表!$I$5,"",定義!M453+1)</f>
        <v>#VALUE!</v>
      </c>
      <c r="N454" t="str" cm="1">
        <f t="array" ref="N454">IFERROR(INDEX($B:$B,MATCH($M454,$A:$A,),),"")</f>
        <v/>
      </c>
      <c r="O454" s="31" t="str" cm="1">
        <f t="array" ref="O454">IFERROR(INDEX($E:$E,MATCH($M454,祝日,),),"")&amp;IFERROR(INDEX($H:$H,MATCH($M454,夏季休暇,),),"")&amp;IFERROR(INDEX($K:$K,MATCH($M454,年末年始,),),"")</f>
        <v/>
      </c>
      <c r="P454" t="str">
        <f t="shared" si="21"/>
        <v/>
      </c>
      <c r="Q454" t="str">
        <f t="shared" si="22"/>
        <v/>
      </c>
      <c r="R454" t="e">
        <f t="shared" si="23"/>
        <v>#VALUE!</v>
      </c>
    </row>
    <row r="455" spans="13:18" x14ac:dyDescent="0.2">
      <c r="M455" s="29" t="e">
        <f>IF(定義!M454+1&gt;休日取得計画表・休日取得実績表!$I$5,"",定義!M454+1)</f>
        <v>#VALUE!</v>
      </c>
      <c r="N455" t="str" cm="1">
        <f t="array" ref="N455">IFERROR(INDEX($B:$B,MATCH($M455,$A:$A,),),"")</f>
        <v/>
      </c>
      <c r="O455" s="31" t="str" cm="1">
        <f t="array" ref="O455">IFERROR(INDEX($E:$E,MATCH($M455,祝日,),),"")&amp;IFERROR(INDEX($H:$H,MATCH($M455,夏季休暇,),),"")&amp;IFERROR(INDEX($K:$K,MATCH($M455,年末年始,),),"")</f>
        <v/>
      </c>
      <c r="P455" t="str">
        <f t="shared" si="21"/>
        <v/>
      </c>
      <c r="Q455" t="str">
        <f t="shared" si="22"/>
        <v/>
      </c>
      <c r="R455" t="e">
        <f t="shared" si="23"/>
        <v>#VALUE!</v>
      </c>
    </row>
    <row r="456" spans="13:18" x14ac:dyDescent="0.2">
      <c r="M456" s="29" t="e">
        <f>IF(定義!M455+1&gt;休日取得計画表・休日取得実績表!$I$5,"",定義!M455+1)</f>
        <v>#VALUE!</v>
      </c>
      <c r="N456" t="str" cm="1">
        <f t="array" ref="N456">IFERROR(INDEX($B:$B,MATCH($M456,$A:$A,),),"")</f>
        <v/>
      </c>
      <c r="O456" s="31" t="str" cm="1">
        <f t="array" ref="O456">IFERROR(INDEX($E:$E,MATCH($M456,祝日,),),"")&amp;IFERROR(INDEX($H:$H,MATCH($M456,夏季休暇,),),"")&amp;IFERROR(INDEX($K:$K,MATCH($M456,年末年始,),),"")</f>
        <v/>
      </c>
      <c r="P456" t="str">
        <f t="shared" si="21"/>
        <v/>
      </c>
      <c r="Q456" t="str">
        <f t="shared" si="22"/>
        <v/>
      </c>
      <c r="R456" t="e">
        <f t="shared" si="23"/>
        <v>#VALUE!</v>
      </c>
    </row>
    <row r="457" spans="13:18" x14ac:dyDescent="0.2">
      <c r="M457" s="29" t="e">
        <f>IF(定義!M456+1&gt;休日取得計画表・休日取得実績表!$I$5,"",定義!M456+1)</f>
        <v>#VALUE!</v>
      </c>
      <c r="N457" t="str" cm="1">
        <f t="array" ref="N457">IFERROR(INDEX($B:$B,MATCH($M457,$A:$A,),),"")</f>
        <v/>
      </c>
      <c r="O457" s="31" t="str" cm="1">
        <f t="array" ref="O457">IFERROR(INDEX($E:$E,MATCH($M457,祝日,),),"")&amp;IFERROR(INDEX($H:$H,MATCH($M457,夏季休暇,),),"")&amp;IFERROR(INDEX($K:$K,MATCH($M457,年末年始,),),"")</f>
        <v/>
      </c>
      <c r="P457" t="str">
        <f t="shared" si="21"/>
        <v/>
      </c>
      <c r="Q457" t="str">
        <f t="shared" si="22"/>
        <v/>
      </c>
      <c r="R457" t="e">
        <f t="shared" si="23"/>
        <v>#VALUE!</v>
      </c>
    </row>
    <row r="458" spans="13:18" x14ac:dyDescent="0.2">
      <c r="M458" s="29" t="e">
        <f>IF(定義!M457+1&gt;休日取得計画表・休日取得実績表!$I$5,"",定義!M457+1)</f>
        <v>#VALUE!</v>
      </c>
      <c r="N458" t="str" cm="1">
        <f t="array" ref="N458">IFERROR(INDEX($B:$B,MATCH($M458,$A:$A,),),"")</f>
        <v/>
      </c>
      <c r="O458" s="31" t="str" cm="1">
        <f t="array" ref="O458">IFERROR(INDEX($E:$E,MATCH($M458,祝日,),),"")&amp;IFERROR(INDEX($H:$H,MATCH($M458,夏季休暇,),),"")&amp;IFERROR(INDEX($K:$K,MATCH($M458,年末年始,),),"")</f>
        <v/>
      </c>
      <c r="P458" t="str">
        <f t="shared" si="21"/>
        <v/>
      </c>
      <c r="Q458" t="str">
        <f t="shared" si="22"/>
        <v/>
      </c>
      <c r="R458" t="e">
        <f t="shared" si="23"/>
        <v>#VALUE!</v>
      </c>
    </row>
    <row r="459" spans="13:18" x14ac:dyDescent="0.2">
      <c r="M459" s="29" t="e">
        <f>IF(定義!M458+1&gt;休日取得計画表・休日取得実績表!$I$5,"",定義!M458+1)</f>
        <v>#VALUE!</v>
      </c>
      <c r="N459" t="str" cm="1">
        <f t="array" ref="N459">IFERROR(INDEX($B:$B,MATCH($M459,$A:$A,),),"")</f>
        <v/>
      </c>
      <c r="O459" s="31" t="str" cm="1">
        <f t="array" ref="O459">IFERROR(INDEX($E:$E,MATCH($M459,祝日,),),"")&amp;IFERROR(INDEX($H:$H,MATCH($M459,夏季休暇,),),"")&amp;IFERROR(INDEX($K:$K,MATCH($M459,年末年始,),),"")</f>
        <v/>
      </c>
      <c r="P459" t="str">
        <f t="shared" si="21"/>
        <v/>
      </c>
      <c r="Q459" t="str">
        <f t="shared" si="22"/>
        <v/>
      </c>
      <c r="R459" t="e">
        <f t="shared" si="23"/>
        <v>#VALUE!</v>
      </c>
    </row>
    <row r="460" spans="13:18" x14ac:dyDescent="0.2">
      <c r="M460" s="29" t="e">
        <f>IF(定義!M459+1&gt;休日取得計画表・休日取得実績表!$I$5,"",定義!M459+1)</f>
        <v>#VALUE!</v>
      </c>
      <c r="N460" t="str" cm="1">
        <f t="array" ref="N460">IFERROR(INDEX($B:$B,MATCH($M460,$A:$A,),),"")</f>
        <v/>
      </c>
      <c r="O460" s="31" t="str" cm="1">
        <f t="array" ref="O460">IFERROR(INDEX($E:$E,MATCH($M460,祝日,),),"")&amp;IFERROR(INDEX($H:$H,MATCH($M460,夏季休暇,),),"")&amp;IFERROR(INDEX($K:$K,MATCH($M460,年末年始,),),"")</f>
        <v/>
      </c>
      <c r="P460" t="str">
        <f t="shared" si="21"/>
        <v/>
      </c>
      <c r="Q460" t="str">
        <f t="shared" si="22"/>
        <v/>
      </c>
      <c r="R460" t="e">
        <f t="shared" si="23"/>
        <v>#VALUE!</v>
      </c>
    </row>
    <row r="461" spans="13:18" x14ac:dyDescent="0.2">
      <c r="M461" s="29" t="e">
        <f>IF(定義!M460+1&gt;休日取得計画表・休日取得実績表!$I$5,"",定義!M460+1)</f>
        <v>#VALUE!</v>
      </c>
      <c r="N461" t="str" cm="1">
        <f t="array" ref="N461">IFERROR(INDEX($B:$B,MATCH($M461,$A:$A,),),"")</f>
        <v/>
      </c>
      <c r="O461" s="31" t="str" cm="1">
        <f t="array" ref="O461">IFERROR(INDEX($E:$E,MATCH($M461,祝日,),),"")&amp;IFERROR(INDEX($H:$H,MATCH($M461,夏季休暇,),),"")&amp;IFERROR(INDEX($K:$K,MATCH($M461,年末年始,),),"")</f>
        <v/>
      </c>
      <c r="P461" t="str">
        <f t="shared" si="21"/>
        <v/>
      </c>
      <c r="Q461" t="str">
        <f t="shared" si="22"/>
        <v/>
      </c>
      <c r="R461" t="e">
        <f t="shared" si="23"/>
        <v>#VALUE!</v>
      </c>
    </row>
    <row r="462" spans="13:18" x14ac:dyDescent="0.2">
      <c r="M462" s="29" t="e">
        <f>IF(定義!M461+1&gt;休日取得計画表・休日取得実績表!$I$5,"",定義!M461+1)</f>
        <v>#VALUE!</v>
      </c>
      <c r="N462" t="str" cm="1">
        <f t="array" ref="N462">IFERROR(INDEX($B:$B,MATCH($M462,$A:$A,),),"")</f>
        <v/>
      </c>
      <c r="O462" s="31" t="str" cm="1">
        <f t="array" ref="O462">IFERROR(INDEX($E:$E,MATCH($M462,祝日,),),"")&amp;IFERROR(INDEX($H:$H,MATCH($M462,夏季休暇,),),"")&amp;IFERROR(INDEX($K:$K,MATCH($M462,年末年始,),),"")</f>
        <v/>
      </c>
      <c r="P462" t="str">
        <f t="shared" si="21"/>
        <v/>
      </c>
      <c r="Q462" t="str">
        <f t="shared" si="22"/>
        <v/>
      </c>
      <c r="R462" t="e">
        <f t="shared" si="23"/>
        <v>#VALUE!</v>
      </c>
    </row>
    <row r="463" spans="13:18" x14ac:dyDescent="0.2">
      <c r="M463" s="29" t="e">
        <f>IF(定義!M462+1&gt;休日取得計画表・休日取得実績表!$I$5,"",定義!M462+1)</f>
        <v>#VALUE!</v>
      </c>
      <c r="N463" t="str" cm="1">
        <f t="array" ref="N463">IFERROR(INDEX($B:$B,MATCH($M463,$A:$A,),),"")</f>
        <v/>
      </c>
      <c r="O463" s="31" t="str" cm="1">
        <f t="array" ref="O463">IFERROR(INDEX($E:$E,MATCH($M463,祝日,),),"")&amp;IFERROR(INDEX($H:$H,MATCH($M463,夏季休暇,),),"")&amp;IFERROR(INDEX($K:$K,MATCH($M463,年末年始,),),"")</f>
        <v/>
      </c>
      <c r="P463" t="str">
        <f t="shared" si="21"/>
        <v/>
      </c>
      <c r="Q463" t="str">
        <f t="shared" si="22"/>
        <v/>
      </c>
      <c r="R463" t="e">
        <f t="shared" si="23"/>
        <v>#VALUE!</v>
      </c>
    </row>
    <row r="464" spans="13:18" x14ac:dyDescent="0.2">
      <c r="M464" s="29" t="e">
        <f>IF(定義!M463+1&gt;休日取得計画表・休日取得実績表!$I$5,"",定義!M463+1)</f>
        <v>#VALUE!</v>
      </c>
      <c r="N464" t="str" cm="1">
        <f t="array" ref="N464">IFERROR(INDEX($B:$B,MATCH($M464,$A:$A,),),"")</f>
        <v/>
      </c>
      <c r="O464" s="31" t="str" cm="1">
        <f t="array" ref="O464">IFERROR(INDEX($E:$E,MATCH($M464,祝日,),),"")&amp;IFERROR(INDEX($H:$H,MATCH($M464,夏季休暇,),),"")&amp;IFERROR(INDEX($K:$K,MATCH($M464,年末年始,),),"")</f>
        <v/>
      </c>
      <c r="P464" t="str">
        <f t="shared" si="21"/>
        <v/>
      </c>
      <c r="Q464" t="str">
        <f t="shared" si="22"/>
        <v/>
      </c>
      <c r="R464" t="e">
        <f t="shared" si="23"/>
        <v>#VALUE!</v>
      </c>
    </row>
    <row r="465" spans="13:18" x14ac:dyDescent="0.2">
      <c r="M465" s="29" t="e">
        <f>IF(定義!M464+1&gt;休日取得計画表・休日取得実績表!$I$5,"",定義!M464+1)</f>
        <v>#VALUE!</v>
      </c>
      <c r="N465" t="str" cm="1">
        <f t="array" ref="N465">IFERROR(INDEX($B:$B,MATCH($M465,$A:$A,),),"")</f>
        <v/>
      </c>
      <c r="O465" s="31" t="str" cm="1">
        <f t="array" ref="O465">IFERROR(INDEX($E:$E,MATCH($M465,祝日,),),"")&amp;IFERROR(INDEX($H:$H,MATCH($M465,夏季休暇,),),"")&amp;IFERROR(INDEX($K:$K,MATCH($M465,年末年始,),),"")</f>
        <v/>
      </c>
      <c r="P465" t="str">
        <f t="shared" si="21"/>
        <v/>
      </c>
      <c r="Q465" t="str">
        <f t="shared" si="22"/>
        <v/>
      </c>
      <c r="R465" t="e">
        <f t="shared" si="23"/>
        <v>#VALUE!</v>
      </c>
    </row>
    <row r="466" spans="13:18" x14ac:dyDescent="0.2">
      <c r="M466" s="29" t="e">
        <f>IF(定義!M465+1&gt;休日取得計画表・休日取得実績表!$I$5,"",定義!M465+1)</f>
        <v>#VALUE!</v>
      </c>
      <c r="N466" t="str" cm="1">
        <f t="array" ref="N466">IFERROR(INDEX($B:$B,MATCH($M466,$A:$A,),),"")</f>
        <v/>
      </c>
      <c r="O466" s="31" t="str" cm="1">
        <f t="array" ref="O466">IFERROR(INDEX($E:$E,MATCH($M466,祝日,),),"")&amp;IFERROR(INDEX($H:$H,MATCH($M466,夏季休暇,),),"")&amp;IFERROR(INDEX($K:$K,MATCH($M466,年末年始,),),"")</f>
        <v/>
      </c>
      <c r="P466" t="str">
        <f t="shared" si="21"/>
        <v/>
      </c>
      <c r="Q466" t="str">
        <f t="shared" si="22"/>
        <v/>
      </c>
      <c r="R466" t="e">
        <f t="shared" si="23"/>
        <v>#VALUE!</v>
      </c>
    </row>
    <row r="467" spans="13:18" x14ac:dyDescent="0.2">
      <c r="M467" s="29" t="e">
        <f>IF(定義!M466+1&gt;休日取得計画表・休日取得実績表!$I$5,"",定義!M466+1)</f>
        <v>#VALUE!</v>
      </c>
      <c r="N467" t="str" cm="1">
        <f t="array" ref="N467">IFERROR(INDEX($B:$B,MATCH($M467,$A:$A,),),"")</f>
        <v/>
      </c>
      <c r="O467" s="31" t="str" cm="1">
        <f t="array" ref="O467">IFERROR(INDEX($E:$E,MATCH($M467,祝日,),),"")&amp;IFERROR(INDEX($H:$H,MATCH($M467,夏季休暇,),),"")&amp;IFERROR(INDEX($K:$K,MATCH($M467,年末年始,),),"")</f>
        <v/>
      </c>
      <c r="P467" t="str">
        <f t="shared" si="21"/>
        <v/>
      </c>
      <c r="Q467" t="str">
        <f t="shared" si="22"/>
        <v/>
      </c>
      <c r="R467" t="e">
        <f t="shared" si="23"/>
        <v>#VALUE!</v>
      </c>
    </row>
    <row r="468" spans="13:18" x14ac:dyDescent="0.2">
      <c r="M468" s="29" t="e">
        <f>IF(定義!M467+1&gt;休日取得計画表・休日取得実績表!$I$5,"",定義!M467+1)</f>
        <v>#VALUE!</v>
      </c>
      <c r="N468" t="str" cm="1">
        <f t="array" ref="N468">IFERROR(INDEX($B:$B,MATCH($M468,$A:$A,),),"")</f>
        <v/>
      </c>
      <c r="O468" s="31" t="str" cm="1">
        <f t="array" ref="O468">IFERROR(INDEX($E:$E,MATCH($M468,祝日,),),"")&amp;IFERROR(INDEX($H:$H,MATCH($M468,夏季休暇,),),"")&amp;IFERROR(INDEX($K:$K,MATCH($M468,年末年始,),),"")</f>
        <v/>
      </c>
      <c r="P468" t="str">
        <f t="shared" si="21"/>
        <v/>
      </c>
      <c r="Q468" t="str">
        <f t="shared" si="22"/>
        <v/>
      </c>
      <c r="R468" t="e">
        <f t="shared" si="23"/>
        <v>#VALUE!</v>
      </c>
    </row>
    <row r="469" spans="13:18" x14ac:dyDescent="0.2">
      <c r="M469" s="29" t="e">
        <f>IF(定義!M468+1&gt;休日取得計画表・休日取得実績表!$I$5,"",定義!M468+1)</f>
        <v>#VALUE!</v>
      </c>
      <c r="N469" t="str" cm="1">
        <f t="array" ref="N469">IFERROR(INDEX($B:$B,MATCH($M469,$A:$A,),),"")</f>
        <v/>
      </c>
      <c r="O469" s="31" t="str" cm="1">
        <f t="array" ref="O469">IFERROR(INDEX($E:$E,MATCH($M469,祝日,),),"")&amp;IFERROR(INDEX($H:$H,MATCH($M469,夏季休暇,),),"")&amp;IFERROR(INDEX($K:$K,MATCH($M469,年末年始,),),"")</f>
        <v/>
      </c>
      <c r="P469" t="str">
        <f t="shared" si="21"/>
        <v/>
      </c>
      <c r="Q469" t="str">
        <f t="shared" si="22"/>
        <v/>
      </c>
      <c r="R469" t="e">
        <f t="shared" si="23"/>
        <v>#VALUE!</v>
      </c>
    </row>
    <row r="470" spans="13:18" x14ac:dyDescent="0.2">
      <c r="M470" s="29" t="e">
        <f>IF(定義!M469+1&gt;休日取得計画表・休日取得実績表!$I$5,"",定義!M469+1)</f>
        <v>#VALUE!</v>
      </c>
      <c r="N470" t="str" cm="1">
        <f t="array" ref="N470">IFERROR(INDEX($B:$B,MATCH($M470,$A:$A,),),"")</f>
        <v/>
      </c>
      <c r="O470" s="31" t="str" cm="1">
        <f t="array" ref="O470">IFERROR(INDEX($E:$E,MATCH($M470,祝日,),),"")&amp;IFERROR(INDEX($H:$H,MATCH($M470,夏季休暇,),),"")&amp;IFERROR(INDEX($K:$K,MATCH($M470,年末年始,),),"")</f>
        <v/>
      </c>
      <c r="P470" t="str">
        <f t="shared" si="21"/>
        <v/>
      </c>
      <c r="Q470" t="str">
        <f t="shared" si="22"/>
        <v/>
      </c>
      <c r="R470" t="e">
        <f t="shared" si="23"/>
        <v>#VALUE!</v>
      </c>
    </row>
    <row r="471" spans="13:18" x14ac:dyDescent="0.2">
      <c r="M471" s="29" t="e">
        <f>IF(定義!M470+1&gt;休日取得計画表・休日取得実績表!$I$5,"",定義!M470+1)</f>
        <v>#VALUE!</v>
      </c>
      <c r="N471" t="str" cm="1">
        <f t="array" ref="N471">IFERROR(INDEX($B:$B,MATCH($M471,$A:$A,),),"")</f>
        <v/>
      </c>
      <c r="O471" s="31" t="str" cm="1">
        <f t="array" ref="O471">IFERROR(INDEX($E:$E,MATCH($M471,祝日,),),"")&amp;IFERROR(INDEX($H:$H,MATCH($M471,夏季休暇,),),"")&amp;IFERROR(INDEX($K:$K,MATCH($M471,年末年始,),),"")</f>
        <v/>
      </c>
      <c r="P471" t="str">
        <f t="shared" si="21"/>
        <v/>
      </c>
      <c r="Q471" t="str">
        <f t="shared" si="22"/>
        <v/>
      </c>
      <c r="R471" t="e">
        <f t="shared" si="23"/>
        <v>#VALUE!</v>
      </c>
    </row>
    <row r="472" spans="13:18" x14ac:dyDescent="0.2">
      <c r="M472" s="29" t="e">
        <f>IF(定義!M471+1&gt;休日取得計画表・休日取得実績表!$I$5,"",定義!M471+1)</f>
        <v>#VALUE!</v>
      </c>
      <c r="N472" t="str" cm="1">
        <f t="array" ref="N472">IFERROR(INDEX($B:$B,MATCH($M472,$A:$A,),),"")</f>
        <v/>
      </c>
      <c r="O472" s="31" t="str" cm="1">
        <f t="array" ref="O472">IFERROR(INDEX($E:$E,MATCH($M472,祝日,),),"")&amp;IFERROR(INDEX($H:$H,MATCH($M472,夏季休暇,),),"")&amp;IFERROR(INDEX($K:$K,MATCH($M472,年末年始,),),"")</f>
        <v/>
      </c>
      <c r="P472" t="str">
        <f t="shared" si="21"/>
        <v/>
      </c>
      <c r="Q472" t="str">
        <f t="shared" si="22"/>
        <v/>
      </c>
      <c r="R472" t="e">
        <f t="shared" si="23"/>
        <v>#VALUE!</v>
      </c>
    </row>
    <row r="473" spans="13:18" x14ac:dyDescent="0.2">
      <c r="M473" s="29" t="e">
        <f>IF(定義!M472+1&gt;休日取得計画表・休日取得実績表!$I$5,"",定義!M472+1)</f>
        <v>#VALUE!</v>
      </c>
      <c r="N473" t="str" cm="1">
        <f t="array" ref="N473">IFERROR(INDEX($B:$B,MATCH($M473,$A:$A,),),"")</f>
        <v/>
      </c>
      <c r="O473" s="31" t="str" cm="1">
        <f t="array" ref="O473">IFERROR(INDEX($E:$E,MATCH($M473,祝日,),),"")&amp;IFERROR(INDEX($H:$H,MATCH($M473,夏季休暇,),),"")&amp;IFERROR(INDEX($K:$K,MATCH($M473,年末年始,),),"")</f>
        <v/>
      </c>
      <c r="P473" t="str">
        <f t="shared" si="21"/>
        <v/>
      </c>
      <c r="Q473" t="str">
        <f t="shared" si="22"/>
        <v/>
      </c>
      <c r="R473" t="e">
        <f t="shared" si="23"/>
        <v>#VALUE!</v>
      </c>
    </row>
    <row r="474" spans="13:18" x14ac:dyDescent="0.2">
      <c r="M474" s="29" t="e">
        <f>IF(定義!M473+1&gt;休日取得計画表・休日取得実績表!$I$5,"",定義!M473+1)</f>
        <v>#VALUE!</v>
      </c>
      <c r="N474" t="str" cm="1">
        <f t="array" ref="N474">IFERROR(INDEX($B:$B,MATCH($M474,$A:$A,),),"")</f>
        <v/>
      </c>
      <c r="O474" s="31" t="str" cm="1">
        <f t="array" ref="O474">IFERROR(INDEX($E:$E,MATCH($M474,祝日,),),"")&amp;IFERROR(INDEX($H:$H,MATCH($M474,夏季休暇,),),"")&amp;IFERROR(INDEX($K:$K,MATCH($M474,年末年始,),),"")</f>
        <v/>
      </c>
      <c r="P474" t="str">
        <f t="shared" si="21"/>
        <v/>
      </c>
      <c r="Q474" t="str">
        <f t="shared" si="22"/>
        <v/>
      </c>
      <c r="R474" t="e">
        <f t="shared" si="23"/>
        <v>#VALUE!</v>
      </c>
    </row>
    <row r="475" spans="13:18" x14ac:dyDescent="0.2">
      <c r="M475" s="29" t="e">
        <f>IF(定義!M474+1&gt;休日取得計画表・休日取得実績表!$I$5,"",定義!M474+1)</f>
        <v>#VALUE!</v>
      </c>
      <c r="N475" t="str" cm="1">
        <f t="array" ref="N475">IFERROR(INDEX($B:$B,MATCH($M475,$A:$A,),),"")</f>
        <v/>
      </c>
      <c r="O475" s="31" t="str" cm="1">
        <f t="array" ref="O475">IFERROR(INDEX($E:$E,MATCH($M475,祝日,),),"")&amp;IFERROR(INDEX($H:$H,MATCH($M475,夏季休暇,),),"")&amp;IFERROR(INDEX($K:$K,MATCH($M475,年末年始,),),"")</f>
        <v/>
      </c>
      <c r="P475" t="str">
        <f t="shared" si="21"/>
        <v/>
      </c>
      <c r="Q475" t="str">
        <f t="shared" si="22"/>
        <v/>
      </c>
      <c r="R475" t="e">
        <f t="shared" si="23"/>
        <v>#VALUE!</v>
      </c>
    </row>
    <row r="476" spans="13:18" x14ac:dyDescent="0.2">
      <c r="M476" s="29" t="e">
        <f>IF(定義!M475+1&gt;休日取得計画表・休日取得実績表!$I$5,"",定義!M475+1)</f>
        <v>#VALUE!</v>
      </c>
      <c r="N476" t="str" cm="1">
        <f t="array" ref="N476">IFERROR(INDEX($B:$B,MATCH($M476,$A:$A,),),"")</f>
        <v/>
      </c>
      <c r="O476" s="31" t="str" cm="1">
        <f t="array" ref="O476">IFERROR(INDEX($E:$E,MATCH($M476,祝日,),),"")&amp;IFERROR(INDEX($H:$H,MATCH($M476,夏季休暇,),),"")&amp;IFERROR(INDEX($K:$K,MATCH($M476,年末年始,),),"")</f>
        <v/>
      </c>
      <c r="P476" t="str">
        <f t="shared" si="21"/>
        <v/>
      </c>
      <c r="Q476" t="str">
        <f t="shared" si="22"/>
        <v/>
      </c>
      <c r="R476" t="e">
        <f t="shared" si="23"/>
        <v>#VALUE!</v>
      </c>
    </row>
    <row r="477" spans="13:18" x14ac:dyDescent="0.2">
      <c r="M477" s="29" t="e">
        <f>IF(定義!M476+1&gt;休日取得計画表・休日取得実績表!$I$5,"",定義!M476+1)</f>
        <v>#VALUE!</v>
      </c>
      <c r="N477" t="str" cm="1">
        <f t="array" ref="N477">IFERROR(INDEX($B:$B,MATCH($M477,$A:$A,),),"")</f>
        <v/>
      </c>
      <c r="O477" s="31" t="str" cm="1">
        <f t="array" ref="O477">IFERROR(INDEX($E:$E,MATCH($M477,祝日,),),"")&amp;IFERROR(INDEX($H:$H,MATCH($M477,夏季休暇,),),"")&amp;IFERROR(INDEX($K:$K,MATCH($M477,年末年始,),),"")</f>
        <v/>
      </c>
      <c r="P477" t="str">
        <f t="shared" si="21"/>
        <v/>
      </c>
      <c r="Q477" t="str">
        <f t="shared" si="22"/>
        <v/>
      </c>
      <c r="R477" t="e">
        <f t="shared" si="23"/>
        <v>#VALUE!</v>
      </c>
    </row>
    <row r="478" spans="13:18" x14ac:dyDescent="0.2">
      <c r="M478" s="29" t="e">
        <f>IF(定義!M477+1&gt;休日取得計画表・休日取得実績表!$I$5,"",定義!M477+1)</f>
        <v>#VALUE!</v>
      </c>
      <c r="N478" t="str" cm="1">
        <f t="array" ref="N478">IFERROR(INDEX($B:$B,MATCH($M478,$A:$A,),),"")</f>
        <v/>
      </c>
      <c r="O478" s="31" t="str" cm="1">
        <f t="array" ref="O478">IFERROR(INDEX($E:$E,MATCH($M478,祝日,),),"")&amp;IFERROR(INDEX($H:$H,MATCH($M478,夏季休暇,),),"")&amp;IFERROR(INDEX($K:$K,MATCH($M478,年末年始,),),"")</f>
        <v/>
      </c>
      <c r="P478" t="str">
        <f t="shared" si="21"/>
        <v/>
      </c>
      <c r="Q478" t="str">
        <f t="shared" si="22"/>
        <v/>
      </c>
      <c r="R478" t="e">
        <f t="shared" si="23"/>
        <v>#VALUE!</v>
      </c>
    </row>
    <row r="479" spans="13:18" x14ac:dyDescent="0.2">
      <c r="M479" s="29" t="e">
        <f>IF(定義!M478+1&gt;休日取得計画表・休日取得実績表!$I$5,"",定義!M478+1)</f>
        <v>#VALUE!</v>
      </c>
      <c r="N479" t="str" cm="1">
        <f t="array" ref="N479">IFERROR(INDEX($B:$B,MATCH($M479,$A:$A,),),"")</f>
        <v/>
      </c>
      <c r="O479" s="31" t="str" cm="1">
        <f t="array" ref="O479">IFERROR(INDEX($E:$E,MATCH($M479,祝日,),),"")&amp;IFERROR(INDEX($H:$H,MATCH($M479,夏季休暇,),),"")&amp;IFERROR(INDEX($K:$K,MATCH($M479,年末年始,),),"")</f>
        <v/>
      </c>
      <c r="P479" t="str">
        <f t="shared" si="21"/>
        <v/>
      </c>
      <c r="Q479" t="str">
        <f t="shared" si="22"/>
        <v/>
      </c>
      <c r="R479" t="e">
        <f t="shared" si="23"/>
        <v>#VALUE!</v>
      </c>
    </row>
    <row r="480" spans="13:18" x14ac:dyDescent="0.2">
      <c r="M480" s="29" t="e">
        <f>IF(定義!M479+1&gt;休日取得計画表・休日取得実績表!$I$5,"",定義!M479+1)</f>
        <v>#VALUE!</v>
      </c>
      <c r="N480" t="str" cm="1">
        <f t="array" ref="N480">IFERROR(INDEX($B:$B,MATCH($M480,$A:$A,),),"")</f>
        <v/>
      </c>
      <c r="O480" s="31" t="str" cm="1">
        <f t="array" ref="O480">IFERROR(INDEX($E:$E,MATCH($M480,祝日,),),"")&amp;IFERROR(INDEX($H:$H,MATCH($M480,夏季休暇,),),"")&amp;IFERROR(INDEX($K:$K,MATCH($M480,年末年始,),),"")</f>
        <v/>
      </c>
      <c r="P480" t="str">
        <f t="shared" si="21"/>
        <v/>
      </c>
      <c r="Q480" t="str">
        <f t="shared" si="22"/>
        <v/>
      </c>
      <c r="R480" t="e">
        <f t="shared" si="23"/>
        <v>#VALUE!</v>
      </c>
    </row>
    <row r="481" spans="13:18" x14ac:dyDescent="0.2">
      <c r="M481" s="29" t="e">
        <f>IF(定義!M480+1&gt;休日取得計画表・休日取得実績表!$I$5,"",定義!M480+1)</f>
        <v>#VALUE!</v>
      </c>
      <c r="N481" t="str" cm="1">
        <f t="array" ref="N481">IFERROR(INDEX($B:$B,MATCH($M481,$A:$A,),),"")</f>
        <v/>
      </c>
      <c r="O481" s="31" t="str" cm="1">
        <f t="array" ref="O481">IFERROR(INDEX($E:$E,MATCH($M481,祝日,),),"")&amp;IFERROR(INDEX($H:$H,MATCH($M481,夏季休暇,),),"")&amp;IFERROR(INDEX($K:$K,MATCH($M481,年末年始,),),"")</f>
        <v/>
      </c>
      <c r="P481" t="str">
        <f t="shared" si="21"/>
        <v/>
      </c>
      <c r="Q481" t="str">
        <f t="shared" si="22"/>
        <v/>
      </c>
      <c r="R481" t="e">
        <f t="shared" si="23"/>
        <v>#VALUE!</v>
      </c>
    </row>
    <row r="482" spans="13:18" x14ac:dyDescent="0.2">
      <c r="M482" s="29" t="e">
        <f>IF(定義!M481+1&gt;休日取得計画表・休日取得実績表!$I$5,"",定義!M481+1)</f>
        <v>#VALUE!</v>
      </c>
      <c r="N482" t="str" cm="1">
        <f t="array" ref="N482">IFERROR(INDEX($B:$B,MATCH($M482,$A:$A,),),"")</f>
        <v/>
      </c>
      <c r="O482" s="31" t="str" cm="1">
        <f t="array" ref="O482">IFERROR(INDEX($E:$E,MATCH($M482,祝日,),),"")&amp;IFERROR(INDEX($H:$H,MATCH($M482,夏季休暇,),),"")&amp;IFERROR(INDEX($K:$K,MATCH($M482,年末年始,),),"")</f>
        <v/>
      </c>
      <c r="P482" t="str">
        <f t="shared" si="21"/>
        <v/>
      </c>
      <c r="Q482" t="str">
        <f t="shared" si="22"/>
        <v/>
      </c>
      <c r="R482" t="e">
        <f t="shared" si="23"/>
        <v>#VALUE!</v>
      </c>
    </row>
    <row r="483" spans="13:18" x14ac:dyDescent="0.2">
      <c r="M483" s="29" t="e">
        <f>IF(定義!M482+1&gt;休日取得計画表・休日取得実績表!$I$5,"",定義!M482+1)</f>
        <v>#VALUE!</v>
      </c>
      <c r="N483" t="str" cm="1">
        <f t="array" ref="N483">IFERROR(INDEX($B:$B,MATCH($M483,$A:$A,),),"")</f>
        <v/>
      </c>
      <c r="O483" s="31" t="str" cm="1">
        <f t="array" ref="O483">IFERROR(INDEX($E:$E,MATCH($M483,祝日,),),"")&amp;IFERROR(INDEX($H:$H,MATCH($M483,夏季休暇,),),"")&amp;IFERROR(INDEX($K:$K,MATCH($M483,年末年始,),),"")</f>
        <v/>
      </c>
      <c r="P483" t="str">
        <f t="shared" si="21"/>
        <v/>
      </c>
      <c r="Q483" t="str">
        <f t="shared" si="22"/>
        <v/>
      </c>
      <c r="R483" t="e">
        <f t="shared" si="23"/>
        <v>#VALUE!</v>
      </c>
    </row>
    <row r="484" spans="13:18" x14ac:dyDescent="0.2">
      <c r="M484" s="29" t="e">
        <f>IF(定義!M483+1&gt;休日取得計画表・休日取得実績表!$I$5,"",定義!M483+1)</f>
        <v>#VALUE!</v>
      </c>
      <c r="N484" t="str" cm="1">
        <f t="array" ref="N484">IFERROR(INDEX($B:$B,MATCH($M484,$A:$A,),),"")</f>
        <v/>
      </c>
      <c r="O484" s="31" t="str" cm="1">
        <f t="array" ref="O484">IFERROR(INDEX($E:$E,MATCH($M484,祝日,),),"")&amp;IFERROR(INDEX($H:$H,MATCH($M484,夏季休暇,),),"")&amp;IFERROR(INDEX($K:$K,MATCH($M484,年末年始,),),"")</f>
        <v/>
      </c>
      <c r="P484" t="str">
        <f t="shared" si="21"/>
        <v/>
      </c>
      <c r="Q484" t="str">
        <f t="shared" si="22"/>
        <v/>
      </c>
      <c r="R484" t="e">
        <f t="shared" si="23"/>
        <v>#VALUE!</v>
      </c>
    </row>
    <row r="485" spans="13:18" x14ac:dyDescent="0.2">
      <c r="M485" s="29" t="e">
        <f>IF(定義!M484+1&gt;休日取得計画表・休日取得実績表!$I$5,"",定義!M484+1)</f>
        <v>#VALUE!</v>
      </c>
      <c r="N485" t="str" cm="1">
        <f t="array" ref="N485">IFERROR(INDEX($B:$B,MATCH($M485,$A:$A,),),"")</f>
        <v/>
      </c>
      <c r="O485" s="31" t="str" cm="1">
        <f t="array" ref="O485">IFERROR(INDEX($E:$E,MATCH($M485,祝日,),),"")&amp;IFERROR(INDEX($H:$H,MATCH($M485,夏季休暇,),),"")&amp;IFERROR(INDEX($K:$K,MATCH($M485,年末年始,),),"")</f>
        <v/>
      </c>
      <c r="P485" t="str">
        <f t="shared" si="21"/>
        <v/>
      </c>
      <c r="Q485" t="str">
        <f t="shared" si="22"/>
        <v/>
      </c>
      <c r="R485" t="e">
        <f t="shared" si="23"/>
        <v>#VALUE!</v>
      </c>
    </row>
    <row r="486" spans="13:18" x14ac:dyDescent="0.2">
      <c r="M486" s="29" t="e">
        <f>IF(定義!M485+1&gt;休日取得計画表・休日取得実績表!$I$5,"",定義!M485+1)</f>
        <v>#VALUE!</v>
      </c>
      <c r="N486" t="str" cm="1">
        <f t="array" ref="N486">IFERROR(INDEX($B:$B,MATCH($M486,$A:$A,),),"")</f>
        <v/>
      </c>
      <c r="O486" s="31" t="str" cm="1">
        <f t="array" ref="O486">IFERROR(INDEX($E:$E,MATCH($M486,祝日,),),"")&amp;IFERROR(INDEX($H:$H,MATCH($M486,夏季休暇,),),"")&amp;IFERROR(INDEX($K:$K,MATCH($M486,年末年始,),),"")</f>
        <v/>
      </c>
      <c r="P486" t="str">
        <f t="shared" si="21"/>
        <v/>
      </c>
      <c r="Q486" t="str">
        <f t="shared" si="22"/>
        <v/>
      </c>
      <c r="R486" t="e">
        <f t="shared" si="23"/>
        <v>#VALUE!</v>
      </c>
    </row>
    <row r="487" spans="13:18" x14ac:dyDescent="0.2">
      <c r="M487" s="29" t="e">
        <f>IF(定義!M486+1&gt;休日取得計画表・休日取得実績表!$I$5,"",定義!M486+1)</f>
        <v>#VALUE!</v>
      </c>
      <c r="N487" t="str" cm="1">
        <f t="array" ref="N487">IFERROR(INDEX($B:$B,MATCH($M487,$A:$A,),),"")</f>
        <v/>
      </c>
      <c r="O487" s="31" t="str" cm="1">
        <f t="array" ref="O487">IFERROR(INDEX($E:$E,MATCH($M487,祝日,),),"")&amp;IFERROR(INDEX($H:$H,MATCH($M487,夏季休暇,),),"")&amp;IFERROR(INDEX($K:$K,MATCH($M487,年末年始,),),"")</f>
        <v/>
      </c>
      <c r="P487" t="str">
        <f t="shared" si="21"/>
        <v/>
      </c>
      <c r="Q487" t="str">
        <f t="shared" si="22"/>
        <v/>
      </c>
      <c r="R487" t="e">
        <f t="shared" si="23"/>
        <v>#VALUE!</v>
      </c>
    </row>
    <row r="488" spans="13:18" x14ac:dyDescent="0.2">
      <c r="M488" s="29" t="e">
        <f>IF(定義!M487+1&gt;休日取得計画表・休日取得実績表!$I$5,"",定義!M487+1)</f>
        <v>#VALUE!</v>
      </c>
      <c r="N488" t="str" cm="1">
        <f t="array" ref="N488">IFERROR(INDEX($B:$B,MATCH($M488,$A:$A,),),"")</f>
        <v/>
      </c>
      <c r="O488" s="31" t="str" cm="1">
        <f t="array" ref="O488">IFERROR(INDEX($E:$E,MATCH($M488,祝日,),),"")&amp;IFERROR(INDEX($H:$H,MATCH($M488,夏季休暇,),),"")&amp;IFERROR(INDEX($K:$K,MATCH($M488,年末年始,),),"")</f>
        <v/>
      </c>
      <c r="P488" t="str">
        <f t="shared" si="21"/>
        <v/>
      </c>
      <c r="Q488" t="str">
        <f t="shared" si="22"/>
        <v/>
      </c>
      <c r="R488" t="e">
        <f t="shared" si="23"/>
        <v>#VALUE!</v>
      </c>
    </row>
    <row r="489" spans="13:18" x14ac:dyDescent="0.2">
      <c r="M489" s="29" t="e">
        <f>IF(定義!M488+1&gt;休日取得計画表・休日取得実績表!$I$5,"",定義!M488+1)</f>
        <v>#VALUE!</v>
      </c>
      <c r="N489" t="str" cm="1">
        <f t="array" ref="N489">IFERROR(INDEX($B:$B,MATCH($M489,$A:$A,),),"")</f>
        <v/>
      </c>
      <c r="O489" s="31" t="str" cm="1">
        <f t="array" ref="O489">IFERROR(INDEX($E:$E,MATCH($M489,祝日,),),"")&amp;IFERROR(INDEX($H:$H,MATCH($M489,夏季休暇,),),"")&amp;IFERROR(INDEX($K:$K,MATCH($M489,年末年始,),),"")</f>
        <v/>
      </c>
      <c r="P489" t="str">
        <f t="shared" si="21"/>
        <v/>
      </c>
      <c r="Q489" t="str">
        <f t="shared" si="22"/>
        <v/>
      </c>
      <c r="R489" t="e">
        <f t="shared" si="23"/>
        <v>#VALUE!</v>
      </c>
    </row>
    <row r="490" spans="13:18" x14ac:dyDescent="0.2">
      <c r="M490" s="29" t="e">
        <f>IF(定義!M489+1&gt;休日取得計画表・休日取得実績表!$I$5,"",定義!M489+1)</f>
        <v>#VALUE!</v>
      </c>
      <c r="N490" t="str" cm="1">
        <f t="array" ref="N490">IFERROR(INDEX($B:$B,MATCH($M490,$A:$A,),),"")</f>
        <v/>
      </c>
      <c r="O490" s="31" t="str" cm="1">
        <f t="array" ref="O490">IFERROR(INDEX($E:$E,MATCH($M490,祝日,),),"")&amp;IFERROR(INDEX($H:$H,MATCH($M490,夏季休暇,),),"")&amp;IFERROR(INDEX($K:$K,MATCH($M490,年末年始,),),"")</f>
        <v/>
      </c>
      <c r="P490" t="str">
        <f t="shared" si="21"/>
        <v/>
      </c>
      <c r="Q490" t="str">
        <f t="shared" si="22"/>
        <v/>
      </c>
      <c r="R490" t="e">
        <f t="shared" si="23"/>
        <v>#VALUE!</v>
      </c>
    </row>
    <row r="491" spans="13:18" x14ac:dyDescent="0.2">
      <c r="M491" s="29" t="e">
        <f>IF(定義!M490+1&gt;休日取得計画表・休日取得実績表!$I$5,"",定義!M490+1)</f>
        <v>#VALUE!</v>
      </c>
      <c r="N491" t="str" cm="1">
        <f t="array" ref="N491">IFERROR(INDEX($B:$B,MATCH($M491,$A:$A,),),"")</f>
        <v/>
      </c>
      <c r="O491" s="31" t="str" cm="1">
        <f t="array" ref="O491">IFERROR(INDEX($E:$E,MATCH($M491,祝日,),),"")&amp;IFERROR(INDEX($H:$H,MATCH($M491,夏季休暇,),),"")&amp;IFERROR(INDEX($K:$K,MATCH($M491,年末年始,),),"")</f>
        <v/>
      </c>
      <c r="P491" t="str">
        <f t="shared" si="21"/>
        <v/>
      </c>
      <c r="Q491" t="str">
        <f t="shared" si="22"/>
        <v/>
      </c>
      <c r="R491" t="e">
        <f t="shared" si="23"/>
        <v>#VALUE!</v>
      </c>
    </row>
    <row r="492" spans="13:18" x14ac:dyDescent="0.2">
      <c r="M492" s="29" t="e">
        <f>IF(定義!M491+1&gt;休日取得計画表・休日取得実績表!$I$5,"",定義!M491+1)</f>
        <v>#VALUE!</v>
      </c>
      <c r="N492" t="str" cm="1">
        <f t="array" ref="N492">IFERROR(INDEX($B:$B,MATCH($M492,$A:$A,),),"")</f>
        <v/>
      </c>
      <c r="O492" s="31" t="str" cm="1">
        <f t="array" ref="O492">IFERROR(INDEX($E:$E,MATCH($M492,祝日,),),"")&amp;IFERROR(INDEX($H:$H,MATCH($M492,夏季休暇,),),"")&amp;IFERROR(INDEX($K:$K,MATCH($M492,年末年始,),),"")</f>
        <v/>
      </c>
      <c r="P492" t="str">
        <f t="shared" si="21"/>
        <v/>
      </c>
      <c r="Q492" t="str">
        <f t="shared" si="22"/>
        <v/>
      </c>
      <c r="R492" t="e">
        <f t="shared" si="23"/>
        <v>#VALUE!</v>
      </c>
    </row>
    <row r="493" spans="13:18" x14ac:dyDescent="0.2">
      <c r="M493" s="29" t="e">
        <f>IF(定義!M492+1&gt;休日取得計画表・休日取得実績表!$I$5,"",定義!M492+1)</f>
        <v>#VALUE!</v>
      </c>
      <c r="N493" t="str" cm="1">
        <f t="array" ref="N493">IFERROR(INDEX($B:$B,MATCH($M493,$A:$A,),),"")</f>
        <v/>
      </c>
      <c r="O493" s="31" t="str" cm="1">
        <f t="array" ref="O493">IFERROR(INDEX($E:$E,MATCH($M493,祝日,),),"")&amp;IFERROR(INDEX($H:$H,MATCH($M493,夏季休暇,),),"")&amp;IFERROR(INDEX($K:$K,MATCH($M493,年末年始,),),"")</f>
        <v/>
      </c>
      <c r="P493" t="str">
        <f t="shared" si="21"/>
        <v/>
      </c>
      <c r="Q493" t="str">
        <f t="shared" si="22"/>
        <v/>
      </c>
      <c r="R493" t="e">
        <f t="shared" si="23"/>
        <v>#VALUE!</v>
      </c>
    </row>
    <row r="494" spans="13:18" x14ac:dyDescent="0.2">
      <c r="M494" s="29" t="e">
        <f>IF(定義!M493+1&gt;休日取得計画表・休日取得実績表!$I$5,"",定義!M493+1)</f>
        <v>#VALUE!</v>
      </c>
      <c r="N494" t="str" cm="1">
        <f t="array" ref="N494">IFERROR(INDEX($B:$B,MATCH($M494,$A:$A,),),"")</f>
        <v/>
      </c>
      <c r="O494" s="31" t="str" cm="1">
        <f t="array" ref="O494">IFERROR(INDEX($E:$E,MATCH($M494,祝日,),),"")&amp;IFERROR(INDEX($H:$H,MATCH($M494,夏季休暇,),),"")&amp;IFERROR(INDEX($K:$K,MATCH($M494,年末年始,),),"")</f>
        <v/>
      </c>
      <c r="P494" t="str">
        <f t="shared" si="21"/>
        <v/>
      </c>
      <c r="Q494" t="str">
        <f t="shared" si="22"/>
        <v/>
      </c>
      <c r="R494" t="e">
        <f t="shared" si="23"/>
        <v>#VALUE!</v>
      </c>
    </row>
    <row r="495" spans="13:18" x14ac:dyDescent="0.2">
      <c r="M495" s="29" t="e">
        <f>IF(定義!M494+1&gt;休日取得計画表・休日取得実績表!$I$5,"",定義!M494+1)</f>
        <v>#VALUE!</v>
      </c>
      <c r="N495" t="str" cm="1">
        <f t="array" ref="N495">IFERROR(INDEX($B:$B,MATCH($M495,$A:$A,),),"")</f>
        <v/>
      </c>
      <c r="O495" s="31" t="str" cm="1">
        <f t="array" ref="O495">IFERROR(INDEX($E:$E,MATCH($M495,祝日,),),"")&amp;IFERROR(INDEX($H:$H,MATCH($M495,夏季休暇,),),"")&amp;IFERROR(INDEX($K:$K,MATCH($M495,年末年始,),),"")</f>
        <v/>
      </c>
      <c r="P495" t="str">
        <f t="shared" si="21"/>
        <v/>
      </c>
      <c r="Q495" t="str">
        <f t="shared" si="22"/>
        <v/>
      </c>
      <c r="R495" t="e">
        <f t="shared" si="23"/>
        <v>#VALUE!</v>
      </c>
    </row>
    <row r="496" spans="13:18" x14ac:dyDescent="0.2">
      <c r="M496" s="29" t="e">
        <f>IF(定義!M495+1&gt;休日取得計画表・休日取得実績表!$I$5,"",定義!M495+1)</f>
        <v>#VALUE!</v>
      </c>
      <c r="N496" t="str" cm="1">
        <f t="array" ref="N496">IFERROR(INDEX($B:$B,MATCH($M496,$A:$A,),),"")</f>
        <v/>
      </c>
      <c r="O496" s="31" t="str" cm="1">
        <f t="array" ref="O496">IFERROR(INDEX($E:$E,MATCH($M496,祝日,),),"")&amp;IFERROR(INDEX($H:$H,MATCH($M496,夏季休暇,),),"")&amp;IFERROR(INDEX($K:$K,MATCH($M496,年末年始,),),"")</f>
        <v/>
      </c>
      <c r="P496" t="str">
        <f t="shared" si="21"/>
        <v/>
      </c>
      <c r="Q496" t="str">
        <f t="shared" si="22"/>
        <v/>
      </c>
      <c r="R496" t="e">
        <f t="shared" si="23"/>
        <v>#VALUE!</v>
      </c>
    </row>
    <row r="497" spans="13:18" x14ac:dyDescent="0.2">
      <c r="M497" s="29" t="e">
        <f>IF(定義!M496+1&gt;休日取得計画表・休日取得実績表!$I$5,"",定義!M496+1)</f>
        <v>#VALUE!</v>
      </c>
      <c r="N497" t="str" cm="1">
        <f t="array" ref="N497">IFERROR(INDEX($B:$B,MATCH($M497,$A:$A,),),"")</f>
        <v/>
      </c>
      <c r="O497" s="31" t="str" cm="1">
        <f t="array" ref="O497">IFERROR(INDEX($E:$E,MATCH($M497,祝日,),),"")&amp;IFERROR(INDEX($H:$H,MATCH($M497,夏季休暇,),),"")&amp;IFERROR(INDEX($K:$K,MATCH($M497,年末年始,),),"")</f>
        <v/>
      </c>
      <c r="P497" t="str">
        <f t="shared" si="21"/>
        <v/>
      </c>
      <c r="Q497" t="str">
        <f t="shared" si="22"/>
        <v/>
      </c>
      <c r="R497" t="e">
        <f t="shared" si="23"/>
        <v>#VALUE!</v>
      </c>
    </row>
    <row r="498" spans="13:18" x14ac:dyDescent="0.2">
      <c r="M498" s="29" t="e">
        <f>IF(定義!M497+1&gt;休日取得計画表・休日取得実績表!$I$5,"",定義!M497+1)</f>
        <v>#VALUE!</v>
      </c>
      <c r="N498" t="str" cm="1">
        <f t="array" ref="N498">IFERROR(INDEX($B:$B,MATCH($M498,$A:$A,),),"")</f>
        <v/>
      </c>
      <c r="O498" s="31" t="str" cm="1">
        <f t="array" ref="O498">IFERROR(INDEX($E:$E,MATCH($M498,祝日,),),"")&amp;IFERROR(INDEX($H:$H,MATCH($M498,夏季休暇,),),"")&amp;IFERROR(INDEX($K:$K,MATCH($M498,年末年始,),),"")</f>
        <v/>
      </c>
      <c r="P498" t="str">
        <f t="shared" si="21"/>
        <v/>
      </c>
      <c r="Q498" t="str">
        <f t="shared" si="22"/>
        <v/>
      </c>
      <c r="R498" t="e">
        <f t="shared" si="23"/>
        <v>#VALUE!</v>
      </c>
    </row>
    <row r="499" spans="13:18" x14ac:dyDescent="0.2">
      <c r="M499" s="29" t="e">
        <f>IF(定義!M498+1&gt;休日取得計画表・休日取得実績表!$I$5,"",定義!M498+1)</f>
        <v>#VALUE!</v>
      </c>
      <c r="N499" t="str" cm="1">
        <f t="array" ref="N499">IFERROR(INDEX($B:$B,MATCH($M499,$A:$A,),),"")</f>
        <v/>
      </c>
      <c r="O499" s="31" t="str" cm="1">
        <f t="array" ref="O499">IFERROR(INDEX($E:$E,MATCH($M499,祝日,),),"")&amp;IFERROR(INDEX($H:$H,MATCH($M499,夏季休暇,),),"")&amp;IFERROR(INDEX($K:$K,MATCH($M499,年末年始,),),"")</f>
        <v/>
      </c>
      <c r="P499" t="str">
        <f t="shared" si="21"/>
        <v/>
      </c>
      <c r="Q499" t="str">
        <f t="shared" si="22"/>
        <v/>
      </c>
      <c r="R499" t="e">
        <f t="shared" si="23"/>
        <v>#VALUE!</v>
      </c>
    </row>
    <row r="500" spans="13:18" x14ac:dyDescent="0.2">
      <c r="M500" s="29" t="e">
        <f>IF(定義!M499+1&gt;休日取得計画表・休日取得実績表!$I$5,"",定義!M499+1)</f>
        <v>#VALUE!</v>
      </c>
      <c r="N500" t="str" cm="1">
        <f t="array" ref="N500">IFERROR(INDEX($B:$B,MATCH($M500,$A:$A,),),"")</f>
        <v/>
      </c>
      <c r="O500" s="31" t="str" cm="1">
        <f t="array" ref="O500">IFERROR(INDEX($E:$E,MATCH($M500,祝日,),),"")&amp;IFERROR(INDEX($H:$H,MATCH($M500,夏季休暇,),),"")&amp;IFERROR(INDEX($K:$K,MATCH($M500,年末年始,),),"")</f>
        <v/>
      </c>
      <c r="P500" t="str">
        <f t="shared" si="21"/>
        <v/>
      </c>
      <c r="Q500" t="str">
        <f t="shared" si="22"/>
        <v/>
      </c>
      <c r="R500" t="e">
        <f t="shared" si="23"/>
        <v>#VALUE!</v>
      </c>
    </row>
    <row r="501" spans="13:18" x14ac:dyDescent="0.2">
      <c r="M501" s="29" t="e">
        <f>IF(定義!M500+1&gt;休日取得計画表・休日取得実績表!$I$5,"",定義!M500+1)</f>
        <v>#VALUE!</v>
      </c>
      <c r="N501" t="str" cm="1">
        <f t="array" ref="N501">IFERROR(INDEX($B:$B,MATCH($M501,$A:$A,),),"")</f>
        <v/>
      </c>
      <c r="O501" s="31" t="str" cm="1">
        <f t="array" ref="O501">IFERROR(INDEX($E:$E,MATCH($M501,祝日,),),"")&amp;IFERROR(INDEX($H:$H,MATCH($M501,夏季休暇,),),"")&amp;IFERROR(INDEX($K:$K,MATCH($M501,年末年始,),),"")</f>
        <v/>
      </c>
      <c r="P501" t="str">
        <f t="shared" si="21"/>
        <v/>
      </c>
      <c r="Q501" t="str">
        <f t="shared" si="22"/>
        <v/>
      </c>
      <c r="R501" t="e">
        <f t="shared" si="23"/>
        <v>#VALUE!</v>
      </c>
    </row>
    <row r="502" spans="13:18" x14ac:dyDescent="0.2">
      <c r="M502" s="29" t="e">
        <f>IF(定義!M501+1&gt;休日取得計画表・休日取得実績表!$I$5,"",定義!M501+1)</f>
        <v>#VALUE!</v>
      </c>
      <c r="N502" t="str" cm="1">
        <f t="array" ref="N502">IFERROR(INDEX($B:$B,MATCH($M502,$A:$A,),),"")</f>
        <v/>
      </c>
      <c r="O502" s="31" t="str" cm="1">
        <f t="array" ref="O502">IFERROR(INDEX($E:$E,MATCH($M502,祝日,),),"")&amp;IFERROR(INDEX($H:$H,MATCH($M502,夏季休暇,),),"")&amp;IFERROR(INDEX($K:$K,MATCH($M502,年末年始,),),"")</f>
        <v/>
      </c>
      <c r="P502" t="str">
        <f t="shared" si="21"/>
        <v/>
      </c>
      <c r="Q502" t="str">
        <f t="shared" si="22"/>
        <v/>
      </c>
      <c r="R502" t="e">
        <f t="shared" si="23"/>
        <v>#VALUE!</v>
      </c>
    </row>
    <row r="503" spans="13:18" x14ac:dyDescent="0.2">
      <c r="M503" s="29" t="e">
        <f>IF(定義!M502+1&gt;休日取得計画表・休日取得実績表!$I$5,"",定義!M502+1)</f>
        <v>#VALUE!</v>
      </c>
      <c r="N503" t="str" cm="1">
        <f t="array" ref="N503">IFERROR(INDEX($B:$B,MATCH($M503,$A:$A,),),"")</f>
        <v/>
      </c>
      <c r="O503" s="31" t="str" cm="1">
        <f t="array" ref="O503">IFERROR(INDEX($E:$E,MATCH($M503,祝日,),),"")&amp;IFERROR(INDEX($H:$H,MATCH($M503,夏季休暇,),),"")&amp;IFERROR(INDEX($K:$K,MATCH($M503,年末年始,),),"")</f>
        <v/>
      </c>
      <c r="P503" t="str">
        <f t="shared" si="21"/>
        <v/>
      </c>
      <c r="Q503" t="str">
        <f t="shared" si="22"/>
        <v/>
      </c>
      <c r="R503" t="e">
        <f t="shared" si="23"/>
        <v>#VALUE!</v>
      </c>
    </row>
    <row r="504" spans="13:18" x14ac:dyDescent="0.2">
      <c r="M504" s="29" t="e">
        <f>IF(定義!M503+1&gt;休日取得計画表・休日取得実績表!$I$5,"",定義!M503+1)</f>
        <v>#VALUE!</v>
      </c>
      <c r="N504" t="str" cm="1">
        <f t="array" ref="N504">IFERROR(INDEX($B:$B,MATCH($M504,$A:$A,),),"")</f>
        <v/>
      </c>
      <c r="O504" s="31" t="str" cm="1">
        <f t="array" ref="O504">IFERROR(INDEX($E:$E,MATCH($M504,祝日,),),"")&amp;IFERROR(INDEX($H:$H,MATCH($M504,夏季休暇,),),"")&amp;IFERROR(INDEX($K:$K,MATCH($M504,年末年始,),),"")</f>
        <v/>
      </c>
      <c r="P504" t="str">
        <f t="shared" si="21"/>
        <v/>
      </c>
      <c r="Q504" t="str">
        <f t="shared" si="22"/>
        <v/>
      </c>
      <c r="R504" t="e">
        <f t="shared" si="23"/>
        <v>#VALUE!</v>
      </c>
    </row>
    <row r="505" spans="13:18" x14ac:dyDescent="0.2">
      <c r="M505" s="29" t="e">
        <f>IF(定義!M504+1&gt;休日取得計画表・休日取得実績表!$I$5,"",定義!M504+1)</f>
        <v>#VALUE!</v>
      </c>
      <c r="N505" t="str" cm="1">
        <f t="array" ref="N505">IFERROR(INDEX($B:$B,MATCH($M505,$A:$A,),),"")</f>
        <v/>
      </c>
      <c r="O505" s="31" t="str" cm="1">
        <f t="array" ref="O505">IFERROR(INDEX($E:$E,MATCH($M505,祝日,),),"")&amp;IFERROR(INDEX($H:$H,MATCH($M505,夏季休暇,),),"")&amp;IFERROR(INDEX($K:$K,MATCH($M505,年末年始,),),"")</f>
        <v/>
      </c>
      <c r="P505" t="str">
        <f t="shared" si="21"/>
        <v/>
      </c>
      <c r="Q505" t="str">
        <f t="shared" si="22"/>
        <v/>
      </c>
      <c r="R505" t="e">
        <f t="shared" si="23"/>
        <v>#VALUE!</v>
      </c>
    </row>
    <row r="506" spans="13:18" x14ac:dyDescent="0.2">
      <c r="M506" s="29" t="e">
        <f>IF(定義!M505+1&gt;休日取得計画表・休日取得実績表!$I$5,"",定義!M505+1)</f>
        <v>#VALUE!</v>
      </c>
      <c r="N506" t="str" cm="1">
        <f t="array" ref="N506">IFERROR(INDEX($B:$B,MATCH($M506,$A:$A,),),"")</f>
        <v/>
      </c>
      <c r="O506" s="31" t="str" cm="1">
        <f t="array" ref="O506">IFERROR(INDEX($E:$E,MATCH($M506,祝日,),),"")&amp;IFERROR(INDEX($H:$H,MATCH($M506,夏季休暇,),),"")&amp;IFERROR(INDEX($K:$K,MATCH($M506,年末年始,),),"")</f>
        <v/>
      </c>
      <c r="P506" t="str">
        <f t="shared" si="21"/>
        <v/>
      </c>
      <c r="Q506" t="str">
        <f t="shared" si="22"/>
        <v/>
      </c>
      <c r="R506" t="e">
        <f t="shared" si="23"/>
        <v>#VALUE!</v>
      </c>
    </row>
    <row r="507" spans="13:18" x14ac:dyDescent="0.2">
      <c r="M507" s="29" t="e">
        <f>IF(定義!M506+1&gt;休日取得計画表・休日取得実績表!$I$5,"",定義!M506+1)</f>
        <v>#VALUE!</v>
      </c>
      <c r="N507" t="str" cm="1">
        <f t="array" ref="N507">IFERROR(INDEX($B:$B,MATCH($M507,$A:$A,),),"")</f>
        <v/>
      </c>
      <c r="O507" s="31" t="str" cm="1">
        <f t="array" ref="O507">IFERROR(INDEX($E:$E,MATCH($M507,祝日,),),"")&amp;IFERROR(INDEX($H:$H,MATCH($M507,夏季休暇,),),"")&amp;IFERROR(INDEX($K:$K,MATCH($M507,年末年始,),),"")</f>
        <v/>
      </c>
      <c r="P507" t="str">
        <f t="shared" si="21"/>
        <v/>
      </c>
      <c r="Q507" t="str">
        <f t="shared" si="22"/>
        <v/>
      </c>
      <c r="R507" t="e">
        <f t="shared" si="23"/>
        <v>#VALUE!</v>
      </c>
    </row>
    <row r="508" spans="13:18" x14ac:dyDescent="0.2">
      <c r="M508" s="29" t="e">
        <f>IF(定義!M507+1&gt;休日取得計画表・休日取得実績表!$I$5,"",定義!M507+1)</f>
        <v>#VALUE!</v>
      </c>
      <c r="N508" t="str" cm="1">
        <f t="array" ref="N508">IFERROR(INDEX($B:$B,MATCH($M508,$A:$A,),),"")</f>
        <v/>
      </c>
      <c r="O508" s="31" t="str" cm="1">
        <f t="array" ref="O508">IFERROR(INDEX($E:$E,MATCH($M508,祝日,),),"")&amp;IFERROR(INDEX($H:$H,MATCH($M508,夏季休暇,),),"")&amp;IFERROR(INDEX($K:$K,MATCH($M508,年末年始,),),"")</f>
        <v/>
      </c>
      <c r="P508" t="str">
        <f t="shared" si="21"/>
        <v/>
      </c>
      <c r="Q508" t="str">
        <f t="shared" si="22"/>
        <v/>
      </c>
      <c r="R508" t="e">
        <f t="shared" si="23"/>
        <v>#VALUE!</v>
      </c>
    </row>
    <row r="509" spans="13:18" x14ac:dyDescent="0.2">
      <c r="M509" s="29" t="e">
        <f>IF(定義!M508+1&gt;休日取得計画表・休日取得実績表!$I$5,"",定義!M508+1)</f>
        <v>#VALUE!</v>
      </c>
      <c r="N509" t="str" cm="1">
        <f t="array" ref="N509">IFERROR(INDEX($B:$B,MATCH($M509,$A:$A,),),"")</f>
        <v/>
      </c>
      <c r="O509" s="31" t="str" cm="1">
        <f t="array" ref="O509">IFERROR(INDEX($E:$E,MATCH($M509,祝日,),),"")&amp;IFERROR(INDEX($H:$H,MATCH($M509,夏季休暇,),),"")&amp;IFERROR(INDEX($K:$K,MATCH($M509,年末年始,),),"")</f>
        <v/>
      </c>
      <c r="P509" t="str">
        <f t="shared" si="21"/>
        <v/>
      </c>
      <c r="Q509" t="str">
        <f t="shared" si="22"/>
        <v/>
      </c>
      <c r="R509" t="e">
        <f t="shared" si="23"/>
        <v>#VALUE!</v>
      </c>
    </row>
    <row r="510" spans="13:18" x14ac:dyDescent="0.2">
      <c r="M510" s="29" t="e">
        <f>IF(定義!M509+1&gt;休日取得計画表・休日取得実績表!$I$5,"",定義!M509+1)</f>
        <v>#VALUE!</v>
      </c>
      <c r="N510" t="str" cm="1">
        <f t="array" ref="N510">IFERROR(INDEX($B:$B,MATCH($M510,$A:$A,),),"")</f>
        <v/>
      </c>
      <c r="O510" s="31" t="str" cm="1">
        <f t="array" ref="O510">IFERROR(INDEX($E:$E,MATCH($M510,祝日,),),"")&amp;IFERROR(INDEX($H:$H,MATCH($M510,夏季休暇,),),"")&amp;IFERROR(INDEX($K:$K,MATCH($M510,年末年始,),),"")</f>
        <v/>
      </c>
      <c r="P510" t="str">
        <f t="shared" si="21"/>
        <v/>
      </c>
      <c r="Q510" t="str">
        <f t="shared" si="22"/>
        <v/>
      </c>
      <c r="R510" t="e">
        <f t="shared" si="23"/>
        <v>#VALUE!</v>
      </c>
    </row>
    <row r="511" spans="13:18" x14ac:dyDescent="0.2">
      <c r="M511" s="29" t="e">
        <f>IF(定義!M510+1&gt;休日取得計画表・休日取得実績表!$I$5,"",定義!M510+1)</f>
        <v>#VALUE!</v>
      </c>
      <c r="N511" t="str" cm="1">
        <f t="array" ref="N511">IFERROR(INDEX($B:$B,MATCH($M511,$A:$A,),),"")</f>
        <v/>
      </c>
      <c r="O511" s="31" t="str" cm="1">
        <f t="array" ref="O511">IFERROR(INDEX($E:$E,MATCH($M511,祝日,),),"")&amp;IFERROR(INDEX($H:$H,MATCH($M511,夏季休暇,),),"")&amp;IFERROR(INDEX($K:$K,MATCH($M511,年末年始,),),"")</f>
        <v/>
      </c>
      <c r="P511" t="str">
        <f t="shared" si="21"/>
        <v/>
      </c>
      <c r="Q511" t="str">
        <f t="shared" si="22"/>
        <v/>
      </c>
      <c r="R511" t="e">
        <f t="shared" si="23"/>
        <v>#VALUE!</v>
      </c>
    </row>
    <row r="512" spans="13:18" x14ac:dyDescent="0.2">
      <c r="M512" s="29" t="e">
        <f>IF(定義!M511+1&gt;休日取得計画表・休日取得実績表!$I$5,"",定義!M511+1)</f>
        <v>#VALUE!</v>
      </c>
      <c r="N512" t="str" cm="1">
        <f t="array" ref="N512">IFERROR(INDEX($B:$B,MATCH($M512,$A:$A,),),"")</f>
        <v/>
      </c>
      <c r="O512" s="31" t="str" cm="1">
        <f t="array" ref="O512">IFERROR(INDEX($E:$E,MATCH($M512,祝日,),),"")&amp;IFERROR(INDEX($H:$H,MATCH($M512,夏季休暇,),),"")&amp;IFERROR(INDEX($K:$K,MATCH($M512,年末年始,),),"")</f>
        <v/>
      </c>
      <c r="P512" t="str">
        <f t="shared" si="21"/>
        <v/>
      </c>
      <c r="Q512" t="str">
        <f t="shared" si="22"/>
        <v/>
      </c>
      <c r="R512" t="e">
        <f t="shared" si="23"/>
        <v>#VALUE!</v>
      </c>
    </row>
    <row r="513" spans="13:18" x14ac:dyDescent="0.2">
      <c r="M513" s="29" t="e">
        <f>IF(定義!M512+1&gt;休日取得計画表・休日取得実績表!$I$5,"",定義!M512+1)</f>
        <v>#VALUE!</v>
      </c>
      <c r="N513" t="str" cm="1">
        <f t="array" ref="N513">IFERROR(INDEX($B:$B,MATCH($M513,$A:$A,),),"")</f>
        <v/>
      </c>
      <c r="O513" s="31" t="str" cm="1">
        <f t="array" ref="O513">IFERROR(INDEX($E:$E,MATCH($M513,祝日,),),"")&amp;IFERROR(INDEX($H:$H,MATCH($M513,夏季休暇,),),"")&amp;IFERROR(INDEX($K:$K,MATCH($M513,年末年始,),),"")</f>
        <v/>
      </c>
      <c r="P513" t="str">
        <f t="shared" si="21"/>
        <v/>
      </c>
      <c r="Q513" t="str">
        <f t="shared" si="22"/>
        <v/>
      </c>
      <c r="R513" t="e">
        <f t="shared" si="23"/>
        <v>#VALUE!</v>
      </c>
    </row>
    <row r="514" spans="13:18" x14ac:dyDescent="0.2">
      <c r="M514" s="29" t="e">
        <f>IF(定義!M513+1&gt;休日取得計画表・休日取得実績表!$I$5,"",定義!M513+1)</f>
        <v>#VALUE!</v>
      </c>
      <c r="N514" t="str" cm="1">
        <f t="array" ref="N514">IFERROR(INDEX($B:$B,MATCH($M514,$A:$A,),),"")</f>
        <v/>
      </c>
      <c r="O514" s="31" t="str" cm="1">
        <f t="array" ref="O514">IFERROR(INDEX($E:$E,MATCH($M514,祝日,),),"")&amp;IFERROR(INDEX($H:$H,MATCH($M514,夏季休暇,),),"")&amp;IFERROR(INDEX($K:$K,MATCH($M514,年末年始,),),"")</f>
        <v/>
      </c>
      <c r="P514" t="str">
        <f t="shared" si="21"/>
        <v/>
      </c>
      <c r="Q514" t="str">
        <f t="shared" si="22"/>
        <v/>
      </c>
      <c r="R514" t="e">
        <f t="shared" si="23"/>
        <v>#VALUE!</v>
      </c>
    </row>
    <row r="515" spans="13:18" x14ac:dyDescent="0.2">
      <c r="M515" s="29" t="e">
        <f>IF(定義!M514+1&gt;休日取得計画表・休日取得実績表!$I$5,"",定義!M514+1)</f>
        <v>#VALUE!</v>
      </c>
      <c r="N515" t="str" cm="1">
        <f t="array" ref="N515">IFERROR(INDEX($B:$B,MATCH($M515,$A:$A,),),"")</f>
        <v/>
      </c>
      <c r="O515" s="31" t="str" cm="1">
        <f t="array" ref="O515">IFERROR(INDEX($E:$E,MATCH($M515,祝日,),),"")&amp;IFERROR(INDEX($H:$H,MATCH($M515,夏季休暇,),),"")&amp;IFERROR(INDEX($K:$K,MATCH($M515,年末年始,),),"")</f>
        <v/>
      </c>
      <c r="P515" t="str">
        <f t="shared" ref="P515:P578" si="24">IF(COUNTBLANK(N515:O515)=0,CHAR(10),"")</f>
        <v/>
      </c>
      <c r="Q515" t="str">
        <f t="shared" ref="Q515:Q578" si="25">O515&amp;P515&amp;N515</f>
        <v/>
      </c>
      <c r="R515" t="e">
        <f t="shared" ref="R515:R578" si="26">IF(OR(TEXT(M515,"aaa")="土",TEXT(M515,"aaa")="日",O515&lt;&gt;""),1,0)</f>
        <v>#VALUE!</v>
      </c>
    </row>
    <row r="516" spans="13:18" x14ac:dyDescent="0.2">
      <c r="M516" s="29" t="e">
        <f>IF(定義!M515+1&gt;休日取得計画表・休日取得実績表!$I$5,"",定義!M515+1)</f>
        <v>#VALUE!</v>
      </c>
      <c r="N516" t="str" cm="1">
        <f t="array" ref="N516">IFERROR(INDEX($B:$B,MATCH($M516,$A:$A,),),"")</f>
        <v/>
      </c>
      <c r="O516" s="31" t="str" cm="1">
        <f t="array" ref="O516">IFERROR(INDEX($E:$E,MATCH($M516,祝日,),),"")&amp;IFERROR(INDEX($H:$H,MATCH($M516,夏季休暇,),),"")&amp;IFERROR(INDEX($K:$K,MATCH($M516,年末年始,),),"")</f>
        <v/>
      </c>
      <c r="P516" t="str">
        <f t="shared" si="24"/>
        <v/>
      </c>
      <c r="Q516" t="str">
        <f t="shared" si="25"/>
        <v/>
      </c>
      <c r="R516" t="e">
        <f t="shared" si="26"/>
        <v>#VALUE!</v>
      </c>
    </row>
    <row r="517" spans="13:18" x14ac:dyDescent="0.2">
      <c r="M517" s="29" t="e">
        <f>IF(定義!M516+1&gt;休日取得計画表・休日取得実績表!$I$5,"",定義!M516+1)</f>
        <v>#VALUE!</v>
      </c>
      <c r="N517" t="str" cm="1">
        <f t="array" ref="N517">IFERROR(INDEX($B:$B,MATCH($M517,$A:$A,),),"")</f>
        <v/>
      </c>
      <c r="O517" s="31" t="str" cm="1">
        <f t="array" ref="O517">IFERROR(INDEX($E:$E,MATCH($M517,祝日,),),"")&amp;IFERROR(INDEX($H:$H,MATCH($M517,夏季休暇,),),"")&amp;IFERROR(INDEX($K:$K,MATCH($M517,年末年始,),),"")</f>
        <v/>
      </c>
      <c r="P517" t="str">
        <f t="shared" si="24"/>
        <v/>
      </c>
      <c r="Q517" t="str">
        <f t="shared" si="25"/>
        <v/>
      </c>
      <c r="R517" t="e">
        <f t="shared" si="26"/>
        <v>#VALUE!</v>
      </c>
    </row>
    <row r="518" spans="13:18" x14ac:dyDescent="0.2">
      <c r="M518" s="29" t="e">
        <f>IF(定義!M517+1&gt;休日取得計画表・休日取得実績表!$I$5,"",定義!M517+1)</f>
        <v>#VALUE!</v>
      </c>
      <c r="N518" t="str" cm="1">
        <f t="array" ref="N518">IFERROR(INDEX($B:$B,MATCH($M518,$A:$A,),),"")</f>
        <v/>
      </c>
      <c r="O518" s="31" t="str" cm="1">
        <f t="array" ref="O518">IFERROR(INDEX($E:$E,MATCH($M518,祝日,),),"")&amp;IFERROR(INDEX($H:$H,MATCH($M518,夏季休暇,),),"")&amp;IFERROR(INDEX($K:$K,MATCH($M518,年末年始,),),"")</f>
        <v/>
      </c>
      <c r="P518" t="str">
        <f t="shared" si="24"/>
        <v/>
      </c>
      <c r="Q518" t="str">
        <f t="shared" si="25"/>
        <v/>
      </c>
      <c r="R518" t="e">
        <f t="shared" si="26"/>
        <v>#VALUE!</v>
      </c>
    </row>
    <row r="519" spans="13:18" x14ac:dyDescent="0.2">
      <c r="M519" s="29" t="e">
        <f>IF(定義!M518+1&gt;休日取得計画表・休日取得実績表!$I$5,"",定義!M518+1)</f>
        <v>#VALUE!</v>
      </c>
      <c r="N519" t="str" cm="1">
        <f t="array" ref="N519">IFERROR(INDEX($B:$B,MATCH($M519,$A:$A,),),"")</f>
        <v/>
      </c>
      <c r="O519" s="31" t="str" cm="1">
        <f t="array" ref="O519">IFERROR(INDEX($E:$E,MATCH($M519,祝日,),),"")&amp;IFERROR(INDEX($H:$H,MATCH($M519,夏季休暇,),),"")&amp;IFERROR(INDEX($K:$K,MATCH($M519,年末年始,),),"")</f>
        <v/>
      </c>
      <c r="P519" t="str">
        <f t="shared" si="24"/>
        <v/>
      </c>
      <c r="Q519" t="str">
        <f t="shared" si="25"/>
        <v/>
      </c>
      <c r="R519" t="e">
        <f t="shared" si="26"/>
        <v>#VALUE!</v>
      </c>
    </row>
    <row r="520" spans="13:18" x14ac:dyDescent="0.2">
      <c r="M520" s="29" t="e">
        <f>IF(定義!M519+1&gt;休日取得計画表・休日取得実績表!$I$5,"",定義!M519+1)</f>
        <v>#VALUE!</v>
      </c>
      <c r="N520" t="str" cm="1">
        <f t="array" ref="N520">IFERROR(INDEX($B:$B,MATCH($M520,$A:$A,),),"")</f>
        <v/>
      </c>
      <c r="O520" s="31" t="str" cm="1">
        <f t="array" ref="O520">IFERROR(INDEX($E:$E,MATCH($M520,祝日,),),"")&amp;IFERROR(INDEX($H:$H,MATCH($M520,夏季休暇,),),"")&amp;IFERROR(INDEX($K:$K,MATCH($M520,年末年始,),),"")</f>
        <v/>
      </c>
      <c r="P520" t="str">
        <f t="shared" si="24"/>
        <v/>
      </c>
      <c r="Q520" t="str">
        <f t="shared" si="25"/>
        <v/>
      </c>
      <c r="R520" t="e">
        <f t="shared" si="26"/>
        <v>#VALUE!</v>
      </c>
    </row>
    <row r="521" spans="13:18" x14ac:dyDescent="0.2">
      <c r="M521" s="29" t="e">
        <f>IF(定義!M520+1&gt;休日取得計画表・休日取得実績表!$I$5,"",定義!M520+1)</f>
        <v>#VALUE!</v>
      </c>
      <c r="N521" t="str" cm="1">
        <f t="array" ref="N521">IFERROR(INDEX($B:$B,MATCH($M521,$A:$A,),),"")</f>
        <v/>
      </c>
      <c r="O521" s="31" t="str" cm="1">
        <f t="array" ref="O521">IFERROR(INDEX($E:$E,MATCH($M521,祝日,),),"")&amp;IFERROR(INDEX($H:$H,MATCH($M521,夏季休暇,),),"")&amp;IFERROR(INDEX($K:$K,MATCH($M521,年末年始,),),"")</f>
        <v/>
      </c>
      <c r="P521" t="str">
        <f t="shared" si="24"/>
        <v/>
      </c>
      <c r="Q521" t="str">
        <f t="shared" si="25"/>
        <v/>
      </c>
      <c r="R521" t="e">
        <f t="shared" si="26"/>
        <v>#VALUE!</v>
      </c>
    </row>
    <row r="522" spans="13:18" x14ac:dyDescent="0.2">
      <c r="M522" s="29" t="e">
        <f>IF(定義!M521+1&gt;休日取得計画表・休日取得実績表!$I$5,"",定義!M521+1)</f>
        <v>#VALUE!</v>
      </c>
      <c r="N522" t="str" cm="1">
        <f t="array" ref="N522">IFERROR(INDEX($B:$B,MATCH($M522,$A:$A,),),"")</f>
        <v/>
      </c>
      <c r="O522" s="31" t="str" cm="1">
        <f t="array" ref="O522">IFERROR(INDEX($E:$E,MATCH($M522,祝日,),),"")&amp;IFERROR(INDEX($H:$H,MATCH($M522,夏季休暇,),),"")&amp;IFERROR(INDEX($K:$K,MATCH($M522,年末年始,),),"")</f>
        <v/>
      </c>
      <c r="P522" t="str">
        <f t="shared" si="24"/>
        <v/>
      </c>
      <c r="Q522" t="str">
        <f t="shared" si="25"/>
        <v/>
      </c>
      <c r="R522" t="e">
        <f t="shared" si="26"/>
        <v>#VALUE!</v>
      </c>
    </row>
    <row r="523" spans="13:18" x14ac:dyDescent="0.2">
      <c r="M523" s="29" t="e">
        <f>IF(定義!M522+1&gt;休日取得計画表・休日取得実績表!$I$5,"",定義!M522+1)</f>
        <v>#VALUE!</v>
      </c>
      <c r="N523" t="str" cm="1">
        <f t="array" ref="N523">IFERROR(INDEX($B:$B,MATCH($M523,$A:$A,),),"")</f>
        <v/>
      </c>
      <c r="O523" s="31" t="str" cm="1">
        <f t="array" ref="O523">IFERROR(INDEX($E:$E,MATCH($M523,祝日,),),"")&amp;IFERROR(INDEX($H:$H,MATCH($M523,夏季休暇,),),"")&amp;IFERROR(INDEX($K:$K,MATCH($M523,年末年始,),),"")</f>
        <v/>
      </c>
      <c r="P523" t="str">
        <f t="shared" si="24"/>
        <v/>
      </c>
      <c r="Q523" t="str">
        <f t="shared" si="25"/>
        <v/>
      </c>
      <c r="R523" t="e">
        <f t="shared" si="26"/>
        <v>#VALUE!</v>
      </c>
    </row>
    <row r="524" spans="13:18" x14ac:dyDescent="0.2">
      <c r="M524" s="29" t="e">
        <f>IF(定義!M523+1&gt;休日取得計画表・休日取得実績表!$I$5,"",定義!M523+1)</f>
        <v>#VALUE!</v>
      </c>
      <c r="N524" t="str" cm="1">
        <f t="array" ref="N524">IFERROR(INDEX($B:$B,MATCH($M524,$A:$A,),),"")</f>
        <v/>
      </c>
      <c r="O524" s="31" t="str" cm="1">
        <f t="array" ref="O524">IFERROR(INDEX($E:$E,MATCH($M524,祝日,),),"")&amp;IFERROR(INDEX($H:$H,MATCH($M524,夏季休暇,),),"")&amp;IFERROR(INDEX($K:$K,MATCH($M524,年末年始,),),"")</f>
        <v/>
      </c>
      <c r="P524" t="str">
        <f t="shared" si="24"/>
        <v/>
      </c>
      <c r="Q524" t="str">
        <f t="shared" si="25"/>
        <v/>
      </c>
      <c r="R524" t="e">
        <f t="shared" si="26"/>
        <v>#VALUE!</v>
      </c>
    </row>
    <row r="525" spans="13:18" x14ac:dyDescent="0.2">
      <c r="M525" s="29" t="e">
        <f>IF(定義!M524+1&gt;休日取得計画表・休日取得実績表!$I$5,"",定義!M524+1)</f>
        <v>#VALUE!</v>
      </c>
      <c r="N525" t="str" cm="1">
        <f t="array" ref="N525">IFERROR(INDEX($B:$B,MATCH($M525,$A:$A,),),"")</f>
        <v/>
      </c>
      <c r="O525" s="31" t="str" cm="1">
        <f t="array" ref="O525">IFERROR(INDEX($E:$E,MATCH($M525,祝日,),),"")&amp;IFERROR(INDEX($H:$H,MATCH($M525,夏季休暇,),),"")&amp;IFERROR(INDEX($K:$K,MATCH($M525,年末年始,),),"")</f>
        <v/>
      </c>
      <c r="P525" t="str">
        <f t="shared" si="24"/>
        <v/>
      </c>
      <c r="Q525" t="str">
        <f t="shared" si="25"/>
        <v/>
      </c>
      <c r="R525" t="e">
        <f t="shared" si="26"/>
        <v>#VALUE!</v>
      </c>
    </row>
    <row r="526" spans="13:18" x14ac:dyDescent="0.2">
      <c r="M526" s="29" t="e">
        <f>IF(定義!M525+1&gt;休日取得計画表・休日取得実績表!$I$5,"",定義!M525+1)</f>
        <v>#VALUE!</v>
      </c>
      <c r="N526" t="str" cm="1">
        <f t="array" ref="N526">IFERROR(INDEX($B:$B,MATCH($M526,$A:$A,),),"")</f>
        <v/>
      </c>
      <c r="O526" s="31" t="str" cm="1">
        <f t="array" ref="O526">IFERROR(INDEX($E:$E,MATCH($M526,祝日,),),"")&amp;IFERROR(INDEX($H:$H,MATCH($M526,夏季休暇,),),"")&amp;IFERROR(INDEX($K:$K,MATCH($M526,年末年始,),),"")</f>
        <v/>
      </c>
      <c r="P526" t="str">
        <f t="shared" si="24"/>
        <v/>
      </c>
      <c r="Q526" t="str">
        <f t="shared" si="25"/>
        <v/>
      </c>
      <c r="R526" t="e">
        <f t="shared" si="26"/>
        <v>#VALUE!</v>
      </c>
    </row>
    <row r="527" spans="13:18" x14ac:dyDescent="0.2">
      <c r="M527" s="29" t="e">
        <f>IF(定義!M526+1&gt;休日取得計画表・休日取得実績表!$I$5,"",定義!M526+1)</f>
        <v>#VALUE!</v>
      </c>
      <c r="N527" t="str" cm="1">
        <f t="array" ref="N527">IFERROR(INDEX($B:$B,MATCH($M527,$A:$A,),),"")</f>
        <v/>
      </c>
      <c r="O527" s="31" t="str" cm="1">
        <f t="array" ref="O527">IFERROR(INDEX($E:$E,MATCH($M527,祝日,),),"")&amp;IFERROR(INDEX($H:$H,MATCH($M527,夏季休暇,),),"")&amp;IFERROR(INDEX($K:$K,MATCH($M527,年末年始,),),"")</f>
        <v/>
      </c>
      <c r="P527" t="str">
        <f t="shared" si="24"/>
        <v/>
      </c>
      <c r="Q527" t="str">
        <f t="shared" si="25"/>
        <v/>
      </c>
      <c r="R527" t="e">
        <f t="shared" si="26"/>
        <v>#VALUE!</v>
      </c>
    </row>
    <row r="528" spans="13:18" x14ac:dyDescent="0.2">
      <c r="M528" s="29" t="e">
        <f>IF(定義!M527+1&gt;休日取得計画表・休日取得実績表!$I$5,"",定義!M527+1)</f>
        <v>#VALUE!</v>
      </c>
      <c r="N528" t="str" cm="1">
        <f t="array" ref="N528">IFERROR(INDEX($B:$B,MATCH($M528,$A:$A,),),"")</f>
        <v/>
      </c>
      <c r="O528" s="31" t="str" cm="1">
        <f t="array" ref="O528">IFERROR(INDEX($E:$E,MATCH($M528,祝日,),),"")&amp;IFERROR(INDEX($H:$H,MATCH($M528,夏季休暇,),),"")&amp;IFERROR(INDEX($K:$K,MATCH($M528,年末年始,),),"")</f>
        <v/>
      </c>
      <c r="P528" t="str">
        <f t="shared" si="24"/>
        <v/>
      </c>
      <c r="Q528" t="str">
        <f t="shared" si="25"/>
        <v/>
      </c>
      <c r="R528" t="e">
        <f t="shared" si="26"/>
        <v>#VALUE!</v>
      </c>
    </row>
    <row r="529" spans="13:18" x14ac:dyDescent="0.2">
      <c r="M529" s="29" t="e">
        <f>IF(定義!M528+1&gt;休日取得計画表・休日取得実績表!$I$5,"",定義!M528+1)</f>
        <v>#VALUE!</v>
      </c>
      <c r="N529" t="str" cm="1">
        <f t="array" ref="N529">IFERROR(INDEX($B:$B,MATCH($M529,$A:$A,),),"")</f>
        <v/>
      </c>
      <c r="O529" s="31" t="str" cm="1">
        <f t="array" ref="O529">IFERROR(INDEX($E:$E,MATCH($M529,祝日,),),"")&amp;IFERROR(INDEX($H:$H,MATCH($M529,夏季休暇,),),"")&amp;IFERROR(INDEX($K:$K,MATCH($M529,年末年始,),),"")</f>
        <v/>
      </c>
      <c r="P529" t="str">
        <f t="shared" si="24"/>
        <v/>
      </c>
      <c r="Q529" t="str">
        <f t="shared" si="25"/>
        <v/>
      </c>
      <c r="R529" t="e">
        <f t="shared" si="26"/>
        <v>#VALUE!</v>
      </c>
    </row>
    <row r="530" spans="13:18" x14ac:dyDescent="0.2">
      <c r="M530" s="29" t="e">
        <f>IF(定義!M529+1&gt;休日取得計画表・休日取得実績表!$I$5,"",定義!M529+1)</f>
        <v>#VALUE!</v>
      </c>
      <c r="N530" t="str" cm="1">
        <f t="array" ref="N530">IFERROR(INDEX($B:$B,MATCH($M530,$A:$A,),),"")</f>
        <v/>
      </c>
      <c r="O530" s="31" t="str" cm="1">
        <f t="array" ref="O530">IFERROR(INDEX($E:$E,MATCH($M530,祝日,),),"")&amp;IFERROR(INDEX($H:$H,MATCH($M530,夏季休暇,),),"")&amp;IFERROR(INDEX($K:$K,MATCH($M530,年末年始,),),"")</f>
        <v/>
      </c>
      <c r="P530" t="str">
        <f t="shared" si="24"/>
        <v/>
      </c>
      <c r="Q530" t="str">
        <f t="shared" si="25"/>
        <v/>
      </c>
      <c r="R530" t="e">
        <f t="shared" si="26"/>
        <v>#VALUE!</v>
      </c>
    </row>
    <row r="531" spans="13:18" x14ac:dyDescent="0.2">
      <c r="M531" s="29" t="e">
        <f>IF(定義!M530+1&gt;休日取得計画表・休日取得実績表!$I$5,"",定義!M530+1)</f>
        <v>#VALUE!</v>
      </c>
      <c r="N531" t="str" cm="1">
        <f t="array" ref="N531">IFERROR(INDEX($B:$B,MATCH($M531,$A:$A,),),"")</f>
        <v/>
      </c>
      <c r="O531" s="31" t="str" cm="1">
        <f t="array" ref="O531">IFERROR(INDEX($E:$E,MATCH($M531,祝日,),),"")&amp;IFERROR(INDEX($H:$H,MATCH($M531,夏季休暇,),),"")&amp;IFERROR(INDEX($K:$K,MATCH($M531,年末年始,),),"")</f>
        <v/>
      </c>
      <c r="P531" t="str">
        <f t="shared" si="24"/>
        <v/>
      </c>
      <c r="Q531" t="str">
        <f t="shared" si="25"/>
        <v/>
      </c>
      <c r="R531" t="e">
        <f t="shared" si="26"/>
        <v>#VALUE!</v>
      </c>
    </row>
    <row r="532" spans="13:18" x14ac:dyDescent="0.2">
      <c r="M532" s="29" t="e">
        <f>IF(定義!M531+1&gt;休日取得計画表・休日取得実績表!$I$5,"",定義!M531+1)</f>
        <v>#VALUE!</v>
      </c>
      <c r="N532" t="str" cm="1">
        <f t="array" ref="N532">IFERROR(INDEX($B:$B,MATCH($M532,$A:$A,),),"")</f>
        <v/>
      </c>
      <c r="O532" s="31" t="str" cm="1">
        <f t="array" ref="O532">IFERROR(INDEX($E:$E,MATCH($M532,祝日,),),"")&amp;IFERROR(INDEX($H:$H,MATCH($M532,夏季休暇,),),"")&amp;IFERROR(INDEX($K:$K,MATCH($M532,年末年始,),),"")</f>
        <v/>
      </c>
      <c r="P532" t="str">
        <f t="shared" si="24"/>
        <v/>
      </c>
      <c r="Q532" t="str">
        <f t="shared" si="25"/>
        <v/>
      </c>
      <c r="R532" t="e">
        <f t="shared" si="26"/>
        <v>#VALUE!</v>
      </c>
    </row>
    <row r="533" spans="13:18" x14ac:dyDescent="0.2">
      <c r="M533" s="29" t="e">
        <f>IF(定義!M532+1&gt;休日取得計画表・休日取得実績表!$I$5,"",定義!M532+1)</f>
        <v>#VALUE!</v>
      </c>
      <c r="N533" t="str" cm="1">
        <f t="array" ref="N533">IFERROR(INDEX($B:$B,MATCH($M533,$A:$A,),),"")</f>
        <v/>
      </c>
      <c r="O533" s="31" t="str" cm="1">
        <f t="array" ref="O533">IFERROR(INDEX($E:$E,MATCH($M533,祝日,),),"")&amp;IFERROR(INDEX($H:$H,MATCH($M533,夏季休暇,),),"")&amp;IFERROR(INDEX($K:$K,MATCH($M533,年末年始,),),"")</f>
        <v/>
      </c>
      <c r="P533" t="str">
        <f t="shared" si="24"/>
        <v/>
      </c>
      <c r="Q533" t="str">
        <f t="shared" si="25"/>
        <v/>
      </c>
      <c r="R533" t="e">
        <f t="shared" si="26"/>
        <v>#VALUE!</v>
      </c>
    </row>
    <row r="534" spans="13:18" x14ac:dyDescent="0.2">
      <c r="M534" s="29" t="e">
        <f>IF(定義!M533+1&gt;休日取得計画表・休日取得実績表!$I$5,"",定義!M533+1)</f>
        <v>#VALUE!</v>
      </c>
      <c r="N534" t="str" cm="1">
        <f t="array" ref="N534">IFERROR(INDEX($B:$B,MATCH($M534,$A:$A,),),"")</f>
        <v/>
      </c>
      <c r="O534" s="31" t="str" cm="1">
        <f t="array" ref="O534">IFERROR(INDEX($E:$E,MATCH($M534,祝日,),),"")&amp;IFERROR(INDEX($H:$H,MATCH($M534,夏季休暇,),),"")&amp;IFERROR(INDEX($K:$K,MATCH($M534,年末年始,),),"")</f>
        <v/>
      </c>
      <c r="P534" t="str">
        <f t="shared" si="24"/>
        <v/>
      </c>
      <c r="Q534" t="str">
        <f t="shared" si="25"/>
        <v/>
      </c>
      <c r="R534" t="e">
        <f t="shared" si="26"/>
        <v>#VALUE!</v>
      </c>
    </row>
    <row r="535" spans="13:18" x14ac:dyDescent="0.2">
      <c r="M535" s="29" t="e">
        <f>IF(定義!M534+1&gt;休日取得計画表・休日取得実績表!$I$5,"",定義!M534+1)</f>
        <v>#VALUE!</v>
      </c>
      <c r="N535" t="str" cm="1">
        <f t="array" ref="N535">IFERROR(INDEX($B:$B,MATCH($M535,$A:$A,),),"")</f>
        <v/>
      </c>
      <c r="O535" s="31" t="str" cm="1">
        <f t="array" ref="O535">IFERROR(INDEX($E:$E,MATCH($M535,祝日,),),"")&amp;IFERROR(INDEX($H:$H,MATCH($M535,夏季休暇,),),"")&amp;IFERROR(INDEX($K:$K,MATCH($M535,年末年始,),),"")</f>
        <v/>
      </c>
      <c r="P535" t="str">
        <f t="shared" si="24"/>
        <v/>
      </c>
      <c r="Q535" t="str">
        <f t="shared" si="25"/>
        <v/>
      </c>
      <c r="R535" t="e">
        <f t="shared" si="26"/>
        <v>#VALUE!</v>
      </c>
    </row>
    <row r="536" spans="13:18" x14ac:dyDescent="0.2">
      <c r="M536" s="29" t="e">
        <f>IF(定義!M535+1&gt;休日取得計画表・休日取得実績表!$I$5,"",定義!M535+1)</f>
        <v>#VALUE!</v>
      </c>
      <c r="N536" t="str" cm="1">
        <f t="array" ref="N536">IFERROR(INDEX($B:$B,MATCH($M536,$A:$A,),),"")</f>
        <v/>
      </c>
      <c r="O536" s="31" t="str" cm="1">
        <f t="array" ref="O536">IFERROR(INDEX($E:$E,MATCH($M536,祝日,),),"")&amp;IFERROR(INDEX($H:$H,MATCH($M536,夏季休暇,),),"")&amp;IFERROR(INDEX($K:$K,MATCH($M536,年末年始,),),"")</f>
        <v/>
      </c>
      <c r="P536" t="str">
        <f t="shared" si="24"/>
        <v/>
      </c>
      <c r="Q536" t="str">
        <f t="shared" si="25"/>
        <v/>
      </c>
      <c r="R536" t="e">
        <f t="shared" si="26"/>
        <v>#VALUE!</v>
      </c>
    </row>
    <row r="537" spans="13:18" x14ac:dyDescent="0.2">
      <c r="M537" s="29" t="e">
        <f>IF(定義!M536+1&gt;休日取得計画表・休日取得実績表!$I$5,"",定義!M536+1)</f>
        <v>#VALUE!</v>
      </c>
      <c r="N537" t="str" cm="1">
        <f t="array" ref="N537">IFERROR(INDEX($B:$B,MATCH($M537,$A:$A,),),"")</f>
        <v/>
      </c>
      <c r="O537" s="31" t="str" cm="1">
        <f t="array" ref="O537">IFERROR(INDEX($E:$E,MATCH($M537,祝日,),),"")&amp;IFERROR(INDEX($H:$H,MATCH($M537,夏季休暇,),),"")&amp;IFERROR(INDEX($K:$K,MATCH($M537,年末年始,),),"")</f>
        <v/>
      </c>
      <c r="P537" t="str">
        <f t="shared" si="24"/>
        <v/>
      </c>
      <c r="Q537" t="str">
        <f t="shared" si="25"/>
        <v/>
      </c>
      <c r="R537" t="e">
        <f t="shared" si="26"/>
        <v>#VALUE!</v>
      </c>
    </row>
    <row r="538" spans="13:18" x14ac:dyDescent="0.2">
      <c r="M538" s="29" t="e">
        <f>IF(定義!M537+1&gt;休日取得計画表・休日取得実績表!$I$5,"",定義!M537+1)</f>
        <v>#VALUE!</v>
      </c>
      <c r="N538" t="str" cm="1">
        <f t="array" ref="N538">IFERROR(INDEX($B:$B,MATCH($M538,$A:$A,),),"")</f>
        <v/>
      </c>
      <c r="O538" s="31" t="str" cm="1">
        <f t="array" ref="O538">IFERROR(INDEX($E:$E,MATCH($M538,祝日,),),"")&amp;IFERROR(INDEX($H:$H,MATCH($M538,夏季休暇,),),"")&amp;IFERROR(INDEX($K:$K,MATCH($M538,年末年始,),),"")</f>
        <v/>
      </c>
      <c r="P538" t="str">
        <f t="shared" si="24"/>
        <v/>
      </c>
      <c r="Q538" t="str">
        <f t="shared" si="25"/>
        <v/>
      </c>
      <c r="R538" t="e">
        <f t="shared" si="26"/>
        <v>#VALUE!</v>
      </c>
    </row>
    <row r="539" spans="13:18" x14ac:dyDescent="0.2">
      <c r="M539" s="29" t="e">
        <f>IF(定義!M538+1&gt;休日取得計画表・休日取得実績表!$I$5,"",定義!M538+1)</f>
        <v>#VALUE!</v>
      </c>
      <c r="N539" t="str" cm="1">
        <f t="array" ref="N539">IFERROR(INDEX($B:$B,MATCH($M539,$A:$A,),),"")</f>
        <v/>
      </c>
      <c r="O539" s="31" t="str" cm="1">
        <f t="array" ref="O539">IFERROR(INDEX($E:$E,MATCH($M539,祝日,),),"")&amp;IFERROR(INDEX($H:$H,MATCH($M539,夏季休暇,),),"")&amp;IFERROR(INDEX($K:$K,MATCH($M539,年末年始,),),"")</f>
        <v/>
      </c>
      <c r="P539" t="str">
        <f t="shared" si="24"/>
        <v/>
      </c>
      <c r="Q539" t="str">
        <f t="shared" si="25"/>
        <v/>
      </c>
      <c r="R539" t="e">
        <f t="shared" si="26"/>
        <v>#VALUE!</v>
      </c>
    </row>
    <row r="540" spans="13:18" x14ac:dyDescent="0.2">
      <c r="M540" s="29" t="e">
        <f>IF(定義!M539+1&gt;休日取得計画表・休日取得実績表!$I$5,"",定義!M539+1)</f>
        <v>#VALUE!</v>
      </c>
      <c r="N540" t="str" cm="1">
        <f t="array" ref="N540">IFERROR(INDEX($B:$B,MATCH($M540,$A:$A,),),"")</f>
        <v/>
      </c>
      <c r="O540" s="31" t="str" cm="1">
        <f t="array" ref="O540">IFERROR(INDEX($E:$E,MATCH($M540,祝日,),),"")&amp;IFERROR(INDEX($H:$H,MATCH($M540,夏季休暇,),),"")&amp;IFERROR(INDEX($K:$K,MATCH($M540,年末年始,),),"")</f>
        <v/>
      </c>
      <c r="P540" t="str">
        <f t="shared" si="24"/>
        <v/>
      </c>
      <c r="Q540" t="str">
        <f t="shared" si="25"/>
        <v/>
      </c>
      <c r="R540" t="e">
        <f t="shared" si="26"/>
        <v>#VALUE!</v>
      </c>
    </row>
    <row r="541" spans="13:18" x14ac:dyDescent="0.2">
      <c r="M541" s="29" t="e">
        <f>IF(定義!M540+1&gt;休日取得計画表・休日取得実績表!$I$5,"",定義!M540+1)</f>
        <v>#VALUE!</v>
      </c>
      <c r="N541" t="str" cm="1">
        <f t="array" ref="N541">IFERROR(INDEX($B:$B,MATCH($M541,$A:$A,),),"")</f>
        <v/>
      </c>
      <c r="O541" s="31" t="str" cm="1">
        <f t="array" ref="O541">IFERROR(INDEX($E:$E,MATCH($M541,祝日,),),"")&amp;IFERROR(INDEX($H:$H,MATCH($M541,夏季休暇,),),"")&amp;IFERROR(INDEX($K:$K,MATCH($M541,年末年始,),),"")</f>
        <v/>
      </c>
      <c r="P541" t="str">
        <f t="shared" si="24"/>
        <v/>
      </c>
      <c r="Q541" t="str">
        <f t="shared" si="25"/>
        <v/>
      </c>
      <c r="R541" t="e">
        <f t="shared" si="26"/>
        <v>#VALUE!</v>
      </c>
    </row>
    <row r="542" spans="13:18" x14ac:dyDescent="0.2">
      <c r="M542" s="29" t="e">
        <f>IF(定義!M541+1&gt;休日取得計画表・休日取得実績表!$I$5,"",定義!M541+1)</f>
        <v>#VALUE!</v>
      </c>
      <c r="N542" t="str" cm="1">
        <f t="array" ref="N542">IFERROR(INDEX($B:$B,MATCH($M542,$A:$A,),),"")</f>
        <v/>
      </c>
      <c r="O542" s="31" t="str" cm="1">
        <f t="array" ref="O542">IFERROR(INDEX($E:$E,MATCH($M542,祝日,),),"")&amp;IFERROR(INDEX($H:$H,MATCH($M542,夏季休暇,),),"")&amp;IFERROR(INDEX($K:$K,MATCH($M542,年末年始,),),"")</f>
        <v/>
      </c>
      <c r="P542" t="str">
        <f t="shared" si="24"/>
        <v/>
      </c>
      <c r="Q542" t="str">
        <f t="shared" si="25"/>
        <v/>
      </c>
      <c r="R542" t="e">
        <f t="shared" si="26"/>
        <v>#VALUE!</v>
      </c>
    </row>
    <row r="543" spans="13:18" x14ac:dyDescent="0.2">
      <c r="M543" s="29" t="e">
        <f>IF(定義!M542+1&gt;休日取得計画表・休日取得実績表!$I$5,"",定義!M542+1)</f>
        <v>#VALUE!</v>
      </c>
      <c r="N543" t="str" cm="1">
        <f t="array" ref="N543">IFERROR(INDEX($B:$B,MATCH($M543,$A:$A,),),"")</f>
        <v/>
      </c>
      <c r="O543" s="31" t="str" cm="1">
        <f t="array" ref="O543">IFERROR(INDEX($E:$E,MATCH($M543,祝日,),),"")&amp;IFERROR(INDEX($H:$H,MATCH($M543,夏季休暇,),),"")&amp;IFERROR(INDEX($K:$K,MATCH($M543,年末年始,),),"")</f>
        <v/>
      </c>
      <c r="P543" t="str">
        <f t="shared" si="24"/>
        <v/>
      </c>
      <c r="Q543" t="str">
        <f t="shared" si="25"/>
        <v/>
      </c>
      <c r="R543" t="e">
        <f t="shared" si="26"/>
        <v>#VALUE!</v>
      </c>
    </row>
    <row r="544" spans="13:18" x14ac:dyDescent="0.2">
      <c r="M544" s="29" t="e">
        <f>IF(定義!M543+1&gt;休日取得計画表・休日取得実績表!$I$5,"",定義!M543+1)</f>
        <v>#VALUE!</v>
      </c>
      <c r="N544" t="str" cm="1">
        <f t="array" ref="N544">IFERROR(INDEX($B:$B,MATCH($M544,$A:$A,),),"")</f>
        <v/>
      </c>
      <c r="O544" s="31" t="str" cm="1">
        <f t="array" ref="O544">IFERROR(INDEX($E:$E,MATCH($M544,祝日,),),"")&amp;IFERROR(INDEX($H:$H,MATCH($M544,夏季休暇,),),"")&amp;IFERROR(INDEX($K:$K,MATCH($M544,年末年始,),),"")</f>
        <v/>
      </c>
      <c r="P544" t="str">
        <f t="shared" si="24"/>
        <v/>
      </c>
      <c r="Q544" t="str">
        <f t="shared" si="25"/>
        <v/>
      </c>
      <c r="R544" t="e">
        <f t="shared" si="26"/>
        <v>#VALUE!</v>
      </c>
    </row>
    <row r="545" spans="13:18" x14ac:dyDescent="0.2">
      <c r="M545" s="29" t="e">
        <f>IF(定義!M544+1&gt;休日取得計画表・休日取得実績表!$I$5,"",定義!M544+1)</f>
        <v>#VALUE!</v>
      </c>
      <c r="N545" t="str" cm="1">
        <f t="array" ref="N545">IFERROR(INDEX($B:$B,MATCH($M545,$A:$A,),),"")</f>
        <v/>
      </c>
      <c r="O545" s="31" t="str" cm="1">
        <f t="array" ref="O545">IFERROR(INDEX($E:$E,MATCH($M545,祝日,),),"")&amp;IFERROR(INDEX($H:$H,MATCH($M545,夏季休暇,),),"")&amp;IFERROR(INDEX($K:$K,MATCH($M545,年末年始,),),"")</f>
        <v/>
      </c>
      <c r="P545" t="str">
        <f t="shared" si="24"/>
        <v/>
      </c>
      <c r="Q545" t="str">
        <f t="shared" si="25"/>
        <v/>
      </c>
      <c r="R545" t="e">
        <f t="shared" si="26"/>
        <v>#VALUE!</v>
      </c>
    </row>
    <row r="546" spans="13:18" x14ac:dyDescent="0.2">
      <c r="M546" s="29" t="e">
        <f>IF(定義!M545+1&gt;休日取得計画表・休日取得実績表!$I$5,"",定義!M545+1)</f>
        <v>#VALUE!</v>
      </c>
      <c r="N546" t="str" cm="1">
        <f t="array" ref="N546">IFERROR(INDEX($B:$B,MATCH($M546,$A:$A,),),"")</f>
        <v/>
      </c>
      <c r="O546" s="31" t="str" cm="1">
        <f t="array" ref="O546">IFERROR(INDEX($E:$E,MATCH($M546,祝日,),),"")&amp;IFERROR(INDEX($H:$H,MATCH($M546,夏季休暇,),),"")&amp;IFERROR(INDEX($K:$K,MATCH($M546,年末年始,),),"")</f>
        <v/>
      </c>
      <c r="P546" t="str">
        <f t="shared" si="24"/>
        <v/>
      </c>
      <c r="Q546" t="str">
        <f t="shared" si="25"/>
        <v/>
      </c>
      <c r="R546" t="e">
        <f t="shared" si="26"/>
        <v>#VALUE!</v>
      </c>
    </row>
    <row r="547" spans="13:18" x14ac:dyDescent="0.2">
      <c r="M547" s="29" t="e">
        <f>IF(定義!M546+1&gt;休日取得計画表・休日取得実績表!$I$5,"",定義!M546+1)</f>
        <v>#VALUE!</v>
      </c>
      <c r="N547" t="str" cm="1">
        <f t="array" ref="N547">IFERROR(INDEX($B:$B,MATCH($M547,$A:$A,),),"")</f>
        <v/>
      </c>
      <c r="O547" s="31" t="str" cm="1">
        <f t="array" ref="O547">IFERROR(INDEX($E:$E,MATCH($M547,祝日,),),"")&amp;IFERROR(INDEX($H:$H,MATCH($M547,夏季休暇,),),"")&amp;IFERROR(INDEX($K:$K,MATCH($M547,年末年始,),),"")</f>
        <v/>
      </c>
      <c r="P547" t="str">
        <f t="shared" si="24"/>
        <v/>
      </c>
      <c r="Q547" t="str">
        <f t="shared" si="25"/>
        <v/>
      </c>
      <c r="R547" t="e">
        <f t="shared" si="26"/>
        <v>#VALUE!</v>
      </c>
    </row>
    <row r="548" spans="13:18" x14ac:dyDescent="0.2">
      <c r="M548" s="29" t="e">
        <f>IF(定義!M547+1&gt;休日取得計画表・休日取得実績表!$I$5,"",定義!M547+1)</f>
        <v>#VALUE!</v>
      </c>
      <c r="N548" t="str" cm="1">
        <f t="array" ref="N548">IFERROR(INDEX($B:$B,MATCH($M548,$A:$A,),),"")</f>
        <v/>
      </c>
      <c r="O548" s="31" t="str" cm="1">
        <f t="array" ref="O548">IFERROR(INDEX($E:$E,MATCH($M548,祝日,),),"")&amp;IFERROR(INDEX($H:$H,MATCH($M548,夏季休暇,),),"")&amp;IFERROR(INDEX($K:$K,MATCH($M548,年末年始,),),"")</f>
        <v/>
      </c>
      <c r="P548" t="str">
        <f t="shared" si="24"/>
        <v/>
      </c>
      <c r="Q548" t="str">
        <f t="shared" si="25"/>
        <v/>
      </c>
      <c r="R548" t="e">
        <f t="shared" si="26"/>
        <v>#VALUE!</v>
      </c>
    </row>
    <row r="549" spans="13:18" x14ac:dyDescent="0.2">
      <c r="M549" s="29" t="e">
        <f>IF(定義!M548+1&gt;休日取得計画表・休日取得実績表!$I$5,"",定義!M548+1)</f>
        <v>#VALUE!</v>
      </c>
      <c r="N549" t="str" cm="1">
        <f t="array" ref="N549">IFERROR(INDEX($B:$B,MATCH($M549,$A:$A,),),"")</f>
        <v/>
      </c>
      <c r="O549" s="31" t="str" cm="1">
        <f t="array" ref="O549">IFERROR(INDEX($E:$E,MATCH($M549,祝日,),),"")&amp;IFERROR(INDEX($H:$H,MATCH($M549,夏季休暇,),),"")&amp;IFERROR(INDEX($K:$K,MATCH($M549,年末年始,),),"")</f>
        <v/>
      </c>
      <c r="P549" t="str">
        <f t="shared" si="24"/>
        <v/>
      </c>
      <c r="Q549" t="str">
        <f t="shared" si="25"/>
        <v/>
      </c>
      <c r="R549" t="e">
        <f t="shared" si="26"/>
        <v>#VALUE!</v>
      </c>
    </row>
    <row r="550" spans="13:18" x14ac:dyDescent="0.2">
      <c r="M550" s="29" t="e">
        <f>IF(定義!M549+1&gt;休日取得計画表・休日取得実績表!$I$5,"",定義!M549+1)</f>
        <v>#VALUE!</v>
      </c>
      <c r="N550" t="str" cm="1">
        <f t="array" ref="N550">IFERROR(INDEX($B:$B,MATCH($M550,$A:$A,),),"")</f>
        <v/>
      </c>
      <c r="O550" s="31" t="str" cm="1">
        <f t="array" ref="O550">IFERROR(INDEX($E:$E,MATCH($M550,祝日,),),"")&amp;IFERROR(INDEX($H:$H,MATCH($M550,夏季休暇,),),"")&amp;IFERROR(INDEX($K:$K,MATCH($M550,年末年始,),),"")</f>
        <v/>
      </c>
      <c r="P550" t="str">
        <f t="shared" si="24"/>
        <v/>
      </c>
      <c r="Q550" t="str">
        <f t="shared" si="25"/>
        <v/>
      </c>
      <c r="R550" t="e">
        <f t="shared" si="26"/>
        <v>#VALUE!</v>
      </c>
    </row>
    <row r="551" spans="13:18" x14ac:dyDescent="0.2">
      <c r="M551" s="29" t="e">
        <f>IF(定義!M550+1&gt;休日取得計画表・休日取得実績表!$I$5,"",定義!M550+1)</f>
        <v>#VALUE!</v>
      </c>
      <c r="N551" t="str" cm="1">
        <f t="array" ref="N551">IFERROR(INDEX($B:$B,MATCH($M551,$A:$A,),),"")</f>
        <v/>
      </c>
      <c r="O551" s="31" t="str" cm="1">
        <f t="array" ref="O551">IFERROR(INDEX($E:$E,MATCH($M551,祝日,),),"")&amp;IFERROR(INDEX($H:$H,MATCH($M551,夏季休暇,),),"")&amp;IFERROR(INDEX($K:$K,MATCH($M551,年末年始,),),"")</f>
        <v/>
      </c>
      <c r="P551" t="str">
        <f t="shared" si="24"/>
        <v/>
      </c>
      <c r="Q551" t="str">
        <f t="shared" si="25"/>
        <v/>
      </c>
      <c r="R551" t="e">
        <f t="shared" si="26"/>
        <v>#VALUE!</v>
      </c>
    </row>
    <row r="552" spans="13:18" x14ac:dyDescent="0.2">
      <c r="M552" s="29" t="e">
        <f>IF(定義!M551+1&gt;休日取得計画表・休日取得実績表!$I$5,"",定義!M551+1)</f>
        <v>#VALUE!</v>
      </c>
      <c r="N552" t="str" cm="1">
        <f t="array" ref="N552">IFERROR(INDEX($B:$B,MATCH($M552,$A:$A,),),"")</f>
        <v/>
      </c>
      <c r="O552" s="31" t="str" cm="1">
        <f t="array" ref="O552">IFERROR(INDEX($E:$E,MATCH($M552,祝日,),),"")&amp;IFERROR(INDEX($H:$H,MATCH($M552,夏季休暇,),),"")&amp;IFERROR(INDEX($K:$K,MATCH($M552,年末年始,),),"")</f>
        <v/>
      </c>
      <c r="P552" t="str">
        <f t="shared" si="24"/>
        <v/>
      </c>
      <c r="Q552" t="str">
        <f t="shared" si="25"/>
        <v/>
      </c>
      <c r="R552" t="e">
        <f t="shared" si="26"/>
        <v>#VALUE!</v>
      </c>
    </row>
    <row r="553" spans="13:18" x14ac:dyDescent="0.2">
      <c r="M553" s="29" t="e">
        <f>IF(定義!M552+1&gt;休日取得計画表・休日取得実績表!$I$5,"",定義!M552+1)</f>
        <v>#VALUE!</v>
      </c>
      <c r="N553" t="str" cm="1">
        <f t="array" ref="N553">IFERROR(INDEX($B:$B,MATCH($M553,$A:$A,),),"")</f>
        <v/>
      </c>
      <c r="O553" s="31" t="str" cm="1">
        <f t="array" ref="O553">IFERROR(INDEX($E:$E,MATCH($M553,祝日,),),"")&amp;IFERROR(INDEX($H:$H,MATCH($M553,夏季休暇,),),"")&amp;IFERROR(INDEX($K:$K,MATCH($M553,年末年始,),),"")</f>
        <v/>
      </c>
      <c r="P553" t="str">
        <f t="shared" si="24"/>
        <v/>
      </c>
      <c r="Q553" t="str">
        <f t="shared" si="25"/>
        <v/>
      </c>
      <c r="R553" t="e">
        <f t="shared" si="26"/>
        <v>#VALUE!</v>
      </c>
    </row>
    <row r="554" spans="13:18" x14ac:dyDescent="0.2">
      <c r="M554" s="29" t="e">
        <f>IF(定義!M553+1&gt;休日取得計画表・休日取得実績表!$I$5,"",定義!M553+1)</f>
        <v>#VALUE!</v>
      </c>
      <c r="N554" t="str" cm="1">
        <f t="array" ref="N554">IFERROR(INDEX($B:$B,MATCH($M554,$A:$A,),),"")</f>
        <v/>
      </c>
      <c r="O554" s="31" t="str" cm="1">
        <f t="array" ref="O554">IFERROR(INDEX($E:$E,MATCH($M554,祝日,),),"")&amp;IFERROR(INDEX($H:$H,MATCH($M554,夏季休暇,),),"")&amp;IFERROR(INDEX($K:$K,MATCH($M554,年末年始,),),"")</f>
        <v/>
      </c>
      <c r="P554" t="str">
        <f t="shared" si="24"/>
        <v/>
      </c>
      <c r="Q554" t="str">
        <f t="shared" si="25"/>
        <v/>
      </c>
      <c r="R554" t="e">
        <f t="shared" si="26"/>
        <v>#VALUE!</v>
      </c>
    </row>
    <row r="555" spans="13:18" x14ac:dyDescent="0.2">
      <c r="M555" s="29" t="e">
        <f>IF(定義!M554+1&gt;休日取得計画表・休日取得実績表!$I$5,"",定義!M554+1)</f>
        <v>#VALUE!</v>
      </c>
      <c r="N555" t="str" cm="1">
        <f t="array" ref="N555">IFERROR(INDEX($B:$B,MATCH($M555,$A:$A,),),"")</f>
        <v/>
      </c>
      <c r="O555" s="31" t="str" cm="1">
        <f t="array" ref="O555">IFERROR(INDEX($E:$E,MATCH($M555,祝日,),),"")&amp;IFERROR(INDEX($H:$H,MATCH($M555,夏季休暇,),),"")&amp;IFERROR(INDEX($K:$K,MATCH($M555,年末年始,),),"")</f>
        <v/>
      </c>
      <c r="P555" t="str">
        <f t="shared" si="24"/>
        <v/>
      </c>
      <c r="Q555" t="str">
        <f t="shared" si="25"/>
        <v/>
      </c>
      <c r="R555" t="e">
        <f t="shared" si="26"/>
        <v>#VALUE!</v>
      </c>
    </row>
    <row r="556" spans="13:18" x14ac:dyDescent="0.2">
      <c r="M556" s="29" t="e">
        <f>IF(定義!M555+1&gt;休日取得計画表・休日取得実績表!$I$5,"",定義!M555+1)</f>
        <v>#VALUE!</v>
      </c>
      <c r="N556" t="str" cm="1">
        <f t="array" ref="N556">IFERROR(INDEX($B:$B,MATCH($M556,$A:$A,),),"")</f>
        <v/>
      </c>
      <c r="O556" s="31" t="str" cm="1">
        <f t="array" ref="O556">IFERROR(INDEX($E:$E,MATCH($M556,祝日,),),"")&amp;IFERROR(INDEX($H:$H,MATCH($M556,夏季休暇,),),"")&amp;IFERROR(INDEX($K:$K,MATCH($M556,年末年始,),),"")</f>
        <v/>
      </c>
      <c r="P556" t="str">
        <f t="shared" si="24"/>
        <v/>
      </c>
      <c r="Q556" t="str">
        <f t="shared" si="25"/>
        <v/>
      </c>
      <c r="R556" t="e">
        <f t="shared" si="26"/>
        <v>#VALUE!</v>
      </c>
    </row>
    <row r="557" spans="13:18" x14ac:dyDescent="0.2">
      <c r="M557" s="29" t="e">
        <f>IF(定義!M556+1&gt;休日取得計画表・休日取得実績表!$I$5,"",定義!M556+1)</f>
        <v>#VALUE!</v>
      </c>
      <c r="N557" t="str" cm="1">
        <f t="array" ref="N557">IFERROR(INDEX($B:$B,MATCH($M557,$A:$A,),),"")</f>
        <v/>
      </c>
      <c r="O557" s="31" t="str" cm="1">
        <f t="array" ref="O557">IFERROR(INDEX($E:$E,MATCH($M557,祝日,),),"")&amp;IFERROR(INDEX($H:$H,MATCH($M557,夏季休暇,),),"")&amp;IFERROR(INDEX($K:$K,MATCH($M557,年末年始,),),"")</f>
        <v/>
      </c>
      <c r="P557" t="str">
        <f t="shared" si="24"/>
        <v/>
      </c>
      <c r="Q557" t="str">
        <f t="shared" si="25"/>
        <v/>
      </c>
      <c r="R557" t="e">
        <f t="shared" si="26"/>
        <v>#VALUE!</v>
      </c>
    </row>
    <row r="558" spans="13:18" x14ac:dyDescent="0.2">
      <c r="M558" s="29" t="e">
        <f>IF(定義!M557+1&gt;休日取得計画表・休日取得実績表!$I$5,"",定義!M557+1)</f>
        <v>#VALUE!</v>
      </c>
      <c r="N558" t="str" cm="1">
        <f t="array" ref="N558">IFERROR(INDEX($B:$B,MATCH($M558,$A:$A,),),"")</f>
        <v/>
      </c>
      <c r="O558" s="31" t="str" cm="1">
        <f t="array" ref="O558">IFERROR(INDEX($E:$E,MATCH($M558,祝日,),),"")&amp;IFERROR(INDEX($H:$H,MATCH($M558,夏季休暇,),),"")&amp;IFERROR(INDEX($K:$K,MATCH($M558,年末年始,),),"")</f>
        <v/>
      </c>
      <c r="P558" t="str">
        <f t="shared" si="24"/>
        <v/>
      </c>
      <c r="Q558" t="str">
        <f t="shared" si="25"/>
        <v/>
      </c>
      <c r="R558" t="e">
        <f t="shared" si="26"/>
        <v>#VALUE!</v>
      </c>
    </row>
    <row r="559" spans="13:18" x14ac:dyDescent="0.2">
      <c r="M559" s="29" t="e">
        <f>IF(定義!M558+1&gt;休日取得計画表・休日取得実績表!$I$5,"",定義!M558+1)</f>
        <v>#VALUE!</v>
      </c>
      <c r="N559" t="str" cm="1">
        <f t="array" ref="N559">IFERROR(INDEX($B:$B,MATCH($M559,$A:$A,),),"")</f>
        <v/>
      </c>
      <c r="O559" s="31" t="str" cm="1">
        <f t="array" ref="O559">IFERROR(INDEX($E:$E,MATCH($M559,祝日,),),"")&amp;IFERROR(INDEX($H:$H,MATCH($M559,夏季休暇,),),"")&amp;IFERROR(INDEX($K:$K,MATCH($M559,年末年始,),),"")</f>
        <v/>
      </c>
      <c r="P559" t="str">
        <f t="shared" si="24"/>
        <v/>
      </c>
      <c r="Q559" t="str">
        <f t="shared" si="25"/>
        <v/>
      </c>
      <c r="R559" t="e">
        <f t="shared" si="26"/>
        <v>#VALUE!</v>
      </c>
    </row>
    <row r="560" spans="13:18" x14ac:dyDescent="0.2">
      <c r="M560" s="29" t="e">
        <f>IF(定義!M559+1&gt;休日取得計画表・休日取得実績表!$I$5,"",定義!M559+1)</f>
        <v>#VALUE!</v>
      </c>
      <c r="N560" t="str" cm="1">
        <f t="array" ref="N560">IFERROR(INDEX($B:$B,MATCH($M560,$A:$A,),),"")</f>
        <v/>
      </c>
      <c r="O560" s="31" t="str" cm="1">
        <f t="array" ref="O560">IFERROR(INDEX($E:$E,MATCH($M560,祝日,),),"")&amp;IFERROR(INDEX($H:$H,MATCH($M560,夏季休暇,),),"")&amp;IFERROR(INDEX($K:$K,MATCH($M560,年末年始,),),"")</f>
        <v/>
      </c>
      <c r="P560" t="str">
        <f t="shared" si="24"/>
        <v/>
      </c>
      <c r="Q560" t="str">
        <f t="shared" si="25"/>
        <v/>
      </c>
      <c r="R560" t="e">
        <f t="shared" si="26"/>
        <v>#VALUE!</v>
      </c>
    </row>
    <row r="561" spans="13:18" x14ac:dyDescent="0.2">
      <c r="M561" s="29" t="e">
        <f>IF(定義!M560+1&gt;休日取得計画表・休日取得実績表!$I$5,"",定義!M560+1)</f>
        <v>#VALUE!</v>
      </c>
      <c r="N561" t="str" cm="1">
        <f t="array" ref="N561">IFERROR(INDEX($B:$B,MATCH($M561,$A:$A,),),"")</f>
        <v/>
      </c>
      <c r="O561" s="31" t="str" cm="1">
        <f t="array" ref="O561">IFERROR(INDEX($E:$E,MATCH($M561,祝日,),),"")&amp;IFERROR(INDEX($H:$H,MATCH($M561,夏季休暇,),),"")&amp;IFERROR(INDEX($K:$K,MATCH($M561,年末年始,),),"")</f>
        <v/>
      </c>
      <c r="P561" t="str">
        <f t="shared" si="24"/>
        <v/>
      </c>
      <c r="Q561" t="str">
        <f t="shared" si="25"/>
        <v/>
      </c>
      <c r="R561" t="e">
        <f t="shared" si="26"/>
        <v>#VALUE!</v>
      </c>
    </row>
    <row r="562" spans="13:18" x14ac:dyDescent="0.2">
      <c r="M562" s="29" t="e">
        <f>IF(定義!M561+1&gt;休日取得計画表・休日取得実績表!$I$5,"",定義!M561+1)</f>
        <v>#VALUE!</v>
      </c>
      <c r="N562" t="str" cm="1">
        <f t="array" ref="N562">IFERROR(INDEX($B:$B,MATCH($M562,$A:$A,),),"")</f>
        <v/>
      </c>
      <c r="O562" s="31" t="str" cm="1">
        <f t="array" ref="O562">IFERROR(INDEX($E:$E,MATCH($M562,祝日,),),"")&amp;IFERROR(INDEX($H:$H,MATCH($M562,夏季休暇,),),"")&amp;IFERROR(INDEX($K:$K,MATCH($M562,年末年始,),),"")</f>
        <v/>
      </c>
      <c r="P562" t="str">
        <f t="shared" si="24"/>
        <v/>
      </c>
      <c r="Q562" t="str">
        <f t="shared" si="25"/>
        <v/>
      </c>
      <c r="R562" t="e">
        <f t="shared" si="26"/>
        <v>#VALUE!</v>
      </c>
    </row>
    <row r="563" spans="13:18" x14ac:dyDescent="0.2">
      <c r="M563" s="29" t="e">
        <f>IF(定義!M562+1&gt;休日取得計画表・休日取得実績表!$I$5,"",定義!M562+1)</f>
        <v>#VALUE!</v>
      </c>
      <c r="N563" t="str" cm="1">
        <f t="array" ref="N563">IFERROR(INDEX($B:$B,MATCH($M563,$A:$A,),),"")</f>
        <v/>
      </c>
      <c r="O563" s="31" t="str" cm="1">
        <f t="array" ref="O563">IFERROR(INDEX($E:$E,MATCH($M563,祝日,),),"")&amp;IFERROR(INDEX($H:$H,MATCH($M563,夏季休暇,),),"")&amp;IFERROR(INDEX($K:$K,MATCH($M563,年末年始,),),"")</f>
        <v/>
      </c>
      <c r="P563" t="str">
        <f t="shared" si="24"/>
        <v/>
      </c>
      <c r="Q563" t="str">
        <f t="shared" si="25"/>
        <v/>
      </c>
      <c r="R563" t="e">
        <f t="shared" si="26"/>
        <v>#VALUE!</v>
      </c>
    </row>
    <row r="564" spans="13:18" x14ac:dyDescent="0.2">
      <c r="M564" s="29" t="e">
        <f>IF(定義!M563+1&gt;休日取得計画表・休日取得実績表!$I$5,"",定義!M563+1)</f>
        <v>#VALUE!</v>
      </c>
      <c r="N564" t="str" cm="1">
        <f t="array" ref="N564">IFERROR(INDEX($B:$B,MATCH($M564,$A:$A,),),"")</f>
        <v/>
      </c>
      <c r="O564" s="31" t="str" cm="1">
        <f t="array" ref="O564">IFERROR(INDEX($E:$E,MATCH($M564,祝日,),),"")&amp;IFERROR(INDEX($H:$H,MATCH($M564,夏季休暇,),),"")&amp;IFERROR(INDEX($K:$K,MATCH($M564,年末年始,),),"")</f>
        <v/>
      </c>
      <c r="P564" t="str">
        <f t="shared" si="24"/>
        <v/>
      </c>
      <c r="Q564" t="str">
        <f t="shared" si="25"/>
        <v/>
      </c>
      <c r="R564" t="e">
        <f t="shared" si="26"/>
        <v>#VALUE!</v>
      </c>
    </row>
    <row r="565" spans="13:18" x14ac:dyDescent="0.2">
      <c r="M565" s="29" t="e">
        <f>IF(定義!M564+1&gt;休日取得計画表・休日取得実績表!$I$5,"",定義!M564+1)</f>
        <v>#VALUE!</v>
      </c>
      <c r="N565" t="str" cm="1">
        <f t="array" ref="N565">IFERROR(INDEX($B:$B,MATCH($M565,$A:$A,),),"")</f>
        <v/>
      </c>
      <c r="O565" s="31" t="str" cm="1">
        <f t="array" ref="O565">IFERROR(INDEX($E:$E,MATCH($M565,祝日,),),"")&amp;IFERROR(INDEX($H:$H,MATCH($M565,夏季休暇,),),"")&amp;IFERROR(INDEX($K:$K,MATCH($M565,年末年始,),),"")</f>
        <v/>
      </c>
      <c r="P565" t="str">
        <f t="shared" si="24"/>
        <v/>
      </c>
      <c r="Q565" t="str">
        <f t="shared" si="25"/>
        <v/>
      </c>
      <c r="R565" t="e">
        <f t="shared" si="26"/>
        <v>#VALUE!</v>
      </c>
    </row>
    <row r="566" spans="13:18" x14ac:dyDescent="0.2">
      <c r="M566" s="29" t="e">
        <f>IF(定義!M565+1&gt;休日取得計画表・休日取得実績表!$I$5,"",定義!M565+1)</f>
        <v>#VALUE!</v>
      </c>
      <c r="N566" t="str" cm="1">
        <f t="array" ref="N566">IFERROR(INDEX($B:$B,MATCH($M566,$A:$A,),),"")</f>
        <v/>
      </c>
      <c r="O566" s="31" t="str" cm="1">
        <f t="array" ref="O566">IFERROR(INDEX($E:$E,MATCH($M566,祝日,),),"")&amp;IFERROR(INDEX($H:$H,MATCH($M566,夏季休暇,),),"")&amp;IFERROR(INDEX($K:$K,MATCH($M566,年末年始,),),"")</f>
        <v/>
      </c>
      <c r="P566" t="str">
        <f t="shared" si="24"/>
        <v/>
      </c>
      <c r="Q566" t="str">
        <f t="shared" si="25"/>
        <v/>
      </c>
      <c r="R566" t="e">
        <f t="shared" si="26"/>
        <v>#VALUE!</v>
      </c>
    </row>
    <row r="567" spans="13:18" x14ac:dyDescent="0.2">
      <c r="M567" s="29" t="e">
        <f>IF(定義!M566+1&gt;休日取得計画表・休日取得実績表!$I$5,"",定義!M566+1)</f>
        <v>#VALUE!</v>
      </c>
      <c r="N567" t="str" cm="1">
        <f t="array" ref="N567">IFERROR(INDEX($B:$B,MATCH($M567,$A:$A,),),"")</f>
        <v/>
      </c>
      <c r="O567" s="31" t="str" cm="1">
        <f t="array" ref="O567">IFERROR(INDEX($E:$E,MATCH($M567,祝日,),),"")&amp;IFERROR(INDEX($H:$H,MATCH($M567,夏季休暇,),),"")&amp;IFERROR(INDEX($K:$K,MATCH($M567,年末年始,),),"")</f>
        <v/>
      </c>
      <c r="P567" t="str">
        <f t="shared" si="24"/>
        <v/>
      </c>
      <c r="Q567" t="str">
        <f t="shared" si="25"/>
        <v/>
      </c>
      <c r="R567" t="e">
        <f t="shared" si="26"/>
        <v>#VALUE!</v>
      </c>
    </row>
    <row r="568" spans="13:18" x14ac:dyDescent="0.2">
      <c r="M568" s="29" t="e">
        <f>IF(定義!M567+1&gt;休日取得計画表・休日取得実績表!$I$5,"",定義!M567+1)</f>
        <v>#VALUE!</v>
      </c>
      <c r="N568" t="str" cm="1">
        <f t="array" ref="N568">IFERROR(INDEX($B:$B,MATCH($M568,$A:$A,),),"")</f>
        <v/>
      </c>
      <c r="O568" s="31" t="str" cm="1">
        <f t="array" ref="O568">IFERROR(INDEX($E:$E,MATCH($M568,祝日,),),"")&amp;IFERROR(INDEX($H:$H,MATCH($M568,夏季休暇,),),"")&amp;IFERROR(INDEX($K:$K,MATCH($M568,年末年始,),),"")</f>
        <v/>
      </c>
      <c r="P568" t="str">
        <f t="shared" si="24"/>
        <v/>
      </c>
      <c r="Q568" t="str">
        <f t="shared" si="25"/>
        <v/>
      </c>
      <c r="R568" t="e">
        <f t="shared" si="26"/>
        <v>#VALUE!</v>
      </c>
    </row>
    <row r="569" spans="13:18" x14ac:dyDescent="0.2">
      <c r="M569" s="29" t="e">
        <f>IF(定義!M568+1&gt;休日取得計画表・休日取得実績表!$I$5,"",定義!M568+1)</f>
        <v>#VALUE!</v>
      </c>
      <c r="N569" t="str" cm="1">
        <f t="array" ref="N569">IFERROR(INDEX($B:$B,MATCH($M569,$A:$A,),),"")</f>
        <v/>
      </c>
      <c r="O569" s="31" t="str" cm="1">
        <f t="array" ref="O569">IFERROR(INDEX($E:$E,MATCH($M569,祝日,),),"")&amp;IFERROR(INDEX($H:$H,MATCH($M569,夏季休暇,),),"")&amp;IFERROR(INDEX($K:$K,MATCH($M569,年末年始,),),"")</f>
        <v/>
      </c>
      <c r="P569" t="str">
        <f t="shared" si="24"/>
        <v/>
      </c>
      <c r="Q569" t="str">
        <f t="shared" si="25"/>
        <v/>
      </c>
      <c r="R569" t="e">
        <f t="shared" si="26"/>
        <v>#VALUE!</v>
      </c>
    </row>
    <row r="570" spans="13:18" x14ac:dyDescent="0.2">
      <c r="M570" s="29" t="e">
        <f>IF(定義!M569+1&gt;休日取得計画表・休日取得実績表!$I$5,"",定義!M569+1)</f>
        <v>#VALUE!</v>
      </c>
      <c r="N570" t="str" cm="1">
        <f t="array" ref="N570">IFERROR(INDEX($B:$B,MATCH($M570,$A:$A,),),"")</f>
        <v/>
      </c>
      <c r="O570" s="31" t="str" cm="1">
        <f t="array" ref="O570">IFERROR(INDEX($E:$E,MATCH($M570,祝日,),),"")&amp;IFERROR(INDEX($H:$H,MATCH($M570,夏季休暇,),),"")&amp;IFERROR(INDEX($K:$K,MATCH($M570,年末年始,),),"")</f>
        <v/>
      </c>
      <c r="P570" t="str">
        <f t="shared" si="24"/>
        <v/>
      </c>
      <c r="Q570" t="str">
        <f t="shared" si="25"/>
        <v/>
      </c>
      <c r="R570" t="e">
        <f t="shared" si="26"/>
        <v>#VALUE!</v>
      </c>
    </row>
    <row r="571" spans="13:18" x14ac:dyDescent="0.2">
      <c r="M571" s="29" t="e">
        <f>IF(定義!M570+1&gt;休日取得計画表・休日取得実績表!$I$5,"",定義!M570+1)</f>
        <v>#VALUE!</v>
      </c>
      <c r="N571" t="str" cm="1">
        <f t="array" ref="N571">IFERROR(INDEX($B:$B,MATCH($M571,$A:$A,),),"")</f>
        <v/>
      </c>
      <c r="O571" s="31" t="str" cm="1">
        <f t="array" ref="O571">IFERROR(INDEX($E:$E,MATCH($M571,祝日,),),"")&amp;IFERROR(INDEX($H:$H,MATCH($M571,夏季休暇,),),"")&amp;IFERROR(INDEX($K:$K,MATCH($M571,年末年始,),),"")</f>
        <v/>
      </c>
      <c r="P571" t="str">
        <f t="shared" si="24"/>
        <v/>
      </c>
      <c r="Q571" t="str">
        <f t="shared" si="25"/>
        <v/>
      </c>
      <c r="R571" t="e">
        <f t="shared" si="26"/>
        <v>#VALUE!</v>
      </c>
    </row>
    <row r="572" spans="13:18" x14ac:dyDescent="0.2">
      <c r="M572" s="29" t="e">
        <f>IF(定義!M571+1&gt;休日取得計画表・休日取得実績表!$I$5,"",定義!M571+1)</f>
        <v>#VALUE!</v>
      </c>
      <c r="N572" t="str" cm="1">
        <f t="array" ref="N572">IFERROR(INDEX($B:$B,MATCH($M572,$A:$A,),),"")</f>
        <v/>
      </c>
      <c r="O572" s="31" t="str" cm="1">
        <f t="array" ref="O572">IFERROR(INDEX($E:$E,MATCH($M572,祝日,),),"")&amp;IFERROR(INDEX($H:$H,MATCH($M572,夏季休暇,),),"")&amp;IFERROR(INDEX($K:$K,MATCH($M572,年末年始,),),"")</f>
        <v/>
      </c>
      <c r="P572" t="str">
        <f t="shared" si="24"/>
        <v/>
      </c>
      <c r="Q572" t="str">
        <f t="shared" si="25"/>
        <v/>
      </c>
      <c r="R572" t="e">
        <f t="shared" si="26"/>
        <v>#VALUE!</v>
      </c>
    </row>
    <row r="573" spans="13:18" x14ac:dyDescent="0.2">
      <c r="M573" s="29" t="e">
        <f>IF(定義!M572+1&gt;休日取得計画表・休日取得実績表!$I$5,"",定義!M572+1)</f>
        <v>#VALUE!</v>
      </c>
      <c r="N573" t="str" cm="1">
        <f t="array" ref="N573">IFERROR(INDEX($B:$B,MATCH($M573,$A:$A,),),"")</f>
        <v/>
      </c>
      <c r="O573" s="31" t="str" cm="1">
        <f t="array" ref="O573">IFERROR(INDEX($E:$E,MATCH($M573,祝日,),),"")&amp;IFERROR(INDEX($H:$H,MATCH($M573,夏季休暇,),),"")&amp;IFERROR(INDEX($K:$K,MATCH($M573,年末年始,),),"")</f>
        <v/>
      </c>
      <c r="P573" t="str">
        <f t="shared" si="24"/>
        <v/>
      </c>
      <c r="Q573" t="str">
        <f t="shared" si="25"/>
        <v/>
      </c>
      <c r="R573" t="e">
        <f t="shared" si="26"/>
        <v>#VALUE!</v>
      </c>
    </row>
    <row r="574" spans="13:18" x14ac:dyDescent="0.2">
      <c r="M574" s="29" t="e">
        <f>IF(定義!M573+1&gt;休日取得計画表・休日取得実績表!$I$5,"",定義!M573+1)</f>
        <v>#VALUE!</v>
      </c>
      <c r="N574" t="str" cm="1">
        <f t="array" ref="N574">IFERROR(INDEX($B:$B,MATCH($M574,$A:$A,),),"")</f>
        <v/>
      </c>
      <c r="O574" s="31" t="str" cm="1">
        <f t="array" ref="O574">IFERROR(INDEX($E:$E,MATCH($M574,祝日,),),"")&amp;IFERROR(INDEX($H:$H,MATCH($M574,夏季休暇,),),"")&amp;IFERROR(INDEX($K:$K,MATCH($M574,年末年始,),),"")</f>
        <v/>
      </c>
      <c r="P574" t="str">
        <f t="shared" si="24"/>
        <v/>
      </c>
      <c r="Q574" t="str">
        <f t="shared" si="25"/>
        <v/>
      </c>
      <c r="R574" t="e">
        <f t="shared" si="26"/>
        <v>#VALUE!</v>
      </c>
    </row>
    <row r="575" spans="13:18" x14ac:dyDescent="0.2">
      <c r="M575" s="29" t="e">
        <f>IF(定義!M574+1&gt;休日取得計画表・休日取得実績表!$I$5,"",定義!M574+1)</f>
        <v>#VALUE!</v>
      </c>
      <c r="N575" t="str" cm="1">
        <f t="array" ref="N575">IFERROR(INDEX($B:$B,MATCH($M575,$A:$A,),),"")</f>
        <v/>
      </c>
      <c r="O575" s="31" t="str" cm="1">
        <f t="array" ref="O575">IFERROR(INDEX($E:$E,MATCH($M575,祝日,),),"")&amp;IFERROR(INDEX($H:$H,MATCH($M575,夏季休暇,),),"")&amp;IFERROR(INDEX($K:$K,MATCH($M575,年末年始,),),"")</f>
        <v/>
      </c>
      <c r="P575" t="str">
        <f t="shared" si="24"/>
        <v/>
      </c>
      <c r="Q575" t="str">
        <f t="shared" si="25"/>
        <v/>
      </c>
      <c r="R575" t="e">
        <f t="shared" si="26"/>
        <v>#VALUE!</v>
      </c>
    </row>
    <row r="576" spans="13:18" x14ac:dyDescent="0.2">
      <c r="M576" s="29" t="e">
        <f>IF(定義!M575+1&gt;休日取得計画表・休日取得実績表!$I$5,"",定義!M575+1)</f>
        <v>#VALUE!</v>
      </c>
      <c r="N576" t="str" cm="1">
        <f t="array" ref="N576">IFERROR(INDEX($B:$B,MATCH($M576,$A:$A,),),"")</f>
        <v/>
      </c>
      <c r="O576" s="31" t="str" cm="1">
        <f t="array" ref="O576">IFERROR(INDEX($E:$E,MATCH($M576,祝日,),),"")&amp;IFERROR(INDEX($H:$H,MATCH($M576,夏季休暇,),),"")&amp;IFERROR(INDEX($K:$K,MATCH($M576,年末年始,),),"")</f>
        <v/>
      </c>
      <c r="P576" t="str">
        <f t="shared" si="24"/>
        <v/>
      </c>
      <c r="Q576" t="str">
        <f t="shared" si="25"/>
        <v/>
      </c>
      <c r="R576" t="e">
        <f t="shared" si="26"/>
        <v>#VALUE!</v>
      </c>
    </row>
    <row r="577" spans="13:18" x14ac:dyDescent="0.2">
      <c r="M577" s="29" t="e">
        <f>IF(定義!M576+1&gt;休日取得計画表・休日取得実績表!$I$5,"",定義!M576+1)</f>
        <v>#VALUE!</v>
      </c>
      <c r="N577" t="str" cm="1">
        <f t="array" ref="N577">IFERROR(INDEX($B:$B,MATCH($M577,$A:$A,),),"")</f>
        <v/>
      </c>
      <c r="O577" s="31" t="str" cm="1">
        <f t="array" ref="O577">IFERROR(INDEX($E:$E,MATCH($M577,祝日,),),"")&amp;IFERROR(INDEX($H:$H,MATCH($M577,夏季休暇,),),"")&amp;IFERROR(INDEX($K:$K,MATCH($M577,年末年始,),),"")</f>
        <v/>
      </c>
      <c r="P577" t="str">
        <f t="shared" si="24"/>
        <v/>
      </c>
      <c r="Q577" t="str">
        <f t="shared" si="25"/>
        <v/>
      </c>
      <c r="R577" t="e">
        <f t="shared" si="26"/>
        <v>#VALUE!</v>
      </c>
    </row>
    <row r="578" spans="13:18" x14ac:dyDescent="0.2">
      <c r="M578" s="29" t="e">
        <f>IF(定義!M577+1&gt;休日取得計画表・休日取得実績表!$I$5,"",定義!M577+1)</f>
        <v>#VALUE!</v>
      </c>
      <c r="N578" t="str" cm="1">
        <f t="array" ref="N578">IFERROR(INDEX($B:$B,MATCH($M578,$A:$A,),),"")</f>
        <v/>
      </c>
      <c r="O578" s="31" t="str" cm="1">
        <f t="array" ref="O578">IFERROR(INDEX($E:$E,MATCH($M578,祝日,),),"")&amp;IFERROR(INDEX($H:$H,MATCH($M578,夏季休暇,),),"")&amp;IFERROR(INDEX($K:$K,MATCH($M578,年末年始,),),"")</f>
        <v/>
      </c>
      <c r="P578" t="str">
        <f t="shared" si="24"/>
        <v/>
      </c>
      <c r="Q578" t="str">
        <f t="shared" si="25"/>
        <v/>
      </c>
      <c r="R578" t="e">
        <f t="shared" si="26"/>
        <v>#VALUE!</v>
      </c>
    </row>
    <row r="579" spans="13:18" x14ac:dyDescent="0.2">
      <c r="M579" s="29" t="e">
        <f>IF(定義!M578+1&gt;休日取得計画表・休日取得実績表!$I$5,"",定義!M578+1)</f>
        <v>#VALUE!</v>
      </c>
      <c r="N579" t="str" cm="1">
        <f t="array" ref="N579">IFERROR(INDEX($B:$B,MATCH($M579,$A:$A,),),"")</f>
        <v/>
      </c>
      <c r="O579" s="31" t="str" cm="1">
        <f t="array" ref="O579">IFERROR(INDEX($E:$E,MATCH($M579,祝日,),),"")&amp;IFERROR(INDEX($H:$H,MATCH($M579,夏季休暇,),),"")&amp;IFERROR(INDEX($K:$K,MATCH($M579,年末年始,),),"")</f>
        <v/>
      </c>
      <c r="P579" t="str">
        <f t="shared" ref="P579:P642" si="27">IF(COUNTBLANK(N579:O579)=0,CHAR(10),"")</f>
        <v/>
      </c>
      <c r="Q579" t="str">
        <f t="shared" ref="Q579:Q642" si="28">O579&amp;P579&amp;N579</f>
        <v/>
      </c>
      <c r="R579" t="e">
        <f t="shared" ref="R579:R642" si="29">IF(OR(TEXT(M579,"aaa")="土",TEXT(M579,"aaa")="日",O579&lt;&gt;""),1,0)</f>
        <v>#VALUE!</v>
      </c>
    </row>
    <row r="580" spans="13:18" x14ac:dyDescent="0.2">
      <c r="M580" s="29" t="e">
        <f>IF(定義!M579+1&gt;休日取得計画表・休日取得実績表!$I$5,"",定義!M579+1)</f>
        <v>#VALUE!</v>
      </c>
      <c r="N580" t="str" cm="1">
        <f t="array" ref="N580">IFERROR(INDEX($B:$B,MATCH($M580,$A:$A,),),"")</f>
        <v/>
      </c>
      <c r="O580" s="31" t="str" cm="1">
        <f t="array" ref="O580">IFERROR(INDEX($E:$E,MATCH($M580,祝日,),),"")&amp;IFERROR(INDEX($H:$H,MATCH($M580,夏季休暇,),),"")&amp;IFERROR(INDEX($K:$K,MATCH($M580,年末年始,),),"")</f>
        <v/>
      </c>
      <c r="P580" t="str">
        <f t="shared" si="27"/>
        <v/>
      </c>
      <c r="Q580" t="str">
        <f t="shared" si="28"/>
        <v/>
      </c>
      <c r="R580" t="e">
        <f t="shared" si="29"/>
        <v>#VALUE!</v>
      </c>
    </row>
    <row r="581" spans="13:18" x14ac:dyDescent="0.2">
      <c r="M581" s="29" t="e">
        <f>IF(定義!M580+1&gt;休日取得計画表・休日取得実績表!$I$5,"",定義!M580+1)</f>
        <v>#VALUE!</v>
      </c>
      <c r="N581" t="str" cm="1">
        <f t="array" ref="N581">IFERROR(INDEX($B:$B,MATCH($M581,$A:$A,),),"")</f>
        <v/>
      </c>
      <c r="O581" s="31" t="str" cm="1">
        <f t="array" ref="O581">IFERROR(INDEX($E:$E,MATCH($M581,祝日,),),"")&amp;IFERROR(INDEX($H:$H,MATCH($M581,夏季休暇,),),"")&amp;IFERROR(INDEX($K:$K,MATCH($M581,年末年始,),),"")</f>
        <v/>
      </c>
      <c r="P581" t="str">
        <f t="shared" si="27"/>
        <v/>
      </c>
      <c r="Q581" t="str">
        <f t="shared" si="28"/>
        <v/>
      </c>
      <c r="R581" t="e">
        <f t="shared" si="29"/>
        <v>#VALUE!</v>
      </c>
    </row>
    <row r="582" spans="13:18" x14ac:dyDescent="0.2">
      <c r="M582" s="29" t="e">
        <f>IF(定義!M581+1&gt;休日取得計画表・休日取得実績表!$I$5,"",定義!M581+1)</f>
        <v>#VALUE!</v>
      </c>
      <c r="N582" t="str" cm="1">
        <f t="array" ref="N582">IFERROR(INDEX($B:$B,MATCH($M582,$A:$A,),),"")</f>
        <v/>
      </c>
      <c r="O582" s="31" t="str" cm="1">
        <f t="array" ref="O582">IFERROR(INDEX($E:$E,MATCH($M582,祝日,),),"")&amp;IFERROR(INDEX($H:$H,MATCH($M582,夏季休暇,),),"")&amp;IFERROR(INDEX($K:$K,MATCH($M582,年末年始,),),"")</f>
        <v/>
      </c>
      <c r="P582" t="str">
        <f t="shared" si="27"/>
        <v/>
      </c>
      <c r="Q582" t="str">
        <f t="shared" si="28"/>
        <v/>
      </c>
      <c r="R582" t="e">
        <f t="shared" si="29"/>
        <v>#VALUE!</v>
      </c>
    </row>
    <row r="583" spans="13:18" x14ac:dyDescent="0.2">
      <c r="M583" s="29" t="e">
        <f>IF(定義!M582+1&gt;休日取得計画表・休日取得実績表!$I$5,"",定義!M582+1)</f>
        <v>#VALUE!</v>
      </c>
      <c r="N583" t="str" cm="1">
        <f t="array" ref="N583">IFERROR(INDEX($B:$B,MATCH($M583,$A:$A,),),"")</f>
        <v/>
      </c>
      <c r="O583" s="31" t="str" cm="1">
        <f t="array" ref="O583">IFERROR(INDEX($E:$E,MATCH($M583,祝日,),),"")&amp;IFERROR(INDEX($H:$H,MATCH($M583,夏季休暇,),),"")&amp;IFERROR(INDEX($K:$K,MATCH($M583,年末年始,),),"")</f>
        <v/>
      </c>
      <c r="P583" t="str">
        <f t="shared" si="27"/>
        <v/>
      </c>
      <c r="Q583" t="str">
        <f t="shared" si="28"/>
        <v/>
      </c>
      <c r="R583" t="e">
        <f t="shared" si="29"/>
        <v>#VALUE!</v>
      </c>
    </row>
    <row r="584" spans="13:18" x14ac:dyDescent="0.2">
      <c r="M584" s="29" t="e">
        <f>IF(定義!M583+1&gt;休日取得計画表・休日取得実績表!$I$5,"",定義!M583+1)</f>
        <v>#VALUE!</v>
      </c>
      <c r="N584" t="str" cm="1">
        <f t="array" ref="N584">IFERROR(INDEX($B:$B,MATCH($M584,$A:$A,),),"")</f>
        <v/>
      </c>
      <c r="O584" s="31" t="str" cm="1">
        <f t="array" ref="O584">IFERROR(INDEX($E:$E,MATCH($M584,祝日,),),"")&amp;IFERROR(INDEX($H:$H,MATCH($M584,夏季休暇,),),"")&amp;IFERROR(INDEX($K:$K,MATCH($M584,年末年始,),),"")</f>
        <v/>
      </c>
      <c r="P584" t="str">
        <f t="shared" si="27"/>
        <v/>
      </c>
      <c r="Q584" t="str">
        <f t="shared" si="28"/>
        <v/>
      </c>
      <c r="R584" t="e">
        <f t="shared" si="29"/>
        <v>#VALUE!</v>
      </c>
    </row>
    <row r="585" spans="13:18" x14ac:dyDescent="0.2">
      <c r="M585" s="29" t="e">
        <f>IF(定義!M584+1&gt;休日取得計画表・休日取得実績表!$I$5,"",定義!M584+1)</f>
        <v>#VALUE!</v>
      </c>
      <c r="N585" t="str" cm="1">
        <f t="array" ref="N585">IFERROR(INDEX($B:$B,MATCH($M585,$A:$A,),),"")</f>
        <v/>
      </c>
      <c r="O585" s="31" t="str" cm="1">
        <f t="array" ref="O585">IFERROR(INDEX($E:$E,MATCH($M585,祝日,),),"")&amp;IFERROR(INDEX($H:$H,MATCH($M585,夏季休暇,),),"")&amp;IFERROR(INDEX($K:$K,MATCH($M585,年末年始,),),"")</f>
        <v/>
      </c>
      <c r="P585" t="str">
        <f t="shared" si="27"/>
        <v/>
      </c>
      <c r="Q585" t="str">
        <f t="shared" si="28"/>
        <v/>
      </c>
      <c r="R585" t="e">
        <f t="shared" si="29"/>
        <v>#VALUE!</v>
      </c>
    </row>
    <row r="586" spans="13:18" x14ac:dyDescent="0.2">
      <c r="M586" s="29" t="e">
        <f>IF(定義!M585+1&gt;休日取得計画表・休日取得実績表!$I$5,"",定義!M585+1)</f>
        <v>#VALUE!</v>
      </c>
      <c r="N586" t="str" cm="1">
        <f t="array" ref="N586">IFERROR(INDEX($B:$B,MATCH($M586,$A:$A,),),"")</f>
        <v/>
      </c>
      <c r="O586" s="31" t="str" cm="1">
        <f t="array" ref="O586">IFERROR(INDEX($E:$E,MATCH($M586,祝日,),),"")&amp;IFERROR(INDEX($H:$H,MATCH($M586,夏季休暇,),),"")&amp;IFERROR(INDEX($K:$K,MATCH($M586,年末年始,),),"")</f>
        <v/>
      </c>
      <c r="P586" t="str">
        <f t="shared" si="27"/>
        <v/>
      </c>
      <c r="Q586" t="str">
        <f t="shared" si="28"/>
        <v/>
      </c>
      <c r="R586" t="e">
        <f t="shared" si="29"/>
        <v>#VALUE!</v>
      </c>
    </row>
    <row r="587" spans="13:18" x14ac:dyDescent="0.2">
      <c r="M587" s="29" t="e">
        <f>IF(定義!M586+1&gt;休日取得計画表・休日取得実績表!$I$5,"",定義!M586+1)</f>
        <v>#VALUE!</v>
      </c>
      <c r="N587" t="str" cm="1">
        <f t="array" ref="N587">IFERROR(INDEX($B:$B,MATCH($M587,$A:$A,),),"")</f>
        <v/>
      </c>
      <c r="O587" s="31" t="str" cm="1">
        <f t="array" ref="O587">IFERROR(INDEX($E:$E,MATCH($M587,祝日,),),"")&amp;IFERROR(INDEX($H:$H,MATCH($M587,夏季休暇,),),"")&amp;IFERROR(INDEX($K:$K,MATCH($M587,年末年始,),),"")</f>
        <v/>
      </c>
      <c r="P587" t="str">
        <f t="shared" si="27"/>
        <v/>
      </c>
      <c r="Q587" t="str">
        <f t="shared" si="28"/>
        <v/>
      </c>
      <c r="R587" t="e">
        <f t="shared" si="29"/>
        <v>#VALUE!</v>
      </c>
    </row>
    <row r="588" spans="13:18" x14ac:dyDescent="0.2">
      <c r="M588" s="29" t="e">
        <f>IF(定義!M587+1&gt;休日取得計画表・休日取得実績表!$I$5,"",定義!M587+1)</f>
        <v>#VALUE!</v>
      </c>
      <c r="N588" t="str" cm="1">
        <f t="array" ref="N588">IFERROR(INDEX($B:$B,MATCH($M588,$A:$A,),),"")</f>
        <v/>
      </c>
      <c r="O588" s="31" t="str" cm="1">
        <f t="array" ref="O588">IFERROR(INDEX($E:$E,MATCH($M588,祝日,),),"")&amp;IFERROR(INDEX($H:$H,MATCH($M588,夏季休暇,),),"")&amp;IFERROR(INDEX($K:$K,MATCH($M588,年末年始,),),"")</f>
        <v/>
      </c>
      <c r="P588" t="str">
        <f t="shared" si="27"/>
        <v/>
      </c>
      <c r="Q588" t="str">
        <f t="shared" si="28"/>
        <v/>
      </c>
      <c r="R588" t="e">
        <f t="shared" si="29"/>
        <v>#VALUE!</v>
      </c>
    </row>
    <row r="589" spans="13:18" x14ac:dyDescent="0.2">
      <c r="M589" s="29" t="e">
        <f>IF(定義!M588+1&gt;休日取得計画表・休日取得実績表!$I$5,"",定義!M588+1)</f>
        <v>#VALUE!</v>
      </c>
      <c r="N589" t="str" cm="1">
        <f t="array" ref="N589">IFERROR(INDEX($B:$B,MATCH($M589,$A:$A,),),"")</f>
        <v/>
      </c>
      <c r="O589" s="31" t="str" cm="1">
        <f t="array" ref="O589">IFERROR(INDEX($E:$E,MATCH($M589,祝日,),),"")&amp;IFERROR(INDEX($H:$H,MATCH($M589,夏季休暇,),),"")&amp;IFERROR(INDEX($K:$K,MATCH($M589,年末年始,),),"")</f>
        <v/>
      </c>
      <c r="P589" t="str">
        <f t="shared" si="27"/>
        <v/>
      </c>
      <c r="Q589" t="str">
        <f t="shared" si="28"/>
        <v/>
      </c>
      <c r="R589" t="e">
        <f t="shared" si="29"/>
        <v>#VALUE!</v>
      </c>
    </row>
    <row r="590" spans="13:18" x14ac:dyDescent="0.2">
      <c r="M590" s="29" t="e">
        <f>IF(定義!M589+1&gt;休日取得計画表・休日取得実績表!$I$5,"",定義!M589+1)</f>
        <v>#VALUE!</v>
      </c>
      <c r="N590" t="str" cm="1">
        <f t="array" ref="N590">IFERROR(INDEX($B:$B,MATCH($M590,$A:$A,),),"")</f>
        <v/>
      </c>
      <c r="O590" s="31" t="str" cm="1">
        <f t="array" ref="O590">IFERROR(INDEX($E:$E,MATCH($M590,祝日,),),"")&amp;IFERROR(INDEX($H:$H,MATCH($M590,夏季休暇,),),"")&amp;IFERROR(INDEX($K:$K,MATCH($M590,年末年始,),),"")</f>
        <v/>
      </c>
      <c r="P590" t="str">
        <f t="shared" si="27"/>
        <v/>
      </c>
      <c r="Q590" t="str">
        <f t="shared" si="28"/>
        <v/>
      </c>
      <c r="R590" t="e">
        <f t="shared" si="29"/>
        <v>#VALUE!</v>
      </c>
    </row>
    <row r="591" spans="13:18" x14ac:dyDescent="0.2">
      <c r="M591" s="29" t="e">
        <f>IF(定義!M590+1&gt;休日取得計画表・休日取得実績表!$I$5,"",定義!M590+1)</f>
        <v>#VALUE!</v>
      </c>
      <c r="N591" t="str" cm="1">
        <f t="array" ref="N591">IFERROR(INDEX($B:$B,MATCH($M591,$A:$A,),),"")</f>
        <v/>
      </c>
      <c r="O591" s="31" t="str" cm="1">
        <f t="array" ref="O591">IFERROR(INDEX($E:$E,MATCH($M591,祝日,),),"")&amp;IFERROR(INDEX($H:$H,MATCH($M591,夏季休暇,),),"")&amp;IFERROR(INDEX($K:$K,MATCH($M591,年末年始,),),"")</f>
        <v/>
      </c>
      <c r="P591" t="str">
        <f t="shared" si="27"/>
        <v/>
      </c>
      <c r="Q591" t="str">
        <f t="shared" si="28"/>
        <v/>
      </c>
      <c r="R591" t="e">
        <f t="shared" si="29"/>
        <v>#VALUE!</v>
      </c>
    </row>
    <row r="592" spans="13:18" x14ac:dyDescent="0.2">
      <c r="M592" s="29" t="e">
        <f>IF(定義!M591+1&gt;休日取得計画表・休日取得実績表!$I$5,"",定義!M591+1)</f>
        <v>#VALUE!</v>
      </c>
      <c r="N592" t="str" cm="1">
        <f t="array" ref="N592">IFERROR(INDEX($B:$B,MATCH($M592,$A:$A,),),"")</f>
        <v/>
      </c>
      <c r="O592" s="31" t="str" cm="1">
        <f t="array" ref="O592">IFERROR(INDEX($E:$E,MATCH($M592,祝日,),),"")&amp;IFERROR(INDEX($H:$H,MATCH($M592,夏季休暇,),),"")&amp;IFERROR(INDEX($K:$K,MATCH($M592,年末年始,),),"")</f>
        <v/>
      </c>
      <c r="P592" t="str">
        <f t="shared" si="27"/>
        <v/>
      </c>
      <c r="Q592" t="str">
        <f t="shared" si="28"/>
        <v/>
      </c>
      <c r="R592" t="e">
        <f t="shared" si="29"/>
        <v>#VALUE!</v>
      </c>
    </row>
    <row r="593" spans="13:18" x14ac:dyDescent="0.2">
      <c r="M593" s="29" t="e">
        <f>IF(定義!M592+1&gt;休日取得計画表・休日取得実績表!$I$5,"",定義!M592+1)</f>
        <v>#VALUE!</v>
      </c>
      <c r="N593" t="str" cm="1">
        <f t="array" ref="N593">IFERROR(INDEX($B:$B,MATCH($M593,$A:$A,),),"")</f>
        <v/>
      </c>
      <c r="O593" s="31" t="str" cm="1">
        <f t="array" ref="O593">IFERROR(INDEX($E:$E,MATCH($M593,祝日,),),"")&amp;IFERROR(INDEX($H:$H,MATCH($M593,夏季休暇,),),"")&amp;IFERROR(INDEX($K:$K,MATCH($M593,年末年始,),),"")</f>
        <v/>
      </c>
      <c r="P593" t="str">
        <f t="shared" si="27"/>
        <v/>
      </c>
      <c r="Q593" t="str">
        <f t="shared" si="28"/>
        <v/>
      </c>
      <c r="R593" t="e">
        <f t="shared" si="29"/>
        <v>#VALUE!</v>
      </c>
    </row>
    <row r="594" spans="13:18" x14ac:dyDescent="0.2">
      <c r="M594" s="29" t="e">
        <f>IF(定義!M593+1&gt;休日取得計画表・休日取得実績表!$I$5,"",定義!M593+1)</f>
        <v>#VALUE!</v>
      </c>
      <c r="N594" t="str" cm="1">
        <f t="array" ref="N594">IFERROR(INDEX($B:$B,MATCH($M594,$A:$A,),),"")</f>
        <v/>
      </c>
      <c r="O594" s="31" t="str" cm="1">
        <f t="array" ref="O594">IFERROR(INDEX($E:$E,MATCH($M594,祝日,),),"")&amp;IFERROR(INDEX($H:$H,MATCH($M594,夏季休暇,),),"")&amp;IFERROR(INDEX($K:$K,MATCH($M594,年末年始,),),"")</f>
        <v/>
      </c>
      <c r="P594" t="str">
        <f t="shared" si="27"/>
        <v/>
      </c>
      <c r="Q594" t="str">
        <f t="shared" si="28"/>
        <v/>
      </c>
      <c r="R594" t="e">
        <f t="shared" si="29"/>
        <v>#VALUE!</v>
      </c>
    </row>
    <row r="595" spans="13:18" x14ac:dyDescent="0.2">
      <c r="M595" s="29" t="e">
        <f>IF(定義!M594+1&gt;休日取得計画表・休日取得実績表!$I$5,"",定義!M594+1)</f>
        <v>#VALUE!</v>
      </c>
      <c r="N595" t="str" cm="1">
        <f t="array" ref="N595">IFERROR(INDEX($B:$B,MATCH($M595,$A:$A,),),"")</f>
        <v/>
      </c>
      <c r="O595" s="31" t="str" cm="1">
        <f t="array" ref="O595">IFERROR(INDEX($E:$E,MATCH($M595,祝日,),),"")&amp;IFERROR(INDEX($H:$H,MATCH($M595,夏季休暇,),),"")&amp;IFERROR(INDEX($K:$K,MATCH($M595,年末年始,),),"")</f>
        <v/>
      </c>
      <c r="P595" t="str">
        <f t="shared" si="27"/>
        <v/>
      </c>
      <c r="Q595" t="str">
        <f t="shared" si="28"/>
        <v/>
      </c>
      <c r="R595" t="e">
        <f t="shared" si="29"/>
        <v>#VALUE!</v>
      </c>
    </row>
    <row r="596" spans="13:18" x14ac:dyDescent="0.2">
      <c r="M596" s="29" t="e">
        <f>IF(定義!M595+1&gt;休日取得計画表・休日取得実績表!$I$5,"",定義!M595+1)</f>
        <v>#VALUE!</v>
      </c>
      <c r="N596" t="str" cm="1">
        <f t="array" ref="N596">IFERROR(INDEX($B:$B,MATCH($M596,$A:$A,),),"")</f>
        <v/>
      </c>
      <c r="O596" s="31" t="str" cm="1">
        <f t="array" ref="O596">IFERROR(INDEX($E:$E,MATCH($M596,祝日,),),"")&amp;IFERROR(INDEX($H:$H,MATCH($M596,夏季休暇,),),"")&amp;IFERROR(INDEX($K:$K,MATCH($M596,年末年始,),),"")</f>
        <v/>
      </c>
      <c r="P596" t="str">
        <f t="shared" si="27"/>
        <v/>
      </c>
      <c r="Q596" t="str">
        <f t="shared" si="28"/>
        <v/>
      </c>
      <c r="R596" t="e">
        <f t="shared" si="29"/>
        <v>#VALUE!</v>
      </c>
    </row>
    <row r="597" spans="13:18" x14ac:dyDescent="0.2">
      <c r="M597" s="29" t="e">
        <f>IF(定義!M596+1&gt;休日取得計画表・休日取得実績表!$I$5,"",定義!M596+1)</f>
        <v>#VALUE!</v>
      </c>
      <c r="N597" t="str" cm="1">
        <f t="array" ref="N597">IFERROR(INDEX($B:$B,MATCH($M597,$A:$A,),),"")</f>
        <v/>
      </c>
      <c r="O597" s="31" t="str" cm="1">
        <f t="array" ref="O597">IFERROR(INDEX($E:$E,MATCH($M597,祝日,),),"")&amp;IFERROR(INDEX($H:$H,MATCH($M597,夏季休暇,),),"")&amp;IFERROR(INDEX($K:$K,MATCH($M597,年末年始,),),"")</f>
        <v/>
      </c>
      <c r="P597" t="str">
        <f t="shared" si="27"/>
        <v/>
      </c>
      <c r="Q597" t="str">
        <f t="shared" si="28"/>
        <v/>
      </c>
      <c r="R597" t="e">
        <f t="shared" si="29"/>
        <v>#VALUE!</v>
      </c>
    </row>
    <row r="598" spans="13:18" x14ac:dyDescent="0.2">
      <c r="M598" s="29" t="e">
        <f>IF(定義!M597+1&gt;休日取得計画表・休日取得実績表!$I$5,"",定義!M597+1)</f>
        <v>#VALUE!</v>
      </c>
      <c r="N598" t="str" cm="1">
        <f t="array" ref="N598">IFERROR(INDEX($B:$B,MATCH($M598,$A:$A,),),"")</f>
        <v/>
      </c>
      <c r="O598" s="31" t="str" cm="1">
        <f t="array" ref="O598">IFERROR(INDEX($E:$E,MATCH($M598,祝日,),),"")&amp;IFERROR(INDEX($H:$H,MATCH($M598,夏季休暇,),),"")&amp;IFERROR(INDEX($K:$K,MATCH($M598,年末年始,),),"")</f>
        <v/>
      </c>
      <c r="P598" t="str">
        <f t="shared" si="27"/>
        <v/>
      </c>
      <c r="Q598" t="str">
        <f t="shared" si="28"/>
        <v/>
      </c>
      <c r="R598" t="e">
        <f t="shared" si="29"/>
        <v>#VALUE!</v>
      </c>
    </row>
    <row r="599" spans="13:18" x14ac:dyDescent="0.2">
      <c r="M599" s="29" t="e">
        <f>IF(定義!M598+1&gt;休日取得計画表・休日取得実績表!$I$5,"",定義!M598+1)</f>
        <v>#VALUE!</v>
      </c>
      <c r="N599" t="str" cm="1">
        <f t="array" ref="N599">IFERROR(INDEX($B:$B,MATCH($M599,$A:$A,),),"")</f>
        <v/>
      </c>
      <c r="O599" s="31" t="str" cm="1">
        <f t="array" ref="O599">IFERROR(INDEX($E:$E,MATCH($M599,祝日,),),"")&amp;IFERROR(INDEX($H:$H,MATCH($M599,夏季休暇,),),"")&amp;IFERROR(INDEX($K:$K,MATCH($M599,年末年始,),),"")</f>
        <v/>
      </c>
      <c r="P599" t="str">
        <f t="shared" si="27"/>
        <v/>
      </c>
      <c r="Q599" t="str">
        <f t="shared" si="28"/>
        <v/>
      </c>
      <c r="R599" t="e">
        <f t="shared" si="29"/>
        <v>#VALUE!</v>
      </c>
    </row>
    <row r="600" spans="13:18" x14ac:dyDescent="0.2">
      <c r="M600" s="29" t="e">
        <f>IF(定義!M599+1&gt;休日取得計画表・休日取得実績表!$I$5,"",定義!M599+1)</f>
        <v>#VALUE!</v>
      </c>
      <c r="N600" t="str" cm="1">
        <f t="array" ref="N600">IFERROR(INDEX($B:$B,MATCH($M600,$A:$A,),),"")</f>
        <v/>
      </c>
      <c r="O600" s="31" t="str" cm="1">
        <f t="array" ref="O600">IFERROR(INDEX($E:$E,MATCH($M600,祝日,),),"")&amp;IFERROR(INDEX($H:$H,MATCH($M600,夏季休暇,),),"")&amp;IFERROR(INDEX($K:$K,MATCH($M600,年末年始,),),"")</f>
        <v/>
      </c>
      <c r="P600" t="str">
        <f t="shared" si="27"/>
        <v/>
      </c>
      <c r="Q600" t="str">
        <f t="shared" si="28"/>
        <v/>
      </c>
      <c r="R600" t="e">
        <f t="shared" si="29"/>
        <v>#VALUE!</v>
      </c>
    </row>
    <row r="601" spans="13:18" x14ac:dyDescent="0.2">
      <c r="M601" s="29" t="e">
        <f>IF(定義!M600+1&gt;休日取得計画表・休日取得実績表!$I$5,"",定義!M600+1)</f>
        <v>#VALUE!</v>
      </c>
      <c r="N601" t="str" cm="1">
        <f t="array" ref="N601">IFERROR(INDEX($B:$B,MATCH($M601,$A:$A,),),"")</f>
        <v/>
      </c>
      <c r="O601" s="31" t="str" cm="1">
        <f t="array" ref="O601">IFERROR(INDEX($E:$E,MATCH($M601,祝日,),),"")&amp;IFERROR(INDEX($H:$H,MATCH($M601,夏季休暇,),),"")&amp;IFERROR(INDEX($K:$K,MATCH($M601,年末年始,),),"")</f>
        <v/>
      </c>
      <c r="P601" t="str">
        <f t="shared" si="27"/>
        <v/>
      </c>
      <c r="Q601" t="str">
        <f t="shared" si="28"/>
        <v/>
      </c>
      <c r="R601" t="e">
        <f t="shared" si="29"/>
        <v>#VALUE!</v>
      </c>
    </row>
    <row r="602" spans="13:18" x14ac:dyDescent="0.2">
      <c r="M602" s="29" t="e">
        <f>IF(定義!M601+1&gt;休日取得計画表・休日取得実績表!$I$5,"",定義!M601+1)</f>
        <v>#VALUE!</v>
      </c>
      <c r="N602" t="str" cm="1">
        <f t="array" ref="N602">IFERROR(INDEX($B:$B,MATCH($M602,$A:$A,),),"")</f>
        <v/>
      </c>
      <c r="O602" s="31" t="str" cm="1">
        <f t="array" ref="O602">IFERROR(INDEX($E:$E,MATCH($M602,祝日,),),"")&amp;IFERROR(INDEX($H:$H,MATCH($M602,夏季休暇,),),"")&amp;IFERROR(INDEX($K:$K,MATCH($M602,年末年始,),),"")</f>
        <v/>
      </c>
      <c r="P602" t="str">
        <f t="shared" si="27"/>
        <v/>
      </c>
      <c r="Q602" t="str">
        <f t="shared" si="28"/>
        <v/>
      </c>
      <c r="R602" t="e">
        <f t="shared" si="29"/>
        <v>#VALUE!</v>
      </c>
    </row>
    <row r="603" spans="13:18" x14ac:dyDescent="0.2">
      <c r="M603" s="29" t="e">
        <f>IF(定義!M602+1&gt;休日取得計画表・休日取得実績表!$I$5,"",定義!M602+1)</f>
        <v>#VALUE!</v>
      </c>
      <c r="N603" t="str" cm="1">
        <f t="array" ref="N603">IFERROR(INDEX($B:$B,MATCH($M603,$A:$A,),),"")</f>
        <v/>
      </c>
      <c r="O603" s="31" t="str" cm="1">
        <f t="array" ref="O603">IFERROR(INDEX($E:$E,MATCH($M603,祝日,),),"")&amp;IFERROR(INDEX($H:$H,MATCH($M603,夏季休暇,),),"")&amp;IFERROR(INDEX($K:$K,MATCH($M603,年末年始,),),"")</f>
        <v/>
      </c>
      <c r="P603" t="str">
        <f t="shared" si="27"/>
        <v/>
      </c>
      <c r="Q603" t="str">
        <f t="shared" si="28"/>
        <v/>
      </c>
      <c r="R603" t="e">
        <f t="shared" si="29"/>
        <v>#VALUE!</v>
      </c>
    </row>
    <row r="604" spans="13:18" x14ac:dyDescent="0.2">
      <c r="M604" s="29" t="e">
        <f>IF(定義!M603+1&gt;休日取得計画表・休日取得実績表!$I$5,"",定義!M603+1)</f>
        <v>#VALUE!</v>
      </c>
      <c r="N604" t="str" cm="1">
        <f t="array" ref="N604">IFERROR(INDEX($B:$B,MATCH($M604,$A:$A,),),"")</f>
        <v/>
      </c>
      <c r="O604" s="31" t="str" cm="1">
        <f t="array" ref="O604">IFERROR(INDEX($E:$E,MATCH($M604,祝日,),),"")&amp;IFERROR(INDEX($H:$H,MATCH($M604,夏季休暇,),),"")&amp;IFERROR(INDEX($K:$K,MATCH($M604,年末年始,),),"")</f>
        <v/>
      </c>
      <c r="P604" t="str">
        <f t="shared" si="27"/>
        <v/>
      </c>
      <c r="Q604" t="str">
        <f t="shared" si="28"/>
        <v/>
      </c>
      <c r="R604" t="e">
        <f t="shared" si="29"/>
        <v>#VALUE!</v>
      </c>
    </row>
    <row r="605" spans="13:18" x14ac:dyDescent="0.2">
      <c r="M605" s="29" t="e">
        <f>IF(定義!M604+1&gt;休日取得計画表・休日取得実績表!$I$5,"",定義!M604+1)</f>
        <v>#VALUE!</v>
      </c>
      <c r="N605" t="str" cm="1">
        <f t="array" ref="N605">IFERROR(INDEX($B:$B,MATCH($M605,$A:$A,),),"")</f>
        <v/>
      </c>
      <c r="O605" s="31" t="str" cm="1">
        <f t="array" ref="O605">IFERROR(INDEX($E:$E,MATCH($M605,祝日,),),"")&amp;IFERROR(INDEX($H:$H,MATCH($M605,夏季休暇,),),"")&amp;IFERROR(INDEX($K:$K,MATCH($M605,年末年始,),),"")</f>
        <v/>
      </c>
      <c r="P605" t="str">
        <f t="shared" si="27"/>
        <v/>
      </c>
      <c r="Q605" t="str">
        <f t="shared" si="28"/>
        <v/>
      </c>
      <c r="R605" t="e">
        <f t="shared" si="29"/>
        <v>#VALUE!</v>
      </c>
    </row>
    <row r="606" spans="13:18" x14ac:dyDescent="0.2">
      <c r="M606" s="29" t="e">
        <f>IF(定義!M605+1&gt;休日取得計画表・休日取得実績表!$I$5,"",定義!M605+1)</f>
        <v>#VALUE!</v>
      </c>
      <c r="N606" t="str" cm="1">
        <f t="array" ref="N606">IFERROR(INDEX($B:$B,MATCH($M606,$A:$A,),),"")</f>
        <v/>
      </c>
      <c r="O606" s="31" t="str" cm="1">
        <f t="array" ref="O606">IFERROR(INDEX($E:$E,MATCH($M606,祝日,),),"")&amp;IFERROR(INDEX($H:$H,MATCH($M606,夏季休暇,),),"")&amp;IFERROR(INDEX($K:$K,MATCH($M606,年末年始,),),"")</f>
        <v/>
      </c>
      <c r="P606" t="str">
        <f t="shared" si="27"/>
        <v/>
      </c>
      <c r="Q606" t="str">
        <f t="shared" si="28"/>
        <v/>
      </c>
      <c r="R606" t="e">
        <f t="shared" si="29"/>
        <v>#VALUE!</v>
      </c>
    </row>
    <row r="607" spans="13:18" x14ac:dyDescent="0.2">
      <c r="M607" s="29" t="e">
        <f>IF(定義!M606+1&gt;休日取得計画表・休日取得実績表!$I$5,"",定義!M606+1)</f>
        <v>#VALUE!</v>
      </c>
      <c r="N607" t="str" cm="1">
        <f t="array" ref="N607">IFERROR(INDEX($B:$B,MATCH($M607,$A:$A,),),"")</f>
        <v/>
      </c>
      <c r="O607" s="31" t="str" cm="1">
        <f t="array" ref="O607">IFERROR(INDEX($E:$E,MATCH($M607,祝日,),),"")&amp;IFERROR(INDEX($H:$H,MATCH($M607,夏季休暇,),),"")&amp;IFERROR(INDEX($K:$K,MATCH($M607,年末年始,),),"")</f>
        <v/>
      </c>
      <c r="P607" t="str">
        <f t="shared" si="27"/>
        <v/>
      </c>
      <c r="Q607" t="str">
        <f t="shared" si="28"/>
        <v/>
      </c>
      <c r="R607" t="e">
        <f t="shared" si="29"/>
        <v>#VALUE!</v>
      </c>
    </row>
    <row r="608" spans="13:18" x14ac:dyDescent="0.2">
      <c r="M608" s="29" t="e">
        <f>IF(定義!M607+1&gt;休日取得計画表・休日取得実績表!$I$5,"",定義!M607+1)</f>
        <v>#VALUE!</v>
      </c>
      <c r="N608" t="str" cm="1">
        <f t="array" ref="N608">IFERROR(INDEX($B:$B,MATCH($M608,$A:$A,),),"")</f>
        <v/>
      </c>
      <c r="O608" s="31" t="str" cm="1">
        <f t="array" ref="O608">IFERROR(INDEX($E:$E,MATCH($M608,祝日,),),"")&amp;IFERROR(INDEX($H:$H,MATCH($M608,夏季休暇,),),"")&amp;IFERROR(INDEX($K:$K,MATCH($M608,年末年始,),),"")</f>
        <v/>
      </c>
      <c r="P608" t="str">
        <f t="shared" si="27"/>
        <v/>
      </c>
      <c r="Q608" t="str">
        <f t="shared" si="28"/>
        <v/>
      </c>
      <c r="R608" t="e">
        <f t="shared" si="29"/>
        <v>#VALUE!</v>
      </c>
    </row>
    <row r="609" spans="13:18" x14ac:dyDescent="0.2">
      <c r="M609" s="29" t="e">
        <f>IF(定義!M608+1&gt;休日取得計画表・休日取得実績表!$I$5,"",定義!M608+1)</f>
        <v>#VALUE!</v>
      </c>
      <c r="N609" t="str" cm="1">
        <f t="array" ref="N609">IFERROR(INDEX($B:$B,MATCH($M609,$A:$A,),),"")</f>
        <v/>
      </c>
      <c r="O609" s="31" t="str" cm="1">
        <f t="array" ref="O609">IFERROR(INDEX($E:$E,MATCH($M609,祝日,),),"")&amp;IFERROR(INDEX($H:$H,MATCH($M609,夏季休暇,),),"")&amp;IFERROR(INDEX($K:$K,MATCH($M609,年末年始,),),"")</f>
        <v/>
      </c>
      <c r="P609" t="str">
        <f t="shared" si="27"/>
        <v/>
      </c>
      <c r="Q609" t="str">
        <f t="shared" si="28"/>
        <v/>
      </c>
      <c r="R609" t="e">
        <f t="shared" si="29"/>
        <v>#VALUE!</v>
      </c>
    </row>
    <row r="610" spans="13:18" x14ac:dyDescent="0.2">
      <c r="M610" s="29" t="e">
        <f>IF(定義!M609+1&gt;休日取得計画表・休日取得実績表!$I$5,"",定義!M609+1)</f>
        <v>#VALUE!</v>
      </c>
      <c r="N610" t="str" cm="1">
        <f t="array" ref="N610">IFERROR(INDEX($B:$B,MATCH($M610,$A:$A,),),"")</f>
        <v/>
      </c>
      <c r="O610" s="31" t="str" cm="1">
        <f t="array" ref="O610">IFERROR(INDEX($E:$E,MATCH($M610,祝日,),),"")&amp;IFERROR(INDEX($H:$H,MATCH($M610,夏季休暇,),),"")&amp;IFERROR(INDEX($K:$K,MATCH($M610,年末年始,),),"")</f>
        <v/>
      </c>
      <c r="P610" t="str">
        <f t="shared" si="27"/>
        <v/>
      </c>
      <c r="Q610" t="str">
        <f t="shared" si="28"/>
        <v/>
      </c>
      <c r="R610" t="e">
        <f t="shared" si="29"/>
        <v>#VALUE!</v>
      </c>
    </row>
    <row r="611" spans="13:18" x14ac:dyDescent="0.2">
      <c r="M611" s="29" t="e">
        <f>IF(定義!M610+1&gt;休日取得計画表・休日取得実績表!$I$5,"",定義!M610+1)</f>
        <v>#VALUE!</v>
      </c>
      <c r="N611" t="str" cm="1">
        <f t="array" ref="N611">IFERROR(INDEX($B:$B,MATCH($M611,$A:$A,),),"")</f>
        <v/>
      </c>
      <c r="O611" s="31" t="str" cm="1">
        <f t="array" ref="O611">IFERROR(INDEX($E:$E,MATCH($M611,祝日,),),"")&amp;IFERROR(INDEX($H:$H,MATCH($M611,夏季休暇,),),"")&amp;IFERROR(INDEX($K:$K,MATCH($M611,年末年始,),),"")</f>
        <v/>
      </c>
      <c r="P611" t="str">
        <f t="shared" si="27"/>
        <v/>
      </c>
      <c r="Q611" t="str">
        <f t="shared" si="28"/>
        <v/>
      </c>
      <c r="R611" t="e">
        <f t="shared" si="29"/>
        <v>#VALUE!</v>
      </c>
    </row>
    <row r="612" spans="13:18" x14ac:dyDescent="0.2">
      <c r="M612" s="29" t="e">
        <f>IF(定義!M611+1&gt;休日取得計画表・休日取得実績表!$I$5,"",定義!M611+1)</f>
        <v>#VALUE!</v>
      </c>
      <c r="N612" t="str" cm="1">
        <f t="array" ref="N612">IFERROR(INDEX($B:$B,MATCH($M612,$A:$A,),),"")</f>
        <v/>
      </c>
      <c r="O612" s="31" t="str" cm="1">
        <f t="array" ref="O612">IFERROR(INDEX($E:$E,MATCH($M612,祝日,),),"")&amp;IFERROR(INDEX($H:$H,MATCH($M612,夏季休暇,),),"")&amp;IFERROR(INDEX($K:$K,MATCH($M612,年末年始,),),"")</f>
        <v/>
      </c>
      <c r="P612" t="str">
        <f t="shared" si="27"/>
        <v/>
      </c>
      <c r="Q612" t="str">
        <f t="shared" si="28"/>
        <v/>
      </c>
      <c r="R612" t="e">
        <f t="shared" si="29"/>
        <v>#VALUE!</v>
      </c>
    </row>
    <row r="613" spans="13:18" x14ac:dyDescent="0.2">
      <c r="M613" s="29" t="e">
        <f>IF(定義!M612+1&gt;休日取得計画表・休日取得実績表!$I$5,"",定義!M612+1)</f>
        <v>#VALUE!</v>
      </c>
      <c r="N613" t="str" cm="1">
        <f t="array" ref="N613">IFERROR(INDEX($B:$B,MATCH($M613,$A:$A,),),"")</f>
        <v/>
      </c>
      <c r="O613" s="31" t="str" cm="1">
        <f t="array" ref="O613">IFERROR(INDEX($E:$E,MATCH($M613,祝日,),),"")&amp;IFERROR(INDEX($H:$H,MATCH($M613,夏季休暇,),),"")&amp;IFERROR(INDEX($K:$K,MATCH($M613,年末年始,),),"")</f>
        <v/>
      </c>
      <c r="P613" t="str">
        <f t="shared" si="27"/>
        <v/>
      </c>
      <c r="Q613" t="str">
        <f t="shared" si="28"/>
        <v/>
      </c>
      <c r="R613" t="e">
        <f t="shared" si="29"/>
        <v>#VALUE!</v>
      </c>
    </row>
    <row r="614" spans="13:18" x14ac:dyDescent="0.2">
      <c r="M614" s="29" t="e">
        <f>IF(定義!M613+1&gt;休日取得計画表・休日取得実績表!$I$5,"",定義!M613+1)</f>
        <v>#VALUE!</v>
      </c>
      <c r="N614" t="str" cm="1">
        <f t="array" ref="N614">IFERROR(INDEX($B:$B,MATCH($M614,$A:$A,),),"")</f>
        <v/>
      </c>
      <c r="O614" s="31" t="str" cm="1">
        <f t="array" ref="O614">IFERROR(INDEX($E:$E,MATCH($M614,祝日,),),"")&amp;IFERROR(INDEX($H:$H,MATCH($M614,夏季休暇,),),"")&amp;IFERROR(INDEX($K:$K,MATCH($M614,年末年始,),),"")</f>
        <v/>
      </c>
      <c r="P614" t="str">
        <f t="shared" si="27"/>
        <v/>
      </c>
      <c r="Q614" t="str">
        <f t="shared" si="28"/>
        <v/>
      </c>
      <c r="R614" t="e">
        <f t="shared" si="29"/>
        <v>#VALUE!</v>
      </c>
    </row>
    <row r="615" spans="13:18" x14ac:dyDescent="0.2">
      <c r="M615" s="29" t="e">
        <f>IF(定義!M614+1&gt;休日取得計画表・休日取得実績表!$I$5,"",定義!M614+1)</f>
        <v>#VALUE!</v>
      </c>
      <c r="N615" t="str" cm="1">
        <f t="array" ref="N615">IFERROR(INDEX($B:$B,MATCH($M615,$A:$A,),),"")</f>
        <v/>
      </c>
      <c r="O615" s="31" t="str" cm="1">
        <f t="array" ref="O615">IFERROR(INDEX($E:$E,MATCH($M615,祝日,),),"")&amp;IFERROR(INDEX($H:$H,MATCH($M615,夏季休暇,),),"")&amp;IFERROR(INDEX($K:$K,MATCH($M615,年末年始,),),"")</f>
        <v/>
      </c>
      <c r="P615" t="str">
        <f t="shared" si="27"/>
        <v/>
      </c>
      <c r="Q615" t="str">
        <f t="shared" si="28"/>
        <v/>
      </c>
      <c r="R615" t="e">
        <f t="shared" si="29"/>
        <v>#VALUE!</v>
      </c>
    </row>
    <row r="616" spans="13:18" x14ac:dyDescent="0.2">
      <c r="M616" s="29" t="e">
        <f>IF(定義!M615+1&gt;休日取得計画表・休日取得実績表!$I$5,"",定義!M615+1)</f>
        <v>#VALUE!</v>
      </c>
      <c r="N616" t="str" cm="1">
        <f t="array" ref="N616">IFERROR(INDEX($B:$B,MATCH($M616,$A:$A,),),"")</f>
        <v/>
      </c>
      <c r="O616" s="31" t="str" cm="1">
        <f t="array" ref="O616">IFERROR(INDEX($E:$E,MATCH($M616,祝日,),),"")&amp;IFERROR(INDEX($H:$H,MATCH($M616,夏季休暇,),),"")&amp;IFERROR(INDEX($K:$K,MATCH($M616,年末年始,),),"")</f>
        <v/>
      </c>
      <c r="P616" t="str">
        <f t="shared" si="27"/>
        <v/>
      </c>
      <c r="Q616" t="str">
        <f t="shared" si="28"/>
        <v/>
      </c>
      <c r="R616" t="e">
        <f t="shared" si="29"/>
        <v>#VALUE!</v>
      </c>
    </row>
    <row r="617" spans="13:18" x14ac:dyDescent="0.2">
      <c r="M617" s="29" t="e">
        <f>IF(定義!M616+1&gt;休日取得計画表・休日取得実績表!$I$5,"",定義!M616+1)</f>
        <v>#VALUE!</v>
      </c>
      <c r="N617" t="str" cm="1">
        <f t="array" ref="N617">IFERROR(INDEX($B:$B,MATCH($M617,$A:$A,),),"")</f>
        <v/>
      </c>
      <c r="O617" s="31" t="str" cm="1">
        <f t="array" ref="O617">IFERROR(INDEX($E:$E,MATCH($M617,祝日,),),"")&amp;IFERROR(INDEX($H:$H,MATCH($M617,夏季休暇,),),"")&amp;IFERROR(INDEX($K:$K,MATCH($M617,年末年始,),),"")</f>
        <v/>
      </c>
      <c r="P617" t="str">
        <f t="shared" si="27"/>
        <v/>
      </c>
      <c r="Q617" t="str">
        <f t="shared" si="28"/>
        <v/>
      </c>
      <c r="R617" t="e">
        <f t="shared" si="29"/>
        <v>#VALUE!</v>
      </c>
    </row>
    <row r="618" spans="13:18" x14ac:dyDescent="0.2">
      <c r="M618" s="29" t="e">
        <f>IF(定義!M617+1&gt;休日取得計画表・休日取得実績表!$I$5,"",定義!M617+1)</f>
        <v>#VALUE!</v>
      </c>
      <c r="N618" t="str" cm="1">
        <f t="array" ref="N618">IFERROR(INDEX($B:$B,MATCH($M618,$A:$A,),),"")</f>
        <v/>
      </c>
      <c r="O618" s="31" t="str" cm="1">
        <f t="array" ref="O618">IFERROR(INDEX($E:$E,MATCH($M618,祝日,),),"")&amp;IFERROR(INDEX($H:$H,MATCH($M618,夏季休暇,),),"")&amp;IFERROR(INDEX($K:$K,MATCH($M618,年末年始,),),"")</f>
        <v/>
      </c>
      <c r="P618" t="str">
        <f t="shared" si="27"/>
        <v/>
      </c>
      <c r="Q618" t="str">
        <f t="shared" si="28"/>
        <v/>
      </c>
      <c r="R618" t="e">
        <f t="shared" si="29"/>
        <v>#VALUE!</v>
      </c>
    </row>
    <row r="619" spans="13:18" x14ac:dyDescent="0.2">
      <c r="M619" s="29" t="e">
        <f>IF(定義!M618+1&gt;休日取得計画表・休日取得実績表!$I$5,"",定義!M618+1)</f>
        <v>#VALUE!</v>
      </c>
      <c r="N619" t="str" cm="1">
        <f t="array" ref="N619">IFERROR(INDEX($B:$B,MATCH($M619,$A:$A,),),"")</f>
        <v/>
      </c>
      <c r="O619" s="31" t="str" cm="1">
        <f t="array" ref="O619">IFERROR(INDEX($E:$E,MATCH($M619,祝日,),),"")&amp;IFERROR(INDEX($H:$H,MATCH($M619,夏季休暇,),),"")&amp;IFERROR(INDEX($K:$K,MATCH($M619,年末年始,),),"")</f>
        <v/>
      </c>
      <c r="P619" t="str">
        <f t="shared" si="27"/>
        <v/>
      </c>
      <c r="Q619" t="str">
        <f t="shared" si="28"/>
        <v/>
      </c>
      <c r="R619" t="e">
        <f t="shared" si="29"/>
        <v>#VALUE!</v>
      </c>
    </row>
    <row r="620" spans="13:18" x14ac:dyDescent="0.2">
      <c r="M620" s="29" t="e">
        <f>IF(定義!M619+1&gt;休日取得計画表・休日取得実績表!$I$5,"",定義!M619+1)</f>
        <v>#VALUE!</v>
      </c>
      <c r="N620" t="str" cm="1">
        <f t="array" ref="N620">IFERROR(INDEX($B:$B,MATCH($M620,$A:$A,),),"")</f>
        <v/>
      </c>
      <c r="O620" s="31" t="str" cm="1">
        <f t="array" ref="O620">IFERROR(INDEX($E:$E,MATCH($M620,祝日,),),"")&amp;IFERROR(INDEX($H:$H,MATCH($M620,夏季休暇,),),"")&amp;IFERROR(INDEX($K:$K,MATCH($M620,年末年始,),),"")</f>
        <v/>
      </c>
      <c r="P620" t="str">
        <f t="shared" si="27"/>
        <v/>
      </c>
      <c r="Q620" t="str">
        <f t="shared" si="28"/>
        <v/>
      </c>
      <c r="R620" t="e">
        <f t="shared" si="29"/>
        <v>#VALUE!</v>
      </c>
    </row>
    <row r="621" spans="13:18" x14ac:dyDescent="0.2">
      <c r="M621" s="29" t="e">
        <f>IF(定義!M620+1&gt;休日取得計画表・休日取得実績表!$I$5,"",定義!M620+1)</f>
        <v>#VALUE!</v>
      </c>
      <c r="N621" t="str" cm="1">
        <f t="array" ref="N621">IFERROR(INDEX($B:$B,MATCH($M621,$A:$A,),),"")</f>
        <v/>
      </c>
      <c r="O621" s="31" t="str" cm="1">
        <f t="array" ref="O621">IFERROR(INDEX($E:$E,MATCH($M621,祝日,),),"")&amp;IFERROR(INDEX($H:$H,MATCH($M621,夏季休暇,),),"")&amp;IFERROR(INDEX($K:$K,MATCH($M621,年末年始,),),"")</f>
        <v/>
      </c>
      <c r="P621" t="str">
        <f t="shared" si="27"/>
        <v/>
      </c>
      <c r="Q621" t="str">
        <f t="shared" si="28"/>
        <v/>
      </c>
      <c r="R621" t="e">
        <f t="shared" si="29"/>
        <v>#VALUE!</v>
      </c>
    </row>
    <row r="622" spans="13:18" x14ac:dyDescent="0.2">
      <c r="M622" s="29" t="e">
        <f>IF(定義!M621+1&gt;休日取得計画表・休日取得実績表!$I$5,"",定義!M621+1)</f>
        <v>#VALUE!</v>
      </c>
      <c r="N622" t="str" cm="1">
        <f t="array" ref="N622">IFERROR(INDEX($B:$B,MATCH($M622,$A:$A,),),"")</f>
        <v/>
      </c>
      <c r="O622" s="31" t="str" cm="1">
        <f t="array" ref="O622">IFERROR(INDEX($E:$E,MATCH($M622,祝日,),),"")&amp;IFERROR(INDEX($H:$H,MATCH($M622,夏季休暇,),),"")&amp;IFERROR(INDEX($K:$K,MATCH($M622,年末年始,),),"")</f>
        <v/>
      </c>
      <c r="P622" t="str">
        <f t="shared" si="27"/>
        <v/>
      </c>
      <c r="Q622" t="str">
        <f t="shared" si="28"/>
        <v/>
      </c>
      <c r="R622" t="e">
        <f t="shared" si="29"/>
        <v>#VALUE!</v>
      </c>
    </row>
    <row r="623" spans="13:18" x14ac:dyDescent="0.2">
      <c r="M623" s="29" t="e">
        <f>IF(定義!M622+1&gt;休日取得計画表・休日取得実績表!$I$5,"",定義!M622+1)</f>
        <v>#VALUE!</v>
      </c>
      <c r="N623" t="str" cm="1">
        <f t="array" ref="N623">IFERROR(INDEX($B:$B,MATCH($M623,$A:$A,),),"")</f>
        <v/>
      </c>
      <c r="O623" s="31" t="str" cm="1">
        <f t="array" ref="O623">IFERROR(INDEX($E:$E,MATCH($M623,祝日,),),"")&amp;IFERROR(INDEX($H:$H,MATCH($M623,夏季休暇,),),"")&amp;IFERROR(INDEX($K:$K,MATCH($M623,年末年始,),),"")</f>
        <v/>
      </c>
      <c r="P623" t="str">
        <f t="shared" si="27"/>
        <v/>
      </c>
      <c r="Q623" t="str">
        <f t="shared" si="28"/>
        <v/>
      </c>
      <c r="R623" t="e">
        <f t="shared" si="29"/>
        <v>#VALUE!</v>
      </c>
    </row>
    <row r="624" spans="13:18" x14ac:dyDescent="0.2">
      <c r="M624" s="29" t="e">
        <f>IF(定義!M623+1&gt;休日取得計画表・休日取得実績表!$I$5,"",定義!M623+1)</f>
        <v>#VALUE!</v>
      </c>
      <c r="N624" t="str" cm="1">
        <f t="array" ref="N624">IFERROR(INDEX($B:$B,MATCH($M624,$A:$A,),),"")</f>
        <v/>
      </c>
      <c r="O624" s="31" t="str" cm="1">
        <f t="array" ref="O624">IFERROR(INDEX($E:$E,MATCH($M624,祝日,),),"")&amp;IFERROR(INDEX($H:$H,MATCH($M624,夏季休暇,),),"")&amp;IFERROR(INDEX($K:$K,MATCH($M624,年末年始,),),"")</f>
        <v/>
      </c>
      <c r="P624" t="str">
        <f t="shared" si="27"/>
        <v/>
      </c>
      <c r="Q624" t="str">
        <f t="shared" si="28"/>
        <v/>
      </c>
      <c r="R624" t="e">
        <f t="shared" si="29"/>
        <v>#VALUE!</v>
      </c>
    </row>
    <row r="625" spans="13:18" x14ac:dyDescent="0.2">
      <c r="M625" s="29" t="e">
        <f>IF(定義!M624+1&gt;休日取得計画表・休日取得実績表!$I$5,"",定義!M624+1)</f>
        <v>#VALUE!</v>
      </c>
      <c r="N625" t="str" cm="1">
        <f t="array" ref="N625">IFERROR(INDEX($B:$B,MATCH($M625,$A:$A,),),"")</f>
        <v/>
      </c>
      <c r="O625" s="31" t="str" cm="1">
        <f t="array" ref="O625">IFERROR(INDEX($E:$E,MATCH($M625,祝日,),),"")&amp;IFERROR(INDEX($H:$H,MATCH($M625,夏季休暇,),),"")&amp;IFERROR(INDEX($K:$K,MATCH($M625,年末年始,),),"")</f>
        <v/>
      </c>
      <c r="P625" t="str">
        <f t="shared" si="27"/>
        <v/>
      </c>
      <c r="Q625" t="str">
        <f t="shared" si="28"/>
        <v/>
      </c>
      <c r="R625" t="e">
        <f t="shared" si="29"/>
        <v>#VALUE!</v>
      </c>
    </row>
    <row r="626" spans="13:18" x14ac:dyDescent="0.2">
      <c r="M626" s="29" t="e">
        <f>IF(定義!M625+1&gt;休日取得計画表・休日取得実績表!$I$5,"",定義!M625+1)</f>
        <v>#VALUE!</v>
      </c>
      <c r="N626" t="str" cm="1">
        <f t="array" ref="N626">IFERROR(INDEX($B:$B,MATCH($M626,$A:$A,),),"")</f>
        <v/>
      </c>
      <c r="O626" s="31" t="str" cm="1">
        <f t="array" ref="O626">IFERROR(INDEX($E:$E,MATCH($M626,祝日,),),"")&amp;IFERROR(INDEX($H:$H,MATCH($M626,夏季休暇,),),"")&amp;IFERROR(INDEX($K:$K,MATCH($M626,年末年始,),),"")</f>
        <v/>
      </c>
      <c r="P626" t="str">
        <f t="shared" si="27"/>
        <v/>
      </c>
      <c r="Q626" t="str">
        <f t="shared" si="28"/>
        <v/>
      </c>
      <c r="R626" t="e">
        <f t="shared" si="29"/>
        <v>#VALUE!</v>
      </c>
    </row>
    <row r="627" spans="13:18" x14ac:dyDescent="0.2">
      <c r="M627" s="29" t="e">
        <f>IF(定義!M626+1&gt;休日取得計画表・休日取得実績表!$I$5,"",定義!M626+1)</f>
        <v>#VALUE!</v>
      </c>
      <c r="N627" t="str" cm="1">
        <f t="array" ref="N627">IFERROR(INDEX($B:$B,MATCH($M627,$A:$A,),),"")</f>
        <v/>
      </c>
      <c r="O627" s="31" t="str" cm="1">
        <f t="array" ref="O627">IFERROR(INDEX($E:$E,MATCH($M627,祝日,),),"")&amp;IFERROR(INDEX($H:$H,MATCH($M627,夏季休暇,),),"")&amp;IFERROR(INDEX($K:$K,MATCH($M627,年末年始,),),"")</f>
        <v/>
      </c>
      <c r="P627" t="str">
        <f t="shared" si="27"/>
        <v/>
      </c>
      <c r="Q627" t="str">
        <f t="shared" si="28"/>
        <v/>
      </c>
      <c r="R627" t="e">
        <f t="shared" si="29"/>
        <v>#VALUE!</v>
      </c>
    </row>
    <row r="628" spans="13:18" x14ac:dyDescent="0.2">
      <c r="M628" s="29" t="e">
        <f>IF(定義!M627+1&gt;休日取得計画表・休日取得実績表!$I$5,"",定義!M627+1)</f>
        <v>#VALUE!</v>
      </c>
      <c r="N628" t="str" cm="1">
        <f t="array" ref="N628">IFERROR(INDEX($B:$B,MATCH($M628,$A:$A,),),"")</f>
        <v/>
      </c>
      <c r="O628" s="31" t="str" cm="1">
        <f t="array" ref="O628">IFERROR(INDEX($E:$E,MATCH($M628,祝日,),),"")&amp;IFERROR(INDEX($H:$H,MATCH($M628,夏季休暇,),),"")&amp;IFERROR(INDEX($K:$K,MATCH($M628,年末年始,),),"")</f>
        <v/>
      </c>
      <c r="P628" t="str">
        <f t="shared" si="27"/>
        <v/>
      </c>
      <c r="Q628" t="str">
        <f t="shared" si="28"/>
        <v/>
      </c>
      <c r="R628" t="e">
        <f t="shared" si="29"/>
        <v>#VALUE!</v>
      </c>
    </row>
    <row r="629" spans="13:18" x14ac:dyDescent="0.2">
      <c r="M629" s="29" t="e">
        <f>IF(定義!M628+1&gt;休日取得計画表・休日取得実績表!$I$5,"",定義!M628+1)</f>
        <v>#VALUE!</v>
      </c>
      <c r="N629" t="str" cm="1">
        <f t="array" ref="N629">IFERROR(INDEX($B:$B,MATCH($M629,$A:$A,),),"")</f>
        <v/>
      </c>
      <c r="O629" s="31" t="str" cm="1">
        <f t="array" ref="O629">IFERROR(INDEX($E:$E,MATCH($M629,祝日,),),"")&amp;IFERROR(INDEX($H:$H,MATCH($M629,夏季休暇,),),"")&amp;IFERROR(INDEX($K:$K,MATCH($M629,年末年始,),),"")</f>
        <v/>
      </c>
      <c r="P629" t="str">
        <f t="shared" si="27"/>
        <v/>
      </c>
      <c r="Q629" t="str">
        <f t="shared" si="28"/>
        <v/>
      </c>
      <c r="R629" t="e">
        <f t="shared" si="29"/>
        <v>#VALUE!</v>
      </c>
    </row>
    <row r="630" spans="13:18" x14ac:dyDescent="0.2">
      <c r="M630" s="29" t="e">
        <f>IF(定義!M629+1&gt;休日取得計画表・休日取得実績表!$I$5,"",定義!M629+1)</f>
        <v>#VALUE!</v>
      </c>
      <c r="N630" t="str" cm="1">
        <f t="array" ref="N630">IFERROR(INDEX($B:$B,MATCH($M630,$A:$A,),),"")</f>
        <v/>
      </c>
      <c r="O630" s="31" t="str" cm="1">
        <f t="array" ref="O630">IFERROR(INDEX($E:$E,MATCH($M630,祝日,),),"")&amp;IFERROR(INDEX($H:$H,MATCH($M630,夏季休暇,),),"")&amp;IFERROR(INDEX($K:$K,MATCH($M630,年末年始,),),"")</f>
        <v/>
      </c>
      <c r="P630" t="str">
        <f t="shared" si="27"/>
        <v/>
      </c>
      <c r="Q630" t="str">
        <f t="shared" si="28"/>
        <v/>
      </c>
      <c r="R630" t="e">
        <f t="shared" si="29"/>
        <v>#VALUE!</v>
      </c>
    </row>
    <row r="631" spans="13:18" x14ac:dyDescent="0.2">
      <c r="M631" s="29" t="e">
        <f>IF(定義!M630+1&gt;休日取得計画表・休日取得実績表!$I$5,"",定義!M630+1)</f>
        <v>#VALUE!</v>
      </c>
      <c r="N631" t="str" cm="1">
        <f t="array" ref="N631">IFERROR(INDEX($B:$B,MATCH($M631,$A:$A,),),"")</f>
        <v/>
      </c>
      <c r="O631" s="31" t="str" cm="1">
        <f t="array" ref="O631">IFERROR(INDEX($E:$E,MATCH($M631,祝日,),),"")&amp;IFERROR(INDEX($H:$H,MATCH($M631,夏季休暇,),),"")&amp;IFERROR(INDEX($K:$K,MATCH($M631,年末年始,),),"")</f>
        <v/>
      </c>
      <c r="P631" t="str">
        <f t="shared" si="27"/>
        <v/>
      </c>
      <c r="Q631" t="str">
        <f t="shared" si="28"/>
        <v/>
      </c>
      <c r="R631" t="e">
        <f t="shared" si="29"/>
        <v>#VALUE!</v>
      </c>
    </row>
    <row r="632" spans="13:18" x14ac:dyDescent="0.2">
      <c r="M632" s="29" t="e">
        <f>IF(定義!M631+1&gt;休日取得計画表・休日取得実績表!$I$5,"",定義!M631+1)</f>
        <v>#VALUE!</v>
      </c>
      <c r="N632" t="str" cm="1">
        <f t="array" ref="N632">IFERROR(INDEX($B:$B,MATCH($M632,$A:$A,),),"")</f>
        <v/>
      </c>
      <c r="O632" s="31" t="str" cm="1">
        <f t="array" ref="O632">IFERROR(INDEX($E:$E,MATCH($M632,祝日,),),"")&amp;IFERROR(INDEX($H:$H,MATCH($M632,夏季休暇,),),"")&amp;IFERROR(INDEX($K:$K,MATCH($M632,年末年始,),),"")</f>
        <v/>
      </c>
      <c r="P632" t="str">
        <f t="shared" si="27"/>
        <v/>
      </c>
      <c r="Q632" t="str">
        <f t="shared" si="28"/>
        <v/>
      </c>
      <c r="R632" t="e">
        <f t="shared" si="29"/>
        <v>#VALUE!</v>
      </c>
    </row>
    <row r="633" spans="13:18" x14ac:dyDescent="0.2">
      <c r="M633" s="29" t="e">
        <f>IF(定義!M632+1&gt;休日取得計画表・休日取得実績表!$I$5,"",定義!M632+1)</f>
        <v>#VALUE!</v>
      </c>
      <c r="N633" t="str" cm="1">
        <f t="array" ref="N633">IFERROR(INDEX($B:$B,MATCH($M633,$A:$A,),),"")</f>
        <v/>
      </c>
      <c r="O633" s="31" t="str" cm="1">
        <f t="array" ref="O633">IFERROR(INDEX($E:$E,MATCH($M633,祝日,),),"")&amp;IFERROR(INDEX($H:$H,MATCH($M633,夏季休暇,),),"")&amp;IFERROR(INDEX($K:$K,MATCH($M633,年末年始,),),"")</f>
        <v/>
      </c>
      <c r="P633" t="str">
        <f t="shared" si="27"/>
        <v/>
      </c>
      <c r="Q633" t="str">
        <f t="shared" si="28"/>
        <v/>
      </c>
      <c r="R633" t="e">
        <f t="shared" si="29"/>
        <v>#VALUE!</v>
      </c>
    </row>
    <row r="634" spans="13:18" x14ac:dyDescent="0.2">
      <c r="M634" s="29" t="e">
        <f>IF(定義!M633+1&gt;休日取得計画表・休日取得実績表!$I$5,"",定義!M633+1)</f>
        <v>#VALUE!</v>
      </c>
      <c r="N634" t="str" cm="1">
        <f t="array" ref="N634">IFERROR(INDEX($B:$B,MATCH($M634,$A:$A,),),"")</f>
        <v/>
      </c>
      <c r="O634" s="31" t="str" cm="1">
        <f t="array" ref="O634">IFERROR(INDEX($E:$E,MATCH($M634,祝日,),),"")&amp;IFERROR(INDEX($H:$H,MATCH($M634,夏季休暇,),),"")&amp;IFERROR(INDEX($K:$K,MATCH($M634,年末年始,),),"")</f>
        <v/>
      </c>
      <c r="P634" t="str">
        <f t="shared" si="27"/>
        <v/>
      </c>
      <c r="Q634" t="str">
        <f t="shared" si="28"/>
        <v/>
      </c>
      <c r="R634" t="e">
        <f t="shared" si="29"/>
        <v>#VALUE!</v>
      </c>
    </row>
    <row r="635" spans="13:18" x14ac:dyDescent="0.2">
      <c r="M635" s="29" t="e">
        <f>IF(定義!M634+1&gt;休日取得計画表・休日取得実績表!$I$5,"",定義!M634+1)</f>
        <v>#VALUE!</v>
      </c>
      <c r="N635" t="str" cm="1">
        <f t="array" ref="N635">IFERROR(INDEX($B:$B,MATCH($M635,$A:$A,),),"")</f>
        <v/>
      </c>
      <c r="O635" s="31" t="str" cm="1">
        <f t="array" ref="O635">IFERROR(INDEX($E:$E,MATCH($M635,祝日,),),"")&amp;IFERROR(INDEX($H:$H,MATCH($M635,夏季休暇,),),"")&amp;IFERROR(INDEX($K:$K,MATCH($M635,年末年始,),),"")</f>
        <v/>
      </c>
      <c r="P635" t="str">
        <f t="shared" si="27"/>
        <v/>
      </c>
      <c r="Q635" t="str">
        <f t="shared" si="28"/>
        <v/>
      </c>
      <c r="R635" t="e">
        <f t="shared" si="29"/>
        <v>#VALUE!</v>
      </c>
    </row>
    <row r="636" spans="13:18" x14ac:dyDescent="0.2">
      <c r="M636" s="29" t="e">
        <f>IF(定義!M635+1&gt;休日取得計画表・休日取得実績表!$I$5,"",定義!M635+1)</f>
        <v>#VALUE!</v>
      </c>
      <c r="N636" t="str" cm="1">
        <f t="array" ref="N636">IFERROR(INDEX($B:$B,MATCH($M636,$A:$A,),),"")</f>
        <v/>
      </c>
      <c r="O636" s="31" t="str" cm="1">
        <f t="array" ref="O636">IFERROR(INDEX($E:$E,MATCH($M636,祝日,),),"")&amp;IFERROR(INDEX($H:$H,MATCH($M636,夏季休暇,),),"")&amp;IFERROR(INDEX($K:$K,MATCH($M636,年末年始,),),"")</f>
        <v/>
      </c>
      <c r="P636" t="str">
        <f t="shared" si="27"/>
        <v/>
      </c>
      <c r="Q636" t="str">
        <f t="shared" si="28"/>
        <v/>
      </c>
      <c r="R636" t="e">
        <f t="shared" si="29"/>
        <v>#VALUE!</v>
      </c>
    </row>
    <row r="637" spans="13:18" x14ac:dyDescent="0.2">
      <c r="M637" s="29" t="e">
        <f>IF(定義!M636+1&gt;休日取得計画表・休日取得実績表!$I$5,"",定義!M636+1)</f>
        <v>#VALUE!</v>
      </c>
      <c r="N637" t="str" cm="1">
        <f t="array" ref="N637">IFERROR(INDEX($B:$B,MATCH($M637,$A:$A,),),"")</f>
        <v/>
      </c>
      <c r="O637" s="31" t="str" cm="1">
        <f t="array" ref="O637">IFERROR(INDEX($E:$E,MATCH($M637,祝日,),),"")&amp;IFERROR(INDEX($H:$H,MATCH($M637,夏季休暇,),),"")&amp;IFERROR(INDEX($K:$K,MATCH($M637,年末年始,),),"")</f>
        <v/>
      </c>
      <c r="P637" t="str">
        <f t="shared" si="27"/>
        <v/>
      </c>
      <c r="Q637" t="str">
        <f t="shared" si="28"/>
        <v/>
      </c>
      <c r="R637" t="e">
        <f t="shared" si="29"/>
        <v>#VALUE!</v>
      </c>
    </row>
    <row r="638" spans="13:18" x14ac:dyDescent="0.2">
      <c r="M638" s="29" t="e">
        <f>IF(定義!M637+1&gt;休日取得計画表・休日取得実績表!$I$5,"",定義!M637+1)</f>
        <v>#VALUE!</v>
      </c>
      <c r="N638" t="str" cm="1">
        <f t="array" ref="N638">IFERROR(INDEX($B:$B,MATCH($M638,$A:$A,),),"")</f>
        <v/>
      </c>
      <c r="O638" s="31" t="str" cm="1">
        <f t="array" ref="O638">IFERROR(INDEX($E:$E,MATCH($M638,祝日,),),"")&amp;IFERROR(INDEX($H:$H,MATCH($M638,夏季休暇,),),"")&amp;IFERROR(INDEX($K:$K,MATCH($M638,年末年始,),),"")</f>
        <v/>
      </c>
      <c r="P638" t="str">
        <f t="shared" si="27"/>
        <v/>
      </c>
      <c r="Q638" t="str">
        <f t="shared" si="28"/>
        <v/>
      </c>
      <c r="R638" t="e">
        <f t="shared" si="29"/>
        <v>#VALUE!</v>
      </c>
    </row>
    <row r="639" spans="13:18" x14ac:dyDescent="0.2">
      <c r="M639" s="29" t="e">
        <f>IF(定義!M638+1&gt;休日取得計画表・休日取得実績表!$I$5,"",定義!M638+1)</f>
        <v>#VALUE!</v>
      </c>
      <c r="N639" t="str" cm="1">
        <f t="array" ref="N639">IFERROR(INDEX($B:$B,MATCH($M639,$A:$A,),),"")</f>
        <v/>
      </c>
      <c r="O639" s="31" t="str" cm="1">
        <f t="array" ref="O639">IFERROR(INDEX($E:$E,MATCH($M639,祝日,),),"")&amp;IFERROR(INDEX($H:$H,MATCH($M639,夏季休暇,),),"")&amp;IFERROR(INDEX($K:$K,MATCH($M639,年末年始,),),"")</f>
        <v/>
      </c>
      <c r="P639" t="str">
        <f t="shared" si="27"/>
        <v/>
      </c>
      <c r="Q639" t="str">
        <f t="shared" si="28"/>
        <v/>
      </c>
      <c r="R639" t="e">
        <f t="shared" si="29"/>
        <v>#VALUE!</v>
      </c>
    </row>
    <row r="640" spans="13:18" x14ac:dyDescent="0.2">
      <c r="M640" s="29" t="e">
        <f>IF(定義!M639+1&gt;休日取得計画表・休日取得実績表!$I$5,"",定義!M639+1)</f>
        <v>#VALUE!</v>
      </c>
      <c r="N640" t="str" cm="1">
        <f t="array" ref="N640">IFERROR(INDEX($B:$B,MATCH($M640,$A:$A,),),"")</f>
        <v/>
      </c>
      <c r="O640" s="31" t="str" cm="1">
        <f t="array" ref="O640">IFERROR(INDEX($E:$E,MATCH($M640,祝日,),),"")&amp;IFERROR(INDEX($H:$H,MATCH($M640,夏季休暇,),),"")&amp;IFERROR(INDEX($K:$K,MATCH($M640,年末年始,),),"")</f>
        <v/>
      </c>
      <c r="P640" t="str">
        <f t="shared" si="27"/>
        <v/>
      </c>
      <c r="Q640" t="str">
        <f t="shared" si="28"/>
        <v/>
      </c>
      <c r="R640" t="e">
        <f t="shared" si="29"/>
        <v>#VALUE!</v>
      </c>
    </row>
    <row r="641" spans="13:18" x14ac:dyDescent="0.2">
      <c r="M641" s="29" t="e">
        <f>IF(定義!M640+1&gt;休日取得計画表・休日取得実績表!$I$5,"",定義!M640+1)</f>
        <v>#VALUE!</v>
      </c>
      <c r="N641" t="str" cm="1">
        <f t="array" ref="N641">IFERROR(INDEX($B:$B,MATCH($M641,$A:$A,),),"")</f>
        <v/>
      </c>
      <c r="O641" s="31" t="str" cm="1">
        <f t="array" ref="O641">IFERROR(INDEX($E:$E,MATCH($M641,祝日,),),"")&amp;IFERROR(INDEX($H:$H,MATCH($M641,夏季休暇,),),"")&amp;IFERROR(INDEX($K:$K,MATCH($M641,年末年始,),),"")</f>
        <v/>
      </c>
      <c r="P641" t="str">
        <f t="shared" si="27"/>
        <v/>
      </c>
      <c r="Q641" t="str">
        <f t="shared" si="28"/>
        <v/>
      </c>
      <c r="R641" t="e">
        <f t="shared" si="29"/>
        <v>#VALUE!</v>
      </c>
    </row>
    <row r="642" spans="13:18" x14ac:dyDescent="0.2">
      <c r="M642" s="29" t="e">
        <f>IF(定義!M641+1&gt;休日取得計画表・休日取得実績表!$I$5,"",定義!M641+1)</f>
        <v>#VALUE!</v>
      </c>
      <c r="N642" t="str" cm="1">
        <f t="array" ref="N642">IFERROR(INDEX($B:$B,MATCH($M642,$A:$A,),),"")</f>
        <v/>
      </c>
      <c r="O642" s="31" t="str" cm="1">
        <f t="array" ref="O642">IFERROR(INDEX($E:$E,MATCH($M642,祝日,),),"")&amp;IFERROR(INDEX($H:$H,MATCH($M642,夏季休暇,),),"")&amp;IFERROR(INDEX($K:$K,MATCH($M642,年末年始,),),"")</f>
        <v/>
      </c>
      <c r="P642" t="str">
        <f t="shared" si="27"/>
        <v/>
      </c>
      <c r="Q642" t="str">
        <f t="shared" si="28"/>
        <v/>
      </c>
      <c r="R642" t="e">
        <f t="shared" si="29"/>
        <v>#VALUE!</v>
      </c>
    </row>
    <row r="643" spans="13:18" x14ac:dyDescent="0.2">
      <c r="M643" s="29" t="e">
        <f>IF(定義!M642+1&gt;休日取得計画表・休日取得実績表!$I$5,"",定義!M642+1)</f>
        <v>#VALUE!</v>
      </c>
      <c r="N643" t="str" cm="1">
        <f t="array" ref="N643">IFERROR(INDEX($B:$B,MATCH($M643,$A:$A,),),"")</f>
        <v/>
      </c>
      <c r="O643" s="31" t="str" cm="1">
        <f t="array" ref="O643">IFERROR(INDEX($E:$E,MATCH($M643,祝日,),),"")&amp;IFERROR(INDEX($H:$H,MATCH($M643,夏季休暇,),),"")&amp;IFERROR(INDEX($K:$K,MATCH($M643,年末年始,),),"")</f>
        <v/>
      </c>
      <c r="P643" t="str">
        <f t="shared" ref="P643:P706" si="30">IF(COUNTBLANK(N643:O643)=0,CHAR(10),"")</f>
        <v/>
      </c>
      <c r="Q643" t="str">
        <f t="shared" ref="Q643:Q706" si="31">O643&amp;P643&amp;N643</f>
        <v/>
      </c>
      <c r="R643" t="e">
        <f t="shared" ref="R643:R706" si="32">IF(OR(TEXT(M643,"aaa")="土",TEXT(M643,"aaa")="日",O643&lt;&gt;""),1,0)</f>
        <v>#VALUE!</v>
      </c>
    </row>
    <row r="644" spans="13:18" x14ac:dyDescent="0.2">
      <c r="M644" s="29" t="e">
        <f>IF(定義!M643+1&gt;休日取得計画表・休日取得実績表!$I$5,"",定義!M643+1)</f>
        <v>#VALUE!</v>
      </c>
      <c r="N644" t="str" cm="1">
        <f t="array" ref="N644">IFERROR(INDEX($B:$B,MATCH($M644,$A:$A,),),"")</f>
        <v/>
      </c>
      <c r="O644" s="31" t="str" cm="1">
        <f t="array" ref="O644">IFERROR(INDEX($E:$E,MATCH($M644,祝日,),),"")&amp;IFERROR(INDEX($H:$H,MATCH($M644,夏季休暇,),),"")&amp;IFERROR(INDEX($K:$K,MATCH($M644,年末年始,),),"")</f>
        <v/>
      </c>
      <c r="P644" t="str">
        <f t="shared" si="30"/>
        <v/>
      </c>
      <c r="Q644" t="str">
        <f t="shared" si="31"/>
        <v/>
      </c>
      <c r="R644" t="e">
        <f t="shared" si="32"/>
        <v>#VALUE!</v>
      </c>
    </row>
    <row r="645" spans="13:18" x14ac:dyDescent="0.2">
      <c r="M645" s="29" t="e">
        <f>IF(定義!M644+1&gt;休日取得計画表・休日取得実績表!$I$5,"",定義!M644+1)</f>
        <v>#VALUE!</v>
      </c>
      <c r="N645" t="str" cm="1">
        <f t="array" ref="N645">IFERROR(INDEX($B:$B,MATCH($M645,$A:$A,),),"")</f>
        <v/>
      </c>
      <c r="O645" s="31" t="str" cm="1">
        <f t="array" ref="O645">IFERROR(INDEX($E:$E,MATCH($M645,祝日,),),"")&amp;IFERROR(INDEX($H:$H,MATCH($M645,夏季休暇,),),"")&amp;IFERROR(INDEX($K:$K,MATCH($M645,年末年始,),),"")</f>
        <v/>
      </c>
      <c r="P645" t="str">
        <f t="shared" si="30"/>
        <v/>
      </c>
      <c r="Q645" t="str">
        <f t="shared" si="31"/>
        <v/>
      </c>
      <c r="R645" t="e">
        <f t="shared" si="32"/>
        <v>#VALUE!</v>
      </c>
    </row>
    <row r="646" spans="13:18" x14ac:dyDescent="0.2">
      <c r="M646" s="29" t="e">
        <f>IF(定義!M645+1&gt;休日取得計画表・休日取得実績表!$I$5,"",定義!M645+1)</f>
        <v>#VALUE!</v>
      </c>
      <c r="N646" t="str" cm="1">
        <f t="array" ref="N646">IFERROR(INDEX($B:$B,MATCH($M646,$A:$A,),),"")</f>
        <v/>
      </c>
      <c r="O646" s="31" t="str" cm="1">
        <f t="array" ref="O646">IFERROR(INDEX($E:$E,MATCH($M646,祝日,),),"")&amp;IFERROR(INDEX($H:$H,MATCH($M646,夏季休暇,),),"")&amp;IFERROR(INDEX($K:$K,MATCH($M646,年末年始,),),"")</f>
        <v/>
      </c>
      <c r="P646" t="str">
        <f t="shared" si="30"/>
        <v/>
      </c>
      <c r="Q646" t="str">
        <f t="shared" si="31"/>
        <v/>
      </c>
      <c r="R646" t="e">
        <f t="shared" si="32"/>
        <v>#VALUE!</v>
      </c>
    </row>
    <row r="647" spans="13:18" x14ac:dyDescent="0.2">
      <c r="M647" s="29" t="e">
        <f>IF(定義!M646+1&gt;休日取得計画表・休日取得実績表!$I$5,"",定義!M646+1)</f>
        <v>#VALUE!</v>
      </c>
      <c r="N647" t="str" cm="1">
        <f t="array" ref="N647">IFERROR(INDEX($B:$B,MATCH($M647,$A:$A,),),"")</f>
        <v/>
      </c>
      <c r="O647" s="31" t="str" cm="1">
        <f t="array" ref="O647">IFERROR(INDEX($E:$E,MATCH($M647,祝日,),),"")&amp;IFERROR(INDEX($H:$H,MATCH($M647,夏季休暇,),),"")&amp;IFERROR(INDEX($K:$K,MATCH($M647,年末年始,),),"")</f>
        <v/>
      </c>
      <c r="P647" t="str">
        <f t="shared" si="30"/>
        <v/>
      </c>
      <c r="Q647" t="str">
        <f t="shared" si="31"/>
        <v/>
      </c>
      <c r="R647" t="e">
        <f t="shared" si="32"/>
        <v>#VALUE!</v>
      </c>
    </row>
    <row r="648" spans="13:18" x14ac:dyDescent="0.2">
      <c r="M648" s="29" t="e">
        <f>IF(定義!M647+1&gt;休日取得計画表・休日取得実績表!$I$5,"",定義!M647+1)</f>
        <v>#VALUE!</v>
      </c>
      <c r="N648" t="str" cm="1">
        <f t="array" ref="N648">IFERROR(INDEX($B:$B,MATCH($M648,$A:$A,),),"")</f>
        <v/>
      </c>
      <c r="O648" s="31" t="str" cm="1">
        <f t="array" ref="O648">IFERROR(INDEX($E:$E,MATCH($M648,祝日,),),"")&amp;IFERROR(INDEX($H:$H,MATCH($M648,夏季休暇,),),"")&amp;IFERROR(INDEX($K:$K,MATCH($M648,年末年始,),),"")</f>
        <v/>
      </c>
      <c r="P648" t="str">
        <f t="shared" si="30"/>
        <v/>
      </c>
      <c r="Q648" t="str">
        <f t="shared" si="31"/>
        <v/>
      </c>
      <c r="R648" t="e">
        <f t="shared" si="32"/>
        <v>#VALUE!</v>
      </c>
    </row>
    <row r="649" spans="13:18" x14ac:dyDescent="0.2">
      <c r="M649" s="29" t="e">
        <f>IF(定義!M648+1&gt;休日取得計画表・休日取得実績表!$I$5,"",定義!M648+1)</f>
        <v>#VALUE!</v>
      </c>
      <c r="N649" t="str" cm="1">
        <f t="array" ref="N649">IFERROR(INDEX($B:$B,MATCH($M649,$A:$A,),),"")</f>
        <v/>
      </c>
      <c r="O649" s="31" t="str" cm="1">
        <f t="array" ref="O649">IFERROR(INDEX($E:$E,MATCH($M649,祝日,),),"")&amp;IFERROR(INDEX($H:$H,MATCH($M649,夏季休暇,),),"")&amp;IFERROR(INDEX($K:$K,MATCH($M649,年末年始,),),"")</f>
        <v/>
      </c>
      <c r="P649" t="str">
        <f t="shared" si="30"/>
        <v/>
      </c>
      <c r="Q649" t="str">
        <f t="shared" si="31"/>
        <v/>
      </c>
      <c r="R649" t="e">
        <f t="shared" si="32"/>
        <v>#VALUE!</v>
      </c>
    </row>
    <row r="650" spans="13:18" x14ac:dyDescent="0.2">
      <c r="M650" s="29" t="e">
        <f>IF(定義!M649+1&gt;休日取得計画表・休日取得実績表!$I$5,"",定義!M649+1)</f>
        <v>#VALUE!</v>
      </c>
      <c r="N650" t="str" cm="1">
        <f t="array" ref="N650">IFERROR(INDEX($B:$B,MATCH($M650,$A:$A,),),"")</f>
        <v/>
      </c>
      <c r="O650" s="31" t="str" cm="1">
        <f t="array" ref="O650">IFERROR(INDEX($E:$E,MATCH($M650,祝日,),),"")&amp;IFERROR(INDEX($H:$H,MATCH($M650,夏季休暇,),),"")&amp;IFERROR(INDEX($K:$K,MATCH($M650,年末年始,),),"")</f>
        <v/>
      </c>
      <c r="P650" t="str">
        <f t="shared" si="30"/>
        <v/>
      </c>
      <c r="Q650" t="str">
        <f t="shared" si="31"/>
        <v/>
      </c>
      <c r="R650" t="e">
        <f t="shared" si="32"/>
        <v>#VALUE!</v>
      </c>
    </row>
    <row r="651" spans="13:18" x14ac:dyDescent="0.2">
      <c r="M651" s="29" t="e">
        <f>IF(定義!M650+1&gt;休日取得計画表・休日取得実績表!$I$5,"",定義!M650+1)</f>
        <v>#VALUE!</v>
      </c>
      <c r="N651" t="str" cm="1">
        <f t="array" ref="N651">IFERROR(INDEX($B:$B,MATCH($M651,$A:$A,),),"")</f>
        <v/>
      </c>
      <c r="O651" s="31" t="str" cm="1">
        <f t="array" ref="O651">IFERROR(INDEX($E:$E,MATCH($M651,祝日,),),"")&amp;IFERROR(INDEX($H:$H,MATCH($M651,夏季休暇,),),"")&amp;IFERROR(INDEX($K:$K,MATCH($M651,年末年始,),),"")</f>
        <v/>
      </c>
      <c r="P651" t="str">
        <f t="shared" si="30"/>
        <v/>
      </c>
      <c r="Q651" t="str">
        <f t="shared" si="31"/>
        <v/>
      </c>
      <c r="R651" t="e">
        <f t="shared" si="32"/>
        <v>#VALUE!</v>
      </c>
    </row>
    <row r="652" spans="13:18" x14ac:dyDescent="0.2">
      <c r="M652" s="29" t="e">
        <f>IF(定義!M651+1&gt;休日取得計画表・休日取得実績表!$I$5,"",定義!M651+1)</f>
        <v>#VALUE!</v>
      </c>
      <c r="N652" t="str" cm="1">
        <f t="array" ref="N652">IFERROR(INDEX($B:$B,MATCH($M652,$A:$A,),),"")</f>
        <v/>
      </c>
      <c r="O652" s="31" t="str" cm="1">
        <f t="array" ref="O652">IFERROR(INDEX($E:$E,MATCH($M652,祝日,),),"")&amp;IFERROR(INDEX($H:$H,MATCH($M652,夏季休暇,),),"")&amp;IFERROR(INDEX($K:$K,MATCH($M652,年末年始,),),"")</f>
        <v/>
      </c>
      <c r="P652" t="str">
        <f t="shared" si="30"/>
        <v/>
      </c>
      <c r="Q652" t="str">
        <f t="shared" si="31"/>
        <v/>
      </c>
      <c r="R652" t="e">
        <f t="shared" si="32"/>
        <v>#VALUE!</v>
      </c>
    </row>
    <row r="653" spans="13:18" x14ac:dyDescent="0.2">
      <c r="M653" s="29" t="e">
        <f>IF(定義!M652+1&gt;休日取得計画表・休日取得実績表!$I$5,"",定義!M652+1)</f>
        <v>#VALUE!</v>
      </c>
      <c r="N653" t="str" cm="1">
        <f t="array" ref="N653">IFERROR(INDEX($B:$B,MATCH($M653,$A:$A,),),"")</f>
        <v/>
      </c>
      <c r="O653" s="31" t="str" cm="1">
        <f t="array" ref="O653">IFERROR(INDEX($E:$E,MATCH($M653,祝日,),),"")&amp;IFERROR(INDEX($H:$H,MATCH($M653,夏季休暇,),),"")&amp;IFERROR(INDEX($K:$K,MATCH($M653,年末年始,),),"")</f>
        <v/>
      </c>
      <c r="P653" t="str">
        <f t="shared" si="30"/>
        <v/>
      </c>
      <c r="Q653" t="str">
        <f t="shared" si="31"/>
        <v/>
      </c>
      <c r="R653" t="e">
        <f t="shared" si="32"/>
        <v>#VALUE!</v>
      </c>
    </row>
    <row r="654" spans="13:18" x14ac:dyDescent="0.2">
      <c r="M654" s="29" t="e">
        <f>IF(定義!M653+1&gt;休日取得計画表・休日取得実績表!$I$5,"",定義!M653+1)</f>
        <v>#VALUE!</v>
      </c>
      <c r="N654" t="str" cm="1">
        <f t="array" ref="N654">IFERROR(INDEX($B:$B,MATCH($M654,$A:$A,),),"")</f>
        <v/>
      </c>
      <c r="O654" s="31" t="str" cm="1">
        <f t="array" ref="O654">IFERROR(INDEX($E:$E,MATCH($M654,祝日,),),"")&amp;IFERROR(INDEX($H:$H,MATCH($M654,夏季休暇,),),"")&amp;IFERROR(INDEX($K:$K,MATCH($M654,年末年始,),),"")</f>
        <v/>
      </c>
      <c r="P654" t="str">
        <f t="shared" si="30"/>
        <v/>
      </c>
      <c r="Q654" t="str">
        <f t="shared" si="31"/>
        <v/>
      </c>
      <c r="R654" t="e">
        <f t="shared" si="32"/>
        <v>#VALUE!</v>
      </c>
    </row>
    <row r="655" spans="13:18" x14ac:dyDescent="0.2">
      <c r="M655" s="29" t="e">
        <f>IF(定義!M654+1&gt;休日取得計画表・休日取得実績表!$I$5,"",定義!M654+1)</f>
        <v>#VALUE!</v>
      </c>
      <c r="N655" t="str" cm="1">
        <f t="array" ref="N655">IFERROR(INDEX($B:$B,MATCH($M655,$A:$A,),),"")</f>
        <v/>
      </c>
      <c r="O655" s="31" t="str" cm="1">
        <f t="array" ref="O655">IFERROR(INDEX($E:$E,MATCH($M655,祝日,),),"")&amp;IFERROR(INDEX($H:$H,MATCH($M655,夏季休暇,),),"")&amp;IFERROR(INDEX($K:$K,MATCH($M655,年末年始,),),"")</f>
        <v/>
      </c>
      <c r="P655" t="str">
        <f t="shared" si="30"/>
        <v/>
      </c>
      <c r="Q655" t="str">
        <f t="shared" si="31"/>
        <v/>
      </c>
      <c r="R655" t="e">
        <f t="shared" si="32"/>
        <v>#VALUE!</v>
      </c>
    </row>
    <row r="656" spans="13:18" x14ac:dyDescent="0.2">
      <c r="M656" s="29" t="e">
        <f>IF(定義!M655+1&gt;休日取得計画表・休日取得実績表!$I$5,"",定義!M655+1)</f>
        <v>#VALUE!</v>
      </c>
      <c r="N656" t="str" cm="1">
        <f t="array" ref="N656">IFERROR(INDEX($B:$B,MATCH($M656,$A:$A,),),"")</f>
        <v/>
      </c>
      <c r="O656" s="31" t="str" cm="1">
        <f t="array" ref="O656">IFERROR(INDEX($E:$E,MATCH($M656,祝日,),),"")&amp;IFERROR(INDEX($H:$H,MATCH($M656,夏季休暇,),),"")&amp;IFERROR(INDEX($K:$K,MATCH($M656,年末年始,),),"")</f>
        <v/>
      </c>
      <c r="P656" t="str">
        <f t="shared" si="30"/>
        <v/>
      </c>
      <c r="Q656" t="str">
        <f t="shared" si="31"/>
        <v/>
      </c>
      <c r="R656" t="e">
        <f t="shared" si="32"/>
        <v>#VALUE!</v>
      </c>
    </row>
    <row r="657" spans="13:18" x14ac:dyDescent="0.2">
      <c r="M657" s="29" t="e">
        <f>IF(定義!M656+1&gt;休日取得計画表・休日取得実績表!$I$5,"",定義!M656+1)</f>
        <v>#VALUE!</v>
      </c>
      <c r="N657" t="str" cm="1">
        <f t="array" ref="N657">IFERROR(INDEX($B:$B,MATCH($M657,$A:$A,),),"")</f>
        <v/>
      </c>
      <c r="O657" s="31" t="str" cm="1">
        <f t="array" ref="O657">IFERROR(INDEX($E:$E,MATCH($M657,祝日,),),"")&amp;IFERROR(INDEX($H:$H,MATCH($M657,夏季休暇,),),"")&amp;IFERROR(INDEX($K:$K,MATCH($M657,年末年始,),),"")</f>
        <v/>
      </c>
      <c r="P657" t="str">
        <f t="shared" si="30"/>
        <v/>
      </c>
      <c r="Q657" t="str">
        <f t="shared" si="31"/>
        <v/>
      </c>
      <c r="R657" t="e">
        <f t="shared" si="32"/>
        <v>#VALUE!</v>
      </c>
    </row>
    <row r="658" spans="13:18" x14ac:dyDescent="0.2">
      <c r="M658" s="29" t="e">
        <f>IF(定義!M657+1&gt;休日取得計画表・休日取得実績表!$I$5,"",定義!M657+1)</f>
        <v>#VALUE!</v>
      </c>
      <c r="N658" t="str" cm="1">
        <f t="array" ref="N658">IFERROR(INDEX($B:$B,MATCH($M658,$A:$A,),),"")</f>
        <v/>
      </c>
      <c r="O658" s="31" t="str" cm="1">
        <f t="array" ref="O658">IFERROR(INDEX($E:$E,MATCH($M658,祝日,),),"")&amp;IFERROR(INDEX($H:$H,MATCH($M658,夏季休暇,),),"")&amp;IFERROR(INDEX($K:$K,MATCH($M658,年末年始,),),"")</f>
        <v/>
      </c>
      <c r="P658" t="str">
        <f t="shared" si="30"/>
        <v/>
      </c>
      <c r="Q658" t="str">
        <f t="shared" si="31"/>
        <v/>
      </c>
      <c r="R658" t="e">
        <f t="shared" si="32"/>
        <v>#VALUE!</v>
      </c>
    </row>
    <row r="659" spans="13:18" x14ac:dyDescent="0.2">
      <c r="M659" s="29" t="e">
        <f>IF(定義!M658+1&gt;休日取得計画表・休日取得実績表!$I$5,"",定義!M658+1)</f>
        <v>#VALUE!</v>
      </c>
      <c r="N659" t="str" cm="1">
        <f t="array" ref="N659">IFERROR(INDEX($B:$B,MATCH($M659,$A:$A,),),"")</f>
        <v/>
      </c>
      <c r="O659" s="31" t="str" cm="1">
        <f t="array" ref="O659">IFERROR(INDEX($E:$E,MATCH($M659,祝日,),),"")&amp;IFERROR(INDEX($H:$H,MATCH($M659,夏季休暇,),),"")&amp;IFERROR(INDEX($K:$K,MATCH($M659,年末年始,),),"")</f>
        <v/>
      </c>
      <c r="P659" t="str">
        <f t="shared" si="30"/>
        <v/>
      </c>
      <c r="Q659" t="str">
        <f t="shared" si="31"/>
        <v/>
      </c>
      <c r="R659" t="e">
        <f t="shared" si="32"/>
        <v>#VALUE!</v>
      </c>
    </row>
    <row r="660" spans="13:18" x14ac:dyDescent="0.2">
      <c r="M660" s="29" t="e">
        <f>IF(定義!M659+1&gt;休日取得計画表・休日取得実績表!$I$5,"",定義!M659+1)</f>
        <v>#VALUE!</v>
      </c>
      <c r="N660" t="str" cm="1">
        <f t="array" ref="N660">IFERROR(INDEX($B:$B,MATCH($M660,$A:$A,),),"")</f>
        <v/>
      </c>
      <c r="O660" s="31" t="str" cm="1">
        <f t="array" ref="O660">IFERROR(INDEX($E:$E,MATCH($M660,祝日,),),"")&amp;IFERROR(INDEX($H:$H,MATCH($M660,夏季休暇,),),"")&amp;IFERROR(INDEX($K:$K,MATCH($M660,年末年始,),),"")</f>
        <v/>
      </c>
      <c r="P660" t="str">
        <f t="shared" si="30"/>
        <v/>
      </c>
      <c r="Q660" t="str">
        <f t="shared" si="31"/>
        <v/>
      </c>
      <c r="R660" t="e">
        <f t="shared" si="32"/>
        <v>#VALUE!</v>
      </c>
    </row>
    <row r="661" spans="13:18" x14ac:dyDescent="0.2">
      <c r="M661" s="29" t="e">
        <f>IF(定義!M660+1&gt;休日取得計画表・休日取得実績表!$I$5,"",定義!M660+1)</f>
        <v>#VALUE!</v>
      </c>
      <c r="N661" t="str" cm="1">
        <f t="array" ref="N661">IFERROR(INDEX($B:$B,MATCH($M661,$A:$A,),),"")</f>
        <v/>
      </c>
      <c r="O661" s="31" t="str" cm="1">
        <f t="array" ref="O661">IFERROR(INDEX($E:$E,MATCH($M661,祝日,),),"")&amp;IFERROR(INDEX($H:$H,MATCH($M661,夏季休暇,),),"")&amp;IFERROR(INDEX($K:$K,MATCH($M661,年末年始,),),"")</f>
        <v/>
      </c>
      <c r="P661" t="str">
        <f t="shared" si="30"/>
        <v/>
      </c>
      <c r="Q661" t="str">
        <f t="shared" si="31"/>
        <v/>
      </c>
      <c r="R661" t="e">
        <f t="shared" si="32"/>
        <v>#VALUE!</v>
      </c>
    </row>
    <row r="662" spans="13:18" x14ac:dyDescent="0.2">
      <c r="M662" s="29" t="e">
        <f>IF(定義!M661+1&gt;休日取得計画表・休日取得実績表!$I$5,"",定義!M661+1)</f>
        <v>#VALUE!</v>
      </c>
      <c r="N662" t="str" cm="1">
        <f t="array" ref="N662">IFERROR(INDEX($B:$B,MATCH($M662,$A:$A,),),"")</f>
        <v/>
      </c>
      <c r="O662" s="31" t="str" cm="1">
        <f t="array" ref="O662">IFERROR(INDEX($E:$E,MATCH($M662,祝日,),),"")&amp;IFERROR(INDEX($H:$H,MATCH($M662,夏季休暇,),),"")&amp;IFERROR(INDEX($K:$K,MATCH($M662,年末年始,),),"")</f>
        <v/>
      </c>
      <c r="P662" t="str">
        <f t="shared" si="30"/>
        <v/>
      </c>
      <c r="Q662" t="str">
        <f t="shared" si="31"/>
        <v/>
      </c>
      <c r="R662" t="e">
        <f t="shared" si="32"/>
        <v>#VALUE!</v>
      </c>
    </row>
    <row r="663" spans="13:18" x14ac:dyDescent="0.2">
      <c r="M663" s="29" t="e">
        <f>IF(定義!M662+1&gt;休日取得計画表・休日取得実績表!$I$5,"",定義!M662+1)</f>
        <v>#VALUE!</v>
      </c>
      <c r="N663" t="str" cm="1">
        <f t="array" ref="N663">IFERROR(INDEX($B:$B,MATCH($M663,$A:$A,),),"")</f>
        <v/>
      </c>
      <c r="O663" s="31" t="str" cm="1">
        <f t="array" ref="O663">IFERROR(INDEX($E:$E,MATCH($M663,祝日,),),"")&amp;IFERROR(INDEX($H:$H,MATCH($M663,夏季休暇,),),"")&amp;IFERROR(INDEX($K:$K,MATCH($M663,年末年始,),),"")</f>
        <v/>
      </c>
      <c r="P663" t="str">
        <f t="shared" si="30"/>
        <v/>
      </c>
      <c r="Q663" t="str">
        <f t="shared" si="31"/>
        <v/>
      </c>
      <c r="R663" t="e">
        <f t="shared" si="32"/>
        <v>#VALUE!</v>
      </c>
    </row>
    <row r="664" spans="13:18" x14ac:dyDescent="0.2">
      <c r="M664" s="29" t="e">
        <f>IF(定義!M663+1&gt;休日取得計画表・休日取得実績表!$I$5,"",定義!M663+1)</f>
        <v>#VALUE!</v>
      </c>
      <c r="N664" t="str" cm="1">
        <f t="array" ref="N664">IFERROR(INDEX($B:$B,MATCH($M664,$A:$A,),),"")</f>
        <v/>
      </c>
      <c r="O664" s="31" t="str" cm="1">
        <f t="array" ref="O664">IFERROR(INDEX($E:$E,MATCH($M664,祝日,),),"")&amp;IFERROR(INDEX($H:$H,MATCH($M664,夏季休暇,),),"")&amp;IFERROR(INDEX($K:$K,MATCH($M664,年末年始,),),"")</f>
        <v/>
      </c>
      <c r="P664" t="str">
        <f t="shared" si="30"/>
        <v/>
      </c>
      <c r="Q664" t="str">
        <f t="shared" si="31"/>
        <v/>
      </c>
      <c r="R664" t="e">
        <f t="shared" si="32"/>
        <v>#VALUE!</v>
      </c>
    </row>
    <row r="665" spans="13:18" x14ac:dyDescent="0.2">
      <c r="M665" s="29" t="e">
        <f>IF(定義!M664+1&gt;休日取得計画表・休日取得実績表!$I$5,"",定義!M664+1)</f>
        <v>#VALUE!</v>
      </c>
      <c r="N665" t="str" cm="1">
        <f t="array" ref="N665">IFERROR(INDEX($B:$B,MATCH($M665,$A:$A,),),"")</f>
        <v/>
      </c>
      <c r="O665" s="31" t="str" cm="1">
        <f t="array" ref="O665">IFERROR(INDEX($E:$E,MATCH($M665,祝日,),),"")&amp;IFERROR(INDEX($H:$H,MATCH($M665,夏季休暇,),),"")&amp;IFERROR(INDEX($K:$K,MATCH($M665,年末年始,),),"")</f>
        <v/>
      </c>
      <c r="P665" t="str">
        <f t="shared" si="30"/>
        <v/>
      </c>
      <c r="Q665" t="str">
        <f t="shared" si="31"/>
        <v/>
      </c>
      <c r="R665" t="e">
        <f t="shared" si="32"/>
        <v>#VALUE!</v>
      </c>
    </row>
    <row r="666" spans="13:18" x14ac:dyDescent="0.2">
      <c r="M666" s="29" t="e">
        <f>IF(定義!M665+1&gt;休日取得計画表・休日取得実績表!$I$5,"",定義!M665+1)</f>
        <v>#VALUE!</v>
      </c>
      <c r="N666" t="str" cm="1">
        <f t="array" ref="N666">IFERROR(INDEX($B:$B,MATCH($M666,$A:$A,),),"")</f>
        <v/>
      </c>
      <c r="O666" s="31" t="str" cm="1">
        <f t="array" ref="O666">IFERROR(INDEX($E:$E,MATCH($M666,祝日,),),"")&amp;IFERROR(INDEX($H:$H,MATCH($M666,夏季休暇,),),"")&amp;IFERROR(INDEX($K:$K,MATCH($M666,年末年始,),),"")</f>
        <v/>
      </c>
      <c r="P666" t="str">
        <f t="shared" si="30"/>
        <v/>
      </c>
      <c r="Q666" t="str">
        <f t="shared" si="31"/>
        <v/>
      </c>
      <c r="R666" t="e">
        <f t="shared" si="32"/>
        <v>#VALUE!</v>
      </c>
    </row>
    <row r="667" spans="13:18" x14ac:dyDescent="0.2">
      <c r="M667" s="29" t="e">
        <f>IF(定義!M666+1&gt;休日取得計画表・休日取得実績表!$I$5,"",定義!M666+1)</f>
        <v>#VALUE!</v>
      </c>
      <c r="N667" t="str" cm="1">
        <f t="array" ref="N667">IFERROR(INDEX($B:$B,MATCH($M667,$A:$A,),),"")</f>
        <v/>
      </c>
      <c r="O667" s="31" t="str" cm="1">
        <f t="array" ref="O667">IFERROR(INDEX($E:$E,MATCH($M667,祝日,),),"")&amp;IFERROR(INDEX($H:$H,MATCH($M667,夏季休暇,),),"")&amp;IFERROR(INDEX($K:$K,MATCH($M667,年末年始,),),"")</f>
        <v/>
      </c>
      <c r="P667" t="str">
        <f t="shared" si="30"/>
        <v/>
      </c>
      <c r="Q667" t="str">
        <f t="shared" si="31"/>
        <v/>
      </c>
      <c r="R667" t="e">
        <f t="shared" si="32"/>
        <v>#VALUE!</v>
      </c>
    </row>
    <row r="668" spans="13:18" x14ac:dyDescent="0.2">
      <c r="M668" s="29" t="e">
        <f>IF(定義!M667+1&gt;休日取得計画表・休日取得実績表!$I$5,"",定義!M667+1)</f>
        <v>#VALUE!</v>
      </c>
      <c r="N668" t="str" cm="1">
        <f t="array" ref="N668">IFERROR(INDEX($B:$B,MATCH($M668,$A:$A,),),"")</f>
        <v/>
      </c>
      <c r="O668" s="31" t="str" cm="1">
        <f t="array" ref="O668">IFERROR(INDEX($E:$E,MATCH($M668,祝日,),),"")&amp;IFERROR(INDEX($H:$H,MATCH($M668,夏季休暇,),),"")&amp;IFERROR(INDEX($K:$K,MATCH($M668,年末年始,),),"")</f>
        <v/>
      </c>
      <c r="P668" t="str">
        <f t="shared" si="30"/>
        <v/>
      </c>
      <c r="Q668" t="str">
        <f t="shared" si="31"/>
        <v/>
      </c>
      <c r="R668" t="e">
        <f t="shared" si="32"/>
        <v>#VALUE!</v>
      </c>
    </row>
    <row r="669" spans="13:18" x14ac:dyDescent="0.2">
      <c r="M669" s="29" t="e">
        <f>IF(定義!M668+1&gt;休日取得計画表・休日取得実績表!$I$5,"",定義!M668+1)</f>
        <v>#VALUE!</v>
      </c>
      <c r="N669" t="str" cm="1">
        <f t="array" ref="N669">IFERROR(INDEX($B:$B,MATCH($M669,$A:$A,),),"")</f>
        <v/>
      </c>
      <c r="O669" s="31" t="str" cm="1">
        <f t="array" ref="O669">IFERROR(INDEX($E:$E,MATCH($M669,祝日,),),"")&amp;IFERROR(INDEX($H:$H,MATCH($M669,夏季休暇,),),"")&amp;IFERROR(INDEX($K:$K,MATCH($M669,年末年始,),),"")</f>
        <v/>
      </c>
      <c r="P669" t="str">
        <f t="shared" si="30"/>
        <v/>
      </c>
      <c r="Q669" t="str">
        <f t="shared" si="31"/>
        <v/>
      </c>
      <c r="R669" t="e">
        <f t="shared" si="32"/>
        <v>#VALUE!</v>
      </c>
    </row>
    <row r="670" spans="13:18" x14ac:dyDescent="0.2">
      <c r="M670" s="29" t="e">
        <f>IF(定義!M669+1&gt;休日取得計画表・休日取得実績表!$I$5,"",定義!M669+1)</f>
        <v>#VALUE!</v>
      </c>
      <c r="N670" t="str" cm="1">
        <f t="array" ref="N670">IFERROR(INDEX($B:$B,MATCH($M670,$A:$A,),),"")</f>
        <v/>
      </c>
      <c r="O670" s="31" t="str" cm="1">
        <f t="array" ref="O670">IFERROR(INDEX($E:$E,MATCH($M670,祝日,),),"")&amp;IFERROR(INDEX($H:$H,MATCH($M670,夏季休暇,),),"")&amp;IFERROR(INDEX($K:$K,MATCH($M670,年末年始,),),"")</f>
        <v/>
      </c>
      <c r="P670" t="str">
        <f t="shared" si="30"/>
        <v/>
      </c>
      <c r="Q670" t="str">
        <f t="shared" si="31"/>
        <v/>
      </c>
      <c r="R670" t="e">
        <f t="shared" si="32"/>
        <v>#VALUE!</v>
      </c>
    </row>
    <row r="671" spans="13:18" x14ac:dyDescent="0.2">
      <c r="M671" s="29" t="e">
        <f>IF(定義!M670+1&gt;休日取得計画表・休日取得実績表!$I$5,"",定義!M670+1)</f>
        <v>#VALUE!</v>
      </c>
      <c r="N671" t="str" cm="1">
        <f t="array" ref="N671">IFERROR(INDEX($B:$B,MATCH($M671,$A:$A,),),"")</f>
        <v/>
      </c>
      <c r="O671" s="31" t="str" cm="1">
        <f t="array" ref="O671">IFERROR(INDEX($E:$E,MATCH($M671,祝日,),),"")&amp;IFERROR(INDEX($H:$H,MATCH($M671,夏季休暇,),),"")&amp;IFERROR(INDEX($K:$K,MATCH($M671,年末年始,),),"")</f>
        <v/>
      </c>
      <c r="P671" t="str">
        <f t="shared" si="30"/>
        <v/>
      </c>
      <c r="Q671" t="str">
        <f t="shared" si="31"/>
        <v/>
      </c>
      <c r="R671" t="e">
        <f t="shared" si="32"/>
        <v>#VALUE!</v>
      </c>
    </row>
    <row r="672" spans="13:18" x14ac:dyDescent="0.2">
      <c r="M672" s="29" t="e">
        <f>IF(定義!M671+1&gt;休日取得計画表・休日取得実績表!$I$5,"",定義!M671+1)</f>
        <v>#VALUE!</v>
      </c>
      <c r="N672" t="str" cm="1">
        <f t="array" ref="N672">IFERROR(INDEX($B:$B,MATCH($M672,$A:$A,),),"")</f>
        <v/>
      </c>
      <c r="O672" s="31" t="str" cm="1">
        <f t="array" ref="O672">IFERROR(INDEX($E:$E,MATCH($M672,祝日,),),"")&amp;IFERROR(INDEX($H:$H,MATCH($M672,夏季休暇,),),"")&amp;IFERROR(INDEX($K:$K,MATCH($M672,年末年始,),),"")</f>
        <v/>
      </c>
      <c r="P672" t="str">
        <f t="shared" si="30"/>
        <v/>
      </c>
      <c r="Q672" t="str">
        <f t="shared" si="31"/>
        <v/>
      </c>
      <c r="R672" t="e">
        <f t="shared" si="32"/>
        <v>#VALUE!</v>
      </c>
    </row>
    <row r="673" spans="13:18" x14ac:dyDescent="0.2">
      <c r="M673" s="29" t="e">
        <f>IF(定義!M672+1&gt;休日取得計画表・休日取得実績表!$I$5,"",定義!M672+1)</f>
        <v>#VALUE!</v>
      </c>
      <c r="N673" t="str" cm="1">
        <f t="array" ref="N673">IFERROR(INDEX($B:$B,MATCH($M673,$A:$A,),),"")</f>
        <v/>
      </c>
      <c r="O673" s="31" t="str" cm="1">
        <f t="array" ref="O673">IFERROR(INDEX($E:$E,MATCH($M673,祝日,),),"")&amp;IFERROR(INDEX($H:$H,MATCH($M673,夏季休暇,),),"")&amp;IFERROR(INDEX($K:$K,MATCH($M673,年末年始,),),"")</f>
        <v/>
      </c>
      <c r="P673" t="str">
        <f t="shared" si="30"/>
        <v/>
      </c>
      <c r="Q673" t="str">
        <f t="shared" si="31"/>
        <v/>
      </c>
      <c r="R673" t="e">
        <f t="shared" si="32"/>
        <v>#VALUE!</v>
      </c>
    </row>
    <row r="674" spans="13:18" x14ac:dyDescent="0.2">
      <c r="M674" s="29" t="e">
        <f>IF(定義!M673+1&gt;休日取得計画表・休日取得実績表!$I$5,"",定義!M673+1)</f>
        <v>#VALUE!</v>
      </c>
      <c r="N674" t="str" cm="1">
        <f t="array" ref="N674">IFERROR(INDEX($B:$B,MATCH($M674,$A:$A,),),"")</f>
        <v/>
      </c>
      <c r="O674" s="31" t="str" cm="1">
        <f t="array" ref="O674">IFERROR(INDEX($E:$E,MATCH($M674,祝日,),),"")&amp;IFERROR(INDEX($H:$H,MATCH($M674,夏季休暇,),),"")&amp;IFERROR(INDEX($K:$K,MATCH($M674,年末年始,),),"")</f>
        <v/>
      </c>
      <c r="P674" t="str">
        <f t="shared" si="30"/>
        <v/>
      </c>
      <c r="Q674" t="str">
        <f t="shared" si="31"/>
        <v/>
      </c>
      <c r="R674" t="e">
        <f t="shared" si="32"/>
        <v>#VALUE!</v>
      </c>
    </row>
    <row r="675" spans="13:18" x14ac:dyDescent="0.2">
      <c r="M675" s="29" t="e">
        <f>IF(定義!M674+1&gt;休日取得計画表・休日取得実績表!$I$5,"",定義!M674+1)</f>
        <v>#VALUE!</v>
      </c>
      <c r="N675" t="str" cm="1">
        <f t="array" ref="N675">IFERROR(INDEX($B:$B,MATCH($M675,$A:$A,),),"")</f>
        <v/>
      </c>
      <c r="O675" s="31" t="str" cm="1">
        <f t="array" ref="O675">IFERROR(INDEX($E:$E,MATCH($M675,祝日,),),"")&amp;IFERROR(INDEX($H:$H,MATCH($M675,夏季休暇,),),"")&amp;IFERROR(INDEX($K:$K,MATCH($M675,年末年始,),),"")</f>
        <v/>
      </c>
      <c r="P675" t="str">
        <f t="shared" si="30"/>
        <v/>
      </c>
      <c r="Q675" t="str">
        <f t="shared" si="31"/>
        <v/>
      </c>
      <c r="R675" t="e">
        <f t="shared" si="32"/>
        <v>#VALUE!</v>
      </c>
    </row>
    <row r="676" spans="13:18" x14ac:dyDescent="0.2">
      <c r="M676" s="29" t="e">
        <f>IF(定義!M675+1&gt;休日取得計画表・休日取得実績表!$I$5,"",定義!M675+1)</f>
        <v>#VALUE!</v>
      </c>
      <c r="N676" t="str" cm="1">
        <f t="array" ref="N676">IFERROR(INDEX($B:$B,MATCH($M676,$A:$A,),),"")</f>
        <v/>
      </c>
      <c r="O676" s="31" t="str" cm="1">
        <f t="array" ref="O676">IFERROR(INDEX($E:$E,MATCH($M676,祝日,),),"")&amp;IFERROR(INDEX($H:$H,MATCH($M676,夏季休暇,),),"")&amp;IFERROR(INDEX($K:$K,MATCH($M676,年末年始,),),"")</f>
        <v/>
      </c>
      <c r="P676" t="str">
        <f t="shared" si="30"/>
        <v/>
      </c>
      <c r="Q676" t="str">
        <f t="shared" si="31"/>
        <v/>
      </c>
      <c r="R676" t="e">
        <f t="shared" si="32"/>
        <v>#VALUE!</v>
      </c>
    </row>
    <row r="677" spans="13:18" x14ac:dyDescent="0.2">
      <c r="M677" s="29" t="e">
        <f>IF(定義!M676+1&gt;休日取得計画表・休日取得実績表!$I$5,"",定義!M676+1)</f>
        <v>#VALUE!</v>
      </c>
      <c r="N677" t="str" cm="1">
        <f t="array" ref="N677">IFERROR(INDEX($B:$B,MATCH($M677,$A:$A,),),"")</f>
        <v/>
      </c>
      <c r="O677" s="31" t="str" cm="1">
        <f t="array" ref="O677">IFERROR(INDEX($E:$E,MATCH($M677,祝日,),),"")&amp;IFERROR(INDEX($H:$H,MATCH($M677,夏季休暇,),),"")&amp;IFERROR(INDEX($K:$K,MATCH($M677,年末年始,),),"")</f>
        <v/>
      </c>
      <c r="P677" t="str">
        <f t="shared" si="30"/>
        <v/>
      </c>
      <c r="Q677" t="str">
        <f t="shared" si="31"/>
        <v/>
      </c>
      <c r="R677" t="e">
        <f t="shared" si="32"/>
        <v>#VALUE!</v>
      </c>
    </row>
    <row r="678" spans="13:18" x14ac:dyDescent="0.2">
      <c r="M678" s="29" t="e">
        <f>IF(定義!M677+1&gt;休日取得計画表・休日取得実績表!$I$5,"",定義!M677+1)</f>
        <v>#VALUE!</v>
      </c>
      <c r="N678" t="str" cm="1">
        <f t="array" ref="N678">IFERROR(INDEX($B:$B,MATCH($M678,$A:$A,),),"")</f>
        <v/>
      </c>
      <c r="O678" s="31" t="str" cm="1">
        <f t="array" ref="O678">IFERROR(INDEX($E:$E,MATCH($M678,祝日,),),"")&amp;IFERROR(INDEX($H:$H,MATCH($M678,夏季休暇,),),"")&amp;IFERROR(INDEX($K:$K,MATCH($M678,年末年始,),),"")</f>
        <v/>
      </c>
      <c r="P678" t="str">
        <f t="shared" si="30"/>
        <v/>
      </c>
      <c r="Q678" t="str">
        <f t="shared" si="31"/>
        <v/>
      </c>
      <c r="R678" t="e">
        <f t="shared" si="32"/>
        <v>#VALUE!</v>
      </c>
    </row>
    <row r="679" spans="13:18" x14ac:dyDescent="0.2">
      <c r="M679" s="29" t="e">
        <f>IF(定義!M678+1&gt;休日取得計画表・休日取得実績表!$I$5,"",定義!M678+1)</f>
        <v>#VALUE!</v>
      </c>
      <c r="N679" t="str" cm="1">
        <f t="array" ref="N679">IFERROR(INDEX($B:$B,MATCH($M679,$A:$A,),),"")</f>
        <v/>
      </c>
      <c r="O679" s="31" t="str" cm="1">
        <f t="array" ref="O679">IFERROR(INDEX($E:$E,MATCH($M679,祝日,),),"")&amp;IFERROR(INDEX($H:$H,MATCH($M679,夏季休暇,),),"")&amp;IFERROR(INDEX($K:$K,MATCH($M679,年末年始,),),"")</f>
        <v/>
      </c>
      <c r="P679" t="str">
        <f t="shared" si="30"/>
        <v/>
      </c>
      <c r="Q679" t="str">
        <f t="shared" si="31"/>
        <v/>
      </c>
      <c r="R679" t="e">
        <f t="shared" si="32"/>
        <v>#VALUE!</v>
      </c>
    </row>
    <row r="680" spans="13:18" x14ac:dyDescent="0.2">
      <c r="M680" s="29" t="e">
        <f>IF(定義!M679+1&gt;休日取得計画表・休日取得実績表!$I$5,"",定義!M679+1)</f>
        <v>#VALUE!</v>
      </c>
      <c r="N680" t="str" cm="1">
        <f t="array" ref="N680">IFERROR(INDEX($B:$B,MATCH($M680,$A:$A,),),"")</f>
        <v/>
      </c>
      <c r="O680" s="31" t="str" cm="1">
        <f t="array" ref="O680">IFERROR(INDEX($E:$E,MATCH($M680,祝日,),),"")&amp;IFERROR(INDEX($H:$H,MATCH($M680,夏季休暇,),),"")&amp;IFERROR(INDEX($K:$K,MATCH($M680,年末年始,),),"")</f>
        <v/>
      </c>
      <c r="P680" t="str">
        <f t="shared" si="30"/>
        <v/>
      </c>
      <c r="Q680" t="str">
        <f t="shared" si="31"/>
        <v/>
      </c>
      <c r="R680" t="e">
        <f t="shared" si="32"/>
        <v>#VALUE!</v>
      </c>
    </row>
    <row r="681" spans="13:18" x14ac:dyDescent="0.2">
      <c r="M681" s="29" t="e">
        <f>IF(定義!M680+1&gt;休日取得計画表・休日取得実績表!$I$5,"",定義!M680+1)</f>
        <v>#VALUE!</v>
      </c>
      <c r="N681" t="str" cm="1">
        <f t="array" ref="N681">IFERROR(INDEX($B:$B,MATCH($M681,$A:$A,),),"")</f>
        <v/>
      </c>
      <c r="O681" s="31" t="str" cm="1">
        <f t="array" ref="O681">IFERROR(INDEX($E:$E,MATCH($M681,祝日,),),"")&amp;IFERROR(INDEX($H:$H,MATCH($M681,夏季休暇,),),"")&amp;IFERROR(INDEX($K:$K,MATCH($M681,年末年始,),),"")</f>
        <v/>
      </c>
      <c r="P681" t="str">
        <f t="shared" si="30"/>
        <v/>
      </c>
      <c r="Q681" t="str">
        <f t="shared" si="31"/>
        <v/>
      </c>
      <c r="R681" t="e">
        <f t="shared" si="32"/>
        <v>#VALUE!</v>
      </c>
    </row>
    <row r="682" spans="13:18" x14ac:dyDescent="0.2">
      <c r="M682" s="29" t="e">
        <f>IF(定義!M681+1&gt;休日取得計画表・休日取得実績表!$I$5,"",定義!M681+1)</f>
        <v>#VALUE!</v>
      </c>
      <c r="N682" t="str" cm="1">
        <f t="array" ref="N682">IFERROR(INDEX($B:$B,MATCH($M682,$A:$A,),),"")</f>
        <v/>
      </c>
      <c r="O682" s="31" t="str" cm="1">
        <f t="array" ref="O682">IFERROR(INDEX($E:$E,MATCH($M682,祝日,),),"")&amp;IFERROR(INDEX($H:$H,MATCH($M682,夏季休暇,),),"")&amp;IFERROR(INDEX($K:$K,MATCH($M682,年末年始,),),"")</f>
        <v/>
      </c>
      <c r="P682" t="str">
        <f t="shared" si="30"/>
        <v/>
      </c>
      <c r="Q682" t="str">
        <f t="shared" si="31"/>
        <v/>
      </c>
      <c r="R682" t="e">
        <f t="shared" si="32"/>
        <v>#VALUE!</v>
      </c>
    </row>
    <row r="683" spans="13:18" x14ac:dyDescent="0.2">
      <c r="M683" s="29" t="e">
        <f>IF(定義!M682+1&gt;休日取得計画表・休日取得実績表!$I$5,"",定義!M682+1)</f>
        <v>#VALUE!</v>
      </c>
      <c r="N683" t="str" cm="1">
        <f t="array" ref="N683">IFERROR(INDEX($B:$B,MATCH($M683,$A:$A,),),"")</f>
        <v/>
      </c>
      <c r="O683" s="31" t="str" cm="1">
        <f t="array" ref="O683">IFERROR(INDEX($E:$E,MATCH($M683,祝日,),),"")&amp;IFERROR(INDEX($H:$H,MATCH($M683,夏季休暇,),),"")&amp;IFERROR(INDEX($K:$K,MATCH($M683,年末年始,),),"")</f>
        <v/>
      </c>
      <c r="P683" t="str">
        <f t="shared" si="30"/>
        <v/>
      </c>
      <c r="Q683" t="str">
        <f t="shared" si="31"/>
        <v/>
      </c>
      <c r="R683" t="e">
        <f t="shared" si="32"/>
        <v>#VALUE!</v>
      </c>
    </row>
    <row r="684" spans="13:18" x14ac:dyDescent="0.2">
      <c r="M684" s="29" t="e">
        <f>IF(定義!M683+1&gt;休日取得計画表・休日取得実績表!$I$5,"",定義!M683+1)</f>
        <v>#VALUE!</v>
      </c>
      <c r="N684" t="str" cm="1">
        <f t="array" ref="N684">IFERROR(INDEX($B:$B,MATCH($M684,$A:$A,),),"")</f>
        <v/>
      </c>
      <c r="O684" s="31" t="str" cm="1">
        <f t="array" ref="O684">IFERROR(INDEX($E:$E,MATCH($M684,祝日,),),"")&amp;IFERROR(INDEX($H:$H,MATCH($M684,夏季休暇,),),"")&amp;IFERROR(INDEX($K:$K,MATCH($M684,年末年始,),),"")</f>
        <v/>
      </c>
      <c r="P684" t="str">
        <f t="shared" si="30"/>
        <v/>
      </c>
      <c r="Q684" t="str">
        <f t="shared" si="31"/>
        <v/>
      </c>
      <c r="R684" t="e">
        <f t="shared" si="32"/>
        <v>#VALUE!</v>
      </c>
    </row>
    <row r="685" spans="13:18" x14ac:dyDescent="0.2">
      <c r="M685" s="29" t="e">
        <f>IF(定義!M684+1&gt;休日取得計画表・休日取得実績表!$I$5,"",定義!M684+1)</f>
        <v>#VALUE!</v>
      </c>
      <c r="N685" t="str" cm="1">
        <f t="array" ref="N685">IFERROR(INDEX($B:$B,MATCH($M685,$A:$A,),),"")</f>
        <v/>
      </c>
      <c r="O685" s="31" t="str" cm="1">
        <f t="array" ref="O685">IFERROR(INDEX($E:$E,MATCH($M685,祝日,),),"")&amp;IFERROR(INDEX($H:$H,MATCH($M685,夏季休暇,),),"")&amp;IFERROR(INDEX($K:$K,MATCH($M685,年末年始,),),"")</f>
        <v/>
      </c>
      <c r="P685" t="str">
        <f t="shared" si="30"/>
        <v/>
      </c>
      <c r="Q685" t="str">
        <f t="shared" si="31"/>
        <v/>
      </c>
      <c r="R685" t="e">
        <f t="shared" si="32"/>
        <v>#VALUE!</v>
      </c>
    </row>
    <row r="686" spans="13:18" x14ac:dyDescent="0.2">
      <c r="M686" s="29" t="e">
        <f>IF(定義!M685+1&gt;休日取得計画表・休日取得実績表!$I$5,"",定義!M685+1)</f>
        <v>#VALUE!</v>
      </c>
      <c r="N686" t="str" cm="1">
        <f t="array" ref="N686">IFERROR(INDEX($B:$B,MATCH($M686,$A:$A,),),"")</f>
        <v/>
      </c>
      <c r="O686" s="31" t="str" cm="1">
        <f t="array" ref="O686">IFERROR(INDEX($E:$E,MATCH($M686,祝日,),),"")&amp;IFERROR(INDEX($H:$H,MATCH($M686,夏季休暇,),),"")&amp;IFERROR(INDEX($K:$K,MATCH($M686,年末年始,),),"")</f>
        <v/>
      </c>
      <c r="P686" t="str">
        <f t="shared" si="30"/>
        <v/>
      </c>
      <c r="Q686" t="str">
        <f t="shared" si="31"/>
        <v/>
      </c>
      <c r="R686" t="e">
        <f t="shared" si="32"/>
        <v>#VALUE!</v>
      </c>
    </row>
    <row r="687" spans="13:18" x14ac:dyDescent="0.2">
      <c r="M687" s="29" t="e">
        <f>IF(定義!M686+1&gt;休日取得計画表・休日取得実績表!$I$5,"",定義!M686+1)</f>
        <v>#VALUE!</v>
      </c>
      <c r="N687" t="str" cm="1">
        <f t="array" ref="N687">IFERROR(INDEX($B:$B,MATCH($M687,$A:$A,),),"")</f>
        <v/>
      </c>
      <c r="O687" s="31" t="str" cm="1">
        <f t="array" ref="O687">IFERROR(INDEX($E:$E,MATCH($M687,祝日,),),"")&amp;IFERROR(INDEX($H:$H,MATCH($M687,夏季休暇,),),"")&amp;IFERROR(INDEX($K:$K,MATCH($M687,年末年始,),),"")</f>
        <v/>
      </c>
      <c r="P687" t="str">
        <f t="shared" si="30"/>
        <v/>
      </c>
      <c r="Q687" t="str">
        <f t="shared" si="31"/>
        <v/>
      </c>
      <c r="R687" t="e">
        <f t="shared" si="32"/>
        <v>#VALUE!</v>
      </c>
    </row>
    <row r="688" spans="13:18" x14ac:dyDescent="0.2">
      <c r="M688" s="29" t="e">
        <f>IF(定義!M687+1&gt;休日取得計画表・休日取得実績表!$I$5,"",定義!M687+1)</f>
        <v>#VALUE!</v>
      </c>
      <c r="N688" t="str" cm="1">
        <f t="array" ref="N688">IFERROR(INDEX($B:$B,MATCH($M688,$A:$A,),),"")</f>
        <v/>
      </c>
      <c r="O688" s="31" t="str" cm="1">
        <f t="array" ref="O688">IFERROR(INDEX($E:$E,MATCH($M688,祝日,),),"")&amp;IFERROR(INDEX($H:$H,MATCH($M688,夏季休暇,),),"")&amp;IFERROR(INDEX($K:$K,MATCH($M688,年末年始,),),"")</f>
        <v/>
      </c>
      <c r="P688" t="str">
        <f t="shared" si="30"/>
        <v/>
      </c>
      <c r="Q688" t="str">
        <f t="shared" si="31"/>
        <v/>
      </c>
      <c r="R688" t="e">
        <f t="shared" si="32"/>
        <v>#VALUE!</v>
      </c>
    </row>
    <row r="689" spans="13:18" x14ac:dyDescent="0.2">
      <c r="M689" s="29" t="e">
        <f>IF(定義!M688+1&gt;休日取得計画表・休日取得実績表!$I$5,"",定義!M688+1)</f>
        <v>#VALUE!</v>
      </c>
      <c r="N689" t="str" cm="1">
        <f t="array" ref="N689">IFERROR(INDEX($B:$B,MATCH($M689,$A:$A,),),"")</f>
        <v/>
      </c>
      <c r="O689" s="31" t="str" cm="1">
        <f t="array" ref="O689">IFERROR(INDEX($E:$E,MATCH($M689,祝日,),),"")&amp;IFERROR(INDEX($H:$H,MATCH($M689,夏季休暇,),),"")&amp;IFERROR(INDEX($K:$K,MATCH($M689,年末年始,),),"")</f>
        <v/>
      </c>
      <c r="P689" t="str">
        <f t="shared" si="30"/>
        <v/>
      </c>
      <c r="Q689" t="str">
        <f t="shared" si="31"/>
        <v/>
      </c>
      <c r="R689" t="e">
        <f t="shared" si="32"/>
        <v>#VALUE!</v>
      </c>
    </row>
    <row r="690" spans="13:18" x14ac:dyDescent="0.2">
      <c r="M690" s="29" t="e">
        <f>IF(定義!M689+1&gt;休日取得計画表・休日取得実績表!$I$5,"",定義!M689+1)</f>
        <v>#VALUE!</v>
      </c>
      <c r="N690" t="str" cm="1">
        <f t="array" ref="N690">IFERROR(INDEX($B:$B,MATCH($M690,$A:$A,),),"")</f>
        <v/>
      </c>
      <c r="O690" s="31" t="str" cm="1">
        <f t="array" ref="O690">IFERROR(INDEX($E:$E,MATCH($M690,祝日,),),"")&amp;IFERROR(INDEX($H:$H,MATCH($M690,夏季休暇,),),"")&amp;IFERROR(INDEX($K:$K,MATCH($M690,年末年始,),),"")</f>
        <v/>
      </c>
      <c r="P690" t="str">
        <f t="shared" si="30"/>
        <v/>
      </c>
      <c r="Q690" t="str">
        <f t="shared" si="31"/>
        <v/>
      </c>
      <c r="R690" t="e">
        <f t="shared" si="32"/>
        <v>#VALUE!</v>
      </c>
    </row>
    <row r="691" spans="13:18" x14ac:dyDescent="0.2">
      <c r="M691" s="29" t="e">
        <f>IF(定義!M690+1&gt;休日取得計画表・休日取得実績表!$I$5,"",定義!M690+1)</f>
        <v>#VALUE!</v>
      </c>
      <c r="N691" t="str" cm="1">
        <f t="array" ref="N691">IFERROR(INDEX($B:$B,MATCH($M691,$A:$A,),),"")</f>
        <v/>
      </c>
      <c r="O691" s="31" t="str" cm="1">
        <f t="array" ref="O691">IFERROR(INDEX($E:$E,MATCH($M691,祝日,),),"")&amp;IFERROR(INDEX($H:$H,MATCH($M691,夏季休暇,),),"")&amp;IFERROR(INDEX($K:$K,MATCH($M691,年末年始,),),"")</f>
        <v/>
      </c>
      <c r="P691" t="str">
        <f t="shared" si="30"/>
        <v/>
      </c>
      <c r="Q691" t="str">
        <f t="shared" si="31"/>
        <v/>
      </c>
      <c r="R691" t="e">
        <f t="shared" si="32"/>
        <v>#VALUE!</v>
      </c>
    </row>
    <row r="692" spans="13:18" x14ac:dyDescent="0.2">
      <c r="M692" s="29" t="e">
        <f>IF(定義!M691+1&gt;休日取得計画表・休日取得実績表!$I$5,"",定義!M691+1)</f>
        <v>#VALUE!</v>
      </c>
      <c r="N692" t="str" cm="1">
        <f t="array" ref="N692">IFERROR(INDEX($B:$B,MATCH($M692,$A:$A,),),"")</f>
        <v/>
      </c>
      <c r="O692" s="31" t="str" cm="1">
        <f t="array" ref="O692">IFERROR(INDEX($E:$E,MATCH($M692,祝日,),),"")&amp;IFERROR(INDEX($H:$H,MATCH($M692,夏季休暇,),),"")&amp;IFERROR(INDEX($K:$K,MATCH($M692,年末年始,),),"")</f>
        <v/>
      </c>
      <c r="P692" t="str">
        <f t="shared" si="30"/>
        <v/>
      </c>
      <c r="Q692" t="str">
        <f t="shared" si="31"/>
        <v/>
      </c>
      <c r="R692" t="e">
        <f t="shared" si="32"/>
        <v>#VALUE!</v>
      </c>
    </row>
    <row r="693" spans="13:18" x14ac:dyDescent="0.2">
      <c r="M693" s="29" t="e">
        <f>IF(定義!M692+1&gt;休日取得計画表・休日取得実績表!$I$5,"",定義!M692+1)</f>
        <v>#VALUE!</v>
      </c>
      <c r="N693" t="str" cm="1">
        <f t="array" ref="N693">IFERROR(INDEX($B:$B,MATCH($M693,$A:$A,),),"")</f>
        <v/>
      </c>
      <c r="O693" s="31" t="str" cm="1">
        <f t="array" ref="O693">IFERROR(INDEX($E:$E,MATCH($M693,祝日,),),"")&amp;IFERROR(INDEX($H:$H,MATCH($M693,夏季休暇,),),"")&amp;IFERROR(INDEX($K:$K,MATCH($M693,年末年始,),),"")</f>
        <v/>
      </c>
      <c r="P693" t="str">
        <f t="shared" si="30"/>
        <v/>
      </c>
      <c r="Q693" t="str">
        <f t="shared" si="31"/>
        <v/>
      </c>
      <c r="R693" t="e">
        <f t="shared" si="32"/>
        <v>#VALUE!</v>
      </c>
    </row>
    <row r="694" spans="13:18" x14ac:dyDescent="0.2">
      <c r="M694" s="29" t="e">
        <f>IF(定義!M693+1&gt;休日取得計画表・休日取得実績表!$I$5,"",定義!M693+1)</f>
        <v>#VALUE!</v>
      </c>
      <c r="N694" t="str" cm="1">
        <f t="array" ref="N694">IFERROR(INDEX($B:$B,MATCH($M694,$A:$A,),),"")</f>
        <v/>
      </c>
      <c r="O694" s="31" t="str" cm="1">
        <f t="array" ref="O694">IFERROR(INDEX($E:$E,MATCH($M694,祝日,),),"")&amp;IFERROR(INDEX($H:$H,MATCH($M694,夏季休暇,),),"")&amp;IFERROR(INDEX($K:$K,MATCH($M694,年末年始,),),"")</f>
        <v/>
      </c>
      <c r="P694" t="str">
        <f t="shared" si="30"/>
        <v/>
      </c>
      <c r="Q694" t="str">
        <f t="shared" si="31"/>
        <v/>
      </c>
      <c r="R694" t="e">
        <f t="shared" si="32"/>
        <v>#VALUE!</v>
      </c>
    </row>
    <row r="695" spans="13:18" x14ac:dyDescent="0.2">
      <c r="M695" s="29" t="e">
        <f>IF(定義!M694+1&gt;休日取得計画表・休日取得実績表!$I$5,"",定義!M694+1)</f>
        <v>#VALUE!</v>
      </c>
      <c r="N695" t="str" cm="1">
        <f t="array" ref="N695">IFERROR(INDEX($B:$B,MATCH($M695,$A:$A,),),"")</f>
        <v/>
      </c>
      <c r="O695" s="31" t="str" cm="1">
        <f t="array" ref="O695">IFERROR(INDEX($E:$E,MATCH($M695,祝日,),),"")&amp;IFERROR(INDEX($H:$H,MATCH($M695,夏季休暇,),),"")&amp;IFERROR(INDEX($K:$K,MATCH($M695,年末年始,),),"")</f>
        <v/>
      </c>
      <c r="P695" t="str">
        <f t="shared" si="30"/>
        <v/>
      </c>
      <c r="Q695" t="str">
        <f t="shared" si="31"/>
        <v/>
      </c>
      <c r="R695" t="e">
        <f t="shared" si="32"/>
        <v>#VALUE!</v>
      </c>
    </row>
    <row r="696" spans="13:18" x14ac:dyDescent="0.2">
      <c r="M696" s="29" t="e">
        <f>IF(定義!M695+1&gt;休日取得計画表・休日取得実績表!$I$5,"",定義!M695+1)</f>
        <v>#VALUE!</v>
      </c>
      <c r="N696" t="str" cm="1">
        <f t="array" ref="N696">IFERROR(INDEX($B:$B,MATCH($M696,$A:$A,),),"")</f>
        <v/>
      </c>
      <c r="O696" s="31" t="str" cm="1">
        <f t="array" ref="O696">IFERROR(INDEX($E:$E,MATCH($M696,祝日,),),"")&amp;IFERROR(INDEX($H:$H,MATCH($M696,夏季休暇,),),"")&amp;IFERROR(INDEX($K:$K,MATCH($M696,年末年始,),),"")</f>
        <v/>
      </c>
      <c r="P696" t="str">
        <f t="shared" si="30"/>
        <v/>
      </c>
      <c r="Q696" t="str">
        <f t="shared" si="31"/>
        <v/>
      </c>
      <c r="R696" t="e">
        <f t="shared" si="32"/>
        <v>#VALUE!</v>
      </c>
    </row>
    <row r="697" spans="13:18" x14ac:dyDescent="0.2">
      <c r="M697" s="29" t="e">
        <f>IF(定義!M696+1&gt;休日取得計画表・休日取得実績表!$I$5,"",定義!M696+1)</f>
        <v>#VALUE!</v>
      </c>
      <c r="N697" t="str" cm="1">
        <f t="array" ref="N697">IFERROR(INDEX($B:$B,MATCH($M697,$A:$A,),),"")</f>
        <v/>
      </c>
      <c r="O697" s="31" t="str" cm="1">
        <f t="array" ref="O697">IFERROR(INDEX($E:$E,MATCH($M697,祝日,),),"")&amp;IFERROR(INDEX($H:$H,MATCH($M697,夏季休暇,),),"")&amp;IFERROR(INDEX($K:$K,MATCH($M697,年末年始,),),"")</f>
        <v/>
      </c>
      <c r="P697" t="str">
        <f t="shared" si="30"/>
        <v/>
      </c>
      <c r="Q697" t="str">
        <f t="shared" si="31"/>
        <v/>
      </c>
      <c r="R697" t="e">
        <f t="shared" si="32"/>
        <v>#VALUE!</v>
      </c>
    </row>
    <row r="698" spans="13:18" x14ac:dyDescent="0.2">
      <c r="M698" s="29" t="e">
        <f>IF(定義!M697+1&gt;休日取得計画表・休日取得実績表!$I$5,"",定義!M697+1)</f>
        <v>#VALUE!</v>
      </c>
      <c r="N698" t="str" cm="1">
        <f t="array" ref="N698">IFERROR(INDEX($B:$B,MATCH($M698,$A:$A,),),"")</f>
        <v/>
      </c>
      <c r="O698" s="31" t="str" cm="1">
        <f t="array" ref="O698">IFERROR(INDEX($E:$E,MATCH($M698,祝日,),),"")&amp;IFERROR(INDEX($H:$H,MATCH($M698,夏季休暇,),),"")&amp;IFERROR(INDEX($K:$K,MATCH($M698,年末年始,),),"")</f>
        <v/>
      </c>
      <c r="P698" t="str">
        <f t="shared" si="30"/>
        <v/>
      </c>
      <c r="Q698" t="str">
        <f t="shared" si="31"/>
        <v/>
      </c>
      <c r="R698" t="e">
        <f t="shared" si="32"/>
        <v>#VALUE!</v>
      </c>
    </row>
    <row r="699" spans="13:18" x14ac:dyDescent="0.2">
      <c r="M699" s="29" t="e">
        <f>IF(定義!M698+1&gt;休日取得計画表・休日取得実績表!$I$5,"",定義!M698+1)</f>
        <v>#VALUE!</v>
      </c>
      <c r="N699" t="str" cm="1">
        <f t="array" ref="N699">IFERROR(INDEX($B:$B,MATCH($M699,$A:$A,),),"")</f>
        <v/>
      </c>
      <c r="O699" s="31" t="str" cm="1">
        <f t="array" ref="O699">IFERROR(INDEX($E:$E,MATCH($M699,祝日,),),"")&amp;IFERROR(INDEX($H:$H,MATCH($M699,夏季休暇,),),"")&amp;IFERROR(INDEX($K:$K,MATCH($M699,年末年始,),),"")</f>
        <v/>
      </c>
      <c r="P699" t="str">
        <f t="shared" si="30"/>
        <v/>
      </c>
      <c r="Q699" t="str">
        <f t="shared" si="31"/>
        <v/>
      </c>
      <c r="R699" t="e">
        <f t="shared" si="32"/>
        <v>#VALUE!</v>
      </c>
    </row>
    <row r="700" spans="13:18" x14ac:dyDescent="0.2">
      <c r="M700" s="29" t="e">
        <f>IF(定義!M699+1&gt;休日取得計画表・休日取得実績表!$I$5,"",定義!M699+1)</f>
        <v>#VALUE!</v>
      </c>
      <c r="N700" t="str" cm="1">
        <f t="array" ref="N700">IFERROR(INDEX($B:$B,MATCH($M700,$A:$A,),),"")</f>
        <v/>
      </c>
      <c r="O700" s="31" t="str" cm="1">
        <f t="array" ref="O700">IFERROR(INDEX($E:$E,MATCH($M700,祝日,),),"")&amp;IFERROR(INDEX($H:$H,MATCH($M700,夏季休暇,),),"")&amp;IFERROR(INDEX($K:$K,MATCH($M700,年末年始,),),"")</f>
        <v/>
      </c>
      <c r="P700" t="str">
        <f t="shared" si="30"/>
        <v/>
      </c>
      <c r="Q700" t="str">
        <f t="shared" si="31"/>
        <v/>
      </c>
      <c r="R700" t="e">
        <f t="shared" si="32"/>
        <v>#VALUE!</v>
      </c>
    </row>
    <row r="701" spans="13:18" x14ac:dyDescent="0.2">
      <c r="M701" s="29" t="e">
        <f>IF(定義!M700+1&gt;休日取得計画表・休日取得実績表!$I$5,"",定義!M700+1)</f>
        <v>#VALUE!</v>
      </c>
      <c r="N701" t="str" cm="1">
        <f t="array" ref="N701">IFERROR(INDEX($B:$B,MATCH($M701,$A:$A,),),"")</f>
        <v/>
      </c>
      <c r="O701" s="31" t="str" cm="1">
        <f t="array" ref="O701">IFERROR(INDEX($E:$E,MATCH($M701,祝日,),),"")&amp;IFERROR(INDEX($H:$H,MATCH($M701,夏季休暇,),),"")&amp;IFERROR(INDEX($K:$K,MATCH($M701,年末年始,),),"")</f>
        <v/>
      </c>
      <c r="P701" t="str">
        <f t="shared" si="30"/>
        <v/>
      </c>
      <c r="Q701" t="str">
        <f t="shared" si="31"/>
        <v/>
      </c>
      <c r="R701" t="e">
        <f t="shared" si="32"/>
        <v>#VALUE!</v>
      </c>
    </row>
    <row r="702" spans="13:18" x14ac:dyDescent="0.2">
      <c r="M702" s="29" t="e">
        <f>IF(定義!M701+1&gt;休日取得計画表・休日取得実績表!$I$5,"",定義!M701+1)</f>
        <v>#VALUE!</v>
      </c>
      <c r="N702" t="str" cm="1">
        <f t="array" ref="N702">IFERROR(INDEX($B:$B,MATCH($M702,$A:$A,),),"")</f>
        <v/>
      </c>
      <c r="O702" s="31" t="str" cm="1">
        <f t="array" ref="O702">IFERROR(INDEX($E:$E,MATCH($M702,祝日,),),"")&amp;IFERROR(INDEX($H:$H,MATCH($M702,夏季休暇,),),"")&amp;IFERROR(INDEX($K:$K,MATCH($M702,年末年始,),),"")</f>
        <v/>
      </c>
      <c r="P702" t="str">
        <f t="shared" si="30"/>
        <v/>
      </c>
      <c r="Q702" t="str">
        <f t="shared" si="31"/>
        <v/>
      </c>
      <c r="R702" t="e">
        <f t="shared" si="32"/>
        <v>#VALUE!</v>
      </c>
    </row>
    <row r="703" spans="13:18" x14ac:dyDescent="0.2">
      <c r="M703" s="29" t="e">
        <f>IF(定義!M702+1&gt;休日取得計画表・休日取得実績表!$I$5,"",定義!M702+1)</f>
        <v>#VALUE!</v>
      </c>
      <c r="N703" t="str" cm="1">
        <f t="array" ref="N703">IFERROR(INDEX($B:$B,MATCH($M703,$A:$A,),),"")</f>
        <v/>
      </c>
      <c r="O703" s="31" t="str" cm="1">
        <f t="array" ref="O703">IFERROR(INDEX($E:$E,MATCH($M703,祝日,),),"")&amp;IFERROR(INDEX($H:$H,MATCH($M703,夏季休暇,),),"")&amp;IFERROR(INDEX($K:$K,MATCH($M703,年末年始,),),"")</f>
        <v/>
      </c>
      <c r="P703" t="str">
        <f t="shared" si="30"/>
        <v/>
      </c>
      <c r="Q703" t="str">
        <f t="shared" si="31"/>
        <v/>
      </c>
      <c r="R703" t="e">
        <f t="shared" si="32"/>
        <v>#VALUE!</v>
      </c>
    </row>
    <row r="704" spans="13:18" x14ac:dyDescent="0.2">
      <c r="M704" s="29" t="e">
        <f>IF(定義!M703+1&gt;休日取得計画表・休日取得実績表!$I$5,"",定義!M703+1)</f>
        <v>#VALUE!</v>
      </c>
      <c r="N704" t="str" cm="1">
        <f t="array" ref="N704">IFERROR(INDEX($B:$B,MATCH($M704,$A:$A,),),"")</f>
        <v/>
      </c>
      <c r="O704" s="31" t="str" cm="1">
        <f t="array" ref="O704">IFERROR(INDEX($E:$E,MATCH($M704,祝日,),),"")&amp;IFERROR(INDEX($H:$H,MATCH($M704,夏季休暇,),),"")&amp;IFERROR(INDEX($K:$K,MATCH($M704,年末年始,),),"")</f>
        <v/>
      </c>
      <c r="P704" t="str">
        <f t="shared" si="30"/>
        <v/>
      </c>
      <c r="Q704" t="str">
        <f t="shared" si="31"/>
        <v/>
      </c>
      <c r="R704" t="e">
        <f t="shared" si="32"/>
        <v>#VALUE!</v>
      </c>
    </row>
    <row r="705" spans="13:18" x14ac:dyDescent="0.2">
      <c r="M705" s="29" t="e">
        <f>IF(定義!M704+1&gt;休日取得計画表・休日取得実績表!$I$5,"",定義!M704+1)</f>
        <v>#VALUE!</v>
      </c>
      <c r="N705" t="str" cm="1">
        <f t="array" ref="N705">IFERROR(INDEX($B:$B,MATCH($M705,$A:$A,),),"")</f>
        <v/>
      </c>
      <c r="O705" s="31" t="str" cm="1">
        <f t="array" ref="O705">IFERROR(INDEX($E:$E,MATCH($M705,祝日,),),"")&amp;IFERROR(INDEX($H:$H,MATCH($M705,夏季休暇,),),"")&amp;IFERROR(INDEX($K:$K,MATCH($M705,年末年始,),),"")</f>
        <v/>
      </c>
      <c r="P705" t="str">
        <f t="shared" si="30"/>
        <v/>
      </c>
      <c r="Q705" t="str">
        <f t="shared" si="31"/>
        <v/>
      </c>
      <c r="R705" t="e">
        <f t="shared" si="32"/>
        <v>#VALUE!</v>
      </c>
    </row>
    <row r="706" spans="13:18" x14ac:dyDescent="0.2">
      <c r="M706" s="29" t="e">
        <f>IF(定義!M705+1&gt;休日取得計画表・休日取得実績表!$I$5,"",定義!M705+1)</f>
        <v>#VALUE!</v>
      </c>
      <c r="N706" t="str" cm="1">
        <f t="array" ref="N706">IFERROR(INDEX($B:$B,MATCH($M706,$A:$A,),),"")</f>
        <v/>
      </c>
      <c r="O706" s="31" t="str" cm="1">
        <f t="array" ref="O706">IFERROR(INDEX($E:$E,MATCH($M706,祝日,),),"")&amp;IFERROR(INDEX($H:$H,MATCH($M706,夏季休暇,),),"")&amp;IFERROR(INDEX($K:$K,MATCH($M706,年末年始,),),"")</f>
        <v/>
      </c>
      <c r="P706" t="str">
        <f t="shared" si="30"/>
        <v/>
      </c>
      <c r="Q706" t="str">
        <f t="shared" si="31"/>
        <v/>
      </c>
      <c r="R706" t="e">
        <f t="shared" si="32"/>
        <v>#VALUE!</v>
      </c>
    </row>
    <row r="707" spans="13:18" x14ac:dyDescent="0.2">
      <c r="M707" s="29" t="e">
        <f>IF(定義!M706+1&gt;休日取得計画表・休日取得実績表!$I$5,"",定義!M706+1)</f>
        <v>#VALUE!</v>
      </c>
      <c r="N707" t="str" cm="1">
        <f t="array" ref="N707">IFERROR(INDEX($B:$B,MATCH($M707,$A:$A,),),"")</f>
        <v/>
      </c>
      <c r="O707" s="31" t="str" cm="1">
        <f t="array" ref="O707">IFERROR(INDEX($E:$E,MATCH($M707,祝日,),),"")&amp;IFERROR(INDEX($H:$H,MATCH($M707,夏季休暇,),),"")&amp;IFERROR(INDEX($K:$K,MATCH($M707,年末年始,),),"")</f>
        <v/>
      </c>
      <c r="P707" t="str">
        <f t="shared" ref="P707:P770" si="33">IF(COUNTBLANK(N707:O707)=0,CHAR(10),"")</f>
        <v/>
      </c>
      <c r="Q707" t="str">
        <f t="shared" ref="Q707:Q770" si="34">O707&amp;P707&amp;N707</f>
        <v/>
      </c>
      <c r="R707" t="e">
        <f t="shared" ref="R707:R770" si="35">IF(OR(TEXT(M707,"aaa")="土",TEXT(M707,"aaa")="日",O707&lt;&gt;""),1,0)</f>
        <v>#VALUE!</v>
      </c>
    </row>
    <row r="708" spans="13:18" x14ac:dyDescent="0.2">
      <c r="M708" s="29" t="e">
        <f>IF(定義!M707+1&gt;休日取得計画表・休日取得実績表!$I$5,"",定義!M707+1)</f>
        <v>#VALUE!</v>
      </c>
      <c r="N708" t="str" cm="1">
        <f t="array" ref="N708">IFERROR(INDEX($B:$B,MATCH($M708,$A:$A,),),"")</f>
        <v/>
      </c>
      <c r="O708" s="31" t="str" cm="1">
        <f t="array" ref="O708">IFERROR(INDEX($E:$E,MATCH($M708,祝日,),),"")&amp;IFERROR(INDEX($H:$H,MATCH($M708,夏季休暇,),),"")&amp;IFERROR(INDEX($K:$K,MATCH($M708,年末年始,),),"")</f>
        <v/>
      </c>
      <c r="P708" t="str">
        <f t="shared" si="33"/>
        <v/>
      </c>
      <c r="Q708" t="str">
        <f t="shared" si="34"/>
        <v/>
      </c>
      <c r="R708" t="e">
        <f t="shared" si="35"/>
        <v>#VALUE!</v>
      </c>
    </row>
    <row r="709" spans="13:18" x14ac:dyDescent="0.2">
      <c r="M709" s="29" t="e">
        <f>IF(定義!M708+1&gt;休日取得計画表・休日取得実績表!$I$5,"",定義!M708+1)</f>
        <v>#VALUE!</v>
      </c>
      <c r="N709" t="str" cm="1">
        <f t="array" ref="N709">IFERROR(INDEX($B:$B,MATCH($M709,$A:$A,),),"")</f>
        <v/>
      </c>
      <c r="O709" s="31" t="str" cm="1">
        <f t="array" ref="O709">IFERROR(INDEX($E:$E,MATCH($M709,祝日,),),"")&amp;IFERROR(INDEX($H:$H,MATCH($M709,夏季休暇,),),"")&amp;IFERROR(INDEX($K:$K,MATCH($M709,年末年始,),),"")</f>
        <v/>
      </c>
      <c r="P709" t="str">
        <f t="shared" si="33"/>
        <v/>
      </c>
      <c r="Q709" t="str">
        <f t="shared" si="34"/>
        <v/>
      </c>
      <c r="R709" t="e">
        <f t="shared" si="35"/>
        <v>#VALUE!</v>
      </c>
    </row>
    <row r="710" spans="13:18" x14ac:dyDescent="0.2">
      <c r="M710" s="29" t="e">
        <f>IF(定義!M709+1&gt;休日取得計画表・休日取得実績表!$I$5,"",定義!M709+1)</f>
        <v>#VALUE!</v>
      </c>
      <c r="N710" t="str" cm="1">
        <f t="array" ref="N710">IFERROR(INDEX($B:$B,MATCH($M710,$A:$A,),),"")</f>
        <v/>
      </c>
      <c r="O710" s="31" t="str" cm="1">
        <f t="array" ref="O710">IFERROR(INDEX($E:$E,MATCH($M710,祝日,),),"")&amp;IFERROR(INDEX($H:$H,MATCH($M710,夏季休暇,),),"")&amp;IFERROR(INDEX($K:$K,MATCH($M710,年末年始,),),"")</f>
        <v/>
      </c>
      <c r="P710" t="str">
        <f t="shared" si="33"/>
        <v/>
      </c>
      <c r="Q710" t="str">
        <f t="shared" si="34"/>
        <v/>
      </c>
      <c r="R710" t="e">
        <f t="shared" si="35"/>
        <v>#VALUE!</v>
      </c>
    </row>
    <row r="711" spans="13:18" x14ac:dyDescent="0.2">
      <c r="M711" s="29" t="e">
        <f>IF(定義!M710+1&gt;休日取得計画表・休日取得実績表!$I$5,"",定義!M710+1)</f>
        <v>#VALUE!</v>
      </c>
      <c r="N711" t="str" cm="1">
        <f t="array" ref="N711">IFERROR(INDEX($B:$B,MATCH($M711,$A:$A,),),"")</f>
        <v/>
      </c>
      <c r="O711" s="31" t="str" cm="1">
        <f t="array" ref="O711">IFERROR(INDEX($E:$E,MATCH($M711,祝日,),),"")&amp;IFERROR(INDEX($H:$H,MATCH($M711,夏季休暇,),),"")&amp;IFERROR(INDEX($K:$K,MATCH($M711,年末年始,),),"")</f>
        <v/>
      </c>
      <c r="P711" t="str">
        <f t="shared" si="33"/>
        <v/>
      </c>
      <c r="Q711" t="str">
        <f t="shared" si="34"/>
        <v/>
      </c>
      <c r="R711" t="e">
        <f t="shared" si="35"/>
        <v>#VALUE!</v>
      </c>
    </row>
    <row r="712" spans="13:18" x14ac:dyDescent="0.2">
      <c r="M712" s="29" t="e">
        <f>IF(定義!M711+1&gt;休日取得計画表・休日取得実績表!$I$5,"",定義!M711+1)</f>
        <v>#VALUE!</v>
      </c>
      <c r="N712" t="str" cm="1">
        <f t="array" ref="N712">IFERROR(INDEX($B:$B,MATCH($M712,$A:$A,),),"")</f>
        <v/>
      </c>
      <c r="O712" s="31" t="str" cm="1">
        <f t="array" ref="O712">IFERROR(INDEX($E:$E,MATCH($M712,祝日,),),"")&amp;IFERROR(INDEX($H:$H,MATCH($M712,夏季休暇,),),"")&amp;IFERROR(INDEX($K:$K,MATCH($M712,年末年始,),),"")</f>
        <v/>
      </c>
      <c r="P712" t="str">
        <f t="shared" si="33"/>
        <v/>
      </c>
      <c r="Q712" t="str">
        <f t="shared" si="34"/>
        <v/>
      </c>
      <c r="R712" t="e">
        <f t="shared" si="35"/>
        <v>#VALUE!</v>
      </c>
    </row>
    <row r="713" spans="13:18" x14ac:dyDescent="0.2">
      <c r="M713" s="29" t="e">
        <f>IF(定義!M712+1&gt;休日取得計画表・休日取得実績表!$I$5,"",定義!M712+1)</f>
        <v>#VALUE!</v>
      </c>
      <c r="N713" t="str" cm="1">
        <f t="array" ref="N713">IFERROR(INDEX($B:$B,MATCH($M713,$A:$A,),),"")</f>
        <v/>
      </c>
      <c r="O713" s="31" t="str" cm="1">
        <f t="array" ref="O713">IFERROR(INDEX($E:$E,MATCH($M713,祝日,),),"")&amp;IFERROR(INDEX($H:$H,MATCH($M713,夏季休暇,),),"")&amp;IFERROR(INDEX($K:$K,MATCH($M713,年末年始,),),"")</f>
        <v/>
      </c>
      <c r="P713" t="str">
        <f t="shared" si="33"/>
        <v/>
      </c>
      <c r="Q713" t="str">
        <f t="shared" si="34"/>
        <v/>
      </c>
      <c r="R713" t="e">
        <f t="shared" si="35"/>
        <v>#VALUE!</v>
      </c>
    </row>
    <row r="714" spans="13:18" x14ac:dyDescent="0.2">
      <c r="M714" s="29" t="e">
        <f>IF(定義!M713+1&gt;休日取得計画表・休日取得実績表!$I$5,"",定義!M713+1)</f>
        <v>#VALUE!</v>
      </c>
      <c r="N714" t="str" cm="1">
        <f t="array" ref="N714">IFERROR(INDEX($B:$B,MATCH($M714,$A:$A,),),"")</f>
        <v/>
      </c>
      <c r="O714" s="31" t="str" cm="1">
        <f t="array" ref="O714">IFERROR(INDEX($E:$E,MATCH($M714,祝日,),),"")&amp;IFERROR(INDEX($H:$H,MATCH($M714,夏季休暇,),),"")&amp;IFERROR(INDEX($K:$K,MATCH($M714,年末年始,),),"")</f>
        <v/>
      </c>
      <c r="P714" t="str">
        <f t="shared" si="33"/>
        <v/>
      </c>
      <c r="Q714" t="str">
        <f t="shared" si="34"/>
        <v/>
      </c>
      <c r="R714" t="e">
        <f t="shared" si="35"/>
        <v>#VALUE!</v>
      </c>
    </row>
    <row r="715" spans="13:18" x14ac:dyDescent="0.2">
      <c r="M715" s="29" t="e">
        <f>IF(定義!M714+1&gt;休日取得計画表・休日取得実績表!$I$5,"",定義!M714+1)</f>
        <v>#VALUE!</v>
      </c>
      <c r="N715" t="str" cm="1">
        <f t="array" ref="N715">IFERROR(INDEX($B:$B,MATCH($M715,$A:$A,),),"")</f>
        <v/>
      </c>
      <c r="O715" s="31" t="str" cm="1">
        <f t="array" ref="O715">IFERROR(INDEX($E:$E,MATCH($M715,祝日,),),"")&amp;IFERROR(INDEX($H:$H,MATCH($M715,夏季休暇,),),"")&amp;IFERROR(INDEX($K:$K,MATCH($M715,年末年始,),),"")</f>
        <v/>
      </c>
      <c r="P715" t="str">
        <f t="shared" si="33"/>
        <v/>
      </c>
      <c r="Q715" t="str">
        <f t="shared" si="34"/>
        <v/>
      </c>
      <c r="R715" t="e">
        <f t="shared" si="35"/>
        <v>#VALUE!</v>
      </c>
    </row>
    <row r="716" spans="13:18" x14ac:dyDescent="0.2">
      <c r="M716" s="29" t="e">
        <f>IF(定義!M715+1&gt;休日取得計画表・休日取得実績表!$I$5,"",定義!M715+1)</f>
        <v>#VALUE!</v>
      </c>
      <c r="N716" t="str" cm="1">
        <f t="array" ref="N716">IFERROR(INDEX($B:$B,MATCH($M716,$A:$A,),),"")</f>
        <v/>
      </c>
      <c r="O716" s="31" t="str" cm="1">
        <f t="array" ref="O716">IFERROR(INDEX($E:$E,MATCH($M716,祝日,),),"")&amp;IFERROR(INDEX($H:$H,MATCH($M716,夏季休暇,),),"")&amp;IFERROR(INDEX($K:$K,MATCH($M716,年末年始,),),"")</f>
        <v/>
      </c>
      <c r="P716" t="str">
        <f t="shared" si="33"/>
        <v/>
      </c>
      <c r="Q716" t="str">
        <f t="shared" si="34"/>
        <v/>
      </c>
      <c r="R716" t="e">
        <f t="shared" si="35"/>
        <v>#VALUE!</v>
      </c>
    </row>
    <row r="717" spans="13:18" x14ac:dyDescent="0.2">
      <c r="M717" s="29" t="e">
        <f>IF(定義!M716+1&gt;休日取得計画表・休日取得実績表!$I$5,"",定義!M716+1)</f>
        <v>#VALUE!</v>
      </c>
      <c r="N717" t="str" cm="1">
        <f t="array" ref="N717">IFERROR(INDEX($B:$B,MATCH($M717,$A:$A,),),"")</f>
        <v/>
      </c>
      <c r="O717" s="31" t="str" cm="1">
        <f t="array" ref="O717">IFERROR(INDEX($E:$E,MATCH($M717,祝日,),),"")&amp;IFERROR(INDEX($H:$H,MATCH($M717,夏季休暇,),),"")&amp;IFERROR(INDEX($K:$K,MATCH($M717,年末年始,),),"")</f>
        <v/>
      </c>
      <c r="P717" t="str">
        <f t="shared" si="33"/>
        <v/>
      </c>
      <c r="Q717" t="str">
        <f t="shared" si="34"/>
        <v/>
      </c>
      <c r="R717" t="e">
        <f t="shared" si="35"/>
        <v>#VALUE!</v>
      </c>
    </row>
    <row r="718" spans="13:18" x14ac:dyDescent="0.2">
      <c r="M718" s="29" t="e">
        <f>IF(定義!M717+1&gt;休日取得計画表・休日取得実績表!$I$5,"",定義!M717+1)</f>
        <v>#VALUE!</v>
      </c>
      <c r="N718" t="str" cm="1">
        <f t="array" ref="N718">IFERROR(INDEX($B:$B,MATCH($M718,$A:$A,),),"")</f>
        <v/>
      </c>
      <c r="O718" s="31" t="str" cm="1">
        <f t="array" ref="O718">IFERROR(INDEX($E:$E,MATCH($M718,祝日,),),"")&amp;IFERROR(INDEX($H:$H,MATCH($M718,夏季休暇,),),"")&amp;IFERROR(INDEX($K:$K,MATCH($M718,年末年始,),),"")</f>
        <v/>
      </c>
      <c r="P718" t="str">
        <f t="shared" si="33"/>
        <v/>
      </c>
      <c r="Q718" t="str">
        <f t="shared" si="34"/>
        <v/>
      </c>
      <c r="R718" t="e">
        <f t="shared" si="35"/>
        <v>#VALUE!</v>
      </c>
    </row>
    <row r="719" spans="13:18" x14ac:dyDescent="0.2">
      <c r="M719" s="29" t="e">
        <f>IF(定義!M718+1&gt;休日取得計画表・休日取得実績表!$I$5,"",定義!M718+1)</f>
        <v>#VALUE!</v>
      </c>
      <c r="N719" t="str" cm="1">
        <f t="array" ref="N719">IFERROR(INDEX($B:$B,MATCH($M719,$A:$A,),),"")</f>
        <v/>
      </c>
      <c r="O719" s="31" t="str" cm="1">
        <f t="array" ref="O719">IFERROR(INDEX($E:$E,MATCH($M719,祝日,),),"")&amp;IFERROR(INDEX($H:$H,MATCH($M719,夏季休暇,),),"")&amp;IFERROR(INDEX($K:$K,MATCH($M719,年末年始,),),"")</f>
        <v/>
      </c>
      <c r="P719" t="str">
        <f t="shared" si="33"/>
        <v/>
      </c>
      <c r="Q719" t="str">
        <f t="shared" si="34"/>
        <v/>
      </c>
      <c r="R719" t="e">
        <f t="shared" si="35"/>
        <v>#VALUE!</v>
      </c>
    </row>
    <row r="720" spans="13:18" x14ac:dyDescent="0.2">
      <c r="M720" s="29" t="e">
        <f>IF(定義!M719+1&gt;休日取得計画表・休日取得実績表!$I$5,"",定義!M719+1)</f>
        <v>#VALUE!</v>
      </c>
      <c r="N720" t="str" cm="1">
        <f t="array" ref="N720">IFERROR(INDEX($B:$B,MATCH($M720,$A:$A,),),"")</f>
        <v/>
      </c>
      <c r="O720" s="31" t="str" cm="1">
        <f t="array" ref="O720">IFERROR(INDEX($E:$E,MATCH($M720,祝日,),),"")&amp;IFERROR(INDEX($H:$H,MATCH($M720,夏季休暇,),),"")&amp;IFERROR(INDEX($K:$K,MATCH($M720,年末年始,),),"")</f>
        <v/>
      </c>
      <c r="P720" t="str">
        <f t="shared" si="33"/>
        <v/>
      </c>
      <c r="Q720" t="str">
        <f t="shared" si="34"/>
        <v/>
      </c>
      <c r="R720" t="e">
        <f t="shared" si="35"/>
        <v>#VALUE!</v>
      </c>
    </row>
    <row r="721" spans="13:18" x14ac:dyDescent="0.2">
      <c r="M721" s="29" t="e">
        <f>IF(定義!M720+1&gt;休日取得計画表・休日取得実績表!$I$5,"",定義!M720+1)</f>
        <v>#VALUE!</v>
      </c>
      <c r="N721" t="str" cm="1">
        <f t="array" ref="N721">IFERROR(INDEX($B:$B,MATCH($M721,$A:$A,),),"")</f>
        <v/>
      </c>
      <c r="O721" s="31" t="str" cm="1">
        <f t="array" ref="O721">IFERROR(INDEX($E:$E,MATCH($M721,祝日,),),"")&amp;IFERROR(INDEX($H:$H,MATCH($M721,夏季休暇,),),"")&amp;IFERROR(INDEX($K:$K,MATCH($M721,年末年始,),),"")</f>
        <v/>
      </c>
      <c r="P721" t="str">
        <f t="shared" si="33"/>
        <v/>
      </c>
      <c r="Q721" t="str">
        <f t="shared" si="34"/>
        <v/>
      </c>
      <c r="R721" t="e">
        <f t="shared" si="35"/>
        <v>#VALUE!</v>
      </c>
    </row>
    <row r="722" spans="13:18" x14ac:dyDescent="0.2">
      <c r="M722" s="29" t="e">
        <f>IF(定義!M721+1&gt;休日取得計画表・休日取得実績表!$I$5,"",定義!M721+1)</f>
        <v>#VALUE!</v>
      </c>
      <c r="N722" t="str" cm="1">
        <f t="array" ref="N722">IFERROR(INDEX($B:$B,MATCH($M722,$A:$A,),),"")</f>
        <v/>
      </c>
      <c r="O722" s="31" t="str" cm="1">
        <f t="array" ref="O722">IFERROR(INDEX($E:$E,MATCH($M722,祝日,),),"")&amp;IFERROR(INDEX($H:$H,MATCH($M722,夏季休暇,),),"")&amp;IFERROR(INDEX($K:$K,MATCH($M722,年末年始,),),"")</f>
        <v/>
      </c>
      <c r="P722" t="str">
        <f t="shared" si="33"/>
        <v/>
      </c>
      <c r="Q722" t="str">
        <f t="shared" si="34"/>
        <v/>
      </c>
      <c r="R722" t="e">
        <f t="shared" si="35"/>
        <v>#VALUE!</v>
      </c>
    </row>
    <row r="723" spans="13:18" x14ac:dyDescent="0.2">
      <c r="M723" s="29" t="e">
        <f>IF(定義!M722+1&gt;休日取得計画表・休日取得実績表!$I$5,"",定義!M722+1)</f>
        <v>#VALUE!</v>
      </c>
      <c r="N723" t="str" cm="1">
        <f t="array" ref="N723">IFERROR(INDEX($B:$B,MATCH($M723,$A:$A,),),"")</f>
        <v/>
      </c>
      <c r="O723" s="31" t="str" cm="1">
        <f t="array" ref="O723">IFERROR(INDEX($E:$E,MATCH($M723,祝日,),),"")&amp;IFERROR(INDEX($H:$H,MATCH($M723,夏季休暇,),),"")&amp;IFERROR(INDEX($K:$K,MATCH($M723,年末年始,),),"")</f>
        <v/>
      </c>
      <c r="P723" t="str">
        <f t="shared" si="33"/>
        <v/>
      </c>
      <c r="Q723" t="str">
        <f t="shared" si="34"/>
        <v/>
      </c>
      <c r="R723" t="e">
        <f t="shared" si="35"/>
        <v>#VALUE!</v>
      </c>
    </row>
    <row r="724" spans="13:18" x14ac:dyDescent="0.2">
      <c r="M724" s="29" t="e">
        <f>IF(定義!M723+1&gt;休日取得計画表・休日取得実績表!$I$5,"",定義!M723+1)</f>
        <v>#VALUE!</v>
      </c>
      <c r="N724" t="str" cm="1">
        <f t="array" ref="N724">IFERROR(INDEX($B:$B,MATCH($M724,$A:$A,),),"")</f>
        <v/>
      </c>
      <c r="O724" s="31" t="str" cm="1">
        <f t="array" ref="O724">IFERROR(INDEX($E:$E,MATCH($M724,祝日,),),"")&amp;IFERROR(INDEX($H:$H,MATCH($M724,夏季休暇,),),"")&amp;IFERROR(INDEX($K:$K,MATCH($M724,年末年始,),),"")</f>
        <v/>
      </c>
      <c r="P724" t="str">
        <f t="shared" si="33"/>
        <v/>
      </c>
      <c r="Q724" t="str">
        <f t="shared" si="34"/>
        <v/>
      </c>
      <c r="R724" t="e">
        <f t="shared" si="35"/>
        <v>#VALUE!</v>
      </c>
    </row>
    <row r="725" spans="13:18" x14ac:dyDescent="0.2">
      <c r="M725" s="29" t="e">
        <f>IF(定義!M724+1&gt;休日取得計画表・休日取得実績表!$I$5,"",定義!M724+1)</f>
        <v>#VALUE!</v>
      </c>
      <c r="N725" t="str" cm="1">
        <f t="array" ref="N725">IFERROR(INDEX($B:$B,MATCH($M725,$A:$A,),),"")</f>
        <v/>
      </c>
      <c r="O725" s="31" t="str" cm="1">
        <f t="array" ref="O725">IFERROR(INDEX($E:$E,MATCH($M725,祝日,),),"")&amp;IFERROR(INDEX($H:$H,MATCH($M725,夏季休暇,),),"")&amp;IFERROR(INDEX($K:$K,MATCH($M725,年末年始,),),"")</f>
        <v/>
      </c>
      <c r="P725" t="str">
        <f t="shared" si="33"/>
        <v/>
      </c>
      <c r="Q725" t="str">
        <f t="shared" si="34"/>
        <v/>
      </c>
      <c r="R725" t="e">
        <f t="shared" si="35"/>
        <v>#VALUE!</v>
      </c>
    </row>
    <row r="726" spans="13:18" x14ac:dyDescent="0.2">
      <c r="M726" s="29" t="e">
        <f>IF(定義!M725+1&gt;休日取得計画表・休日取得実績表!$I$5,"",定義!M725+1)</f>
        <v>#VALUE!</v>
      </c>
      <c r="N726" t="str" cm="1">
        <f t="array" ref="N726">IFERROR(INDEX($B:$B,MATCH($M726,$A:$A,),),"")</f>
        <v/>
      </c>
      <c r="O726" s="31" t="str" cm="1">
        <f t="array" ref="O726">IFERROR(INDEX($E:$E,MATCH($M726,祝日,),),"")&amp;IFERROR(INDEX($H:$H,MATCH($M726,夏季休暇,),),"")&amp;IFERROR(INDEX($K:$K,MATCH($M726,年末年始,),),"")</f>
        <v/>
      </c>
      <c r="P726" t="str">
        <f t="shared" si="33"/>
        <v/>
      </c>
      <c r="Q726" t="str">
        <f t="shared" si="34"/>
        <v/>
      </c>
      <c r="R726" t="e">
        <f t="shared" si="35"/>
        <v>#VALUE!</v>
      </c>
    </row>
    <row r="727" spans="13:18" x14ac:dyDescent="0.2">
      <c r="M727" s="29" t="e">
        <f>IF(定義!M726+1&gt;休日取得計画表・休日取得実績表!$I$5,"",定義!M726+1)</f>
        <v>#VALUE!</v>
      </c>
      <c r="N727" t="str" cm="1">
        <f t="array" ref="N727">IFERROR(INDEX($B:$B,MATCH($M727,$A:$A,),),"")</f>
        <v/>
      </c>
      <c r="O727" s="31" t="str" cm="1">
        <f t="array" ref="O727">IFERROR(INDEX($E:$E,MATCH($M727,祝日,),),"")&amp;IFERROR(INDEX($H:$H,MATCH($M727,夏季休暇,),),"")&amp;IFERROR(INDEX($K:$K,MATCH($M727,年末年始,),),"")</f>
        <v/>
      </c>
      <c r="P727" t="str">
        <f t="shared" si="33"/>
        <v/>
      </c>
      <c r="Q727" t="str">
        <f t="shared" si="34"/>
        <v/>
      </c>
      <c r="R727" t="e">
        <f t="shared" si="35"/>
        <v>#VALUE!</v>
      </c>
    </row>
    <row r="728" spans="13:18" x14ac:dyDescent="0.2">
      <c r="M728" s="29" t="e">
        <f>IF(定義!M727+1&gt;休日取得計画表・休日取得実績表!$I$5,"",定義!M727+1)</f>
        <v>#VALUE!</v>
      </c>
      <c r="N728" t="str" cm="1">
        <f t="array" ref="N728">IFERROR(INDEX($B:$B,MATCH($M728,$A:$A,),),"")</f>
        <v/>
      </c>
      <c r="O728" s="31" t="str" cm="1">
        <f t="array" ref="O728">IFERROR(INDEX($E:$E,MATCH($M728,祝日,),),"")&amp;IFERROR(INDEX($H:$H,MATCH($M728,夏季休暇,),),"")&amp;IFERROR(INDEX($K:$K,MATCH($M728,年末年始,),),"")</f>
        <v/>
      </c>
      <c r="P728" t="str">
        <f t="shared" si="33"/>
        <v/>
      </c>
      <c r="Q728" t="str">
        <f t="shared" si="34"/>
        <v/>
      </c>
      <c r="R728" t="e">
        <f t="shared" si="35"/>
        <v>#VALUE!</v>
      </c>
    </row>
    <row r="729" spans="13:18" x14ac:dyDescent="0.2">
      <c r="M729" s="29" t="e">
        <f>IF(定義!M728+1&gt;休日取得計画表・休日取得実績表!$I$5,"",定義!M728+1)</f>
        <v>#VALUE!</v>
      </c>
      <c r="N729" t="str" cm="1">
        <f t="array" ref="N729">IFERROR(INDEX($B:$B,MATCH($M729,$A:$A,),),"")</f>
        <v/>
      </c>
      <c r="O729" s="31" t="str" cm="1">
        <f t="array" ref="O729">IFERROR(INDEX($E:$E,MATCH($M729,祝日,),),"")&amp;IFERROR(INDEX($H:$H,MATCH($M729,夏季休暇,),),"")&amp;IFERROR(INDEX($K:$K,MATCH($M729,年末年始,),),"")</f>
        <v/>
      </c>
      <c r="P729" t="str">
        <f t="shared" si="33"/>
        <v/>
      </c>
      <c r="Q729" t="str">
        <f t="shared" si="34"/>
        <v/>
      </c>
      <c r="R729" t="e">
        <f t="shared" si="35"/>
        <v>#VALUE!</v>
      </c>
    </row>
    <row r="730" spans="13:18" x14ac:dyDescent="0.2">
      <c r="M730" s="29" t="e">
        <f>IF(定義!M729+1&gt;休日取得計画表・休日取得実績表!$I$5,"",定義!M729+1)</f>
        <v>#VALUE!</v>
      </c>
      <c r="N730" t="str" cm="1">
        <f t="array" ref="N730">IFERROR(INDEX($B:$B,MATCH($M730,$A:$A,),),"")</f>
        <v/>
      </c>
      <c r="O730" s="31" t="str" cm="1">
        <f t="array" ref="O730">IFERROR(INDEX($E:$E,MATCH($M730,祝日,),),"")&amp;IFERROR(INDEX($H:$H,MATCH($M730,夏季休暇,),),"")&amp;IFERROR(INDEX($K:$K,MATCH($M730,年末年始,),),"")</f>
        <v/>
      </c>
      <c r="P730" t="str">
        <f t="shared" si="33"/>
        <v/>
      </c>
      <c r="Q730" t="str">
        <f t="shared" si="34"/>
        <v/>
      </c>
      <c r="R730" t="e">
        <f t="shared" si="35"/>
        <v>#VALUE!</v>
      </c>
    </row>
    <row r="731" spans="13:18" x14ac:dyDescent="0.2">
      <c r="M731" s="29" t="e">
        <f>IF(定義!M730+1&gt;休日取得計画表・休日取得実績表!$I$5,"",定義!M730+1)</f>
        <v>#VALUE!</v>
      </c>
      <c r="N731" t="str" cm="1">
        <f t="array" ref="N731">IFERROR(INDEX($B:$B,MATCH($M731,$A:$A,),),"")</f>
        <v/>
      </c>
      <c r="O731" s="31" t="str" cm="1">
        <f t="array" ref="O731">IFERROR(INDEX($E:$E,MATCH($M731,祝日,),),"")&amp;IFERROR(INDEX($H:$H,MATCH($M731,夏季休暇,),),"")&amp;IFERROR(INDEX($K:$K,MATCH($M731,年末年始,),),"")</f>
        <v/>
      </c>
      <c r="P731" t="str">
        <f t="shared" si="33"/>
        <v/>
      </c>
      <c r="Q731" t="str">
        <f t="shared" si="34"/>
        <v/>
      </c>
      <c r="R731" t="e">
        <f t="shared" si="35"/>
        <v>#VALUE!</v>
      </c>
    </row>
    <row r="732" spans="13:18" x14ac:dyDescent="0.2">
      <c r="M732" s="29" t="e">
        <f>IF(定義!M731+1&gt;休日取得計画表・休日取得実績表!$I$5,"",定義!M731+1)</f>
        <v>#VALUE!</v>
      </c>
      <c r="N732" t="str" cm="1">
        <f t="array" ref="N732">IFERROR(INDEX($B:$B,MATCH($M732,$A:$A,),),"")</f>
        <v/>
      </c>
      <c r="O732" s="31" t="str" cm="1">
        <f t="array" ref="O732">IFERROR(INDEX($E:$E,MATCH($M732,祝日,),),"")&amp;IFERROR(INDEX($H:$H,MATCH($M732,夏季休暇,),),"")&amp;IFERROR(INDEX($K:$K,MATCH($M732,年末年始,),),"")</f>
        <v/>
      </c>
      <c r="P732" t="str">
        <f t="shared" si="33"/>
        <v/>
      </c>
      <c r="Q732" t="str">
        <f t="shared" si="34"/>
        <v/>
      </c>
      <c r="R732" t="e">
        <f t="shared" si="35"/>
        <v>#VALUE!</v>
      </c>
    </row>
    <row r="733" spans="13:18" x14ac:dyDescent="0.2">
      <c r="M733" s="29" t="e">
        <f>IF(定義!M732+1&gt;休日取得計画表・休日取得実績表!$I$5,"",定義!M732+1)</f>
        <v>#VALUE!</v>
      </c>
      <c r="N733" t="str" cm="1">
        <f t="array" ref="N733">IFERROR(INDEX($B:$B,MATCH($M733,$A:$A,),),"")</f>
        <v/>
      </c>
      <c r="O733" s="31" t="str" cm="1">
        <f t="array" ref="O733">IFERROR(INDEX($E:$E,MATCH($M733,祝日,),),"")&amp;IFERROR(INDEX($H:$H,MATCH($M733,夏季休暇,),),"")&amp;IFERROR(INDEX($K:$K,MATCH($M733,年末年始,),),"")</f>
        <v/>
      </c>
      <c r="P733" t="str">
        <f t="shared" si="33"/>
        <v/>
      </c>
      <c r="Q733" t="str">
        <f t="shared" si="34"/>
        <v/>
      </c>
      <c r="R733" t="e">
        <f t="shared" si="35"/>
        <v>#VALUE!</v>
      </c>
    </row>
    <row r="734" spans="13:18" x14ac:dyDescent="0.2">
      <c r="M734" s="29" t="e">
        <f>IF(定義!M733+1&gt;休日取得計画表・休日取得実績表!$I$5,"",定義!M733+1)</f>
        <v>#VALUE!</v>
      </c>
      <c r="N734" t="str" cm="1">
        <f t="array" ref="N734">IFERROR(INDEX($B:$B,MATCH($M734,$A:$A,),),"")</f>
        <v/>
      </c>
      <c r="O734" s="31" t="str" cm="1">
        <f t="array" ref="O734">IFERROR(INDEX($E:$E,MATCH($M734,祝日,),),"")&amp;IFERROR(INDEX($H:$H,MATCH($M734,夏季休暇,),),"")&amp;IFERROR(INDEX($K:$K,MATCH($M734,年末年始,),),"")</f>
        <v/>
      </c>
      <c r="P734" t="str">
        <f t="shared" si="33"/>
        <v/>
      </c>
      <c r="Q734" t="str">
        <f t="shared" si="34"/>
        <v/>
      </c>
      <c r="R734" t="e">
        <f t="shared" si="35"/>
        <v>#VALUE!</v>
      </c>
    </row>
    <row r="735" spans="13:18" x14ac:dyDescent="0.2">
      <c r="M735" s="29" t="e">
        <f>IF(定義!M734+1&gt;休日取得計画表・休日取得実績表!$I$5,"",定義!M734+1)</f>
        <v>#VALUE!</v>
      </c>
      <c r="N735" t="str" cm="1">
        <f t="array" ref="N735">IFERROR(INDEX($B:$B,MATCH($M735,$A:$A,),),"")</f>
        <v/>
      </c>
      <c r="O735" s="31" t="str" cm="1">
        <f t="array" ref="O735">IFERROR(INDEX($E:$E,MATCH($M735,祝日,),),"")&amp;IFERROR(INDEX($H:$H,MATCH($M735,夏季休暇,),),"")&amp;IFERROR(INDEX($K:$K,MATCH($M735,年末年始,),),"")</f>
        <v/>
      </c>
      <c r="P735" t="str">
        <f t="shared" si="33"/>
        <v/>
      </c>
      <c r="Q735" t="str">
        <f t="shared" si="34"/>
        <v/>
      </c>
      <c r="R735" t="e">
        <f t="shared" si="35"/>
        <v>#VALUE!</v>
      </c>
    </row>
    <row r="736" spans="13:18" x14ac:dyDescent="0.2">
      <c r="M736" s="29" t="e">
        <f>IF(定義!M735+1&gt;休日取得計画表・休日取得実績表!$I$5,"",定義!M735+1)</f>
        <v>#VALUE!</v>
      </c>
      <c r="N736" t="str" cm="1">
        <f t="array" ref="N736">IFERROR(INDEX($B:$B,MATCH($M736,$A:$A,),),"")</f>
        <v/>
      </c>
      <c r="O736" s="31" t="str" cm="1">
        <f t="array" ref="O736">IFERROR(INDEX($E:$E,MATCH($M736,祝日,),),"")&amp;IFERROR(INDEX($H:$H,MATCH($M736,夏季休暇,),),"")&amp;IFERROR(INDEX($K:$K,MATCH($M736,年末年始,),),"")</f>
        <v/>
      </c>
      <c r="P736" t="str">
        <f t="shared" si="33"/>
        <v/>
      </c>
      <c r="Q736" t="str">
        <f t="shared" si="34"/>
        <v/>
      </c>
      <c r="R736" t="e">
        <f t="shared" si="35"/>
        <v>#VALUE!</v>
      </c>
    </row>
    <row r="737" spans="13:18" x14ac:dyDescent="0.2">
      <c r="M737" s="29" t="e">
        <f>IF(定義!M736+1&gt;休日取得計画表・休日取得実績表!$I$5,"",定義!M736+1)</f>
        <v>#VALUE!</v>
      </c>
      <c r="N737" t="str" cm="1">
        <f t="array" ref="N737">IFERROR(INDEX($B:$B,MATCH($M737,$A:$A,),),"")</f>
        <v/>
      </c>
      <c r="O737" s="31" t="str" cm="1">
        <f t="array" ref="O737">IFERROR(INDEX($E:$E,MATCH($M737,祝日,),),"")&amp;IFERROR(INDEX($H:$H,MATCH($M737,夏季休暇,),),"")&amp;IFERROR(INDEX($K:$K,MATCH($M737,年末年始,),),"")</f>
        <v/>
      </c>
      <c r="P737" t="str">
        <f t="shared" si="33"/>
        <v/>
      </c>
      <c r="Q737" t="str">
        <f t="shared" si="34"/>
        <v/>
      </c>
      <c r="R737" t="e">
        <f t="shared" si="35"/>
        <v>#VALUE!</v>
      </c>
    </row>
    <row r="738" spans="13:18" x14ac:dyDescent="0.2">
      <c r="M738" s="29" t="e">
        <f>IF(定義!M737+1&gt;休日取得計画表・休日取得実績表!$I$5,"",定義!M737+1)</f>
        <v>#VALUE!</v>
      </c>
      <c r="N738" t="str" cm="1">
        <f t="array" ref="N738">IFERROR(INDEX($B:$B,MATCH($M738,$A:$A,),),"")</f>
        <v/>
      </c>
      <c r="O738" s="31" t="str" cm="1">
        <f t="array" ref="O738">IFERROR(INDEX($E:$E,MATCH($M738,祝日,),),"")&amp;IFERROR(INDEX($H:$H,MATCH($M738,夏季休暇,),),"")&amp;IFERROR(INDEX($K:$K,MATCH($M738,年末年始,),),"")</f>
        <v/>
      </c>
      <c r="P738" t="str">
        <f t="shared" si="33"/>
        <v/>
      </c>
      <c r="Q738" t="str">
        <f t="shared" si="34"/>
        <v/>
      </c>
      <c r="R738" t="e">
        <f t="shared" si="35"/>
        <v>#VALUE!</v>
      </c>
    </row>
    <row r="739" spans="13:18" x14ac:dyDescent="0.2">
      <c r="M739" s="29" t="e">
        <f>IF(定義!M738+1&gt;休日取得計画表・休日取得実績表!$I$5,"",定義!M738+1)</f>
        <v>#VALUE!</v>
      </c>
      <c r="N739" t="str" cm="1">
        <f t="array" ref="N739">IFERROR(INDEX($B:$B,MATCH($M739,$A:$A,),),"")</f>
        <v/>
      </c>
      <c r="O739" s="31" t="str" cm="1">
        <f t="array" ref="O739">IFERROR(INDEX($E:$E,MATCH($M739,祝日,),),"")&amp;IFERROR(INDEX($H:$H,MATCH($M739,夏季休暇,),),"")&amp;IFERROR(INDEX($K:$K,MATCH($M739,年末年始,),),"")</f>
        <v/>
      </c>
      <c r="P739" t="str">
        <f t="shared" si="33"/>
        <v/>
      </c>
      <c r="Q739" t="str">
        <f t="shared" si="34"/>
        <v/>
      </c>
      <c r="R739" t="e">
        <f t="shared" si="35"/>
        <v>#VALUE!</v>
      </c>
    </row>
    <row r="740" spans="13:18" x14ac:dyDescent="0.2">
      <c r="M740" s="29" t="e">
        <f>IF(定義!M739+1&gt;休日取得計画表・休日取得実績表!$I$5,"",定義!M739+1)</f>
        <v>#VALUE!</v>
      </c>
      <c r="N740" t="str" cm="1">
        <f t="array" ref="N740">IFERROR(INDEX($B:$B,MATCH($M740,$A:$A,),),"")</f>
        <v/>
      </c>
      <c r="O740" s="31" t="str" cm="1">
        <f t="array" ref="O740">IFERROR(INDEX($E:$E,MATCH($M740,祝日,),),"")&amp;IFERROR(INDEX($H:$H,MATCH($M740,夏季休暇,),),"")&amp;IFERROR(INDEX($K:$K,MATCH($M740,年末年始,),),"")</f>
        <v/>
      </c>
      <c r="P740" t="str">
        <f t="shared" si="33"/>
        <v/>
      </c>
      <c r="Q740" t="str">
        <f t="shared" si="34"/>
        <v/>
      </c>
      <c r="R740" t="e">
        <f t="shared" si="35"/>
        <v>#VALUE!</v>
      </c>
    </row>
    <row r="741" spans="13:18" x14ac:dyDescent="0.2">
      <c r="M741" s="29" t="e">
        <f>IF(定義!M740+1&gt;休日取得計画表・休日取得実績表!$I$5,"",定義!M740+1)</f>
        <v>#VALUE!</v>
      </c>
      <c r="N741" t="str" cm="1">
        <f t="array" ref="N741">IFERROR(INDEX($B:$B,MATCH($M741,$A:$A,),),"")</f>
        <v/>
      </c>
      <c r="O741" s="31" t="str" cm="1">
        <f t="array" ref="O741">IFERROR(INDEX($E:$E,MATCH($M741,祝日,),),"")&amp;IFERROR(INDEX($H:$H,MATCH($M741,夏季休暇,),),"")&amp;IFERROR(INDEX($K:$K,MATCH($M741,年末年始,),),"")</f>
        <v/>
      </c>
      <c r="P741" t="str">
        <f t="shared" si="33"/>
        <v/>
      </c>
      <c r="Q741" t="str">
        <f t="shared" si="34"/>
        <v/>
      </c>
      <c r="R741" t="e">
        <f t="shared" si="35"/>
        <v>#VALUE!</v>
      </c>
    </row>
    <row r="742" spans="13:18" x14ac:dyDescent="0.2">
      <c r="M742" s="29" t="e">
        <f>IF(定義!M741+1&gt;休日取得計画表・休日取得実績表!$I$5,"",定義!M741+1)</f>
        <v>#VALUE!</v>
      </c>
      <c r="N742" t="str" cm="1">
        <f t="array" ref="N742">IFERROR(INDEX($B:$B,MATCH($M742,$A:$A,),),"")</f>
        <v/>
      </c>
      <c r="O742" s="31" t="str" cm="1">
        <f t="array" ref="O742">IFERROR(INDEX($E:$E,MATCH($M742,祝日,),),"")&amp;IFERROR(INDEX($H:$H,MATCH($M742,夏季休暇,),),"")&amp;IFERROR(INDEX($K:$K,MATCH($M742,年末年始,),),"")</f>
        <v/>
      </c>
      <c r="P742" t="str">
        <f t="shared" si="33"/>
        <v/>
      </c>
      <c r="Q742" t="str">
        <f t="shared" si="34"/>
        <v/>
      </c>
      <c r="R742" t="e">
        <f t="shared" si="35"/>
        <v>#VALUE!</v>
      </c>
    </row>
    <row r="743" spans="13:18" x14ac:dyDescent="0.2">
      <c r="M743" s="29" t="e">
        <f>IF(定義!M742+1&gt;休日取得計画表・休日取得実績表!$I$5,"",定義!M742+1)</f>
        <v>#VALUE!</v>
      </c>
      <c r="N743" t="str" cm="1">
        <f t="array" ref="N743">IFERROR(INDEX($B:$B,MATCH($M743,$A:$A,),),"")</f>
        <v/>
      </c>
      <c r="O743" s="31" t="str" cm="1">
        <f t="array" ref="O743">IFERROR(INDEX($E:$E,MATCH($M743,祝日,),),"")&amp;IFERROR(INDEX($H:$H,MATCH($M743,夏季休暇,),),"")&amp;IFERROR(INDEX($K:$K,MATCH($M743,年末年始,),),"")</f>
        <v/>
      </c>
      <c r="P743" t="str">
        <f t="shared" si="33"/>
        <v/>
      </c>
      <c r="Q743" t="str">
        <f t="shared" si="34"/>
        <v/>
      </c>
      <c r="R743" t="e">
        <f t="shared" si="35"/>
        <v>#VALUE!</v>
      </c>
    </row>
    <row r="744" spans="13:18" x14ac:dyDescent="0.2">
      <c r="M744" s="29" t="e">
        <f>IF(定義!M743+1&gt;休日取得計画表・休日取得実績表!$I$5,"",定義!M743+1)</f>
        <v>#VALUE!</v>
      </c>
      <c r="N744" t="str" cm="1">
        <f t="array" ref="N744">IFERROR(INDEX($B:$B,MATCH($M744,$A:$A,),),"")</f>
        <v/>
      </c>
      <c r="O744" s="31" t="str" cm="1">
        <f t="array" ref="O744">IFERROR(INDEX($E:$E,MATCH($M744,祝日,),),"")&amp;IFERROR(INDEX($H:$H,MATCH($M744,夏季休暇,),),"")&amp;IFERROR(INDEX($K:$K,MATCH($M744,年末年始,),),"")</f>
        <v/>
      </c>
      <c r="P744" t="str">
        <f t="shared" si="33"/>
        <v/>
      </c>
      <c r="Q744" t="str">
        <f t="shared" si="34"/>
        <v/>
      </c>
      <c r="R744" t="e">
        <f t="shared" si="35"/>
        <v>#VALUE!</v>
      </c>
    </row>
    <row r="745" spans="13:18" x14ac:dyDescent="0.2">
      <c r="M745" s="29" t="e">
        <f>IF(定義!M744+1&gt;休日取得計画表・休日取得実績表!$I$5,"",定義!M744+1)</f>
        <v>#VALUE!</v>
      </c>
      <c r="N745" t="str" cm="1">
        <f t="array" ref="N745">IFERROR(INDEX($B:$B,MATCH($M745,$A:$A,),),"")</f>
        <v/>
      </c>
      <c r="O745" s="31" t="str" cm="1">
        <f t="array" ref="O745">IFERROR(INDEX($E:$E,MATCH($M745,祝日,),),"")&amp;IFERROR(INDEX($H:$H,MATCH($M745,夏季休暇,),),"")&amp;IFERROR(INDEX($K:$K,MATCH($M745,年末年始,),),"")</f>
        <v/>
      </c>
      <c r="P745" t="str">
        <f t="shared" si="33"/>
        <v/>
      </c>
      <c r="Q745" t="str">
        <f t="shared" si="34"/>
        <v/>
      </c>
      <c r="R745" t="e">
        <f t="shared" si="35"/>
        <v>#VALUE!</v>
      </c>
    </row>
    <row r="746" spans="13:18" x14ac:dyDescent="0.2">
      <c r="M746" s="29" t="e">
        <f>IF(定義!M745+1&gt;休日取得計画表・休日取得実績表!$I$5,"",定義!M745+1)</f>
        <v>#VALUE!</v>
      </c>
      <c r="N746" t="str" cm="1">
        <f t="array" ref="N746">IFERROR(INDEX($B:$B,MATCH($M746,$A:$A,),),"")</f>
        <v/>
      </c>
      <c r="O746" s="31" t="str" cm="1">
        <f t="array" ref="O746">IFERROR(INDEX($E:$E,MATCH($M746,祝日,),),"")&amp;IFERROR(INDEX($H:$H,MATCH($M746,夏季休暇,),),"")&amp;IFERROR(INDEX($K:$K,MATCH($M746,年末年始,),),"")</f>
        <v/>
      </c>
      <c r="P746" t="str">
        <f t="shared" si="33"/>
        <v/>
      </c>
      <c r="Q746" t="str">
        <f t="shared" si="34"/>
        <v/>
      </c>
      <c r="R746" t="e">
        <f t="shared" si="35"/>
        <v>#VALUE!</v>
      </c>
    </row>
    <row r="747" spans="13:18" x14ac:dyDescent="0.2">
      <c r="M747" s="29" t="e">
        <f>IF(定義!M746+1&gt;休日取得計画表・休日取得実績表!$I$5,"",定義!M746+1)</f>
        <v>#VALUE!</v>
      </c>
      <c r="N747" t="str" cm="1">
        <f t="array" ref="N747">IFERROR(INDEX($B:$B,MATCH($M747,$A:$A,),),"")</f>
        <v/>
      </c>
      <c r="O747" s="31" t="str" cm="1">
        <f t="array" ref="O747">IFERROR(INDEX($E:$E,MATCH($M747,祝日,),),"")&amp;IFERROR(INDEX($H:$H,MATCH($M747,夏季休暇,),),"")&amp;IFERROR(INDEX($K:$K,MATCH($M747,年末年始,),),"")</f>
        <v/>
      </c>
      <c r="P747" t="str">
        <f t="shared" si="33"/>
        <v/>
      </c>
      <c r="Q747" t="str">
        <f t="shared" si="34"/>
        <v/>
      </c>
      <c r="R747" t="e">
        <f t="shared" si="35"/>
        <v>#VALUE!</v>
      </c>
    </row>
    <row r="748" spans="13:18" x14ac:dyDescent="0.2">
      <c r="M748" s="29" t="e">
        <f>IF(定義!M747+1&gt;休日取得計画表・休日取得実績表!$I$5,"",定義!M747+1)</f>
        <v>#VALUE!</v>
      </c>
      <c r="N748" t="str" cm="1">
        <f t="array" ref="N748">IFERROR(INDEX($B:$B,MATCH($M748,$A:$A,),),"")</f>
        <v/>
      </c>
      <c r="O748" s="31" t="str" cm="1">
        <f t="array" ref="O748">IFERROR(INDEX($E:$E,MATCH($M748,祝日,),),"")&amp;IFERROR(INDEX($H:$H,MATCH($M748,夏季休暇,),),"")&amp;IFERROR(INDEX($K:$K,MATCH($M748,年末年始,),),"")</f>
        <v/>
      </c>
      <c r="P748" t="str">
        <f t="shared" si="33"/>
        <v/>
      </c>
      <c r="Q748" t="str">
        <f t="shared" si="34"/>
        <v/>
      </c>
      <c r="R748" t="e">
        <f t="shared" si="35"/>
        <v>#VALUE!</v>
      </c>
    </row>
    <row r="749" spans="13:18" x14ac:dyDescent="0.2">
      <c r="M749" s="29" t="e">
        <f>IF(定義!M748+1&gt;休日取得計画表・休日取得実績表!$I$5,"",定義!M748+1)</f>
        <v>#VALUE!</v>
      </c>
      <c r="N749" t="str" cm="1">
        <f t="array" ref="N749">IFERROR(INDEX($B:$B,MATCH($M749,$A:$A,),),"")</f>
        <v/>
      </c>
      <c r="O749" s="31" t="str" cm="1">
        <f t="array" ref="O749">IFERROR(INDEX($E:$E,MATCH($M749,祝日,),),"")&amp;IFERROR(INDEX($H:$H,MATCH($M749,夏季休暇,),),"")&amp;IFERROR(INDEX($K:$K,MATCH($M749,年末年始,),),"")</f>
        <v/>
      </c>
      <c r="P749" t="str">
        <f t="shared" si="33"/>
        <v/>
      </c>
      <c r="Q749" t="str">
        <f t="shared" si="34"/>
        <v/>
      </c>
      <c r="R749" t="e">
        <f t="shared" si="35"/>
        <v>#VALUE!</v>
      </c>
    </row>
    <row r="750" spans="13:18" x14ac:dyDescent="0.2">
      <c r="M750" s="29" t="e">
        <f>IF(定義!M749+1&gt;休日取得計画表・休日取得実績表!$I$5,"",定義!M749+1)</f>
        <v>#VALUE!</v>
      </c>
      <c r="N750" t="str" cm="1">
        <f t="array" ref="N750">IFERROR(INDEX($B:$B,MATCH($M750,$A:$A,),),"")</f>
        <v/>
      </c>
      <c r="O750" s="31" t="str" cm="1">
        <f t="array" ref="O750">IFERROR(INDEX($E:$E,MATCH($M750,祝日,),),"")&amp;IFERROR(INDEX($H:$H,MATCH($M750,夏季休暇,),),"")&amp;IFERROR(INDEX($K:$K,MATCH($M750,年末年始,),),"")</f>
        <v/>
      </c>
      <c r="P750" t="str">
        <f t="shared" si="33"/>
        <v/>
      </c>
      <c r="Q750" t="str">
        <f t="shared" si="34"/>
        <v/>
      </c>
      <c r="R750" t="e">
        <f t="shared" si="35"/>
        <v>#VALUE!</v>
      </c>
    </row>
    <row r="751" spans="13:18" x14ac:dyDescent="0.2">
      <c r="M751" s="29" t="e">
        <f>IF(定義!M750+1&gt;休日取得計画表・休日取得実績表!$I$5,"",定義!M750+1)</f>
        <v>#VALUE!</v>
      </c>
      <c r="N751" t="str" cm="1">
        <f t="array" ref="N751">IFERROR(INDEX($B:$B,MATCH($M751,$A:$A,),),"")</f>
        <v/>
      </c>
      <c r="O751" s="31" t="str" cm="1">
        <f t="array" ref="O751">IFERROR(INDEX($E:$E,MATCH($M751,祝日,),),"")&amp;IFERROR(INDEX($H:$H,MATCH($M751,夏季休暇,),),"")&amp;IFERROR(INDEX($K:$K,MATCH($M751,年末年始,),),"")</f>
        <v/>
      </c>
      <c r="P751" t="str">
        <f t="shared" si="33"/>
        <v/>
      </c>
      <c r="Q751" t="str">
        <f t="shared" si="34"/>
        <v/>
      </c>
      <c r="R751" t="e">
        <f t="shared" si="35"/>
        <v>#VALUE!</v>
      </c>
    </row>
    <row r="752" spans="13:18" x14ac:dyDescent="0.2">
      <c r="M752" s="29" t="e">
        <f>IF(定義!M751+1&gt;休日取得計画表・休日取得実績表!$I$5,"",定義!M751+1)</f>
        <v>#VALUE!</v>
      </c>
      <c r="N752" t="str" cm="1">
        <f t="array" ref="N752">IFERROR(INDEX($B:$B,MATCH($M752,$A:$A,),),"")</f>
        <v/>
      </c>
      <c r="O752" s="31" t="str" cm="1">
        <f t="array" ref="O752">IFERROR(INDEX($E:$E,MATCH($M752,祝日,),),"")&amp;IFERROR(INDEX($H:$H,MATCH($M752,夏季休暇,),),"")&amp;IFERROR(INDEX($K:$K,MATCH($M752,年末年始,),),"")</f>
        <v/>
      </c>
      <c r="P752" t="str">
        <f t="shared" si="33"/>
        <v/>
      </c>
      <c r="Q752" t="str">
        <f t="shared" si="34"/>
        <v/>
      </c>
      <c r="R752" t="e">
        <f t="shared" si="35"/>
        <v>#VALUE!</v>
      </c>
    </row>
    <row r="753" spans="13:18" x14ac:dyDescent="0.2">
      <c r="M753" s="29" t="e">
        <f>IF(定義!M752+1&gt;休日取得計画表・休日取得実績表!$I$5,"",定義!M752+1)</f>
        <v>#VALUE!</v>
      </c>
      <c r="N753" t="str" cm="1">
        <f t="array" ref="N753">IFERROR(INDEX($B:$B,MATCH($M753,$A:$A,),),"")</f>
        <v/>
      </c>
      <c r="O753" s="31" t="str" cm="1">
        <f t="array" ref="O753">IFERROR(INDEX($E:$E,MATCH($M753,祝日,),),"")&amp;IFERROR(INDEX($H:$H,MATCH($M753,夏季休暇,),),"")&amp;IFERROR(INDEX($K:$K,MATCH($M753,年末年始,),),"")</f>
        <v/>
      </c>
      <c r="P753" t="str">
        <f t="shared" si="33"/>
        <v/>
      </c>
      <c r="Q753" t="str">
        <f t="shared" si="34"/>
        <v/>
      </c>
      <c r="R753" t="e">
        <f t="shared" si="35"/>
        <v>#VALUE!</v>
      </c>
    </row>
    <row r="754" spans="13:18" x14ac:dyDescent="0.2">
      <c r="M754" s="29" t="e">
        <f>IF(定義!M753+1&gt;休日取得計画表・休日取得実績表!$I$5,"",定義!M753+1)</f>
        <v>#VALUE!</v>
      </c>
      <c r="N754" t="str" cm="1">
        <f t="array" ref="N754">IFERROR(INDEX($B:$B,MATCH($M754,$A:$A,),),"")</f>
        <v/>
      </c>
      <c r="O754" s="31" t="str" cm="1">
        <f t="array" ref="O754">IFERROR(INDEX($E:$E,MATCH($M754,祝日,),),"")&amp;IFERROR(INDEX($H:$H,MATCH($M754,夏季休暇,),),"")&amp;IFERROR(INDEX($K:$K,MATCH($M754,年末年始,),),"")</f>
        <v/>
      </c>
      <c r="P754" t="str">
        <f t="shared" si="33"/>
        <v/>
      </c>
      <c r="Q754" t="str">
        <f t="shared" si="34"/>
        <v/>
      </c>
      <c r="R754" t="e">
        <f t="shared" si="35"/>
        <v>#VALUE!</v>
      </c>
    </row>
    <row r="755" spans="13:18" x14ac:dyDescent="0.2">
      <c r="M755" s="29" t="e">
        <f>IF(定義!M754+1&gt;休日取得計画表・休日取得実績表!$I$5,"",定義!M754+1)</f>
        <v>#VALUE!</v>
      </c>
      <c r="N755" t="str" cm="1">
        <f t="array" ref="N755">IFERROR(INDEX($B:$B,MATCH($M755,$A:$A,),),"")</f>
        <v/>
      </c>
      <c r="O755" s="31" t="str" cm="1">
        <f t="array" ref="O755">IFERROR(INDEX($E:$E,MATCH($M755,祝日,),),"")&amp;IFERROR(INDEX($H:$H,MATCH($M755,夏季休暇,),),"")&amp;IFERROR(INDEX($K:$K,MATCH($M755,年末年始,),),"")</f>
        <v/>
      </c>
      <c r="P755" t="str">
        <f t="shared" si="33"/>
        <v/>
      </c>
      <c r="Q755" t="str">
        <f t="shared" si="34"/>
        <v/>
      </c>
      <c r="R755" t="e">
        <f t="shared" si="35"/>
        <v>#VALUE!</v>
      </c>
    </row>
    <row r="756" spans="13:18" x14ac:dyDescent="0.2">
      <c r="M756" s="29" t="e">
        <f>IF(定義!M755+1&gt;休日取得計画表・休日取得実績表!$I$5,"",定義!M755+1)</f>
        <v>#VALUE!</v>
      </c>
      <c r="N756" t="str" cm="1">
        <f t="array" ref="N756">IFERROR(INDEX($B:$B,MATCH($M756,$A:$A,),),"")</f>
        <v/>
      </c>
      <c r="O756" s="31" t="str" cm="1">
        <f t="array" ref="O756">IFERROR(INDEX($E:$E,MATCH($M756,祝日,),),"")&amp;IFERROR(INDEX($H:$H,MATCH($M756,夏季休暇,),),"")&amp;IFERROR(INDEX($K:$K,MATCH($M756,年末年始,),),"")</f>
        <v/>
      </c>
      <c r="P756" t="str">
        <f t="shared" si="33"/>
        <v/>
      </c>
      <c r="Q756" t="str">
        <f t="shared" si="34"/>
        <v/>
      </c>
      <c r="R756" t="e">
        <f t="shared" si="35"/>
        <v>#VALUE!</v>
      </c>
    </row>
    <row r="757" spans="13:18" x14ac:dyDescent="0.2">
      <c r="M757" s="29" t="e">
        <f>IF(定義!M756+1&gt;休日取得計画表・休日取得実績表!$I$5,"",定義!M756+1)</f>
        <v>#VALUE!</v>
      </c>
      <c r="N757" t="str" cm="1">
        <f t="array" ref="N757">IFERROR(INDEX($B:$B,MATCH($M757,$A:$A,),),"")</f>
        <v/>
      </c>
      <c r="O757" s="31" t="str" cm="1">
        <f t="array" ref="O757">IFERROR(INDEX($E:$E,MATCH($M757,祝日,),),"")&amp;IFERROR(INDEX($H:$H,MATCH($M757,夏季休暇,),),"")&amp;IFERROR(INDEX($K:$K,MATCH($M757,年末年始,),),"")</f>
        <v/>
      </c>
      <c r="P757" t="str">
        <f t="shared" si="33"/>
        <v/>
      </c>
      <c r="Q757" t="str">
        <f t="shared" si="34"/>
        <v/>
      </c>
      <c r="R757" t="e">
        <f t="shared" si="35"/>
        <v>#VALUE!</v>
      </c>
    </row>
    <row r="758" spans="13:18" x14ac:dyDescent="0.2">
      <c r="M758" s="29" t="e">
        <f>IF(定義!M757+1&gt;休日取得計画表・休日取得実績表!$I$5,"",定義!M757+1)</f>
        <v>#VALUE!</v>
      </c>
      <c r="N758" t="str" cm="1">
        <f t="array" ref="N758">IFERROR(INDEX($B:$B,MATCH($M758,$A:$A,),),"")</f>
        <v/>
      </c>
      <c r="O758" s="31" t="str" cm="1">
        <f t="array" ref="O758">IFERROR(INDEX($E:$E,MATCH($M758,祝日,),),"")&amp;IFERROR(INDEX($H:$H,MATCH($M758,夏季休暇,),),"")&amp;IFERROR(INDEX($K:$K,MATCH($M758,年末年始,),),"")</f>
        <v/>
      </c>
      <c r="P758" t="str">
        <f t="shared" si="33"/>
        <v/>
      </c>
      <c r="Q758" t="str">
        <f t="shared" si="34"/>
        <v/>
      </c>
      <c r="R758" t="e">
        <f t="shared" si="35"/>
        <v>#VALUE!</v>
      </c>
    </row>
    <row r="759" spans="13:18" x14ac:dyDescent="0.2">
      <c r="M759" s="29" t="e">
        <f>IF(定義!M758+1&gt;休日取得計画表・休日取得実績表!$I$5,"",定義!M758+1)</f>
        <v>#VALUE!</v>
      </c>
      <c r="N759" t="str" cm="1">
        <f t="array" ref="N759">IFERROR(INDEX($B:$B,MATCH($M759,$A:$A,),),"")</f>
        <v/>
      </c>
      <c r="O759" s="31" t="str" cm="1">
        <f t="array" ref="O759">IFERROR(INDEX($E:$E,MATCH($M759,祝日,),),"")&amp;IFERROR(INDEX($H:$H,MATCH($M759,夏季休暇,),),"")&amp;IFERROR(INDEX($K:$K,MATCH($M759,年末年始,),),"")</f>
        <v/>
      </c>
      <c r="P759" t="str">
        <f t="shared" si="33"/>
        <v/>
      </c>
      <c r="Q759" t="str">
        <f t="shared" si="34"/>
        <v/>
      </c>
      <c r="R759" t="e">
        <f t="shared" si="35"/>
        <v>#VALUE!</v>
      </c>
    </row>
    <row r="760" spans="13:18" x14ac:dyDescent="0.2">
      <c r="M760" s="29" t="e">
        <f>IF(定義!M759+1&gt;休日取得計画表・休日取得実績表!$I$5,"",定義!M759+1)</f>
        <v>#VALUE!</v>
      </c>
      <c r="N760" t="str" cm="1">
        <f t="array" ref="N760">IFERROR(INDEX($B:$B,MATCH($M760,$A:$A,),),"")</f>
        <v/>
      </c>
      <c r="O760" s="31" t="str" cm="1">
        <f t="array" ref="O760">IFERROR(INDEX($E:$E,MATCH($M760,祝日,),),"")&amp;IFERROR(INDEX($H:$H,MATCH($M760,夏季休暇,),),"")&amp;IFERROR(INDEX($K:$K,MATCH($M760,年末年始,),),"")</f>
        <v/>
      </c>
      <c r="P760" t="str">
        <f t="shared" si="33"/>
        <v/>
      </c>
      <c r="Q760" t="str">
        <f t="shared" si="34"/>
        <v/>
      </c>
      <c r="R760" t="e">
        <f t="shared" si="35"/>
        <v>#VALUE!</v>
      </c>
    </row>
    <row r="761" spans="13:18" x14ac:dyDescent="0.2">
      <c r="M761" s="29" t="e">
        <f>IF(定義!M760+1&gt;休日取得計画表・休日取得実績表!$I$5,"",定義!M760+1)</f>
        <v>#VALUE!</v>
      </c>
      <c r="N761" t="str" cm="1">
        <f t="array" ref="N761">IFERROR(INDEX($B:$B,MATCH($M761,$A:$A,),),"")</f>
        <v/>
      </c>
      <c r="O761" s="31" t="str" cm="1">
        <f t="array" ref="O761">IFERROR(INDEX($E:$E,MATCH($M761,祝日,),),"")&amp;IFERROR(INDEX($H:$H,MATCH($M761,夏季休暇,),),"")&amp;IFERROR(INDEX($K:$K,MATCH($M761,年末年始,),),"")</f>
        <v/>
      </c>
      <c r="P761" t="str">
        <f t="shared" si="33"/>
        <v/>
      </c>
      <c r="Q761" t="str">
        <f t="shared" si="34"/>
        <v/>
      </c>
      <c r="R761" t="e">
        <f t="shared" si="35"/>
        <v>#VALUE!</v>
      </c>
    </row>
    <row r="762" spans="13:18" x14ac:dyDescent="0.2">
      <c r="M762" s="29" t="e">
        <f>IF(定義!M761+1&gt;休日取得計画表・休日取得実績表!$I$5,"",定義!M761+1)</f>
        <v>#VALUE!</v>
      </c>
      <c r="N762" t="str" cm="1">
        <f t="array" ref="N762">IFERROR(INDEX($B:$B,MATCH($M762,$A:$A,),),"")</f>
        <v/>
      </c>
      <c r="O762" s="31" t="str" cm="1">
        <f t="array" ref="O762">IFERROR(INDEX($E:$E,MATCH($M762,祝日,),),"")&amp;IFERROR(INDEX($H:$H,MATCH($M762,夏季休暇,),),"")&amp;IFERROR(INDEX($K:$K,MATCH($M762,年末年始,),),"")</f>
        <v/>
      </c>
      <c r="P762" t="str">
        <f t="shared" si="33"/>
        <v/>
      </c>
      <c r="Q762" t="str">
        <f t="shared" si="34"/>
        <v/>
      </c>
      <c r="R762" t="e">
        <f t="shared" si="35"/>
        <v>#VALUE!</v>
      </c>
    </row>
    <row r="763" spans="13:18" x14ac:dyDescent="0.2">
      <c r="M763" s="29" t="e">
        <f>IF(定義!M762+1&gt;休日取得計画表・休日取得実績表!$I$5,"",定義!M762+1)</f>
        <v>#VALUE!</v>
      </c>
      <c r="N763" t="str" cm="1">
        <f t="array" ref="N763">IFERROR(INDEX($B:$B,MATCH($M763,$A:$A,),),"")</f>
        <v/>
      </c>
      <c r="O763" s="31" t="str" cm="1">
        <f t="array" ref="O763">IFERROR(INDEX($E:$E,MATCH($M763,祝日,),),"")&amp;IFERROR(INDEX($H:$H,MATCH($M763,夏季休暇,),),"")&amp;IFERROR(INDEX($K:$K,MATCH($M763,年末年始,),),"")</f>
        <v/>
      </c>
      <c r="P763" t="str">
        <f t="shared" si="33"/>
        <v/>
      </c>
      <c r="Q763" t="str">
        <f t="shared" si="34"/>
        <v/>
      </c>
      <c r="R763" t="e">
        <f t="shared" si="35"/>
        <v>#VALUE!</v>
      </c>
    </row>
    <row r="764" spans="13:18" x14ac:dyDescent="0.2">
      <c r="M764" s="29" t="e">
        <f>IF(定義!M763+1&gt;休日取得計画表・休日取得実績表!$I$5,"",定義!M763+1)</f>
        <v>#VALUE!</v>
      </c>
      <c r="N764" t="str" cm="1">
        <f t="array" ref="N764">IFERROR(INDEX($B:$B,MATCH($M764,$A:$A,),),"")</f>
        <v/>
      </c>
      <c r="O764" s="31" t="str" cm="1">
        <f t="array" ref="O764">IFERROR(INDEX($E:$E,MATCH($M764,祝日,),),"")&amp;IFERROR(INDEX($H:$H,MATCH($M764,夏季休暇,),),"")&amp;IFERROR(INDEX($K:$K,MATCH($M764,年末年始,),),"")</f>
        <v/>
      </c>
      <c r="P764" t="str">
        <f t="shared" si="33"/>
        <v/>
      </c>
      <c r="Q764" t="str">
        <f t="shared" si="34"/>
        <v/>
      </c>
      <c r="R764" t="e">
        <f t="shared" si="35"/>
        <v>#VALUE!</v>
      </c>
    </row>
    <row r="765" spans="13:18" x14ac:dyDescent="0.2">
      <c r="M765" s="29" t="e">
        <f>IF(定義!M764+1&gt;休日取得計画表・休日取得実績表!$I$5,"",定義!M764+1)</f>
        <v>#VALUE!</v>
      </c>
      <c r="N765" t="str" cm="1">
        <f t="array" ref="N765">IFERROR(INDEX($B:$B,MATCH($M765,$A:$A,),),"")</f>
        <v/>
      </c>
      <c r="O765" s="31" t="str" cm="1">
        <f t="array" ref="O765">IFERROR(INDEX($E:$E,MATCH($M765,祝日,),),"")&amp;IFERROR(INDEX($H:$H,MATCH($M765,夏季休暇,),),"")&amp;IFERROR(INDEX($K:$K,MATCH($M765,年末年始,),),"")</f>
        <v/>
      </c>
      <c r="P765" t="str">
        <f t="shared" si="33"/>
        <v/>
      </c>
      <c r="Q765" t="str">
        <f t="shared" si="34"/>
        <v/>
      </c>
      <c r="R765" t="e">
        <f t="shared" si="35"/>
        <v>#VALUE!</v>
      </c>
    </row>
    <row r="766" spans="13:18" x14ac:dyDescent="0.2">
      <c r="M766" s="29" t="e">
        <f>IF(定義!M765+1&gt;休日取得計画表・休日取得実績表!$I$5,"",定義!M765+1)</f>
        <v>#VALUE!</v>
      </c>
      <c r="N766" t="str" cm="1">
        <f t="array" ref="N766">IFERROR(INDEX($B:$B,MATCH($M766,$A:$A,),),"")</f>
        <v/>
      </c>
      <c r="O766" s="31" t="str" cm="1">
        <f t="array" ref="O766">IFERROR(INDEX($E:$E,MATCH($M766,祝日,),),"")&amp;IFERROR(INDEX($H:$H,MATCH($M766,夏季休暇,),),"")&amp;IFERROR(INDEX($K:$K,MATCH($M766,年末年始,),),"")</f>
        <v/>
      </c>
      <c r="P766" t="str">
        <f t="shared" si="33"/>
        <v/>
      </c>
      <c r="Q766" t="str">
        <f t="shared" si="34"/>
        <v/>
      </c>
      <c r="R766" t="e">
        <f t="shared" si="35"/>
        <v>#VALUE!</v>
      </c>
    </row>
    <row r="767" spans="13:18" x14ac:dyDescent="0.2">
      <c r="M767" s="29" t="e">
        <f>IF(定義!M766+1&gt;休日取得計画表・休日取得実績表!$I$5,"",定義!M766+1)</f>
        <v>#VALUE!</v>
      </c>
      <c r="N767" t="str" cm="1">
        <f t="array" ref="N767">IFERROR(INDEX($B:$B,MATCH($M767,$A:$A,),),"")</f>
        <v/>
      </c>
      <c r="O767" s="31" t="str" cm="1">
        <f t="array" ref="O767">IFERROR(INDEX($E:$E,MATCH($M767,祝日,),),"")&amp;IFERROR(INDEX($H:$H,MATCH($M767,夏季休暇,),),"")&amp;IFERROR(INDEX($K:$K,MATCH($M767,年末年始,),),"")</f>
        <v/>
      </c>
      <c r="P767" t="str">
        <f t="shared" si="33"/>
        <v/>
      </c>
      <c r="Q767" t="str">
        <f t="shared" si="34"/>
        <v/>
      </c>
      <c r="R767" t="e">
        <f t="shared" si="35"/>
        <v>#VALUE!</v>
      </c>
    </row>
    <row r="768" spans="13:18" x14ac:dyDescent="0.2">
      <c r="M768" s="29" t="e">
        <f>IF(定義!M767+1&gt;休日取得計画表・休日取得実績表!$I$5,"",定義!M767+1)</f>
        <v>#VALUE!</v>
      </c>
      <c r="N768" t="str" cm="1">
        <f t="array" ref="N768">IFERROR(INDEX($B:$B,MATCH($M768,$A:$A,),),"")</f>
        <v/>
      </c>
      <c r="O768" s="31" t="str" cm="1">
        <f t="array" ref="O768">IFERROR(INDEX($E:$E,MATCH($M768,祝日,),),"")&amp;IFERROR(INDEX($H:$H,MATCH($M768,夏季休暇,),),"")&amp;IFERROR(INDEX($K:$K,MATCH($M768,年末年始,),),"")</f>
        <v/>
      </c>
      <c r="P768" t="str">
        <f t="shared" si="33"/>
        <v/>
      </c>
      <c r="Q768" t="str">
        <f t="shared" si="34"/>
        <v/>
      </c>
      <c r="R768" t="e">
        <f t="shared" si="35"/>
        <v>#VALUE!</v>
      </c>
    </row>
    <row r="769" spans="13:18" x14ac:dyDescent="0.2">
      <c r="M769" s="29" t="e">
        <f>IF(定義!M768+1&gt;休日取得計画表・休日取得実績表!$I$5,"",定義!M768+1)</f>
        <v>#VALUE!</v>
      </c>
      <c r="N769" t="str" cm="1">
        <f t="array" ref="N769">IFERROR(INDEX($B:$B,MATCH($M769,$A:$A,),),"")</f>
        <v/>
      </c>
      <c r="O769" s="31" t="str" cm="1">
        <f t="array" ref="O769">IFERROR(INDEX($E:$E,MATCH($M769,祝日,),),"")&amp;IFERROR(INDEX($H:$H,MATCH($M769,夏季休暇,),),"")&amp;IFERROR(INDEX($K:$K,MATCH($M769,年末年始,),),"")</f>
        <v/>
      </c>
      <c r="P769" t="str">
        <f t="shared" si="33"/>
        <v/>
      </c>
      <c r="Q769" t="str">
        <f t="shared" si="34"/>
        <v/>
      </c>
      <c r="R769" t="e">
        <f t="shared" si="35"/>
        <v>#VALUE!</v>
      </c>
    </row>
    <row r="770" spans="13:18" x14ac:dyDescent="0.2">
      <c r="M770" s="29" t="e">
        <f>IF(定義!M769+1&gt;休日取得計画表・休日取得実績表!$I$5,"",定義!M769+1)</f>
        <v>#VALUE!</v>
      </c>
      <c r="N770" t="str" cm="1">
        <f t="array" ref="N770">IFERROR(INDEX($B:$B,MATCH($M770,$A:$A,),),"")</f>
        <v/>
      </c>
      <c r="O770" s="31" t="str" cm="1">
        <f t="array" ref="O770">IFERROR(INDEX($E:$E,MATCH($M770,祝日,),),"")&amp;IFERROR(INDEX($H:$H,MATCH($M770,夏季休暇,),),"")&amp;IFERROR(INDEX($K:$K,MATCH($M770,年末年始,),),"")</f>
        <v/>
      </c>
      <c r="P770" t="str">
        <f t="shared" si="33"/>
        <v/>
      </c>
      <c r="Q770" t="str">
        <f t="shared" si="34"/>
        <v/>
      </c>
      <c r="R770" t="e">
        <f t="shared" si="35"/>
        <v>#VALUE!</v>
      </c>
    </row>
    <row r="771" spans="13:18" x14ac:dyDescent="0.2">
      <c r="M771" s="29" t="e">
        <f>IF(定義!M770+1&gt;休日取得計画表・休日取得実績表!$I$5,"",定義!M770+1)</f>
        <v>#VALUE!</v>
      </c>
      <c r="N771" t="str" cm="1">
        <f t="array" ref="N771">IFERROR(INDEX($B:$B,MATCH($M771,$A:$A,),),"")</f>
        <v/>
      </c>
      <c r="O771" s="31" t="str" cm="1">
        <f t="array" ref="O771">IFERROR(INDEX($E:$E,MATCH($M771,祝日,),),"")&amp;IFERROR(INDEX($H:$H,MATCH($M771,夏季休暇,),),"")&amp;IFERROR(INDEX($K:$K,MATCH($M771,年末年始,),),"")</f>
        <v/>
      </c>
      <c r="P771" t="str">
        <f t="shared" ref="P771:P834" si="36">IF(COUNTBLANK(N771:O771)=0,CHAR(10),"")</f>
        <v/>
      </c>
      <c r="Q771" t="str">
        <f t="shared" ref="Q771:Q834" si="37">O771&amp;P771&amp;N771</f>
        <v/>
      </c>
      <c r="R771" t="e">
        <f t="shared" ref="R771:R834" si="38">IF(OR(TEXT(M771,"aaa")="土",TEXT(M771,"aaa")="日",O771&lt;&gt;""),1,0)</f>
        <v>#VALUE!</v>
      </c>
    </row>
    <row r="772" spans="13:18" x14ac:dyDescent="0.2">
      <c r="M772" s="29" t="e">
        <f>IF(定義!M771+1&gt;休日取得計画表・休日取得実績表!$I$5,"",定義!M771+1)</f>
        <v>#VALUE!</v>
      </c>
      <c r="N772" t="str" cm="1">
        <f t="array" ref="N772">IFERROR(INDEX($B:$B,MATCH($M772,$A:$A,),),"")</f>
        <v/>
      </c>
      <c r="O772" s="31" t="str" cm="1">
        <f t="array" ref="O772">IFERROR(INDEX($E:$E,MATCH($M772,祝日,),),"")&amp;IFERROR(INDEX($H:$H,MATCH($M772,夏季休暇,),),"")&amp;IFERROR(INDEX($K:$K,MATCH($M772,年末年始,),),"")</f>
        <v/>
      </c>
      <c r="P772" t="str">
        <f t="shared" si="36"/>
        <v/>
      </c>
      <c r="Q772" t="str">
        <f t="shared" si="37"/>
        <v/>
      </c>
      <c r="R772" t="e">
        <f t="shared" si="38"/>
        <v>#VALUE!</v>
      </c>
    </row>
    <row r="773" spans="13:18" x14ac:dyDescent="0.2">
      <c r="M773" s="29" t="e">
        <f>IF(定義!M772+1&gt;休日取得計画表・休日取得実績表!$I$5,"",定義!M772+1)</f>
        <v>#VALUE!</v>
      </c>
      <c r="N773" t="str" cm="1">
        <f t="array" ref="N773">IFERROR(INDEX($B:$B,MATCH($M773,$A:$A,),),"")</f>
        <v/>
      </c>
      <c r="O773" s="31" t="str" cm="1">
        <f t="array" ref="O773">IFERROR(INDEX($E:$E,MATCH($M773,祝日,),),"")&amp;IFERROR(INDEX($H:$H,MATCH($M773,夏季休暇,),),"")&amp;IFERROR(INDEX($K:$K,MATCH($M773,年末年始,),),"")</f>
        <v/>
      </c>
      <c r="P773" t="str">
        <f t="shared" si="36"/>
        <v/>
      </c>
      <c r="Q773" t="str">
        <f t="shared" si="37"/>
        <v/>
      </c>
      <c r="R773" t="e">
        <f t="shared" si="38"/>
        <v>#VALUE!</v>
      </c>
    </row>
    <row r="774" spans="13:18" x14ac:dyDescent="0.2">
      <c r="M774" s="29" t="e">
        <f>IF(定義!M773+1&gt;休日取得計画表・休日取得実績表!$I$5,"",定義!M773+1)</f>
        <v>#VALUE!</v>
      </c>
      <c r="N774" t="str" cm="1">
        <f t="array" ref="N774">IFERROR(INDEX($B:$B,MATCH($M774,$A:$A,),),"")</f>
        <v/>
      </c>
      <c r="O774" s="31" t="str" cm="1">
        <f t="array" ref="O774">IFERROR(INDEX($E:$E,MATCH($M774,祝日,),),"")&amp;IFERROR(INDEX($H:$H,MATCH($M774,夏季休暇,),),"")&amp;IFERROR(INDEX($K:$K,MATCH($M774,年末年始,),),"")</f>
        <v/>
      </c>
      <c r="P774" t="str">
        <f t="shared" si="36"/>
        <v/>
      </c>
      <c r="Q774" t="str">
        <f t="shared" si="37"/>
        <v/>
      </c>
      <c r="R774" t="e">
        <f t="shared" si="38"/>
        <v>#VALUE!</v>
      </c>
    </row>
    <row r="775" spans="13:18" x14ac:dyDescent="0.2">
      <c r="M775" s="29" t="e">
        <f>IF(定義!M774+1&gt;休日取得計画表・休日取得実績表!$I$5,"",定義!M774+1)</f>
        <v>#VALUE!</v>
      </c>
      <c r="N775" t="str" cm="1">
        <f t="array" ref="N775">IFERROR(INDEX($B:$B,MATCH($M775,$A:$A,),),"")</f>
        <v/>
      </c>
      <c r="O775" s="31" t="str" cm="1">
        <f t="array" ref="O775">IFERROR(INDEX($E:$E,MATCH($M775,祝日,),),"")&amp;IFERROR(INDEX($H:$H,MATCH($M775,夏季休暇,),),"")&amp;IFERROR(INDEX($K:$K,MATCH($M775,年末年始,),),"")</f>
        <v/>
      </c>
      <c r="P775" t="str">
        <f t="shared" si="36"/>
        <v/>
      </c>
      <c r="Q775" t="str">
        <f t="shared" si="37"/>
        <v/>
      </c>
      <c r="R775" t="e">
        <f t="shared" si="38"/>
        <v>#VALUE!</v>
      </c>
    </row>
    <row r="776" spans="13:18" x14ac:dyDescent="0.2">
      <c r="M776" s="29" t="e">
        <f>IF(定義!M775+1&gt;休日取得計画表・休日取得実績表!$I$5,"",定義!M775+1)</f>
        <v>#VALUE!</v>
      </c>
      <c r="N776" t="str" cm="1">
        <f t="array" ref="N776">IFERROR(INDEX($B:$B,MATCH($M776,$A:$A,),),"")</f>
        <v/>
      </c>
      <c r="O776" s="31" t="str" cm="1">
        <f t="array" ref="O776">IFERROR(INDEX($E:$E,MATCH($M776,祝日,),),"")&amp;IFERROR(INDEX($H:$H,MATCH($M776,夏季休暇,),),"")&amp;IFERROR(INDEX($K:$K,MATCH($M776,年末年始,),),"")</f>
        <v/>
      </c>
      <c r="P776" t="str">
        <f t="shared" si="36"/>
        <v/>
      </c>
      <c r="Q776" t="str">
        <f t="shared" si="37"/>
        <v/>
      </c>
      <c r="R776" t="e">
        <f t="shared" si="38"/>
        <v>#VALUE!</v>
      </c>
    </row>
    <row r="777" spans="13:18" x14ac:dyDescent="0.2">
      <c r="M777" s="29" t="e">
        <f>IF(定義!M776+1&gt;休日取得計画表・休日取得実績表!$I$5,"",定義!M776+1)</f>
        <v>#VALUE!</v>
      </c>
      <c r="N777" t="str" cm="1">
        <f t="array" ref="N777">IFERROR(INDEX($B:$B,MATCH($M777,$A:$A,),),"")</f>
        <v/>
      </c>
      <c r="O777" s="31" t="str" cm="1">
        <f t="array" ref="O777">IFERROR(INDEX($E:$E,MATCH($M777,祝日,),),"")&amp;IFERROR(INDEX($H:$H,MATCH($M777,夏季休暇,),),"")&amp;IFERROR(INDEX($K:$K,MATCH($M777,年末年始,),),"")</f>
        <v/>
      </c>
      <c r="P777" t="str">
        <f t="shared" si="36"/>
        <v/>
      </c>
      <c r="Q777" t="str">
        <f t="shared" si="37"/>
        <v/>
      </c>
      <c r="R777" t="e">
        <f t="shared" si="38"/>
        <v>#VALUE!</v>
      </c>
    </row>
    <row r="778" spans="13:18" x14ac:dyDescent="0.2">
      <c r="M778" s="29" t="e">
        <f>IF(定義!M777+1&gt;休日取得計画表・休日取得実績表!$I$5,"",定義!M777+1)</f>
        <v>#VALUE!</v>
      </c>
      <c r="N778" t="str" cm="1">
        <f t="array" ref="N778">IFERROR(INDEX($B:$B,MATCH($M778,$A:$A,),),"")</f>
        <v/>
      </c>
      <c r="O778" s="31" t="str" cm="1">
        <f t="array" ref="O778">IFERROR(INDEX($E:$E,MATCH($M778,祝日,),),"")&amp;IFERROR(INDEX($H:$H,MATCH($M778,夏季休暇,),),"")&amp;IFERROR(INDEX($K:$K,MATCH($M778,年末年始,),),"")</f>
        <v/>
      </c>
      <c r="P778" t="str">
        <f t="shared" si="36"/>
        <v/>
      </c>
      <c r="Q778" t="str">
        <f t="shared" si="37"/>
        <v/>
      </c>
      <c r="R778" t="e">
        <f t="shared" si="38"/>
        <v>#VALUE!</v>
      </c>
    </row>
    <row r="779" spans="13:18" x14ac:dyDescent="0.2">
      <c r="M779" s="29" t="e">
        <f>IF(定義!M778+1&gt;休日取得計画表・休日取得実績表!$I$5,"",定義!M778+1)</f>
        <v>#VALUE!</v>
      </c>
      <c r="N779" t="str" cm="1">
        <f t="array" ref="N779">IFERROR(INDEX($B:$B,MATCH($M779,$A:$A,),),"")</f>
        <v/>
      </c>
      <c r="O779" s="31" t="str" cm="1">
        <f t="array" ref="O779">IFERROR(INDEX($E:$E,MATCH($M779,祝日,),),"")&amp;IFERROR(INDEX($H:$H,MATCH($M779,夏季休暇,),),"")&amp;IFERROR(INDEX($K:$K,MATCH($M779,年末年始,),),"")</f>
        <v/>
      </c>
      <c r="P779" t="str">
        <f t="shared" si="36"/>
        <v/>
      </c>
      <c r="Q779" t="str">
        <f t="shared" si="37"/>
        <v/>
      </c>
      <c r="R779" t="e">
        <f t="shared" si="38"/>
        <v>#VALUE!</v>
      </c>
    </row>
    <row r="780" spans="13:18" x14ac:dyDescent="0.2">
      <c r="M780" s="29" t="e">
        <f>IF(定義!M779+1&gt;休日取得計画表・休日取得実績表!$I$5,"",定義!M779+1)</f>
        <v>#VALUE!</v>
      </c>
      <c r="N780" t="str" cm="1">
        <f t="array" ref="N780">IFERROR(INDEX($B:$B,MATCH($M780,$A:$A,),),"")</f>
        <v/>
      </c>
      <c r="O780" s="31" t="str" cm="1">
        <f t="array" ref="O780">IFERROR(INDEX($E:$E,MATCH($M780,祝日,),),"")&amp;IFERROR(INDEX($H:$H,MATCH($M780,夏季休暇,),),"")&amp;IFERROR(INDEX($K:$K,MATCH($M780,年末年始,),),"")</f>
        <v/>
      </c>
      <c r="P780" t="str">
        <f t="shared" si="36"/>
        <v/>
      </c>
      <c r="Q780" t="str">
        <f t="shared" si="37"/>
        <v/>
      </c>
      <c r="R780" t="e">
        <f t="shared" si="38"/>
        <v>#VALUE!</v>
      </c>
    </row>
    <row r="781" spans="13:18" x14ac:dyDescent="0.2">
      <c r="M781" s="29" t="e">
        <f>IF(定義!M780+1&gt;休日取得計画表・休日取得実績表!$I$5,"",定義!M780+1)</f>
        <v>#VALUE!</v>
      </c>
      <c r="N781" t="str" cm="1">
        <f t="array" ref="N781">IFERROR(INDEX($B:$B,MATCH($M781,$A:$A,),),"")</f>
        <v/>
      </c>
      <c r="O781" s="31" t="str" cm="1">
        <f t="array" ref="O781">IFERROR(INDEX($E:$E,MATCH($M781,祝日,),),"")&amp;IFERROR(INDEX($H:$H,MATCH($M781,夏季休暇,),),"")&amp;IFERROR(INDEX($K:$K,MATCH($M781,年末年始,),),"")</f>
        <v/>
      </c>
      <c r="P781" t="str">
        <f t="shared" si="36"/>
        <v/>
      </c>
      <c r="Q781" t="str">
        <f t="shared" si="37"/>
        <v/>
      </c>
      <c r="R781" t="e">
        <f t="shared" si="38"/>
        <v>#VALUE!</v>
      </c>
    </row>
    <row r="782" spans="13:18" x14ac:dyDescent="0.2">
      <c r="M782" s="29" t="e">
        <f>IF(定義!M781+1&gt;休日取得計画表・休日取得実績表!$I$5,"",定義!M781+1)</f>
        <v>#VALUE!</v>
      </c>
      <c r="N782" t="str" cm="1">
        <f t="array" ref="N782">IFERROR(INDEX($B:$B,MATCH($M782,$A:$A,),),"")</f>
        <v/>
      </c>
      <c r="O782" s="31" t="str" cm="1">
        <f t="array" ref="O782">IFERROR(INDEX($E:$E,MATCH($M782,祝日,),),"")&amp;IFERROR(INDEX($H:$H,MATCH($M782,夏季休暇,),),"")&amp;IFERROR(INDEX($K:$K,MATCH($M782,年末年始,),),"")</f>
        <v/>
      </c>
      <c r="P782" t="str">
        <f t="shared" si="36"/>
        <v/>
      </c>
      <c r="Q782" t="str">
        <f t="shared" si="37"/>
        <v/>
      </c>
      <c r="R782" t="e">
        <f t="shared" si="38"/>
        <v>#VALUE!</v>
      </c>
    </row>
    <row r="783" spans="13:18" x14ac:dyDescent="0.2">
      <c r="M783" s="29" t="e">
        <f>IF(定義!M782+1&gt;休日取得計画表・休日取得実績表!$I$5,"",定義!M782+1)</f>
        <v>#VALUE!</v>
      </c>
      <c r="N783" t="str" cm="1">
        <f t="array" ref="N783">IFERROR(INDEX($B:$B,MATCH($M783,$A:$A,),),"")</f>
        <v/>
      </c>
      <c r="O783" s="31" t="str" cm="1">
        <f t="array" ref="O783">IFERROR(INDEX($E:$E,MATCH($M783,祝日,),),"")&amp;IFERROR(INDEX($H:$H,MATCH($M783,夏季休暇,),),"")&amp;IFERROR(INDEX($K:$K,MATCH($M783,年末年始,),),"")</f>
        <v/>
      </c>
      <c r="P783" t="str">
        <f t="shared" si="36"/>
        <v/>
      </c>
      <c r="Q783" t="str">
        <f t="shared" si="37"/>
        <v/>
      </c>
      <c r="R783" t="e">
        <f t="shared" si="38"/>
        <v>#VALUE!</v>
      </c>
    </row>
    <row r="784" spans="13:18" x14ac:dyDescent="0.2">
      <c r="M784" s="29" t="e">
        <f>IF(定義!M783+1&gt;休日取得計画表・休日取得実績表!$I$5,"",定義!M783+1)</f>
        <v>#VALUE!</v>
      </c>
      <c r="N784" t="str" cm="1">
        <f t="array" ref="N784">IFERROR(INDEX($B:$B,MATCH($M784,$A:$A,),),"")</f>
        <v/>
      </c>
      <c r="O784" s="31" t="str" cm="1">
        <f t="array" ref="O784">IFERROR(INDEX($E:$E,MATCH($M784,祝日,),),"")&amp;IFERROR(INDEX($H:$H,MATCH($M784,夏季休暇,),),"")&amp;IFERROR(INDEX($K:$K,MATCH($M784,年末年始,),),"")</f>
        <v/>
      </c>
      <c r="P784" t="str">
        <f t="shared" si="36"/>
        <v/>
      </c>
      <c r="Q784" t="str">
        <f t="shared" si="37"/>
        <v/>
      </c>
      <c r="R784" t="e">
        <f t="shared" si="38"/>
        <v>#VALUE!</v>
      </c>
    </row>
    <row r="785" spans="13:18" x14ac:dyDescent="0.2">
      <c r="M785" s="29" t="e">
        <f>IF(定義!M784+1&gt;休日取得計画表・休日取得実績表!$I$5,"",定義!M784+1)</f>
        <v>#VALUE!</v>
      </c>
      <c r="N785" t="str" cm="1">
        <f t="array" ref="N785">IFERROR(INDEX($B:$B,MATCH($M785,$A:$A,),),"")</f>
        <v/>
      </c>
      <c r="O785" s="31" t="str" cm="1">
        <f t="array" ref="O785">IFERROR(INDEX($E:$E,MATCH($M785,祝日,),),"")&amp;IFERROR(INDEX($H:$H,MATCH($M785,夏季休暇,),),"")&amp;IFERROR(INDEX($K:$K,MATCH($M785,年末年始,),),"")</f>
        <v/>
      </c>
      <c r="P785" t="str">
        <f t="shared" si="36"/>
        <v/>
      </c>
      <c r="Q785" t="str">
        <f t="shared" si="37"/>
        <v/>
      </c>
      <c r="R785" t="e">
        <f t="shared" si="38"/>
        <v>#VALUE!</v>
      </c>
    </row>
    <row r="786" spans="13:18" x14ac:dyDescent="0.2">
      <c r="M786" s="29" t="e">
        <f>IF(定義!M785+1&gt;休日取得計画表・休日取得実績表!$I$5,"",定義!M785+1)</f>
        <v>#VALUE!</v>
      </c>
      <c r="N786" t="str" cm="1">
        <f t="array" ref="N786">IFERROR(INDEX($B:$B,MATCH($M786,$A:$A,),),"")</f>
        <v/>
      </c>
      <c r="O786" s="31" t="str" cm="1">
        <f t="array" ref="O786">IFERROR(INDEX($E:$E,MATCH($M786,祝日,),),"")&amp;IFERROR(INDEX($H:$H,MATCH($M786,夏季休暇,),),"")&amp;IFERROR(INDEX($K:$K,MATCH($M786,年末年始,),),"")</f>
        <v/>
      </c>
      <c r="P786" t="str">
        <f t="shared" si="36"/>
        <v/>
      </c>
      <c r="Q786" t="str">
        <f t="shared" si="37"/>
        <v/>
      </c>
      <c r="R786" t="e">
        <f t="shared" si="38"/>
        <v>#VALUE!</v>
      </c>
    </row>
    <row r="787" spans="13:18" x14ac:dyDescent="0.2">
      <c r="M787" s="29" t="e">
        <f>IF(定義!M786+1&gt;休日取得計画表・休日取得実績表!$I$5,"",定義!M786+1)</f>
        <v>#VALUE!</v>
      </c>
      <c r="N787" t="str" cm="1">
        <f t="array" ref="N787">IFERROR(INDEX($B:$B,MATCH($M787,$A:$A,),),"")</f>
        <v/>
      </c>
      <c r="O787" s="31" t="str" cm="1">
        <f t="array" ref="O787">IFERROR(INDEX($E:$E,MATCH($M787,祝日,),),"")&amp;IFERROR(INDEX($H:$H,MATCH($M787,夏季休暇,),),"")&amp;IFERROR(INDEX($K:$K,MATCH($M787,年末年始,),),"")</f>
        <v/>
      </c>
      <c r="P787" t="str">
        <f t="shared" si="36"/>
        <v/>
      </c>
      <c r="Q787" t="str">
        <f t="shared" si="37"/>
        <v/>
      </c>
      <c r="R787" t="e">
        <f t="shared" si="38"/>
        <v>#VALUE!</v>
      </c>
    </row>
    <row r="788" spans="13:18" x14ac:dyDescent="0.2">
      <c r="M788" s="29" t="e">
        <f>IF(定義!M787+1&gt;休日取得計画表・休日取得実績表!$I$5,"",定義!M787+1)</f>
        <v>#VALUE!</v>
      </c>
      <c r="N788" t="str" cm="1">
        <f t="array" ref="N788">IFERROR(INDEX($B:$B,MATCH($M788,$A:$A,),),"")</f>
        <v/>
      </c>
      <c r="O788" s="31" t="str" cm="1">
        <f t="array" ref="O788">IFERROR(INDEX($E:$E,MATCH($M788,祝日,),),"")&amp;IFERROR(INDEX($H:$H,MATCH($M788,夏季休暇,),),"")&amp;IFERROR(INDEX($K:$K,MATCH($M788,年末年始,),),"")</f>
        <v/>
      </c>
      <c r="P788" t="str">
        <f t="shared" si="36"/>
        <v/>
      </c>
      <c r="Q788" t="str">
        <f t="shared" si="37"/>
        <v/>
      </c>
      <c r="R788" t="e">
        <f t="shared" si="38"/>
        <v>#VALUE!</v>
      </c>
    </row>
    <row r="789" spans="13:18" x14ac:dyDescent="0.2">
      <c r="M789" s="29" t="e">
        <f>IF(定義!M788+1&gt;休日取得計画表・休日取得実績表!$I$5,"",定義!M788+1)</f>
        <v>#VALUE!</v>
      </c>
      <c r="N789" t="str" cm="1">
        <f t="array" ref="N789">IFERROR(INDEX($B:$B,MATCH($M789,$A:$A,),),"")</f>
        <v/>
      </c>
      <c r="O789" s="31" t="str" cm="1">
        <f t="array" ref="O789">IFERROR(INDEX($E:$E,MATCH($M789,祝日,),),"")&amp;IFERROR(INDEX($H:$H,MATCH($M789,夏季休暇,),),"")&amp;IFERROR(INDEX($K:$K,MATCH($M789,年末年始,),),"")</f>
        <v/>
      </c>
      <c r="P789" t="str">
        <f t="shared" si="36"/>
        <v/>
      </c>
      <c r="Q789" t="str">
        <f t="shared" si="37"/>
        <v/>
      </c>
      <c r="R789" t="e">
        <f t="shared" si="38"/>
        <v>#VALUE!</v>
      </c>
    </row>
    <row r="790" spans="13:18" x14ac:dyDescent="0.2">
      <c r="M790" s="29" t="e">
        <f>IF(定義!M789+1&gt;休日取得計画表・休日取得実績表!$I$5,"",定義!M789+1)</f>
        <v>#VALUE!</v>
      </c>
      <c r="N790" t="str" cm="1">
        <f t="array" ref="N790">IFERROR(INDEX($B:$B,MATCH($M790,$A:$A,),),"")</f>
        <v/>
      </c>
      <c r="O790" s="31" t="str" cm="1">
        <f t="array" ref="O790">IFERROR(INDEX($E:$E,MATCH($M790,祝日,),),"")&amp;IFERROR(INDEX($H:$H,MATCH($M790,夏季休暇,),),"")&amp;IFERROR(INDEX($K:$K,MATCH($M790,年末年始,),),"")</f>
        <v/>
      </c>
      <c r="P790" t="str">
        <f t="shared" si="36"/>
        <v/>
      </c>
      <c r="Q790" t="str">
        <f t="shared" si="37"/>
        <v/>
      </c>
      <c r="R790" t="e">
        <f t="shared" si="38"/>
        <v>#VALUE!</v>
      </c>
    </row>
    <row r="791" spans="13:18" x14ac:dyDescent="0.2">
      <c r="M791" s="29" t="e">
        <f>IF(定義!M790+1&gt;休日取得計画表・休日取得実績表!$I$5,"",定義!M790+1)</f>
        <v>#VALUE!</v>
      </c>
      <c r="N791" t="str" cm="1">
        <f t="array" ref="N791">IFERROR(INDEX($B:$B,MATCH($M791,$A:$A,),),"")</f>
        <v/>
      </c>
      <c r="O791" s="31" t="str" cm="1">
        <f t="array" ref="O791">IFERROR(INDEX($E:$E,MATCH($M791,祝日,),),"")&amp;IFERROR(INDEX($H:$H,MATCH($M791,夏季休暇,),),"")&amp;IFERROR(INDEX($K:$K,MATCH($M791,年末年始,),),"")</f>
        <v/>
      </c>
      <c r="P791" t="str">
        <f t="shared" si="36"/>
        <v/>
      </c>
      <c r="Q791" t="str">
        <f t="shared" si="37"/>
        <v/>
      </c>
      <c r="R791" t="e">
        <f t="shared" si="38"/>
        <v>#VALUE!</v>
      </c>
    </row>
    <row r="792" spans="13:18" x14ac:dyDescent="0.2">
      <c r="M792" s="29" t="e">
        <f>IF(定義!M791+1&gt;休日取得計画表・休日取得実績表!$I$5,"",定義!M791+1)</f>
        <v>#VALUE!</v>
      </c>
      <c r="N792" t="str" cm="1">
        <f t="array" ref="N792">IFERROR(INDEX($B:$B,MATCH($M792,$A:$A,),),"")</f>
        <v/>
      </c>
      <c r="O792" s="31" t="str" cm="1">
        <f t="array" ref="O792">IFERROR(INDEX($E:$E,MATCH($M792,祝日,),),"")&amp;IFERROR(INDEX($H:$H,MATCH($M792,夏季休暇,),),"")&amp;IFERROR(INDEX($K:$K,MATCH($M792,年末年始,),),"")</f>
        <v/>
      </c>
      <c r="P792" t="str">
        <f t="shared" si="36"/>
        <v/>
      </c>
      <c r="Q792" t="str">
        <f t="shared" si="37"/>
        <v/>
      </c>
      <c r="R792" t="e">
        <f t="shared" si="38"/>
        <v>#VALUE!</v>
      </c>
    </row>
    <row r="793" spans="13:18" x14ac:dyDescent="0.2">
      <c r="M793" s="29" t="e">
        <f>IF(定義!M792+1&gt;休日取得計画表・休日取得実績表!$I$5,"",定義!M792+1)</f>
        <v>#VALUE!</v>
      </c>
      <c r="N793" t="str" cm="1">
        <f t="array" ref="N793">IFERROR(INDEX($B:$B,MATCH($M793,$A:$A,),),"")</f>
        <v/>
      </c>
      <c r="O793" s="31" t="str" cm="1">
        <f t="array" ref="O793">IFERROR(INDEX($E:$E,MATCH($M793,祝日,),),"")&amp;IFERROR(INDEX($H:$H,MATCH($M793,夏季休暇,),),"")&amp;IFERROR(INDEX($K:$K,MATCH($M793,年末年始,),),"")</f>
        <v/>
      </c>
      <c r="P793" t="str">
        <f t="shared" si="36"/>
        <v/>
      </c>
      <c r="Q793" t="str">
        <f t="shared" si="37"/>
        <v/>
      </c>
      <c r="R793" t="e">
        <f t="shared" si="38"/>
        <v>#VALUE!</v>
      </c>
    </row>
    <row r="794" spans="13:18" x14ac:dyDescent="0.2">
      <c r="M794" s="29" t="e">
        <f>IF(定義!M793+1&gt;休日取得計画表・休日取得実績表!$I$5,"",定義!M793+1)</f>
        <v>#VALUE!</v>
      </c>
      <c r="N794" t="str" cm="1">
        <f t="array" ref="N794">IFERROR(INDEX($B:$B,MATCH($M794,$A:$A,),),"")</f>
        <v/>
      </c>
      <c r="O794" s="31" t="str" cm="1">
        <f t="array" ref="O794">IFERROR(INDEX($E:$E,MATCH($M794,祝日,),),"")&amp;IFERROR(INDEX($H:$H,MATCH($M794,夏季休暇,),),"")&amp;IFERROR(INDEX($K:$K,MATCH($M794,年末年始,),),"")</f>
        <v/>
      </c>
      <c r="P794" t="str">
        <f t="shared" si="36"/>
        <v/>
      </c>
      <c r="Q794" t="str">
        <f t="shared" si="37"/>
        <v/>
      </c>
      <c r="R794" t="e">
        <f t="shared" si="38"/>
        <v>#VALUE!</v>
      </c>
    </row>
    <row r="795" spans="13:18" x14ac:dyDescent="0.2">
      <c r="M795" s="29" t="e">
        <f>IF(定義!M794+1&gt;休日取得計画表・休日取得実績表!$I$5,"",定義!M794+1)</f>
        <v>#VALUE!</v>
      </c>
      <c r="N795" t="str" cm="1">
        <f t="array" ref="N795">IFERROR(INDEX($B:$B,MATCH($M795,$A:$A,),),"")</f>
        <v/>
      </c>
      <c r="O795" s="31" t="str" cm="1">
        <f t="array" ref="O795">IFERROR(INDEX($E:$E,MATCH($M795,祝日,),),"")&amp;IFERROR(INDEX($H:$H,MATCH($M795,夏季休暇,),),"")&amp;IFERROR(INDEX($K:$K,MATCH($M795,年末年始,),),"")</f>
        <v/>
      </c>
      <c r="P795" t="str">
        <f t="shared" si="36"/>
        <v/>
      </c>
      <c r="Q795" t="str">
        <f t="shared" si="37"/>
        <v/>
      </c>
      <c r="R795" t="e">
        <f t="shared" si="38"/>
        <v>#VALUE!</v>
      </c>
    </row>
    <row r="796" spans="13:18" x14ac:dyDescent="0.2">
      <c r="M796" s="29" t="e">
        <f>IF(定義!M795+1&gt;休日取得計画表・休日取得実績表!$I$5,"",定義!M795+1)</f>
        <v>#VALUE!</v>
      </c>
      <c r="N796" t="str" cm="1">
        <f t="array" ref="N796">IFERROR(INDEX($B:$B,MATCH($M796,$A:$A,),),"")</f>
        <v/>
      </c>
      <c r="O796" s="31" t="str" cm="1">
        <f t="array" ref="O796">IFERROR(INDEX($E:$E,MATCH($M796,祝日,),),"")&amp;IFERROR(INDEX($H:$H,MATCH($M796,夏季休暇,),),"")&amp;IFERROR(INDEX($K:$K,MATCH($M796,年末年始,),),"")</f>
        <v/>
      </c>
      <c r="P796" t="str">
        <f t="shared" si="36"/>
        <v/>
      </c>
      <c r="Q796" t="str">
        <f t="shared" si="37"/>
        <v/>
      </c>
      <c r="R796" t="e">
        <f t="shared" si="38"/>
        <v>#VALUE!</v>
      </c>
    </row>
    <row r="797" spans="13:18" x14ac:dyDescent="0.2">
      <c r="M797" s="29" t="e">
        <f>IF(定義!M796+1&gt;休日取得計画表・休日取得実績表!$I$5,"",定義!M796+1)</f>
        <v>#VALUE!</v>
      </c>
      <c r="N797" t="str" cm="1">
        <f t="array" ref="N797">IFERROR(INDEX($B:$B,MATCH($M797,$A:$A,),),"")</f>
        <v/>
      </c>
      <c r="O797" s="31" t="str" cm="1">
        <f t="array" ref="O797">IFERROR(INDEX($E:$E,MATCH($M797,祝日,),),"")&amp;IFERROR(INDEX($H:$H,MATCH($M797,夏季休暇,),),"")&amp;IFERROR(INDEX($K:$K,MATCH($M797,年末年始,),),"")</f>
        <v/>
      </c>
      <c r="P797" t="str">
        <f t="shared" si="36"/>
        <v/>
      </c>
      <c r="Q797" t="str">
        <f t="shared" si="37"/>
        <v/>
      </c>
      <c r="R797" t="e">
        <f t="shared" si="38"/>
        <v>#VALUE!</v>
      </c>
    </row>
    <row r="798" spans="13:18" x14ac:dyDescent="0.2">
      <c r="M798" s="29" t="e">
        <f>IF(定義!M797+1&gt;休日取得計画表・休日取得実績表!$I$5,"",定義!M797+1)</f>
        <v>#VALUE!</v>
      </c>
      <c r="N798" t="str" cm="1">
        <f t="array" ref="N798">IFERROR(INDEX($B:$B,MATCH($M798,$A:$A,),),"")</f>
        <v/>
      </c>
      <c r="O798" s="31" t="str" cm="1">
        <f t="array" ref="O798">IFERROR(INDEX($E:$E,MATCH($M798,祝日,),),"")&amp;IFERROR(INDEX($H:$H,MATCH($M798,夏季休暇,),),"")&amp;IFERROR(INDEX($K:$K,MATCH($M798,年末年始,),),"")</f>
        <v/>
      </c>
      <c r="P798" t="str">
        <f t="shared" si="36"/>
        <v/>
      </c>
      <c r="Q798" t="str">
        <f t="shared" si="37"/>
        <v/>
      </c>
      <c r="R798" t="e">
        <f t="shared" si="38"/>
        <v>#VALUE!</v>
      </c>
    </row>
    <row r="799" spans="13:18" x14ac:dyDescent="0.2">
      <c r="M799" s="29" t="e">
        <f>IF(定義!M798+1&gt;休日取得計画表・休日取得実績表!$I$5,"",定義!M798+1)</f>
        <v>#VALUE!</v>
      </c>
      <c r="N799" t="str" cm="1">
        <f t="array" ref="N799">IFERROR(INDEX($B:$B,MATCH($M799,$A:$A,),),"")</f>
        <v/>
      </c>
      <c r="O799" s="31" t="str" cm="1">
        <f t="array" ref="O799">IFERROR(INDEX($E:$E,MATCH($M799,祝日,),),"")&amp;IFERROR(INDEX($H:$H,MATCH($M799,夏季休暇,),),"")&amp;IFERROR(INDEX($K:$K,MATCH($M799,年末年始,),),"")</f>
        <v/>
      </c>
      <c r="P799" t="str">
        <f t="shared" si="36"/>
        <v/>
      </c>
      <c r="Q799" t="str">
        <f t="shared" si="37"/>
        <v/>
      </c>
      <c r="R799" t="e">
        <f t="shared" si="38"/>
        <v>#VALUE!</v>
      </c>
    </row>
    <row r="800" spans="13:18" x14ac:dyDescent="0.2">
      <c r="M800" s="29" t="e">
        <f>IF(定義!M799+1&gt;休日取得計画表・休日取得実績表!$I$5,"",定義!M799+1)</f>
        <v>#VALUE!</v>
      </c>
      <c r="N800" t="str" cm="1">
        <f t="array" ref="N800">IFERROR(INDEX($B:$B,MATCH($M800,$A:$A,),),"")</f>
        <v/>
      </c>
      <c r="O800" s="31" t="str" cm="1">
        <f t="array" ref="O800">IFERROR(INDEX($E:$E,MATCH($M800,祝日,),),"")&amp;IFERROR(INDEX($H:$H,MATCH($M800,夏季休暇,),),"")&amp;IFERROR(INDEX($K:$K,MATCH($M800,年末年始,),),"")</f>
        <v/>
      </c>
      <c r="P800" t="str">
        <f t="shared" si="36"/>
        <v/>
      </c>
      <c r="Q800" t="str">
        <f t="shared" si="37"/>
        <v/>
      </c>
      <c r="R800" t="e">
        <f t="shared" si="38"/>
        <v>#VALUE!</v>
      </c>
    </row>
    <row r="801" spans="13:18" x14ac:dyDescent="0.2">
      <c r="M801" s="29" t="e">
        <f>IF(定義!M800+1&gt;休日取得計画表・休日取得実績表!$I$5,"",定義!M800+1)</f>
        <v>#VALUE!</v>
      </c>
      <c r="N801" t="str" cm="1">
        <f t="array" ref="N801">IFERROR(INDEX($B:$B,MATCH($M801,$A:$A,),),"")</f>
        <v/>
      </c>
      <c r="O801" s="31" t="str" cm="1">
        <f t="array" ref="O801">IFERROR(INDEX($E:$E,MATCH($M801,祝日,),),"")&amp;IFERROR(INDEX($H:$H,MATCH($M801,夏季休暇,),),"")&amp;IFERROR(INDEX($K:$K,MATCH($M801,年末年始,),),"")</f>
        <v/>
      </c>
      <c r="P801" t="str">
        <f t="shared" si="36"/>
        <v/>
      </c>
      <c r="Q801" t="str">
        <f t="shared" si="37"/>
        <v/>
      </c>
      <c r="R801" t="e">
        <f t="shared" si="38"/>
        <v>#VALUE!</v>
      </c>
    </row>
    <row r="802" spans="13:18" x14ac:dyDescent="0.2">
      <c r="M802" s="29" t="e">
        <f>IF(定義!M801+1&gt;休日取得計画表・休日取得実績表!$I$5,"",定義!M801+1)</f>
        <v>#VALUE!</v>
      </c>
      <c r="N802" t="str" cm="1">
        <f t="array" ref="N802">IFERROR(INDEX($B:$B,MATCH($M802,$A:$A,),),"")</f>
        <v/>
      </c>
      <c r="O802" s="31" t="str" cm="1">
        <f t="array" ref="O802">IFERROR(INDEX($E:$E,MATCH($M802,祝日,),),"")&amp;IFERROR(INDEX($H:$H,MATCH($M802,夏季休暇,),),"")&amp;IFERROR(INDEX($K:$K,MATCH($M802,年末年始,),),"")</f>
        <v/>
      </c>
      <c r="P802" t="str">
        <f t="shared" si="36"/>
        <v/>
      </c>
      <c r="Q802" t="str">
        <f t="shared" si="37"/>
        <v/>
      </c>
      <c r="R802" t="e">
        <f t="shared" si="38"/>
        <v>#VALUE!</v>
      </c>
    </row>
    <row r="803" spans="13:18" x14ac:dyDescent="0.2">
      <c r="M803" s="29" t="e">
        <f>IF(定義!M802+1&gt;休日取得計画表・休日取得実績表!$I$5,"",定義!M802+1)</f>
        <v>#VALUE!</v>
      </c>
      <c r="N803" t="str" cm="1">
        <f t="array" ref="N803">IFERROR(INDEX($B:$B,MATCH($M803,$A:$A,),),"")</f>
        <v/>
      </c>
      <c r="O803" s="31" t="str" cm="1">
        <f t="array" ref="O803">IFERROR(INDEX($E:$E,MATCH($M803,祝日,),),"")&amp;IFERROR(INDEX($H:$H,MATCH($M803,夏季休暇,),),"")&amp;IFERROR(INDEX($K:$K,MATCH($M803,年末年始,),),"")</f>
        <v/>
      </c>
      <c r="P803" t="str">
        <f t="shared" si="36"/>
        <v/>
      </c>
      <c r="Q803" t="str">
        <f t="shared" si="37"/>
        <v/>
      </c>
      <c r="R803" t="e">
        <f t="shared" si="38"/>
        <v>#VALUE!</v>
      </c>
    </row>
    <row r="804" spans="13:18" x14ac:dyDescent="0.2">
      <c r="M804" s="29" t="e">
        <f>IF(定義!M803+1&gt;休日取得計画表・休日取得実績表!$I$5,"",定義!M803+1)</f>
        <v>#VALUE!</v>
      </c>
      <c r="N804" t="str" cm="1">
        <f t="array" ref="N804">IFERROR(INDEX($B:$B,MATCH($M804,$A:$A,),),"")</f>
        <v/>
      </c>
      <c r="O804" s="31" t="str" cm="1">
        <f t="array" ref="O804">IFERROR(INDEX($E:$E,MATCH($M804,祝日,),),"")&amp;IFERROR(INDEX($H:$H,MATCH($M804,夏季休暇,),),"")&amp;IFERROR(INDEX($K:$K,MATCH($M804,年末年始,),),"")</f>
        <v/>
      </c>
      <c r="P804" t="str">
        <f t="shared" si="36"/>
        <v/>
      </c>
      <c r="Q804" t="str">
        <f t="shared" si="37"/>
        <v/>
      </c>
      <c r="R804" t="e">
        <f t="shared" si="38"/>
        <v>#VALUE!</v>
      </c>
    </row>
    <row r="805" spans="13:18" x14ac:dyDescent="0.2">
      <c r="M805" s="29" t="e">
        <f>IF(定義!M804+1&gt;休日取得計画表・休日取得実績表!$I$5,"",定義!M804+1)</f>
        <v>#VALUE!</v>
      </c>
      <c r="N805" t="str" cm="1">
        <f t="array" ref="N805">IFERROR(INDEX($B:$B,MATCH($M805,$A:$A,),),"")</f>
        <v/>
      </c>
      <c r="O805" s="31" t="str" cm="1">
        <f t="array" ref="O805">IFERROR(INDEX($E:$E,MATCH($M805,祝日,),),"")&amp;IFERROR(INDEX($H:$H,MATCH($M805,夏季休暇,),),"")&amp;IFERROR(INDEX($K:$K,MATCH($M805,年末年始,),),"")</f>
        <v/>
      </c>
      <c r="P805" t="str">
        <f t="shared" si="36"/>
        <v/>
      </c>
      <c r="Q805" t="str">
        <f t="shared" si="37"/>
        <v/>
      </c>
      <c r="R805" t="e">
        <f t="shared" si="38"/>
        <v>#VALUE!</v>
      </c>
    </row>
    <row r="806" spans="13:18" x14ac:dyDescent="0.2">
      <c r="M806" s="29" t="e">
        <f>IF(定義!M805+1&gt;休日取得計画表・休日取得実績表!$I$5,"",定義!M805+1)</f>
        <v>#VALUE!</v>
      </c>
      <c r="N806" t="str" cm="1">
        <f t="array" ref="N806">IFERROR(INDEX($B:$B,MATCH($M806,$A:$A,),),"")</f>
        <v/>
      </c>
      <c r="O806" s="31" t="str" cm="1">
        <f t="array" ref="O806">IFERROR(INDEX($E:$E,MATCH($M806,祝日,),),"")&amp;IFERROR(INDEX($H:$H,MATCH($M806,夏季休暇,),),"")&amp;IFERROR(INDEX($K:$K,MATCH($M806,年末年始,),),"")</f>
        <v/>
      </c>
      <c r="P806" t="str">
        <f t="shared" si="36"/>
        <v/>
      </c>
      <c r="Q806" t="str">
        <f t="shared" si="37"/>
        <v/>
      </c>
      <c r="R806" t="e">
        <f t="shared" si="38"/>
        <v>#VALUE!</v>
      </c>
    </row>
    <row r="807" spans="13:18" x14ac:dyDescent="0.2">
      <c r="M807" s="29" t="e">
        <f>IF(定義!M806+1&gt;休日取得計画表・休日取得実績表!$I$5,"",定義!M806+1)</f>
        <v>#VALUE!</v>
      </c>
      <c r="N807" t="str" cm="1">
        <f t="array" ref="N807">IFERROR(INDEX($B:$B,MATCH($M807,$A:$A,),),"")</f>
        <v/>
      </c>
      <c r="O807" s="31" t="str" cm="1">
        <f t="array" ref="O807">IFERROR(INDEX($E:$E,MATCH($M807,祝日,),),"")&amp;IFERROR(INDEX($H:$H,MATCH($M807,夏季休暇,),),"")&amp;IFERROR(INDEX($K:$K,MATCH($M807,年末年始,),),"")</f>
        <v/>
      </c>
      <c r="P807" t="str">
        <f t="shared" si="36"/>
        <v/>
      </c>
      <c r="Q807" t="str">
        <f t="shared" si="37"/>
        <v/>
      </c>
      <c r="R807" t="e">
        <f t="shared" si="38"/>
        <v>#VALUE!</v>
      </c>
    </row>
    <row r="808" spans="13:18" x14ac:dyDescent="0.2">
      <c r="M808" s="29" t="e">
        <f>IF(定義!M807+1&gt;休日取得計画表・休日取得実績表!$I$5,"",定義!M807+1)</f>
        <v>#VALUE!</v>
      </c>
      <c r="N808" t="str" cm="1">
        <f t="array" ref="N808">IFERROR(INDEX($B:$B,MATCH($M808,$A:$A,),),"")</f>
        <v/>
      </c>
      <c r="O808" s="31" t="str" cm="1">
        <f t="array" ref="O808">IFERROR(INDEX($E:$E,MATCH($M808,祝日,),),"")&amp;IFERROR(INDEX($H:$H,MATCH($M808,夏季休暇,),),"")&amp;IFERROR(INDEX($K:$K,MATCH($M808,年末年始,),),"")</f>
        <v/>
      </c>
      <c r="P808" t="str">
        <f t="shared" si="36"/>
        <v/>
      </c>
      <c r="Q808" t="str">
        <f t="shared" si="37"/>
        <v/>
      </c>
      <c r="R808" t="e">
        <f t="shared" si="38"/>
        <v>#VALUE!</v>
      </c>
    </row>
    <row r="809" spans="13:18" x14ac:dyDescent="0.2">
      <c r="M809" s="29" t="e">
        <f>IF(定義!M808+1&gt;休日取得計画表・休日取得実績表!$I$5,"",定義!M808+1)</f>
        <v>#VALUE!</v>
      </c>
      <c r="N809" t="str" cm="1">
        <f t="array" ref="N809">IFERROR(INDEX($B:$B,MATCH($M809,$A:$A,),),"")</f>
        <v/>
      </c>
      <c r="O809" s="31" t="str" cm="1">
        <f t="array" ref="O809">IFERROR(INDEX($E:$E,MATCH($M809,祝日,),),"")&amp;IFERROR(INDEX($H:$H,MATCH($M809,夏季休暇,),),"")&amp;IFERROR(INDEX($K:$K,MATCH($M809,年末年始,),),"")</f>
        <v/>
      </c>
      <c r="P809" t="str">
        <f t="shared" si="36"/>
        <v/>
      </c>
      <c r="Q809" t="str">
        <f t="shared" si="37"/>
        <v/>
      </c>
      <c r="R809" t="e">
        <f t="shared" si="38"/>
        <v>#VALUE!</v>
      </c>
    </row>
    <row r="810" spans="13:18" x14ac:dyDescent="0.2">
      <c r="M810" s="29" t="e">
        <f>IF(定義!M809+1&gt;休日取得計画表・休日取得実績表!$I$5,"",定義!M809+1)</f>
        <v>#VALUE!</v>
      </c>
      <c r="N810" t="str" cm="1">
        <f t="array" ref="N810">IFERROR(INDEX($B:$B,MATCH($M810,$A:$A,),),"")</f>
        <v/>
      </c>
      <c r="O810" s="31" t="str" cm="1">
        <f t="array" ref="O810">IFERROR(INDEX($E:$E,MATCH($M810,祝日,),),"")&amp;IFERROR(INDEX($H:$H,MATCH($M810,夏季休暇,),),"")&amp;IFERROR(INDEX($K:$K,MATCH($M810,年末年始,),),"")</f>
        <v/>
      </c>
      <c r="P810" t="str">
        <f t="shared" si="36"/>
        <v/>
      </c>
      <c r="Q810" t="str">
        <f t="shared" si="37"/>
        <v/>
      </c>
      <c r="R810" t="e">
        <f t="shared" si="38"/>
        <v>#VALUE!</v>
      </c>
    </row>
    <row r="811" spans="13:18" x14ac:dyDescent="0.2">
      <c r="M811" s="29" t="e">
        <f>IF(定義!M810+1&gt;休日取得計画表・休日取得実績表!$I$5,"",定義!M810+1)</f>
        <v>#VALUE!</v>
      </c>
      <c r="N811" t="str" cm="1">
        <f t="array" ref="N811">IFERROR(INDEX($B:$B,MATCH($M811,$A:$A,),),"")</f>
        <v/>
      </c>
      <c r="O811" s="31" t="str" cm="1">
        <f t="array" ref="O811">IFERROR(INDEX($E:$E,MATCH($M811,祝日,),),"")&amp;IFERROR(INDEX($H:$H,MATCH($M811,夏季休暇,),),"")&amp;IFERROR(INDEX($K:$K,MATCH($M811,年末年始,),),"")</f>
        <v/>
      </c>
      <c r="P811" t="str">
        <f t="shared" si="36"/>
        <v/>
      </c>
      <c r="Q811" t="str">
        <f t="shared" si="37"/>
        <v/>
      </c>
      <c r="R811" t="e">
        <f t="shared" si="38"/>
        <v>#VALUE!</v>
      </c>
    </row>
    <row r="812" spans="13:18" x14ac:dyDescent="0.2">
      <c r="M812" s="29" t="e">
        <f>IF(定義!M811+1&gt;休日取得計画表・休日取得実績表!$I$5,"",定義!M811+1)</f>
        <v>#VALUE!</v>
      </c>
      <c r="N812" t="str" cm="1">
        <f t="array" ref="N812">IFERROR(INDEX($B:$B,MATCH($M812,$A:$A,),),"")</f>
        <v/>
      </c>
      <c r="O812" s="31" t="str" cm="1">
        <f t="array" ref="O812">IFERROR(INDEX($E:$E,MATCH($M812,祝日,),),"")&amp;IFERROR(INDEX($H:$H,MATCH($M812,夏季休暇,),),"")&amp;IFERROR(INDEX($K:$K,MATCH($M812,年末年始,),),"")</f>
        <v/>
      </c>
      <c r="P812" t="str">
        <f t="shared" si="36"/>
        <v/>
      </c>
      <c r="Q812" t="str">
        <f t="shared" si="37"/>
        <v/>
      </c>
      <c r="R812" t="e">
        <f t="shared" si="38"/>
        <v>#VALUE!</v>
      </c>
    </row>
    <row r="813" spans="13:18" x14ac:dyDescent="0.2">
      <c r="M813" s="29" t="e">
        <f>IF(定義!M812+1&gt;休日取得計画表・休日取得実績表!$I$5,"",定義!M812+1)</f>
        <v>#VALUE!</v>
      </c>
      <c r="N813" t="str" cm="1">
        <f t="array" ref="N813">IFERROR(INDEX($B:$B,MATCH($M813,$A:$A,),),"")</f>
        <v/>
      </c>
      <c r="O813" s="31" t="str" cm="1">
        <f t="array" ref="O813">IFERROR(INDEX($E:$E,MATCH($M813,祝日,),),"")&amp;IFERROR(INDEX($H:$H,MATCH($M813,夏季休暇,),),"")&amp;IFERROR(INDEX($K:$K,MATCH($M813,年末年始,),),"")</f>
        <v/>
      </c>
      <c r="P813" t="str">
        <f t="shared" si="36"/>
        <v/>
      </c>
      <c r="Q813" t="str">
        <f t="shared" si="37"/>
        <v/>
      </c>
      <c r="R813" t="e">
        <f t="shared" si="38"/>
        <v>#VALUE!</v>
      </c>
    </row>
    <row r="814" spans="13:18" x14ac:dyDescent="0.2">
      <c r="M814" s="29" t="e">
        <f>IF(定義!M813+1&gt;休日取得計画表・休日取得実績表!$I$5,"",定義!M813+1)</f>
        <v>#VALUE!</v>
      </c>
      <c r="N814" t="str" cm="1">
        <f t="array" ref="N814">IFERROR(INDEX($B:$B,MATCH($M814,$A:$A,),),"")</f>
        <v/>
      </c>
      <c r="O814" s="31" t="str" cm="1">
        <f t="array" ref="O814">IFERROR(INDEX($E:$E,MATCH($M814,祝日,),),"")&amp;IFERROR(INDEX($H:$H,MATCH($M814,夏季休暇,),),"")&amp;IFERROR(INDEX($K:$K,MATCH($M814,年末年始,),),"")</f>
        <v/>
      </c>
      <c r="P814" t="str">
        <f t="shared" si="36"/>
        <v/>
      </c>
      <c r="Q814" t="str">
        <f t="shared" si="37"/>
        <v/>
      </c>
      <c r="R814" t="e">
        <f t="shared" si="38"/>
        <v>#VALUE!</v>
      </c>
    </row>
    <row r="815" spans="13:18" x14ac:dyDescent="0.2">
      <c r="M815" s="29" t="e">
        <f>IF(定義!M814+1&gt;休日取得計画表・休日取得実績表!$I$5,"",定義!M814+1)</f>
        <v>#VALUE!</v>
      </c>
      <c r="N815" t="str" cm="1">
        <f t="array" ref="N815">IFERROR(INDEX($B:$B,MATCH($M815,$A:$A,),),"")</f>
        <v/>
      </c>
      <c r="O815" s="31" t="str" cm="1">
        <f t="array" ref="O815">IFERROR(INDEX($E:$E,MATCH($M815,祝日,),),"")&amp;IFERROR(INDEX($H:$H,MATCH($M815,夏季休暇,),),"")&amp;IFERROR(INDEX($K:$K,MATCH($M815,年末年始,),),"")</f>
        <v/>
      </c>
      <c r="P815" t="str">
        <f t="shared" si="36"/>
        <v/>
      </c>
      <c r="Q815" t="str">
        <f t="shared" si="37"/>
        <v/>
      </c>
      <c r="R815" t="e">
        <f t="shared" si="38"/>
        <v>#VALUE!</v>
      </c>
    </row>
    <row r="816" spans="13:18" x14ac:dyDescent="0.2">
      <c r="M816" s="29" t="e">
        <f>IF(定義!M815+1&gt;休日取得計画表・休日取得実績表!$I$5,"",定義!M815+1)</f>
        <v>#VALUE!</v>
      </c>
      <c r="N816" t="str" cm="1">
        <f t="array" ref="N816">IFERROR(INDEX($B:$B,MATCH($M816,$A:$A,),),"")</f>
        <v/>
      </c>
      <c r="O816" s="31" t="str" cm="1">
        <f t="array" ref="O816">IFERROR(INDEX($E:$E,MATCH($M816,祝日,),),"")&amp;IFERROR(INDEX($H:$H,MATCH($M816,夏季休暇,),),"")&amp;IFERROR(INDEX($K:$K,MATCH($M816,年末年始,),),"")</f>
        <v/>
      </c>
      <c r="P816" t="str">
        <f t="shared" si="36"/>
        <v/>
      </c>
      <c r="Q816" t="str">
        <f t="shared" si="37"/>
        <v/>
      </c>
      <c r="R816" t="e">
        <f t="shared" si="38"/>
        <v>#VALUE!</v>
      </c>
    </row>
    <row r="817" spans="13:18" x14ac:dyDescent="0.2">
      <c r="M817" s="29" t="e">
        <f>IF(定義!M816+1&gt;休日取得計画表・休日取得実績表!$I$5,"",定義!M816+1)</f>
        <v>#VALUE!</v>
      </c>
      <c r="N817" t="str" cm="1">
        <f t="array" ref="N817">IFERROR(INDEX($B:$B,MATCH($M817,$A:$A,),),"")</f>
        <v/>
      </c>
      <c r="O817" s="31" t="str" cm="1">
        <f t="array" ref="O817">IFERROR(INDEX($E:$E,MATCH($M817,祝日,),),"")&amp;IFERROR(INDEX($H:$H,MATCH($M817,夏季休暇,),),"")&amp;IFERROR(INDEX($K:$K,MATCH($M817,年末年始,),),"")</f>
        <v/>
      </c>
      <c r="P817" t="str">
        <f t="shared" si="36"/>
        <v/>
      </c>
      <c r="Q817" t="str">
        <f t="shared" si="37"/>
        <v/>
      </c>
      <c r="R817" t="e">
        <f t="shared" si="38"/>
        <v>#VALUE!</v>
      </c>
    </row>
    <row r="818" spans="13:18" x14ac:dyDescent="0.2">
      <c r="M818" s="29" t="e">
        <f>IF(定義!M817+1&gt;休日取得計画表・休日取得実績表!$I$5,"",定義!M817+1)</f>
        <v>#VALUE!</v>
      </c>
      <c r="N818" t="str" cm="1">
        <f t="array" ref="N818">IFERROR(INDEX($B:$B,MATCH($M818,$A:$A,),),"")</f>
        <v/>
      </c>
      <c r="O818" s="31" t="str" cm="1">
        <f t="array" ref="O818">IFERROR(INDEX($E:$E,MATCH($M818,祝日,),),"")&amp;IFERROR(INDEX($H:$H,MATCH($M818,夏季休暇,),),"")&amp;IFERROR(INDEX($K:$K,MATCH($M818,年末年始,),),"")</f>
        <v/>
      </c>
      <c r="P818" t="str">
        <f t="shared" si="36"/>
        <v/>
      </c>
      <c r="Q818" t="str">
        <f t="shared" si="37"/>
        <v/>
      </c>
      <c r="R818" t="e">
        <f t="shared" si="38"/>
        <v>#VALUE!</v>
      </c>
    </row>
    <row r="819" spans="13:18" x14ac:dyDescent="0.2">
      <c r="M819" s="29" t="e">
        <f>IF(定義!M818+1&gt;休日取得計画表・休日取得実績表!$I$5,"",定義!M818+1)</f>
        <v>#VALUE!</v>
      </c>
      <c r="N819" t="str" cm="1">
        <f t="array" ref="N819">IFERROR(INDEX($B:$B,MATCH($M819,$A:$A,),),"")</f>
        <v/>
      </c>
      <c r="O819" s="31" t="str" cm="1">
        <f t="array" ref="O819">IFERROR(INDEX($E:$E,MATCH($M819,祝日,),),"")&amp;IFERROR(INDEX($H:$H,MATCH($M819,夏季休暇,),),"")&amp;IFERROR(INDEX($K:$K,MATCH($M819,年末年始,),),"")</f>
        <v/>
      </c>
      <c r="P819" t="str">
        <f t="shared" si="36"/>
        <v/>
      </c>
      <c r="Q819" t="str">
        <f t="shared" si="37"/>
        <v/>
      </c>
      <c r="R819" t="e">
        <f t="shared" si="38"/>
        <v>#VALUE!</v>
      </c>
    </row>
    <row r="820" spans="13:18" x14ac:dyDescent="0.2">
      <c r="M820" s="29" t="e">
        <f>IF(定義!M819+1&gt;休日取得計画表・休日取得実績表!$I$5,"",定義!M819+1)</f>
        <v>#VALUE!</v>
      </c>
      <c r="N820" t="str" cm="1">
        <f t="array" ref="N820">IFERROR(INDEX($B:$B,MATCH($M820,$A:$A,),),"")</f>
        <v/>
      </c>
      <c r="O820" s="31" t="str" cm="1">
        <f t="array" ref="O820">IFERROR(INDEX($E:$E,MATCH($M820,祝日,),),"")&amp;IFERROR(INDEX($H:$H,MATCH($M820,夏季休暇,),),"")&amp;IFERROR(INDEX($K:$K,MATCH($M820,年末年始,),),"")</f>
        <v/>
      </c>
      <c r="P820" t="str">
        <f t="shared" si="36"/>
        <v/>
      </c>
      <c r="Q820" t="str">
        <f t="shared" si="37"/>
        <v/>
      </c>
      <c r="R820" t="e">
        <f t="shared" si="38"/>
        <v>#VALUE!</v>
      </c>
    </row>
    <row r="821" spans="13:18" x14ac:dyDescent="0.2">
      <c r="M821" s="29" t="e">
        <f>IF(定義!M820+1&gt;休日取得計画表・休日取得実績表!$I$5,"",定義!M820+1)</f>
        <v>#VALUE!</v>
      </c>
      <c r="N821" t="str" cm="1">
        <f t="array" ref="N821">IFERROR(INDEX($B:$B,MATCH($M821,$A:$A,),),"")</f>
        <v/>
      </c>
      <c r="O821" s="31" t="str" cm="1">
        <f t="array" ref="O821">IFERROR(INDEX($E:$E,MATCH($M821,祝日,),),"")&amp;IFERROR(INDEX($H:$H,MATCH($M821,夏季休暇,),),"")&amp;IFERROR(INDEX($K:$K,MATCH($M821,年末年始,),),"")</f>
        <v/>
      </c>
      <c r="P821" t="str">
        <f t="shared" si="36"/>
        <v/>
      </c>
      <c r="Q821" t="str">
        <f t="shared" si="37"/>
        <v/>
      </c>
      <c r="R821" t="e">
        <f t="shared" si="38"/>
        <v>#VALUE!</v>
      </c>
    </row>
    <row r="822" spans="13:18" x14ac:dyDescent="0.2">
      <c r="M822" s="29" t="e">
        <f>IF(定義!M821+1&gt;休日取得計画表・休日取得実績表!$I$5,"",定義!M821+1)</f>
        <v>#VALUE!</v>
      </c>
      <c r="N822" t="str" cm="1">
        <f t="array" ref="N822">IFERROR(INDEX($B:$B,MATCH($M822,$A:$A,),),"")</f>
        <v/>
      </c>
      <c r="O822" s="31" t="str" cm="1">
        <f t="array" ref="O822">IFERROR(INDEX($E:$E,MATCH($M822,祝日,),),"")&amp;IFERROR(INDEX($H:$H,MATCH($M822,夏季休暇,),),"")&amp;IFERROR(INDEX($K:$K,MATCH($M822,年末年始,),),"")</f>
        <v/>
      </c>
      <c r="P822" t="str">
        <f t="shared" si="36"/>
        <v/>
      </c>
      <c r="Q822" t="str">
        <f t="shared" si="37"/>
        <v/>
      </c>
      <c r="R822" t="e">
        <f t="shared" si="38"/>
        <v>#VALUE!</v>
      </c>
    </row>
    <row r="823" spans="13:18" x14ac:dyDescent="0.2">
      <c r="M823" s="29" t="e">
        <f>IF(定義!M822+1&gt;休日取得計画表・休日取得実績表!$I$5,"",定義!M822+1)</f>
        <v>#VALUE!</v>
      </c>
      <c r="N823" t="str" cm="1">
        <f t="array" ref="N823">IFERROR(INDEX($B:$B,MATCH($M823,$A:$A,),),"")</f>
        <v/>
      </c>
      <c r="O823" s="31" t="str" cm="1">
        <f t="array" ref="O823">IFERROR(INDEX($E:$E,MATCH($M823,祝日,),),"")&amp;IFERROR(INDEX($H:$H,MATCH($M823,夏季休暇,),),"")&amp;IFERROR(INDEX($K:$K,MATCH($M823,年末年始,),),"")</f>
        <v/>
      </c>
      <c r="P823" t="str">
        <f t="shared" si="36"/>
        <v/>
      </c>
      <c r="Q823" t="str">
        <f t="shared" si="37"/>
        <v/>
      </c>
      <c r="R823" t="e">
        <f t="shared" si="38"/>
        <v>#VALUE!</v>
      </c>
    </row>
    <row r="824" spans="13:18" x14ac:dyDescent="0.2">
      <c r="M824" s="29" t="e">
        <f>IF(定義!M823+1&gt;休日取得計画表・休日取得実績表!$I$5,"",定義!M823+1)</f>
        <v>#VALUE!</v>
      </c>
      <c r="N824" t="str" cm="1">
        <f t="array" ref="N824">IFERROR(INDEX($B:$B,MATCH($M824,$A:$A,),),"")</f>
        <v/>
      </c>
      <c r="O824" s="31" t="str" cm="1">
        <f t="array" ref="O824">IFERROR(INDEX($E:$E,MATCH($M824,祝日,),),"")&amp;IFERROR(INDEX($H:$H,MATCH($M824,夏季休暇,),),"")&amp;IFERROR(INDEX($K:$K,MATCH($M824,年末年始,),),"")</f>
        <v/>
      </c>
      <c r="P824" t="str">
        <f t="shared" si="36"/>
        <v/>
      </c>
      <c r="Q824" t="str">
        <f t="shared" si="37"/>
        <v/>
      </c>
      <c r="R824" t="e">
        <f t="shared" si="38"/>
        <v>#VALUE!</v>
      </c>
    </row>
    <row r="825" spans="13:18" x14ac:dyDescent="0.2">
      <c r="M825" s="29" t="e">
        <f>IF(定義!M824+1&gt;休日取得計画表・休日取得実績表!$I$5,"",定義!M824+1)</f>
        <v>#VALUE!</v>
      </c>
      <c r="N825" t="str" cm="1">
        <f t="array" ref="N825">IFERROR(INDEX($B:$B,MATCH($M825,$A:$A,),),"")</f>
        <v/>
      </c>
      <c r="O825" s="31" t="str" cm="1">
        <f t="array" ref="O825">IFERROR(INDEX($E:$E,MATCH($M825,祝日,),),"")&amp;IFERROR(INDEX($H:$H,MATCH($M825,夏季休暇,),),"")&amp;IFERROR(INDEX($K:$K,MATCH($M825,年末年始,),),"")</f>
        <v/>
      </c>
      <c r="P825" t="str">
        <f t="shared" si="36"/>
        <v/>
      </c>
      <c r="Q825" t="str">
        <f t="shared" si="37"/>
        <v/>
      </c>
      <c r="R825" t="e">
        <f t="shared" si="38"/>
        <v>#VALUE!</v>
      </c>
    </row>
    <row r="826" spans="13:18" x14ac:dyDescent="0.2">
      <c r="M826" s="29" t="e">
        <f>IF(定義!M825+1&gt;休日取得計画表・休日取得実績表!$I$5,"",定義!M825+1)</f>
        <v>#VALUE!</v>
      </c>
      <c r="N826" t="str" cm="1">
        <f t="array" ref="N826">IFERROR(INDEX($B:$B,MATCH($M826,$A:$A,),),"")</f>
        <v/>
      </c>
      <c r="O826" s="31" t="str" cm="1">
        <f t="array" ref="O826">IFERROR(INDEX($E:$E,MATCH($M826,祝日,),),"")&amp;IFERROR(INDEX($H:$H,MATCH($M826,夏季休暇,),),"")&amp;IFERROR(INDEX($K:$K,MATCH($M826,年末年始,),),"")</f>
        <v/>
      </c>
      <c r="P826" t="str">
        <f t="shared" si="36"/>
        <v/>
      </c>
      <c r="Q826" t="str">
        <f t="shared" si="37"/>
        <v/>
      </c>
      <c r="R826" t="e">
        <f t="shared" si="38"/>
        <v>#VALUE!</v>
      </c>
    </row>
    <row r="827" spans="13:18" x14ac:dyDescent="0.2">
      <c r="M827" s="29" t="e">
        <f>IF(定義!M826+1&gt;休日取得計画表・休日取得実績表!$I$5,"",定義!M826+1)</f>
        <v>#VALUE!</v>
      </c>
      <c r="N827" t="str" cm="1">
        <f t="array" ref="N827">IFERROR(INDEX($B:$B,MATCH($M827,$A:$A,),),"")</f>
        <v/>
      </c>
      <c r="O827" s="31" t="str" cm="1">
        <f t="array" ref="O827">IFERROR(INDEX($E:$E,MATCH($M827,祝日,),),"")&amp;IFERROR(INDEX($H:$H,MATCH($M827,夏季休暇,),),"")&amp;IFERROR(INDEX($K:$K,MATCH($M827,年末年始,),),"")</f>
        <v/>
      </c>
      <c r="P827" t="str">
        <f t="shared" si="36"/>
        <v/>
      </c>
      <c r="Q827" t="str">
        <f t="shared" si="37"/>
        <v/>
      </c>
      <c r="R827" t="e">
        <f t="shared" si="38"/>
        <v>#VALUE!</v>
      </c>
    </row>
    <row r="828" spans="13:18" x14ac:dyDescent="0.2">
      <c r="M828" s="29" t="e">
        <f>IF(定義!M827+1&gt;休日取得計画表・休日取得実績表!$I$5,"",定義!M827+1)</f>
        <v>#VALUE!</v>
      </c>
      <c r="N828" t="str" cm="1">
        <f t="array" ref="N828">IFERROR(INDEX($B:$B,MATCH($M828,$A:$A,),),"")</f>
        <v/>
      </c>
      <c r="O828" s="31" t="str" cm="1">
        <f t="array" ref="O828">IFERROR(INDEX($E:$E,MATCH($M828,祝日,),),"")&amp;IFERROR(INDEX($H:$H,MATCH($M828,夏季休暇,),),"")&amp;IFERROR(INDEX($K:$K,MATCH($M828,年末年始,),),"")</f>
        <v/>
      </c>
      <c r="P828" t="str">
        <f t="shared" si="36"/>
        <v/>
      </c>
      <c r="Q828" t="str">
        <f t="shared" si="37"/>
        <v/>
      </c>
      <c r="R828" t="e">
        <f t="shared" si="38"/>
        <v>#VALUE!</v>
      </c>
    </row>
    <row r="829" spans="13:18" x14ac:dyDescent="0.2">
      <c r="M829" s="29" t="e">
        <f>IF(定義!M828+1&gt;休日取得計画表・休日取得実績表!$I$5,"",定義!M828+1)</f>
        <v>#VALUE!</v>
      </c>
      <c r="N829" t="str" cm="1">
        <f t="array" ref="N829">IFERROR(INDEX($B:$B,MATCH($M829,$A:$A,),),"")</f>
        <v/>
      </c>
      <c r="O829" s="31" t="str" cm="1">
        <f t="array" ref="O829">IFERROR(INDEX($E:$E,MATCH($M829,祝日,),),"")&amp;IFERROR(INDEX($H:$H,MATCH($M829,夏季休暇,),),"")&amp;IFERROR(INDEX($K:$K,MATCH($M829,年末年始,),),"")</f>
        <v/>
      </c>
      <c r="P829" t="str">
        <f t="shared" si="36"/>
        <v/>
      </c>
      <c r="Q829" t="str">
        <f t="shared" si="37"/>
        <v/>
      </c>
      <c r="R829" t="e">
        <f t="shared" si="38"/>
        <v>#VALUE!</v>
      </c>
    </row>
    <row r="830" spans="13:18" x14ac:dyDescent="0.2">
      <c r="M830" s="29" t="e">
        <f>IF(定義!M829+1&gt;休日取得計画表・休日取得実績表!$I$5,"",定義!M829+1)</f>
        <v>#VALUE!</v>
      </c>
      <c r="N830" t="str" cm="1">
        <f t="array" ref="N830">IFERROR(INDEX($B:$B,MATCH($M830,$A:$A,),),"")</f>
        <v/>
      </c>
      <c r="O830" s="31" t="str" cm="1">
        <f t="array" ref="O830">IFERROR(INDEX($E:$E,MATCH($M830,祝日,),),"")&amp;IFERROR(INDEX($H:$H,MATCH($M830,夏季休暇,),),"")&amp;IFERROR(INDEX($K:$K,MATCH($M830,年末年始,),),"")</f>
        <v/>
      </c>
      <c r="P830" t="str">
        <f t="shared" si="36"/>
        <v/>
      </c>
      <c r="Q830" t="str">
        <f t="shared" si="37"/>
        <v/>
      </c>
      <c r="R830" t="e">
        <f t="shared" si="38"/>
        <v>#VALUE!</v>
      </c>
    </row>
    <row r="831" spans="13:18" x14ac:dyDescent="0.2">
      <c r="M831" s="29" t="e">
        <f>IF(定義!M830+1&gt;休日取得計画表・休日取得実績表!$I$5,"",定義!M830+1)</f>
        <v>#VALUE!</v>
      </c>
      <c r="N831" t="str" cm="1">
        <f t="array" ref="N831">IFERROR(INDEX($B:$B,MATCH($M831,$A:$A,),),"")</f>
        <v/>
      </c>
      <c r="O831" s="31" t="str" cm="1">
        <f t="array" ref="O831">IFERROR(INDEX($E:$E,MATCH($M831,祝日,),),"")&amp;IFERROR(INDEX($H:$H,MATCH($M831,夏季休暇,),),"")&amp;IFERROR(INDEX($K:$K,MATCH($M831,年末年始,),),"")</f>
        <v/>
      </c>
      <c r="P831" t="str">
        <f t="shared" si="36"/>
        <v/>
      </c>
      <c r="Q831" t="str">
        <f t="shared" si="37"/>
        <v/>
      </c>
      <c r="R831" t="e">
        <f t="shared" si="38"/>
        <v>#VALUE!</v>
      </c>
    </row>
    <row r="832" spans="13:18" x14ac:dyDescent="0.2">
      <c r="M832" s="29" t="e">
        <f>IF(定義!M831+1&gt;休日取得計画表・休日取得実績表!$I$5,"",定義!M831+1)</f>
        <v>#VALUE!</v>
      </c>
      <c r="N832" t="str" cm="1">
        <f t="array" ref="N832">IFERROR(INDEX($B:$B,MATCH($M832,$A:$A,),),"")</f>
        <v/>
      </c>
      <c r="O832" s="31" t="str" cm="1">
        <f t="array" ref="O832">IFERROR(INDEX($E:$E,MATCH($M832,祝日,),),"")&amp;IFERROR(INDEX($H:$H,MATCH($M832,夏季休暇,),),"")&amp;IFERROR(INDEX($K:$K,MATCH($M832,年末年始,),),"")</f>
        <v/>
      </c>
      <c r="P832" t="str">
        <f t="shared" si="36"/>
        <v/>
      </c>
      <c r="Q832" t="str">
        <f t="shared" si="37"/>
        <v/>
      </c>
      <c r="R832" t="e">
        <f t="shared" si="38"/>
        <v>#VALUE!</v>
      </c>
    </row>
    <row r="833" spans="13:18" x14ac:dyDescent="0.2">
      <c r="M833" s="29" t="e">
        <f>IF(定義!M832+1&gt;休日取得計画表・休日取得実績表!$I$5,"",定義!M832+1)</f>
        <v>#VALUE!</v>
      </c>
      <c r="N833" t="str" cm="1">
        <f t="array" ref="N833">IFERROR(INDEX($B:$B,MATCH($M833,$A:$A,),),"")</f>
        <v/>
      </c>
      <c r="O833" s="31" t="str" cm="1">
        <f t="array" ref="O833">IFERROR(INDEX($E:$E,MATCH($M833,祝日,),),"")&amp;IFERROR(INDEX($H:$H,MATCH($M833,夏季休暇,),),"")&amp;IFERROR(INDEX($K:$K,MATCH($M833,年末年始,),),"")</f>
        <v/>
      </c>
      <c r="P833" t="str">
        <f t="shared" si="36"/>
        <v/>
      </c>
      <c r="Q833" t="str">
        <f t="shared" si="37"/>
        <v/>
      </c>
      <c r="R833" t="e">
        <f t="shared" si="38"/>
        <v>#VALUE!</v>
      </c>
    </row>
    <row r="834" spans="13:18" x14ac:dyDescent="0.2">
      <c r="M834" s="29" t="e">
        <f>IF(定義!M833+1&gt;休日取得計画表・休日取得実績表!$I$5,"",定義!M833+1)</f>
        <v>#VALUE!</v>
      </c>
      <c r="N834" t="str" cm="1">
        <f t="array" ref="N834">IFERROR(INDEX($B:$B,MATCH($M834,$A:$A,),),"")</f>
        <v/>
      </c>
      <c r="O834" s="31" t="str" cm="1">
        <f t="array" ref="O834">IFERROR(INDEX($E:$E,MATCH($M834,祝日,),),"")&amp;IFERROR(INDEX($H:$H,MATCH($M834,夏季休暇,),),"")&amp;IFERROR(INDEX($K:$K,MATCH($M834,年末年始,),),"")</f>
        <v/>
      </c>
      <c r="P834" t="str">
        <f t="shared" si="36"/>
        <v/>
      </c>
      <c r="Q834" t="str">
        <f t="shared" si="37"/>
        <v/>
      </c>
      <c r="R834" t="e">
        <f t="shared" si="38"/>
        <v>#VALUE!</v>
      </c>
    </row>
    <row r="835" spans="13:18" x14ac:dyDescent="0.2">
      <c r="M835" s="29" t="e">
        <f>IF(定義!M834+1&gt;休日取得計画表・休日取得実績表!$I$5,"",定義!M834+1)</f>
        <v>#VALUE!</v>
      </c>
      <c r="N835" t="str" cm="1">
        <f t="array" ref="N835">IFERROR(INDEX($B:$B,MATCH($M835,$A:$A,),),"")</f>
        <v/>
      </c>
      <c r="O835" s="31" t="str" cm="1">
        <f t="array" ref="O835">IFERROR(INDEX($E:$E,MATCH($M835,祝日,),),"")&amp;IFERROR(INDEX($H:$H,MATCH($M835,夏季休暇,),),"")&amp;IFERROR(INDEX($K:$K,MATCH($M835,年末年始,),),"")</f>
        <v/>
      </c>
      <c r="P835" t="str">
        <f t="shared" ref="P835:P898" si="39">IF(COUNTBLANK(N835:O835)=0,CHAR(10),"")</f>
        <v/>
      </c>
      <c r="Q835" t="str">
        <f t="shared" ref="Q835:Q898" si="40">O835&amp;P835&amp;N835</f>
        <v/>
      </c>
      <c r="R835" t="e">
        <f t="shared" ref="R835:R898" si="41">IF(OR(TEXT(M835,"aaa")="土",TEXT(M835,"aaa")="日",O835&lt;&gt;""),1,0)</f>
        <v>#VALUE!</v>
      </c>
    </row>
    <row r="836" spans="13:18" x14ac:dyDescent="0.2">
      <c r="M836" s="29" t="e">
        <f>IF(定義!M835+1&gt;休日取得計画表・休日取得実績表!$I$5,"",定義!M835+1)</f>
        <v>#VALUE!</v>
      </c>
      <c r="N836" t="str" cm="1">
        <f t="array" ref="N836">IFERROR(INDEX($B:$B,MATCH($M836,$A:$A,),),"")</f>
        <v/>
      </c>
      <c r="O836" s="31" t="str" cm="1">
        <f t="array" ref="O836">IFERROR(INDEX($E:$E,MATCH($M836,祝日,),),"")&amp;IFERROR(INDEX($H:$H,MATCH($M836,夏季休暇,),),"")&amp;IFERROR(INDEX($K:$K,MATCH($M836,年末年始,),),"")</f>
        <v/>
      </c>
      <c r="P836" t="str">
        <f t="shared" si="39"/>
        <v/>
      </c>
      <c r="Q836" t="str">
        <f t="shared" si="40"/>
        <v/>
      </c>
      <c r="R836" t="e">
        <f t="shared" si="41"/>
        <v>#VALUE!</v>
      </c>
    </row>
    <row r="837" spans="13:18" x14ac:dyDescent="0.2">
      <c r="M837" s="29" t="e">
        <f>IF(定義!M836+1&gt;休日取得計画表・休日取得実績表!$I$5,"",定義!M836+1)</f>
        <v>#VALUE!</v>
      </c>
      <c r="N837" t="str" cm="1">
        <f t="array" ref="N837">IFERROR(INDEX($B:$B,MATCH($M837,$A:$A,),),"")</f>
        <v/>
      </c>
      <c r="O837" s="31" t="str" cm="1">
        <f t="array" ref="O837">IFERROR(INDEX($E:$E,MATCH($M837,祝日,),),"")&amp;IFERROR(INDEX($H:$H,MATCH($M837,夏季休暇,),),"")&amp;IFERROR(INDEX($K:$K,MATCH($M837,年末年始,),),"")</f>
        <v/>
      </c>
      <c r="P837" t="str">
        <f t="shared" si="39"/>
        <v/>
      </c>
      <c r="Q837" t="str">
        <f t="shared" si="40"/>
        <v/>
      </c>
      <c r="R837" t="e">
        <f t="shared" si="41"/>
        <v>#VALUE!</v>
      </c>
    </row>
    <row r="838" spans="13:18" x14ac:dyDescent="0.2">
      <c r="M838" s="29" t="e">
        <f>IF(定義!M837+1&gt;休日取得計画表・休日取得実績表!$I$5,"",定義!M837+1)</f>
        <v>#VALUE!</v>
      </c>
      <c r="N838" t="str" cm="1">
        <f t="array" ref="N838">IFERROR(INDEX($B:$B,MATCH($M838,$A:$A,),),"")</f>
        <v/>
      </c>
      <c r="O838" s="31" t="str" cm="1">
        <f t="array" ref="O838">IFERROR(INDEX($E:$E,MATCH($M838,祝日,),),"")&amp;IFERROR(INDEX($H:$H,MATCH($M838,夏季休暇,),),"")&amp;IFERROR(INDEX($K:$K,MATCH($M838,年末年始,),),"")</f>
        <v/>
      </c>
      <c r="P838" t="str">
        <f t="shared" si="39"/>
        <v/>
      </c>
      <c r="Q838" t="str">
        <f t="shared" si="40"/>
        <v/>
      </c>
      <c r="R838" t="e">
        <f t="shared" si="41"/>
        <v>#VALUE!</v>
      </c>
    </row>
    <row r="839" spans="13:18" x14ac:dyDescent="0.2">
      <c r="M839" s="29" t="e">
        <f>IF(定義!M838+1&gt;休日取得計画表・休日取得実績表!$I$5,"",定義!M838+1)</f>
        <v>#VALUE!</v>
      </c>
      <c r="N839" t="str" cm="1">
        <f t="array" ref="N839">IFERROR(INDEX($B:$B,MATCH($M839,$A:$A,),),"")</f>
        <v/>
      </c>
      <c r="O839" s="31" t="str" cm="1">
        <f t="array" ref="O839">IFERROR(INDEX($E:$E,MATCH($M839,祝日,),),"")&amp;IFERROR(INDEX($H:$H,MATCH($M839,夏季休暇,),),"")&amp;IFERROR(INDEX($K:$K,MATCH($M839,年末年始,),),"")</f>
        <v/>
      </c>
      <c r="P839" t="str">
        <f t="shared" si="39"/>
        <v/>
      </c>
      <c r="Q839" t="str">
        <f t="shared" si="40"/>
        <v/>
      </c>
      <c r="R839" t="e">
        <f t="shared" si="41"/>
        <v>#VALUE!</v>
      </c>
    </row>
    <row r="840" spans="13:18" x14ac:dyDescent="0.2">
      <c r="M840" s="29" t="e">
        <f>IF(定義!M839+1&gt;休日取得計画表・休日取得実績表!$I$5,"",定義!M839+1)</f>
        <v>#VALUE!</v>
      </c>
      <c r="N840" t="str" cm="1">
        <f t="array" ref="N840">IFERROR(INDEX($B:$B,MATCH($M840,$A:$A,),),"")</f>
        <v/>
      </c>
      <c r="O840" s="31" t="str" cm="1">
        <f t="array" ref="O840">IFERROR(INDEX($E:$E,MATCH($M840,祝日,),),"")&amp;IFERROR(INDEX($H:$H,MATCH($M840,夏季休暇,),),"")&amp;IFERROR(INDEX($K:$K,MATCH($M840,年末年始,),),"")</f>
        <v/>
      </c>
      <c r="P840" t="str">
        <f t="shared" si="39"/>
        <v/>
      </c>
      <c r="Q840" t="str">
        <f t="shared" si="40"/>
        <v/>
      </c>
      <c r="R840" t="e">
        <f t="shared" si="41"/>
        <v>#VALUE!</v>
      </c>
    </row>
    <row r="841" spans="13:18" x14ac:dyDescent="0.2">
      <c r="M841" s="29" t="e">
        <f>IF(定義!M840+1&gt;休日取得計画表・休日取得実績表!$I$5,"",定義!M840+1)</f>
        <v>#VALUE!</v>
      </c>
      <c r="N841" t="str" cm="1">
        <f t="array" ref="N841">IFERROR(INDEX($B:$B,MATCH($M841,$A:$A,),),"")</f>
        <v/>
      </c>
      <c r="O841" s="31" t="str" cm="1">
        <f t="array" ref="O841">IFERROR(INDEX($E:$E,MATCH($M841,祝日,),),"")&amp;IFERROR(INDEX($H:$H,MATCH($M841,夏季休暇,),),"")&amp;IFERROR(INDEX($K:$K,MATCH($M841,年末年始,),),"")</f>
        <v/>
      </c>
      <c r="P841" t="str">
        <f t="shared" si="39"/>
        <v/>
      </c>
      <c r="Q841" t="str">
        <f t="shared" si="40"/>
        <v/>
      </c>
      <c r="R841" t="e">
        <f t="shared" si="41"/>
        <v>#VALUE!</v>
      </c>
    </row>
    <row r="842" spans="13:18" x14ac:dyDescent="0.2">
      <c r="M842" s="29" t="e">
        <f>IF(定義!M841+1&gt;休日取得計画表・休日取得実績表!$I$5,"",定義!M841+1)</f>
        <v>#VALUE!</v>
      </c>
      <c r="N842" t="str" cm="1">
        <f t="array" ref="N842">IFERROR(INDEX($B:$B,MATCH($M842,$A:$A,),),"")</f>
        <v/>
      </c>
      <c r="O842" s="31" t="str" cm="1">
        <f t="array" ref="O842">IFERROR(INDEX($E:$E,MATCH($M842,祝日,),),"")&amp;IFERROR(INDEX($H:$H,MATCH($M842,夏季休暇,),),"")&amp;IFERROR(INDEX($K:$K,MATCH($M842,年末年始,),),"")</f>
        <v/>
      </c>
      <c r="P842" t="str">
        <f t="shared" si="39"/>
        <v/>
      </c>
      <c r="Q842" t="str">
        <f t="shared" si="40"/>
        <v/>
      </c>
      <c r="R842" t="e">
        <f t="shared" si="41"/>
        <v>#VALUE!</v>
      </c>
    </row>
    <row r="843" spans="13:18" x14ac:dyDescent="0.2">
      <c r="M843" s="29" t="e">
        <f>IF(定義!M842+1&gt;休日取得計画表・休日取得実績表!$I$5,"",定義!M842+1)</f>
        <v>#VALUE!</v>
      </c>
      <c r="N843" t="str" cm="1">
        <f t="array" ref="N843">IFERROR(INDEX($B:$B,MATCH($M843,$A:$A,),),"")</f>
        <v/>
      </c>
      <c r="O843" s="31" t="str" cm="1">
        <f t="array" ref="O843">IFERROR(INDEX($E:$E,MATCH($M843,祝日,),),"")&amp;IFERROR(INDEX($H:$H,MATCH($M843,夏季休暇,),),"")&amp;IFERROR(INDEX($K:$K,MATCH($M843,年末年始,),),"")</f>
        <v/>
      </c>
      <c r="P843" t="str">
        <f t="shared" si="39"/>
        <v/>
      </c>
      <c r="Q843" t="str">
        <f t="shared" si="40"/>
        <v/>
      </c>
      <c r="R843" t="e">
        <f t="shared" si="41"/>
        <v>#VALUE!</v>
      </c>
    </row>
    <row r="844" spans="13:18" x14ac:dyDescent="0.2">
      <c r="M844" s="29" t="e">
        <f>IF(定義!M843+1&gt;休日取得計画表・休日取得実績表!$I$5,"",定義!M843+1)</f>
        <v>#VALUE!</v>
      </c>
      <c r="N844" t="str" cm="1">
        <f t="array" ref="N844">IFERROR(INDEX($B:$B,MATCH($M844,$A:$A,),),"")</f>
        <v/>
      </c>
      <c r="O844" s="31" t="str" cm="1">
        <f t="array" ref="O844">IFERROR(INDEX($E:$E,MATCH($M844,祝日,),),"")&amp;IFERROR(INDEX($H:$H,MATCH($M844,夏季休暇,),),"")&amp;IFERROR(INDEX($K:$K,MATCH($M844,年末年始,),),"")</f>
        <v/>
      </c>
      <c r="P844" t="str">
        <f t="shared" si="39"/>
        <v/>
      </c>
      <c r="Q844" t="str">
        <f t="shared" si="40"/>
        <v/>
      </c>
      <c r="R844" t="e">
        <f t="shared" si="41"/>
        <v>#VALUE!</v>
      </c>
    </row>
    <row r="845" spans="13:18" x14ac:dyDescent="0.2">
      <c r="M845" s="29" t="e">
        <f>IF(定義!M844+1&gt;休日取得計画表・休日取得実績表!$I$5,"",定義!M844+1)</f>
        <v>#VALUE!</v>
      </c>
      <c r="N845" t="str" cm="1">
        <f t="array" ref="N845">IFERROR(INDEX($B:$B,MATCH($M845,$A:$A,),),"")</f>
        <v/>
      </c>
      <c r="O845" s="31" t="str" cm="1">
        <f t="array" ref="O845">IFERROR(INDEX($E:$E,MATCH($M845,祝日,),),"")&amp;IFERROR(INDEX($H:$H,MATCH($M845,夏季休暇,),),"")&amp;IFERROR(INDEX($K:$K,MATCH($M845,年末年始,),),"")</f>
        <v/>
      </c>
      <c r="P845" t="str">
        <f t="shared" si="39"/>
        <v/>
      </c>
      <c r="Q845" t="str">
        <f t="shared" si="40"/>
        <v/>
      </c>
      <c r="R845" t="e">
        <f t="shared" si="41"/>
        <v>#VALUE!</v>
      </c>
    </row>
    <row r="846" spans="13:18" x14ac:dyDescent="0.2">
      <c r="M846" s="29" t="e">
        <f>IF(定義!M845+1&gt;休日取得計画表・休日取得実績表!$I$5,"",定義!M845+1)</f>
        <v>#VALUE!</v>
      </c>
      <c r="N846" t="str" cm="1">
        <f t="array" ref="N846">IFERROR(INDEX($B:$B,MATCH($M846,$A:$A,),),"")</f>
        <v/>
      </c>
      <c r="O846" s="31" t="str" cm="1">
        <f t="array" ref="O846">IFERROR(INDEX($E:$E,MATCH($M846,祝日,),),"")&amp;IFERROR(INDEX($H:$H,MATCH($M846,夏季休暇,),),"")&amp;IFERROR(INDEX($K:$K,MATCH($M846,年末年始,),),"")</f>
        <v/>
      </c>
      <c r="P846" t="str">
        <f t="shared" si="39"/>
        <v/>
      </c>
      <c r="Q846" t="str">
        <f t="shared" si="40"/>
        <v/>
      </c>
      <c r="R846" t="e">
        <f t="shared" si="41"/>
        <v>#VALUE!</v>
      </c>
    </row>
    <row r="847" spans="13:18" x14ac:dyDescent="0.2">
      <c r="M847" s="29" t="e">
        <f>IF(定義!M846+1&gt;休日取得計画表・休日取得実績表!$I$5,"",定義!M846+1)</f>
        <v>#VALUE!</v>
      </c>
      <c r="N847" t="str" cm="1">
        <f t="array" ref="N847">IFERROR(INDEX($B:$B,MATCH($M847,$A:$A,),),"")</f>
        <v/>
      </c>
      <c r="O847" s="31" t="str" cm="1">
        <f t="array" ref="O847">IFERROR(INDEX($E:$E,MATCH($M847,祝日,),),"")&amp;IFERROR(INDEX($H:$H,MATCH($M847,夏季休暇,),),"")&amp;IFERROR(INDEX($K:$K,MATCH($M847,年末年始,),),"")</f>
        <v/>
      </c>
      <c r="P847" t="str">
        <f t="shared" si="39"/>
        <v/>
      </c>
      <c r="Q847" t="str">
        <f t="shared" si="40"/>
        <v/>
      </c>
      <c r="R847" t="e">
        <f t="shared" si="41"/>
        <v>#VALUE!</v>
      </c>
    </row>
    <row r="848" spans="13:18" x14ac:dyDescent="0.2">
      <c r="M848" s="29" t="e">
        <f>IF(定義!M847+1&gt;休日取得計画表・休日取得実績表!$I$5,"",定義!M847+1)</f>
        <v>#VALUE!</v>
      </c>
      <c r="N848" t="str" cm="1">
        <f t="array" ref="N848">IFERROR(INDEX($B:$B,MATCH($M848,$A:$A,),),"")</f>
        <v/>
      </c>
      <c r="O848" s="31" t="str" cm="1">
        <f t="array" ref="O848">IFERROR(INDEX($E:$E,MATCH($M848,祝日,),),"")&amp;IFERROR(INDEX($H:$H,MATCH($M848,夏季休暇,),),"")&amp;IFERROR(INDEX($K:$K,MATCH($M848,年末年始,),),"")</f>
        <v/>
      </c>
      <c r="P848" t="str">
        <f t="shared" si="39"/>
        <v/>
      </c>
      <c r="Q848" t="str">
        <f t="shared" si="40"/>
        <v/>
      </c>
      <c r="R848" t="e">
        <f t="shared" si="41"/>
        <v>#VALUE!</v>
      </c>
    </row>
    <row r="849" spans="13:18" x14ac:dyDescent="0.2">
      <c r="M849" s="29" t="e">
        <f>IF(定義!M848+1&gt;休日取得計画表・休日取得実績表!$I$5,"",定義!M848+1)</f>
        <v>#VALUE!</v>
      </c>
      <c r="N849" t="str" cm="1">
        <f t="array" ref="N849">IFERROR(INDEX($B:$B,MATCH($M849,$A:$A,),),"")</f>
        <v/>
      </c>
      <c r="O849" s="31" t="str" cm="1">
        <f t="array" ref="O849">IFERROR(INDEX($E:$E,MATCH($M849,祝日,),),"")&amp;IFERROR(INDEX($H:$H,MATCH($M849,夏季休暇,),),"")&amp;IFERROR(INDEX($K:$K,MATCH($M849,年末年始,),),"")</f>
        <v/>
      </c>
      <c r="P849" t="str">
        <f t="shared" si="39"/>
        <v/>
      </c>
      <c r="Q849" t="str">
        <f t="shared" si="40"/>
        <v/>
      </c>
      <c r="R849" t="e">
        <f t="shared" si="41"/>
        <v>#VALUE!</v>
      </c>
    </row>
    <row r="850" spans="13:18" x14ac:dyDescent="0.2">
      <c r="M850" s="29" t="e">
        <f>IF(定義!M849+1&gt;休日取得計画表・休日取得実績表!$I$5,"",定義!M849+1)</f>
        <v>#VALUE!</v>
      </c>
      <c r="N850" t="str" cm="1">
        <f t="array" ref="N850">IFERROR(INDEX($B:$B,MATCH($M850,$A:$A,),),"")</f>
        <v/>
      </c>
      <c r="O850" s="31" t="str" cm="1">
        <f t="array" ref="O850">IFERROR(INDEX($E:$E,MATCH($M850,祝日,),),"")&amp;IFERROR(INDEX($H:$H,MATCH($M850,夏季休暇,),),"")&amp;IFERROR(INDEX($K:$K,MATCH($M850,年末年始,),),"")</f>
        <v/>
      </c>
      <c r="P850" t="str">
        <f t="shared" si="39"/>
        <v/>
      </c>
      <c r="Q850" t="str">
        <f t="shared" si="40"/>
        <v/>
      </c>
      <c r="R850" t="e">
        <f t="shared" si="41"/>
        <v>#VALUE!</v>
      </c>
    </row>
    <row r="851" spans="13:18" x14ac:dyDescent="0.2">
      <c r="M851" s="29" t="e">
        <f>IF(定義!M850+1&gt;休日取得計画表・休日取得実績表!$I$5,"",定義!M850+1)</f>
        <v>#VALUE!</v>
      </c>
      <c r="N851" t="str" cm="1">
        <f t="array" ref="N851">IFERROR(INDEX($B:$B,MATCH($M851,$A:$A,),),"")</f>
        <v/>
      </c>
      <c r="O851" s="31" t="str" cm="1">
        <f t="array" ref="O851">IFERROR(INDEX($E:$E,MATCH($M851,祝日,),),"")&amp;IFERROR(INDEX($H:$H,MATCH($M851,夏季休暇,),),"")&amp;IFERROR(INDEX($K:$K,MATCH($M851,年末年始,),),"")</f>
        <v/>
      </c>
      <c r="P851" t="str">
        <f t="shared" si="39"/>
        <v/>
      </c>
      <c r="Q851" t="str">
        <f t="shared" si="40"/>
        <v/>
      </c>
      <c r="R851" t="e">
        <f t="shared" si="41"/>
        <v>#VALUE!</v>
      </c>
    </row>
    <row r="852" spans="13:18" x14ac:dyDescent="0.2">
      <c r="M852" s="29" t="e">
        <f>IF(定義!M851+1&gt;休日取得計画表・休日取得実績表!$I$5,"",定義!M851+1)</f>
        <v>#VALUE!</v>
      </c>
      <c r="N852" t="str" cm="1">
        <f t="array" ref="N852">IFERROR(INDEX($B:$B,MATCH($M852,$A:$A,),),"")</f>
        <v/>
      </c>
      <c r="O852" s="31" t="str" cm="1">
        <f t="array" ref="O852">IFERROR(INDEX($E:$E,MATCH($M852,祝日,),),"")&amp;IFERROR(INDEX($H:$H,MATCH($M852,夏季休暇,),),"")&amp;IFERROR(INDEX($K:$K,MATCH($M852,年末年始,),),"")</f>
        <v/>
      </c>
      <c r="P852" t="str">
        <f t="shared" si="39"/>
        <v/>
      </c>
      <c r="Q852" t="str">
        <f t="shared" si="40"/>
        <v/>
      </c>
      <c r="R852" t="e">
        <f t="shared" si="41"/>
        <v>#VALUE!</v>
      </c>
    </row>
    <row r="853" spans="13:18" x14ac:dyDescent="0.2">
      <c r="M853" s="29" t="e">
        <f>IF(定義!M852+1&gt;休日取得計画表・休日取得実績表!$I$5,"",定義!M852+1)</f>
        <v>#VALUE!</v>
      </c>
      <c r="N853" t="str" cm="1">
        <f t="array" ref="N853">IFERROR(INDEX($B:$B,MATCH($M853,$A:$A,),),"")</f>
        <v/>
      </c>
      <c r="O853" s="31" t="str" cm="1">
        <f t="array" ref="O853">IFERROR(INDEX($E:$E,MATCH($M853,祝日,),),"")&amp;IFERROR(INDEX($H:$H,MATCH($M853,夏季休暇,),),"")&amp;IFERROR(INDEX($K:$K,MATCH($M853,年末年始,),),"")</f>
        <v/>
      </c>
      <c r="P853" t="str">
        <f t="shared" si="39"/>
        <v/>
      </c>
      <c r="Q853" t="str">
        <f t="shared" si="40"/>
        <v/>
      </c>
      <c r="R853" t="e">
        <f t="shared" si="41"/>
        <v>#VALUE!</v>
      </c>
    </row>
    <row r="854" spans="13:18" x14ac:dyDescent="0.2">
      <c r="M854" s="29" t="e">
        <f>IF(定義!M853+1&gt;休日取得計画表・休日取得実績表!$I$5,"",定義!M853+1)</f>
        <v>#VALUE!</v>
      </c>
      <c r="N854" t="str" cm="1">
        <f t="array" ref="N854">IFERROR(INDEX($B:$B,MATCH($M854,$A:$A,),),"")</f>
        <v/>
      </c>
      <c r="O854" s="31" t="str" cm="1">
        <f t="array" ref="O854">IFERROR(INDEX($E:$E,MATCH($M854,祝日,),),"")&amp;IFERROR(INDEX($H:$H,MATCH($M854,夏季休暇,),),"")&amp;IFERROR(INDEX($K:$K,MATCH($M854,年末年始,),),"")</f>
        <v/>
      </c>
      <c r="P854" t="str">
        <f t="shared" si="39"/>
        <v/>
      </c>
      <c r="Q854" t="str">
        <f t="shared" si="40"/>
        <v/>
      </c>
      <c r="R854" t="e">
        <f t="shared" si="41"/>
        <v>#VALUE!</v>
      </c>
    </row>
    <row r="855" spans="13:18" x14ac:dyDescent="0.2">
      <c r="M855" s="29" t="e">
        <f>IF(定義!M854+1&gt;休日取得計画表・休日取得実績表!$I$5,"",定義!M854+1)</f>
        <v>#VALUE!</v>
      </c>
      <c r="N855" t="str" cm="1">
        <f t="array" ref="N855">IFERROR(INDEX($B:$B,MATCH($M855,$A:$A,),),"")</f>
        <v/>
      </c>
      <c r="O855" s="31" t="str" cm="1">
        <f t="array" ref="O855">IFERROR(INDEX($E:$E,MATCH($M855,祝日,),),"")&amp;IFERROR(INDEX($H:$H,MATCH($M855,夏季休暇,),),"")&amp;IFERROR(INDEX($K:$K,MATCH($M855,年末年始,),),"")</f>
        <v/>
      </c>
      <c r="P855" t="str">
        <f t="shared" si="39"/>
        <v/>
      </c>
      <c r="Q855" t="str">
        <f t="shared" si="40"/>
        <v/>
      </c>
      <c r="R855" t="e">
        <f t="shared" si="41"/>
        <v>#VALUE!</v>
      </c>
    </row>
    <row r="856" spans="13:18" x14ac:dyDescent="0.2">
      <c r="M856" s="29" t="e">
        <f>IF(定義!M855+1&gt;休日取得計画表・休日取得実績表!$I$5,"",定義!M855+1)</f>
        <v>#VALUE!</v>
      </c>
      <c r="N856" t="str" cm="1">
        <f t="array" ref="N856">IFERROR(INDEX($B:$B,MATCH($M856,$A:$A,),),"")</f>
        <v/>
      </c>
      <c r="O856" s="31" t="str" cm="1">
        <f t="array" ref="O856">IFERROR(INDEX($E:$E,MATCH($M856,祝日,),),"")&amp;IFERROR(INDEX($H:$H,MATCH($M856,夏季休暇,),),"")&amp;IFERROR(INDEX($K:$K,MATCH($M856,年末年始,),),"")</f>
        <v/>
      </c>
      <c r="P856" t="str">
        <f t="shared" si="39"/>
        <v/>
      </c>
      <c r="Q856" t="str">
        <f t="shared" si="40"/>
        <v/>
      </c>
      <c r="R856" t="e">
        <f t="shared" si="41"/>
        <v>#VALUE!</v>
      </c>
    </row>
    <row r="857" spans="13:18" x14ac:dyDescent="0.2">
      <c r="M857" s="29" t="e">
        <f>IF(定義!M856+1&gt;休日取得計画表・休日取得実績表!$I$5,"",定義!M856+1)</f>
        <v>#VALUE!</v>
      </c>
      <c r="N857" t="str" cm="1">
        <f t="array" ref="N857">IFERROR(INDEX($B:$B,MATCH($M857,$A:$A,),),"")</f>
        <v/>
      </c>
      <c r="O857" s="31" t="str" cm="1">
        <f t="array" ref="O857">IFERROR(INDEX($E:$E,MATCH($M857,祝日,),),"")&amp;IFERROR(INDEX($H:$H,MATCH($M857,夏季休暇,),),"")&amp;IFERROR(INDEX($K:$K,MATCH($M857,年末年始,),),"")</f>
        <v/>
      </c>
      <c r="P857" t="str">
        <f t="shared" si="39"/>
        <v/>
      </c>
      <c r="Q857" t="str">
        <f t="shared" si="40"/>
        <v/>
      </c>
      <c r="R857" t="e">
        <f t="shared" si="41"/>
        <v>#VALUE!</v>
      </c>
    </row>
    <row r="858" spans="13:18" x14ac:dyDescent="0.2">
      <c r="M858" s="29" t="e">
        <f>IF(定義!M857+1&gt;休日取得計画表・休日取得実績表!$I$5,"",定義!M857+1)</f>
        <v>#VALUE!</v>
      </c>
      <c r="N858" t="str" cm="1">
        <f t="array" ref="N858">IFERROR(INDEX($B:$B,MATCH($M858,$A:$A,),),"")</f>
        <v/>
      </c>
      <c r="O858" s="31" t="str" cm="1">
        <f t="array" ref="O858">IFERROR(INDEX($E:$E,MATCH($M858,祝日,),),"")&amp;IFERROR(INDEX($H:$H,MATCH($M858,夏季休暇,),),"")&amp;IFERROR(INDEX($K:$K,MATCH($M858,年末年始,),),"")</f>
        <v/>
      </c>
      <c r="P858" t="str">
        <f t="shared" si="39"/>
        <v/>
      </c>
      <c r="Q858" t="str">
        <f t="shared" si="40"/>
        <v/>
      </c>
      <c r="R858" t="e">
        <f t="shared" si="41"/>
        <v>#VALUE!</v>
      </c>
    </row>
    <row r="859" spans="13:18" x14ac:dyDescent="0.2">
      <c r="M859" s="29" t="e">
        <f>IF(定義!M858+1&gt;休日取得計画表・休日取得実績表!$I$5,"",定義!M858+1)</f>
        <v>#VALUE!</v>
      </c>
      <c r="N859" t="str" cm="1">
        <f t="array" ref="N859">IFERROR(INDEX($B:$B,MATCH($M859,$A:$A,),),"")</f>
        <v/>
      </c>
      <c r="O859" s="31" t="str" cm="1">
        <f t="array" ref="O859">IFERROR(INDEX($E:$E,MATCH($M859,祝日,),),"")&amp;IFERROR(INDEX($H:$H,MATCH($M859,夏季休暇,),),"")&amp;IFERROR(INDEX($K:$K,MATCH($M859,年末年始,),),"")</f>
        <v/>
      </c>
      <c r="P859" t="str">
        <f t="shared" si="39"/>
        <v/>
      </c>
      <c r="Q859" t="str">
        <f t="shared" si="40"/>
        <v/>
      </c>
      <c r="R859" t="e">
        <f t="shared" si="41"/>
        <v>#VALUE!</v>
      </c>
    </row>
    <row r="860" spans="13:18" x14ac:dyDescent="0.2">
      <c r="M860" s="29" t="e">
        <f>IF(定義!M859+1&gt;休日取得計画表・休日取得実績表!$I$5,"",定義!M859+1)</f>
        <v>#VALUE!</v>
      </c>
      <c r="N860" t="str" cm="1">
        <f t="array" ref="N860">IFERROR(INDEX($B:$B,MATCH($M860,$A:$A,),),"")</f>
        <v/>
      </c>
      <c r="O860" s="31" t="str" cm="1">
        <f t="array" ref="O860">IFERROR(INDEX($E:$E,MATCH($M860,祝日,),),"")&amp;IFERROR(INDEX($H:$H,MATCH($M860,夏季休暇,),),"")&amp;IFERROR(INDEX($K:$K,MATCH($M860,年末年始,),),"")</f>
        <v/>
      </c>
      <c r="P860" t="str">
        <f t="shared" si="39"/>
        <v/>
      </c>
      <c r="Q860" t="str">
        <f t="shared" si="40"/>
        <v/>
      </c>
      <c r="R860" t="e">
        <f t="shared" si="41"/>
        <v>#VALUE!</v>
      </c>
    </row>
    <row r="861" spans="13:18" x14ac:dyDescent="0.2">
      <c r="M861" s="29" t="e">
        <f>IF(定義!M860+1&gt;休日取得計画表・休日取得実績表!$I$5,"",定義!M860+1)</f>
        <v>#VALUE!</v>
      </c>
      <c r="N861" t="str" cm="1">
        <f t="array" ref="N861">IFERROR(INDEX($B:$B,MATCH($M861,$A:$A,),),"")</f>
        <v/>
      </c>
      <c r="O861" s="31" t="str" cm="1">
        <f t="array" ref="O861">IFERROR(INDEX($E:$E,MATCH($M861,祝日,),),"")&amp;IFERROR(INDEX($H:$H,MATCH($M861,夏季休暇,),),"")&amp;IFERROR(INDEX($K:$K,MATCH($M861,年末年始,),),"")</f>
        <v/>
      </c>
      <c r="P861" t="str">
        <f t="shared" si="39"/>
        <v/>
      </c>
      <c r="Q861" t="str">
        <f t="shared" si="40"/>
        <v/>
      </c>
      <c r="R861" t="e">
        <f t="shared" si="41"/>
        <v>#VALUE!</v>
      </c>
    </row>
    <row r="862" spans="13:18" x14ac:dyDescent="0.2">
      <c r="M862" s="29" t="e">
        <f>IF(定義!M861+1&gt;休日取得計画表・休日取得実績表!$I$5,"",定義!M861+1)</f>
        <v>#VALUE!</v>
      </c>
      <c r="N862" t="str" cm="1">
        <f t="array" ref="N862">IFERROR(INDEX($B:$B,MATCH($M862,$A:$A,),),"")</f>
        <v/>
      </c>
      <c r="O862" s="31" t="str" cm="1">
        <f t="array" ref="O862">IFERROR(INDEX($E:$E,MATCH($M862,祝日,),),"")&amp;IFERROR(INDEX($H:$H,MATCH($M862,夏季休暇,),),"")&amp;IFERROR(INDEX($K:$K,MATCH($M862,年末年始,),),"")</f>
        <v/>
      </c>
      <c r="P862" t="str">
        <f t="shared" si="39"/>
        <v/>
      </c>
      <c r="Q862" t="str">
        <f t="shared" si="40"/>
        <v/>
      </c>
      <c r="R862" t="e">
        <f t="shared" si="41"/>
        <v>#VALUE!</v>
      </c>
    </row>
    <row r="863" spans="13:18" x14ac:dyDescent="0.2">
      <c r="M863" s="29" t="e">
        <f>IF(定義!M862+1&gt;休日取得計画表・休日取得実績表!$I$5,"",定義!M862+1)</f>
        <v>#VALUE!</v>
      </c>
      <c r="N863" t="str" cm="1">
        <f t="array" ref="N863">IFERROR(INDEX($B:$B,MATCH($M863,$A:$A,),),"")</f>
        <v/>
      </c>
      <c r="O863" s="31" t="str" cm="1">
        <f t="array" ref="O863">IFERROR(INDEX($E:$E,MATCH($M863,祝日,),),"")&amp;IFERROR(INDEX($H:$H,MATCH($M863,夏季休暇,),),"")&amp;IFERROR(INDEX($K:$K,MATCH($M863,年末年始,),),"")</f>
        <v/>
      </c>
      <c r="P863" t="str">
        <f t="shared" si="39"/>
        <v/>
      </c>
      <c r="Q863" t="str">
        <f t="shared" si="40"/>
        <v/>
      </c>
      <c r="R863" t="e">
        <f t="shared" si="41"/>
        <v>#VALUE!</v>
      </c>
    </row>
    <row r="864" spans="13:18" x14ac:dyDescent="0.2">
      <c r="M864" s="29" t="e">
        <f>IF(定義!M863+1&gt;休日取得計画表・休日取得実績表!$I$5,"",定義!M863+1)</f>
        <v>#VALUE!</v>
      </c>
      <c r="N864" t="str" cm="1">
        <f t="array" ref="N864">IFERROR(INDEX($B:$B,MATCH($M864,$A:$A,),),"")</f>
        <v/>
      </c>
      <c r="O864" s="31" t="str" cm="1">
        <f t="array" ref="O864">IFERROR(INDEX($E:$E,MATCH($M864,祝日,),),"")&amp;IFERROR(INDEX($H:$H,MATCH($M864,夏季休暇,),),"")&amp;IFERROR(INDEX($K:$K,MATCH($M864,年末年始,),),"")</f>
        <v/>
      </c>
      <c r="P864" t="str">
        <f t="shared" si="39"/>
        <v/>
      </c>
      <c r="Q864" t="str">
        <f t="shared" si="40"/>
        <v/>
      </c>
      <c r="R864" t="e">
        <f t="shared" si="41"/>
        <v>#VALUE!</v>
      </c>
    </row>
    <row r="865" spans="13:18" x14ac:dyDescent="0.2">
      <c r="M865" s="29" t="e">
        <f>IF(定義!M864+1&gt;休日取得計画表・休日取得実績表!$I$5,"",定義!M864+1)</f>
        <v>#VALUE!</v>
      </c>
      <c r="N865" t="str" cm="1">
        <f t="array" ref="N865">IFERROR(INDEX($B:$B,MATCH($M865,$A:$A,),),"")</f>
        <v/>
      </c>
      <c r="O865" s="31" t="str" cm="1">
        <f t="array" ref="O865">IFERROR(INDEX($E:$E,MATCH($M865,祝日,),),"")&amp;IFERROR(INDEX($H:$H,MATCH($M865,夏季休暇,),),"")&amp;IFERROR(INDEX($K:$K,MATCH($M865,年末年始,),),"")</f>
        <v/>
      </c>
      <c r="P865" t="str">
        <f t="shared" si="39"/>
        <v/>
      </c>
      <c r="Q865" t="str">
        <f t="shared" si="40"/>
        <v/>
      </c>
      <c r="R865" t="e">
        <f t="shared" si="41"/>
        <v>#VALUE!</v>
      </c>
    </row>
    <row r="866" spans="13:18" x14ac:dyDescent="0.2">
      <c r="M866" s="29" t="e">
        <f>IF(定義!M865+1&gt;休日取得計画表・休日取得実績表!$I$5,"",定義!M865+1)</f>
        <v>#VALUE!</v>
      </c>
      <c r="N866" t="str" cm="1">
        <f t="array" ref="N866">IFERROR(INDEX($B:$B,MATCH($M866,$A:$A,),),"")</f>
        <v/>
      </c>
      <c r="O866" s="31" t="str" cm="1">
        <f t="array" ref="O866">IFERROR(INDEX($E:$E,MATCH($M866,祝日,),),"")&amp;IFERROR(INDEX($H:$H,MATCH($M866,夏季休暇,),),"")&amp;IFERROR(INDEX($K:$K,MATCH($M866,年末年始,),),"")</f>
        <v/>
      </c>
      <c r="P866" t="str">
        <f t="shared" si="39"/>
        <v/>
      </c>
      <c r="Q866" t="str">
        <f t="shared" si="40"/>
        <v/>
      </c>
      <c r="R866" t="e">
        <f t="shared" si="41"/>
        <v>#VALUE!</v>
      </c>
    </row>
    <row r="867" spans="13:18" x14ac:dyDescent="0.2">
      <c r="M867" s="29" t="e">
        <f>IF(定義!M866+1&gt;休日取得計画表・休日取得実績表!$I$5,"",定義!M866+1)</f>
        <v>#VALUE!</v>
      </c>
      <c r="N867" t="str" cm="1">
        <f t="array" ref="N867">IFERROR(INDEX($B:$B,MATCH($M867,$A:$A,),),"")</f>
        <v/>
      </c>
      <c r="O867" s="31" t="str" cm="1">
        <f t="array" ref="O867">IFERROR(INDEX($E:$E,MATCH($M867,祝日,),),"")&amp;IFERROR(INDEX($H:$H,MATCH($M867,夏季休暇,),),"")&amp;IFERROR(INDEX($K:$K,MATCH($M867,年末年始,),),"")</f>
        <v/>
      </c>
      <c r="P867" t="str">
        <f t="shared" si="39"/>
        <v/>
      </c>
      <c r="Q867" t="str">
        <f t="shared" si="40"/>
        <v/>
      </c>
      <c r="R867" t="e">
        <f t="shared" si="41"/>
        <v>#VALUE!</v>
      </c>
    </row>
    <row r="868" spans="13:18" x14ac:dyDescent="0.2">
      <c r="M868" s="29" t="e">
        <f>IF(定義!M867+1&gt;休日取得計画表・休日取得実績表!$I$5,"",定義!M867+1)</f>
        <v>#VALUE!</v>
      </c>
      <c r="N868" t="str" cm="1">
        <f t="array" ref="N868">IFERROR(INDEX($B:$B,MATCH($M868,$A:$A,),),"")</f>
        <v/>
      </c>
      <c r="O868" s="31" t="str" cm="1">
        <f t="array" ref="O868">IFERROR(INDEX($E:$E,MATCH($M868,祝日,),),"")&amp;IFERROR(INDEX($H:$H,MATCH($M868,夏季休暇,),),"")&amp;IFERROR(INDEX($K:$K,MATCH($M868,年末年始,),),"")</f>
        <v/>
      </c>
      <c r="P868" t="str">
        <f t="shared" si="39"/>
        <v/>
      </c>
      <c r="Q868" t="str">
        <f t="shared" si="40"/>
        <v/>
      </c>
      <c r="R868" t="e">
        <f t="shared" si="41"/>
        <v>#VALUE!</v>
      </c>
    </row>
    <row r="869" spans="13:18" x14ac:dyDescent="0.2">
      <c r="M869" s="29" t="e">
        <f>IF(定義!M868+1&gt;休日取得計画表・休日取得実績表!$I$5,"",定義!M868+1)</f>
        <v>#VALUE!</v>
      </c>
      <c r="N869" t="str" cm="1">
        <f t="array" ref="N869">IFERROR(INDEX($B:$B,MATCH($M869,$A:$A,),),"")</f>
        <v/>
      </c>
      <c r="O869" s="31" t="str" cm="1">
        <f t="array" ref="O869">IFERROR(INDEX($E:$E,MATCH($M869,祝日,),),"")&amp;IFERROR(INDEX($H:$H,MATCH($M869,夏季休暇,),),"")&amp;IFERROR(INDEX($K:$K,MATCH($M869,年末年始,),),"")</f>
        <v/>
      </c>
      <c r="P869" t="str">
        <f t="shared" si="39"/>
        <v/>
      </c>
      <c r="Q869" t="str">
        <f t="shared" si="40"/>
        <v/>
      </c>
      <c r="R869" t="e">
        <f t="shared" si="41"/>
        <v>#VALUE!</v>
      </c>
    </row>
    <row r="870" spans="13:18" x14ac:dyDescent="0.2">
      <c r="M870" s="29" t="e">
        <f>IF(定義!M869+1&gt;休日取得計画表・休日取得実績表!$I$5,"",定義!M869+1)</f>
        <v>#VALUE!</v>
      </c>
      <c r="N870" t="str" cm="1">
        <f t="array" ref="N870">IFERROR(INDEX($B:$B,MATCH($M870,$A:$A,),),"")</f>
        <v/>
      </c>
      <c r="O870" s="31" t="str" cm="1">
        <f t="array" ref="O870">IFERROR(INDEX($E:$E,MATCH($M870,祝日,),),"")&amp;IFERROR(INDEX($H:$H,MATCH($M870,夏季休暇,),),"")&amp;IFERROR(INDEX($K:$K,MATCH($M870,年末年始,),),"")</f>
        <v/>
      </c>
      <c r="P870" t="str">
        <f t="shared" si="39"/>
        <v/>
      </c>
      <c r="Q870" t="str">
        <f t="shared" si="40"/>
        <v/>
      </c>
      <c r="R870" t="e">
        <f t="shared" si="41"/>
        <v>#VALUE!</v>
      </c>
    </row>
    <row r="871" spans="13:18" x14ac:dyDescent="0.2">
      <c r="M871" s="29" t="e">
        <f>IF(定義!M870+1&gt;休日取得計画表・休日取得実績表!$I$5,"",定義!M870+1)</f>
        <v>#VALUE!</v>
      </c>
      <c r="N871" t="str" cm="1">
        <f t="array" ref="N871">IFERROR(INDEX($B:$B,MATCH($M871,$A:$A,),),"")</f>
        <v/>
      </c>
      <c r="O871" s="31" t="str" cm="1">
        <f t="array" ref="O871">IFERROR(INDEX($E:$E,MATCH($M871,祝日,),),"")&amp;IFERROR(INDEX($H:$H,MATCH($M871,夏季休暇,),),"")&amp;IFERROR(INDEX($K:$K,MATCH($M871,年末年始,),),"")</f>
        <v/>
      </c>
      <c r="P871" t="str">
        <f t="shared" si="39"/>
        <v/>
      </c>
      <c r="Q871" t="str">
        <f t="shared" si="40"/>
        <v/>
      </c>
      <c r="R871" t="e">
        <f t="shared" si="41"/>
        <v>#VALUE!</v>
      </c>
    </row>
    <row r="872" spans="13:18" x14ac:dyDescent="0.2">
      <c r="M872" s="29" t="e">
        <f>IF(定義!M871+1&gt;休日取得計画表・休日取得実績表!$I$5,"",定義!M871+1)</f>
        <v>#VALUE!</v>
      </c>
      <c r="N872" t="str" cm="1">
        <f t="array" ref="N872">IFERROR(INDEX($B:$B,MATCH($M872,$A:$A,),),"")</f>
        <v/>
      </c>
      <c r="O872" s="31" t="str" cm="1">
        <f t="array" ref="O872">IFERROR(INDEX($E:$E,MATCH($M872,祝日,),),"")&amp;IFERROR(INDEX($H:$H,MATCH($M872,夏季休暇,),),"")&amp;IFERROR(INDEX($K:$K,MATCH($M872,年末年始,),),"")</f>
        <v/>
      </c>
      <c r="P872" t="str">
        <f t="shared" si="39"/>
        <v/>
      </c>
      <c r="Q872" t="str">
        <f t="shared" si="40"/>
        <v/>
      </c>
      <c r="R872" t="e">
        <f t="shared" si="41"/>
        <v>#VALUE!</v>
      </c>
    </row>
    <row r="873" spans="13:18" x14ac:dyDescent="0.2">
      <c r="M873" s="29" t="e">
        <f>IF(定義!M872+1&gt;休日取得計画表・休日取得実績表!$I$5,"",定義!M872+1)</f>
        <v>#VALUE!</v>
      </c>
      <c r="N873" t="str" cm="1">
        <f t="array" ref="N873">IFERROR(INDEX($B:$B,MATCH($M873,$A:$A,),),"")</f>
        <v/>
      </c>
      <c r="O873" s="31" t="str" cm="1">
        <f t="array" ref="O873">IFERROR(INDEX($E:$E,MATCH($M873,祝日,),),"")&amp;IFERROR(INDEX($H:$H,MATCH($M873,夏季休暇,),),"")&amp;IFERROR(INDEX($K:$K,MATCH($M873,年末年始,),),"")</f>
        <v/>
      </c>
      <c r="P873" t="str">
        <f t="shared" si="39"/>
        <v/>
      </c>
      <c r="Q873" t="str">
        <f t="shared" si="40"/>
        <v/>
      </c>
      <c r="R873" t="e">
        <f t="shared" si="41"/>
        <v>#VALUE!</v>
      </c>
    </row>
    <row r="874" spans="13:18" x14ac:dyDescent="0.2">
      <c r="M874" s="29" t="e">
        <f>IF(定義!M873+1&gt;休日取得計画表・休日取得実績表!$I$5,"",定義!M873+1)</f>
        <v>#VALUE!</v>
      </c>
      <c r="N874" t="str" cm="1">
        <f t="array" ref="N874">IFERROR(INDEX($B:$B,MATCH($M874,$A:$A,),),"")</f>
        <v/>
      </c>
      <c r="O874" s="31" t="str" cm="1">
        <f t="array" ref="O874">IFERROR(INDEX($E:$E,MATCH($M874,祝日,),),"")&amp;IFERROR(INDEX($H:$H,MATCH($M874,夏季休暇,),),"")&amp;IFERROR(INDEX($K:$K,MATCH($M874,年末年始,),),"")</f>
        <v/>
      </c>
      <c r="P874" t="str">
        <f t="shared" si="39"/>
        <v/>
      </c>
      <c r="Q874" t="str">
        <f t="shared" si="40"/>
        <v/>
      </c>
      <c r="R874" t="e">
        <f t="shared" si="41"/>
        <v>#VALUE!</v>
      </c>
    </row>
    <row r="875" spans="13:18" x14ac:dyDescent="0.2">
      <c r="M875" s="29" t="e">
        <f>IF(定義!M874+1&gt;休日取得計画表・休日取得実績表!$I$5,"",定義!M874+1)</f>
        <v>#VALUE!</v>
      </c>
      <c r="N875" t="str" cm="1">
        <f t="array" ref="N875">IFERROR(INDEX($B:$B,MATCH($M875,$A:$A,),),"")</f>
        <v/>
      </c>
      <c r="O875" s="31" t="str" cm="1">
        <f t="array" ref="O875">IFERROR(INDEX($E:$E,MATCH($M875,祝日,),),"")&amp;IFERROR(INDEX($H:$H,MATCH($M875,夏季休暇,),),"")&amp;IFERROR(INDEX($K:$K,MATCH($M875,年末年始,),),"")</f>
        <v/>
      </c>
      <c r="P875" t="str">
        <f t="shared" si="39"/>
        <v/>
      </c>
      <c r="Q875" t="str">
        <f t="shared" si="40"/>
        <v/>
      </c>
      <c r="R875" t="e">
        <f t="shared" si="41"/>
        <v>#VALUE!</v>
      </c>
    </row>
    <row r="876" spans="13:18" x14ac:dyDescent="0.2">
      <c r="M876" s="29" t="e">
        <f>IF(定義!M875+1&gt;休日取得計画表・休日取得実績表!$I$5,"",定義!M875+1)</f>
        <v>#VALUE!</v>
      </c>
      <c r="N876" t="str" cm="1">
        <f t="array" ref="N876">IFERROR(INDEX($B:$B,MATCH($M876,$A:$A,),),"")</f>
        <v/>
      </c>
      <c r="O876" s="31" t="str" cm="1">
        <f t="array" ref="O876">IFERROR(INDEX($E:$E,MATCH($M876,祝日,),),"")&amp;IFERROR(INDEX($H:$H,MATCH($M876,夏季休暇,),),"")&amp;IFERROR(INDEX($K:$K,MATCH($M876,年末年始,),),"")</f>
        <v/>
      </c>
      <c r="P876" t="str">
        <f t="shared" si="39"/>
        <v/>
      </c>
      <c r="Q876" t="str">
        <f t="shared" si="40"/>
        <v/>
      </c>
      <c r="R876" t="e">
        <f t="shared" si="41"/>
        <v>#VALUE!</v>
      </c>
    </row>
    <row r="877" spans="13:18" x14ac:dyDescent="0.2">
      <c r="M877" s="29" t="e">
        <f>IF(定義!M876+1&gt;休日取得計画表・休日取得実績表!$I$5,"",定義!M876+1)</f>
        <v>#VALUE!</v>
      </c>
      <c r="N877" t="str" cm="1">
        <f t="array" ref="N877">IFERROR(INDEX($B:$B,MATCH($M877,$A:$A,),),"")</f>
        <v/>
      </c>
      <c r="O877" s="31" t="str" cm="1">
        <f t="array" ref="O877">IFERROR(INDEX($E:$E,MATCH($M877,祝日,),),"")&amp;IFERROR(INDEX($H:$H,MATCH($M877,夏季休暇,),),"")&amp;IFERROR(INDEX($K:$K,MATCH($M877,年末年始,),),"")</f>
        <v/>
      </c>
      <c r="P877" t="str">
        <f t="shared" si="39"/>
        <v/>
      </c>
      <c r="Q877" t="str">
        <f t="shared" si="40"/>
        <v/>
      </c>
      <c r="R877" t="e">
        <f t="shared" si="41"/>
        <v>#VALUE!</v>
      </c>
    </row>
    <row r="878" spans="13:18" x14ac:dyDescent="0.2">
      <c r="M878" s="29" t="e">
        <f>IF(定義!M877+1&gt;休日取得計画表・休日取得実績表!$I$5,"",定義!M877+1)</f>
        <v>#VALUE!</v>
      </c>
      <c r="N878" t="str" cm="1">
        <f t="array" ref="N878">IFERROR(INDEX($B:$B,MATCH($M878,$A:$A,),),"")</f>
        <v/>
      </c>
      <c r="O878" s="31" t="str" cm="1">
        <f t="array" ref="O878">IFERROR(INDEX($E:$E,MATCH($M878,祝日,),),"")&amp;IFERROR(INDEX($H:$H,MATCH($M878,夏季休暇,),),"")&amp;IFERROR(INDEX($K:$K,MATCH($M878,年末年始,),),"")</f>
        <v/>
      </c>
      <c r="P878" t="str">
        <f t="shared" si="39"/>
        <v/>
      </c>
      <c r="Q878" t="str">
        <f t="shared" si="40"/>
        <v/>
      </c>
      <c r="R878" t="e">
        <f t="shared" si="41"/>
        <v>#VALUE!</v>
      </c>
    </row>
    <row r="879" spans="13:18" x14ac:dyDescent="0.2">
      <c r="M879" s="29" t="e">
        <f>IF(定義!M878+1&gt;休日取得計画表・休日取得実績表!$I$5,"",定義!M878+1)</f>
        <v>#VALUE!</v>
      </c>
      <c r="N879" t="str" cm="1">
        <f t="array" ref="N879">IFERROR(INDEX($B:$B,MATCH($M879,$A:$A,),),"")</f>
        <v/>
      </c>
      <c r="O879" s="31" t="str" cm="1">
        <f t="array" ref="O879">IFERROR(INDEX($E:$E,MATCH($M879,祝日,),),"")&amp;IFERROR(INDEX($H:$H,MATCH($M879,夏季休暇,),),"")&amp;IFERROR(INDEX($K:$K,MATCH($M879,年末年始,),),"")</f>
        <v/>
      </c>
      <c r="P879" t="str">
        <f t="shared" si="39"/>
        <v/>
      </c>
      <c r="Q879" t="str">
        <f t="shared" si="40"/>
        <v/>
      </c>
      <c r="R879" t="e">
        <f t="shared" si="41"/>
        <v>#VALUE!</v>
      </c>
    </row>
    <row r="880" spans="13:18" x14ac:dyDescent="0.2">
      <c r="M880" s="29" t="e">
        <f>IF(定義!M879+1&gt;休日取得計画表・休日取得実績表!$I$5,"",定義!M879+1)</f>
        <v>#VALUE!</v>
      </c>
      <c r="N880" t="str" cm="1">
        <f t="array" ref="N880">IFERROR(INDEX($B:$B,MATCH($M880,$A:$A,),),"")</f>
        <v/>
      </c>
      <c r="O880" s="31" t="str" cm="1">
        <f t="array" ref="O880">IFERROR(INDEX($E:$E,MATCH($M880,祝日,),),"")&amp;IFERROR(INDEX($H:$H,MATCH($M880,夏季休暇,),),"")&amp;IFERROR(INDEX($K:$K,MATCH($M880,年末年始,),),"")</f>
        <v/>
      </c>
      <c r="P880" t="str">
        <f t="shared" si="39"/>
        <v/>
      </c>
      <c r="Q880" t="str">
        <f t="shared" si="40"/>
        <v/>
      </c>
      <c r="R880" t="e">
        <f t="shared" si="41"/>
        <v>#VALUE!</v>
      </c>
    </row>
    <row r="881" spans="13:18" x14ac:dyDescent="0.2">
      <c r="M881" s="29" t="e">
        <f>IF(定義!M880+1&gt;休日取得計画表・休日取得実績表!$I$5,"",定義!M880+1)</f>
        <v>#VALUE!</v>
      </c>
      <c r="N881" t="str" cm="1">
        <f t="array" ref="N881">IFERROR(INDEX($B:$B,MATCH($M881,$A:$A,),),"")</f>
        <v/>
      </c>
      <c r="O881" s="31" t="str" cm="1">
        <f t="array" ref="O881">IFERROR(INDEX($E:$E,MATCH($M881,祝日,),),"")&amp;IFERROR(INDEX($H:$H,MATCH($M881,夏季休暇,),),"")&amp;IFERROR(INDEX($K:$K,MATCH($M881,年末年始,),),"")</f>
        <v/>
      </c>
      <c r="P881" t="str">
        <f t="shared" si="39"/>
        <v/>
      </c>
      <c r="Q881" t="str">
        <f t="shared" si="40"/>
        <v/>
      </c>
      <c r="R881" t="e">
        <f t="shared" si="41"/>
        <v>#VALUE!</v>
      </c>
    </row>
    <row r="882" spans="13:18" x14ac:dyDescent="0.2">
      <c r="M882" s="29" t="e">
        <f>IF(定義!M881+1&gt;休日取得計画表・休日取得実績表!$I$5,"",定義!M881+1)</f>
        <v>#VALUE!</v>
      </c>
      <c r="N882" t="str" cm="1">
        <f t="array" ref="N882">IFERROR(INDEX($B:$B,MATCH($M882,$A:$A,),),"")</f>
        <v/>
      </c>
      <c r="O882" s="31" t="str" cm="1">
        <f t="array" ref="O882">IFERROR(INDEX($E:$E,MATCH($M882,祝日,),),"")&amp;IFERROR(INDEX($H:$H,MATCH($M882,夏季休暇,),),"")&amp;IFERROR(INDEX($K:$K,MATCH($M882,年末年始,),),"")</f>
        <v/>
      </c>
      <c r="P882" t="str">
        <f t="shared" si="39"/>
        <v/>
      </c>
      <c r="Q882" t="str">
        <f t="shared" si="40"/>
        <v/>
      </c>
      <c r="R882" t="e">
        <f t="shared" si="41"/>
        <v>#VALUE!</v>
      </c>
    </row>
    <row r="883" spans="13:18" x14ac:dyDescent="0.2">
      <c r="M883" s="29" t="e">
        <f>IF(定義!M882+1&gt;休日取得計画表・休日取得実績表!$I$5,"",定義!M882+1)</f>
        <v>#VALUE!</v>
      </c>
      <c r="N883" t="str" cm="1">
        <f t="array" ref="N883">IFERROR(INDEX($B:$B,MATCH($M883,$A:$A,),),"")</f>
        <v/>
      </c>
      <c r="O883" s="31" t="str" cm="1">
        <f t="array" ref="O883">IFERROR(INDEX($E:$E,MATCH($M883,祝日,),),"")&amp;IFERROR(INDEX($H:$H,MATCH($M883,夏季休暇,),),"")&amp;IFERROR(INDEX($K:$K,MATCH($M883,年末年始,),),"")</f>
        <v/>
      </c>
      <c r="P883" t="str">
        <f t="shared" si="39"/>
        <v/>
      </c>
      <c r="Q883" t="str">
        <f t="shared" si="40"/>
        <v/>
      </c>
      <c r="R883" t="e">
        <f t="shared" si="41"/>
        <v>#VALUE!</v>
      </c>
    </row>
    <row r="884" spans="13:18" x14ac:dyDescent="0.2">
      <c r="M884" s="29" t="e">
        <f>IF(定義!M883+1&gt;休日取得計画表・休日取得実績表!$I$5,"",定義!M883+1)</f>
        <v>#VALUE!</v>
      </c>
      <c r="N884" t="str" cm="1">
        <f t="array" ref="N884">IFERROR(INDEX($B:$B,MATCH($M884,$A:$A,),),"")</f>
        <v/>
      </c>
      <c r="O884" s="31" t="str" cm="1">
        <f t="array" ref="O884">IFERROR(INDEX($E:$E,MATCH($M884,祝日,),),"")&amp;IFERROR(INDEX($H:$H,MATCH($M884,夏季休暇,),),"")&amp;IFERROR(INDEX($K:$K,MATCH($M884,年末年始,),),"")</f>
        <v/>
      </c>
      <c r="P884" t="str">
        <f t="shared" si="39"/>
        <v/>
      </c>
      <c r="Q884" t="str">
        <f t="shared" si="40"/>
        <v/>
      </c>
      <c r="R884" t="e">
        <f t="shared" si="41"/>
        <v>#VALUE!</v>
      </c>
    </row>
    <row r="885" spans="13:18" x14ac:dyDescent="0.2">
      <c r="M885" s="29" t="e">
        <f>IF(定義!M884+1&gt;休日取得計画表・休日取得実績表!$I$5,"",定義!M884+1)</f>
        <v>#VALUE!</v>
      </c>
      <c r="N885" t="str" cm="1">
        <f t="array" ref="N885">IFERROR(INDEX($B:$B,MATCH($M885,$A:$A,),),"")</f>
        <v/>
      </c>
      <c r="O885" s="31" t="str" cm="1">
        <f t="array" ref="O885">IFERROR(INDEX($E:$E,MATCH($M885,祝日,),),"")&amp;IFERROR(INDEX($H:$H,MATCH($M885,夏季休暇,),),"")&amp;IFERROR(INDEX($K:$K,MATCH($M885,年末年始,),),"")</f>
        <v/>
      </c>
      <c r="P885" t="str">
        <f t="shared" si="39"/>
        <v/>
      </c>
      <c r="Q885" t="str">
        <f t="shared" si="40"/>
        <v/>
      </c>
      <c r="R885" t="e">
        <f t="shared" si="41"/>
        <v>#VALUE!</v>
      </c>
    </row>
    <row r="886" spans="13:18" x14ac:dyDescent="0.2">
      <c r="M886" s="29" t="e">
        <f>IF(定義!M885+1&gt;休日取得計画表・休日取得実績表!$I$5,"",定義!M885+1)</f>
        <v>#VALUE!</v>
      </c>
      <c r="N886" t="str" cm="1">
        <f t="array" ref="N886">IFERROR(INDEX($B:$B,MATCH($M886,$A:$A,),),"")</f>
        <v/>
      </c>
      <c r="O886" s="31" t="str" cm="1">
        <f t="array" ref="O886">IFERROR(INDEX($E:$E,MATCH($M886,祝日,),),"")&amp;IFERROR(INDEX($H:$H,MATCH($M886,夏季休暇,),),"")&amp;IFERROR(INDEX($K:$K,MATCH($M886,年末年始,),),"")</f>
        <v/>
      </c>
      <c r="P886" t="str">
        <f t="shared" si="39"/>
        <v/>
      </c>
      <c r="Q886" t="str">
        <f t="shared" si="40"/>
        <v/>
      </c>
      <c r="R886" t="e">
        <f t="shared" si="41"/>
        <v>#VALUE!</v>
      </c>
    </row>
    <row r="887" spans="13:18" x14ac:dyDescent="0.2">
      <c r="M887" s="29" t="e">
        <f>IF(定義!M886+1&gt;休日取得計画表・休日取得実績表!$I$5,"",定義!M886+1)</f>
        <v>#VALUE!</v>
      </c>
      <c r="N887" t="str" cm="1">
        <f t="array" ref="N887">IFERROR(INDEX($B:$B,MATCH($M887,$A:$A,),),"")</f>
        <v/>
      </c>
      <c r="O887" s="31" t="str" cm="1">
        <f t="array" ref="O887">IFERROR(INDEX($E:$E,MATCH($M887,祝日,),),"")&amp;IFERROR(INDEX($H:$H,MATCH($M887,夏季休暇,),),"")&amp;IFERROR(INDEX($K:$K,MATCH($M887,年末年始,),),"")</f>
        <v/>
      </c>
      <c r="P887" t="str">
        <f t="shared" si="39"/>
        <v/>
      </c>
      <c r="Q887" t="str">
        <f t="shared" si="40"/>
        <v/>
      </c>
      <c r="R887" t="e">
        <f t="shared" si="41"/>
        <v>#VALUE!</v>
      </c>
    </row>
    <row r="888" spans="13:18" x14ac:dyDescent="0.2">
      <c r="M888" s="29" t="e">
        <f>IF(定義!M887+1&gt;休日取得計画表・休日取得実績表!$I$5,"",定義!M887+1)</f>
        <v>#VALUE!</v>
      </c>
      <c r="N888" t="str" cm="1">
        <f t="array" ref="N888">IFERROR(INDEX($B:$B,MATCH($M888,$A:$A,),),"")</f>
        <v/>
      </c>
      <c r="O888" s="31" t="str" cm="1">
        <f t="array" ref="O888">IFERROR(INDEX($E:$E,MATCH($M888,祝日,),),"")&amp;IFERROR(INDEX($H:$H,MATCH($M888,夏季休暇,),),"")&amp;IFERROR(INDEX($K:$K,MATCH($M888,年末年始,),),"")</f>
        <v/>
      </c>
      <c r="P888" t="str">
        <f t="shared" si="39"/>
        <v/>
      </c>
      <c r="Q888" t="str">
        <f t="shared" si="40"/>
        <v/>
      </c>
      <c r="R888" t="e">
        <f t="shared" si="41"/>
        <v>#VALUE!</v>
      </c>
    </row>
    <row r="889" spans="13:18" x14ac:dyDescent="0.2">
      <c r="M889" s="29" t="e">
        <f>IF(定義!M888+1&gt;休日取得計画表・休日取得実績表!$I$5,"",定義!M888+1)</f>
        <v>#VALUE!</v>
      </c>
      <c r="N889" t="str" cm="1">
        <f t="array" ref="N889">IFERROR(INDEX($B:$B,MATCH($M889,$A:$A,),),"")</f>
        <v/>
      </c>
      <c r="O889" s="31" t="str" cm="1">
        <f t="array" ref="O889">IFERROR(INDEX($E:$E,MATCH($M889,祝日,),),"")&amp;IFERROR(INDEX($H:$H,MATCH($M889,夏季休暇,),),"")&amp;IFERROR(INDEX($K:$K,MATCH($M889,年末年始,),),"")</f>
        <v/>
      </c>
      <c r="P889" t="str">
        <f t="shared" si="39"/>
        <v/>
      </c>
      <c r="Q889" t="str">
        <f t="shared" si="40"/>
        <v/>
      </c>
      <c r="R889" t="e">
        <f t="shared" si="41"/>
        <v>#VALUE!</v>
      </c>
    </row>
    <row r="890" spans="13:18" x14ac:dyDescent="0.2">
      <c r="M890" s="29" t="e">
        <f>IF(定義!M889+1&gt;休日取得計画表・休日取得実績表!$I$5,"",定義!M889+1)</f>
        <v>#VALUE!</v>
      </c>
      <c r="N890" t="str" cm="1">
        <f t="array" ref="N890">IFERROR(INDEX($B:$B,MATCH($M890,$A:$A,),),"")</f>
        <v/>
      </c>
      <c r="O890" s="31" t="str" cm="1">
        <f t="array" ref="O890">IFERROR(INDEX($E:$E,MATCH($M890,祝日,),),"")&amp;IFERROR(INDEX($H:$H,MATCH($M890,夏季休暇,),),"")&amp;IFERROR(INDEX($K:$K,MATCH($M890,年末年始,),),"")</f>
        <v/>
      </c>
      <c r="P890" t="str">
        <f t="shared" si="39"/>
        <v/>
      </c>
      <c r="Q890" t="str">
        <f t="shared" si="40"/>
        <v/>
      </c>
      <c r="R890" t="e">
        <f t="shared" si="41"/>
        <v>#VALUE!</v>
      </c>
    </row>
    <row r="891" spans="13:18" x14ac:dyDescent="0.2">
      <c r="M891" s="29" t="e">
        <f>IF(定義!M890+1&gt;休日取得計画表・休日取得実績表!$I$5,"",定義!M890+1)</f>
        <v>#VALUE!</v>
      </c>
      <c r="N891" t="str" cm="1">
        <f t="array" ref="N891">IFERROR(INDEX($B:$B,MATCH($M891,$A:$A,),),"")</f>
        <v/>
      </c>
      <c r="O891" s="31" t="str" cm="1">
        <f t="array" ref="O891">IFERROR(INDEX($E:$E,MATCH($M891,祝日,),),"")&amp;IFERROR(INDEX($H:$H,MATCH($M891,夏季休暇,),),"")&amp;IFERROR(INDEX($K:$K,MATCH($M891,年末年始,),),"")</f>
        <v/>
      </c>
      <c r="P891" t="str">
        <f t="shared" si="39"/>
        <v/>
      </c>
      <c r="Q891" t="str">
        <f t="shared" si="40"/>
        <v/>
      </c>
      <c r="R891" t="e">
        <f t="shared" si="41"/>
        <v>#VALUE!</v>
      </c>
    </row>
    <row r="892" spans="13:18" x14ac:dyDescent="0.2">
      <c r="M892" s="29" t="e">
        <f>IF(定義!M891+1&gt;休日取得計画表・休日取得実績表!$I$5,"",定義!M891+1)</f>
        <v>#VALUE!</v>
      </c>
      <c r="N892" t="str" cm="1">
        <f t="array" ref="N892">IFERROR(INDEX($B:$B,MATCH($M892,$A:$A,),),"")</f>
        <v/>
      </c>
      <c r="O892" s="31" t="str" cm="1">
        <f t="array" ref="O892">IFERROR(INDEX($E:$E,MATCH($M892,祝日,),),"")&amp;IFERROR(INDEX($H:$H,MATCH($M892,夏季休暇,),),"")&amp;IFERROR(INDEX($K:$K,MATCH($M892,年末年始,),),"")</f>
        <v/>
      </c>
      <c r="P892" t="str">
        <f t="shared" si="39"/>
        <v/>
      </c>
      <c r="Q892" t="str">
        <f t="shared" si="40"/>
        <v/>
      </c>
      <c r="R892" t="e">
        <f t="shared" si="41"/>
        <v>#VALUE!</v>
      </c>
    </row>
    <row r="893" spans="13:18" x14ac:dyDescent="0.2">
      <c r="M893" s="29" t="e">
        <f>IF(定義!M892+1&gt;休日取得計画表・休日取得実績表!$I$5,"",定義!M892+1)</f>
        <v>#VALUE!</v>
      </c>
      <c r="N893" t="str" cm="1">
        <f t="array" ref="N893">IFERROR(INDEX($B:$B,MATCH($M893,$A:$A,),),"")</f>
        <v/>
      </c>
      <c r="O893" s="31" t="str" cm="1">
        <f t="array" ref="O893">IFERROR(INDEX($E:$E,MATCH($M893,祝日,),),"")&amp;IFERROR(INDEX($H:$H,MATCH($M893,夏季休暇,),),"")&amp;IFERROR(INDEX($K:$K,MATCH($M893,年末年始,),),"")</f>
        <v/>
      </c>
      <c r="P893" t="str">
        <f t="shared" si="39"/>
        <v/>
      </c>
      <c r="Q893" t="str">
        <f t="shared" si="40"/>
        <v/>
      </c>
      <c r="R893" t="e">
        <f t="shared" si="41"/>
        <v>#VALUE!</v>
      </c>
    </row>
    <row r="894" spans="13:18" x14ac:dyDescent="0.2">
      <c r="M894" s="29" t="e">
        <f>IF(定義!M893+1&gt;休日取得計画表・休日取得実績表!$I$5,"",定義!M893+1)</f>
        <v>#VALUE!</v>
      </c>
      <c r="N894" t="str" cm="1">
        <f t="array" ref="N894">IFERROR(INDEX($B:$B,MATCH($M894,$A:$A,),),"")</f>
        <v/>
      </c>
      <c r="O894" s="31" t="str" cm="1">
        <f t="array" ref="O894">IFERROR(INDEX($E:$E,MATCH($M894,祝日,),),"")&amp;IFERROR(INDEX($H:$H,MATCH($M894,夏季休暇,),),"")&amp;IFERROR(INDEX($K:$K,MATCH($M894,年末年始,),),"")</f>
        <v/>
      </c>
      <c r="P894" t="str">
        <f t="shared" si="39"/>
        <v/>
      </c>
      <c r="Q894" t="str">
        <f t="shared" si="40"/>
        <v/>
      </c>
      <c r="R894" t="e">
        <f t="shared" si="41"/>
        <v>#VALUE!</v>
      </c>
    </row>
    <row r="895" spans="13:18" x14ac:dyDescent="0.2">
      <c r="M895" s="29" t="e">
        <f>IF(定義!M894+1&gt;休日取得計画表・休日取得実績表!$I$5,"",定義!M894+1)</f>
        <v>#VALUE!</v>
      </c>
      <c r="N895" t="str" cm="1">
        <f t="array" ref="N895">IFERROR(INDEX($B:$B,MATCH($M895,$A:$A,),),"")</f>
        <v/>
      </c>
      <c r="O895" s="31" t="str" cm="1">
        <f t="array" ref="O895">IFERROR(INDEX($E:$E,MATCH($M895,祝日,),),"")&amp;IFERROR(INDEX($H:$H,MATCH($M895,夏季休暇,),),"")&amp;IFERROR(INDEX($K:$K,MATCH($M895,年末年始,),),"")</f>
        <v/>
      </c>
      <c r="P895" t="str">
        <f t="shared" si="39"/>
        <v/>
      </c>
      <c r="Q895" t="str">
        <f t="shared" si="40"/>
        <v/>
      </c>
      <c r="R895" t="e">
        <f t="shared" si="41"/>
        <v>#VALUE!</v>
      </c>
    </row>
    <row r="896" spans="13:18" x14ac:dyDescent="0.2">
      <c r="M896" s="29" t="e">
        <f>IF(定義!M895+1&gt;休日取得計画表・休日取得実績表!$I$5,"",定義!M895+1)</f>
        <v>#VALUE!</v>
      </c>
      <c r="N896" t="str" cm="1">
        <f t="array" ref="N896">IFERROR(INDEX($B:$B,MATCH($M896,$A:$A,),),"")</f>
        <v/>
      </c>
      <c r="O896" s="31" t="str" cm="1">
        <f t="array" ref="O896">IFERROR(INDEX($E:$E,MATCH($M896,祝日,),),"")&amp;IFERROR(INDEX($H:$H,MATCH($M896,夏季休暇,),),"")&amp;IFERROR(INDEX($K:$K,MATCH($M896,年末年始,),),"")</f>
        <v/>
      </c>
      <c r="P896" t="str">
        <f t="shared" si="39"/>
        <v/>
      </c>
      <c r="Q896" t="str">
        <f t="shared" si="40"/>
        <v/>
      </c>
      <c r="R896" t="e">
        <f t="shared" si="41"/>
        <v>#VALUE!</v>
      </c>
    </row>
    <row r="897" spans="13:18" x14ac:dyDescent="0.2">
      <c r="M897" s="29" t="e">
        <f>IF(定義!M896+1&gt;休日取得計画表・休日取得実績表!$I$5,"",定義!M896+1)</f>
        <v>#VALUE!</v>
      </c>
      <c r="N897" t="str" cm="1">
        <f t="array" ref="N897">IFERROR(INDEX($B:$B,MATCH($M897,$A:$A,),),"")</f>
        <v/>
      </c>
      <c r="O897" s="31" t="str" cm="1">
        <f t="array" ref="O897">IFERROR(INDEX($E:$E,MATCH($M897,祝日,),),"")&amp;IFERROR(INDEX($H:$H,MATCH($M897,夏季休暇,),),"")&amp;IFERROR(INDEX($K:$K,MATCH($M897,年末年始,),),"")</f>
        <v/>
      </c>
      <c r="P897" t="str">
        <f t="shared" si="39"/>
        <v/>
      </c>
      <c r="Q897" t="str">
        <f t="shared" si="40"/>
        <v/>
      </c>
      <c r="R897" t="e">
        <f t="shared" si="41"/>
        <v>#VALUE!</v>
      </c>
    </row>
    <row r="898" spans="13:18" x14ac:dyDescent="0.2">
      <c r="M898" s="29" t="e">
        <f>IF(定義!M897+1&gt;休日取得計画表・休日取得実績表!$I$5,"",定義!M897+1)</f>
        <v>#VALUE!</v>
      </c>
      <c r="N898" t="str" cm="1">
        <f t="array" ref="N898">IFERROR(INDEX($B:$B,MATCH($M898,$A:$A,),),"")</f>
        <v/>
      </c>
      <c r="O898" s="31" t="str" cm="1">
        <f t="array" ref="O898">IFERROR(INDEX($E:$E,MATCH($M898,祝日,),),"")&amp;IFERROR(INDEX($H:$H,MATCH($M898,夏季休暇,),),"")&amp;IFERROR(INDEX($K:$K,MATCH($M898,年末年始,),),"")</f>
        <v/>
      </c>
      <c r="P898" t="str">
        <f t="shared" si="39"/>
        <v/>
      </c>
      <c r="Q898" t="str">
        <f t="shared" si="40"/>
        <v/>
      </c>
      <c r="R898" t="e">
        <f t="shared" si="41"/>
        <v>#VALUE!</v>
      </c>
    </row>
    <row r="899" spans="13:18" x14ac:dyDescent="0.2">
      <c r="M899" s="29" t="e">
        <f>IF(定義!M898+1&gt;休日取得計画表・休日取得実績表!$I$5,"",定義!M898+1)</f>
        <v>#VALUE!</v>
      </c>
      <c r="N899" t="str" cm="1">
        <f t="array" ref="N899">IFERROR(INDEX($B:$B,MATCH($M899,$A:$A,),),"")</f>
        <v/>
      </c>
      <c r="O899" s="31" t="str" cm="1">
        <f t="array" ref="O899">IFERROR(INDEX($E:$E,MATCH($M899,祝日,),),"")&amp;IFERROR(INDEX($H:$H,MATCH($M899,夏季休暇,),),"")&amp;IFERROR(INDEX($K:$K,MATCH($M899,年末年始,),),"")</f>
        <v/>
      </c>
      <c r="P899" t="str">
        <f t="shared" ref="P899:P962" si="42">IF(COUNTBLANK(N899:O899)=0,CHAR(10),"")</f>
        <v/>
      </c>
      <c r="Q899" t="str">
        <f t="shared" ref="Q899:Q962" si="43">O899&amp;P899&amp;N899</f>
        <v/>
      </c>
      <c r="R899" t="e">
        <f t="shared" ref="R899:R962" si="44">IF(OR(TEXT(M899,"aaa")="土",TEXT(M899,"aaa")="日",O899&lt;&gt;""),1,0)</f>
        <v>#VALUE!</v>
      </c>
    </row>
    <row r="900" spans="13:18" x14ac:dyDescent="0.2">
      <c r="M900" s="29" t="e">
        <f>IF(定義!M899+1&gt;休日取得計画表・休日取得実績表!$I$5,"",定義!M899+1)</f>
        <v>#VALUE!</v>
      </c>
      <c r="N900" t="str" cm="1">
        <f t="array" ref="N900">IFERROR(INDEX($B:$B,MATCH($M900,$A:$A,),),"")</f>
        <v/>
      </c>
      <c r="O900" s="31" t="str" cm="1">
        <f t="array" ref="O900">IFERROR(INDEX($E:$E,MATCH($M900,祝日,),),"")&amp;IFERROR(INDEX($H:$H,MATCH($M900,夏季休暇,),),"")&amp;IFERROR(INDEX($K:$K,MATCH($M900,年末年始,),),"")</f>
        <v/>
      </c>
      <c r="P900" t="str">
        <f t="shared" si="42"/>
        <v/>
      </c>
      <c r="Q900" t="str">
        <f t="shared" si="43"/>
        <v/>
      </c>
      <c r="R900" t="e">
        <f t="shared" si="44"/>
        <v>#VALUE!</v>
      </c>
    </row>
    <row r="901" spans="13:18" x14ac:dyDescent="0.2">
      <c r="M901" s="29" t="e">
        <f>IF(定義!M900+1&gt;休日取得計画表・休日取得実績表!$I$5,"",定義!M900+1)</f>
        <v>#VALUE!</v>
      </c>
      <c r="N901" t="str" cm="1">
        <f t="array" ref="N901">IFERROR(INDEX($B:$B,MATCH($M901,$A:$A,),),"")</f>
        <v/>
      </c>
      <c r="O901" s="31" t="str" cm="1">
        <f t="array" ref="O901">IFERROR(INDEX($E:$E,MATCH($M901,祝日,),),"")&amp;IFERROR(INDEX($H:$H,MATCH($M901,夏季休暇,),),"")&amp;IFERROR(INDEX($K:$K,MATCH($M901,年末年始,),),"")</f>
        <v/>
      </c>
      <c r="P901" t="str">
        <f t="shared" si="42"/>
        <v/>
      </c>
      <c r="Q901" t="str">
        <f t="shared" si="43"/>
        <v/>
      </c>
      <c r="R901" t="e">
        <f t="shared" si="44"/>
        <v>#VALUE!</v>
      </c>
    </row>
    <row r="902" spans="13:18" x14ac:dyDescent="0.2">
      <c r="M902" s="29" t="e">
        <f>IF(定義!M901+1&gt;休日取得計画表・休日取得実績表!$I$5,"",定義!M901+1)</f>
        <v>#VALUE!</v>
      </c>
      <c r="N902" t="str" cm="1">
        <f t="array" ref="N902">IFERROR(INDEX($B:$B,MATCH($M902,$A:$A,),),"")</f>
        <v/>
      </c>
      <c r="O902" s="31" t="str" cm="1">
        <f t="array" ref="O902">IFERROR(INDEX($E:$E,MATCH($M902,祝日,),),"")&amp;IFERROR(INDEX($H:$H,MATCH($M902,夏季休暇,),),"")&amp;IFERROR(INDEX($K:$K,MATCH($M902,年末年始,),),"")</f>
        <v/>
      </c>
      <c r="P902" t="str">
        <f t="shared" si="42"/>
        <v/>
      </c>
      <c r="Q902" t="str">
        <f t="shared" si="43"/>
        <v/>
      </c>
      <c r="R902" t="e">
        <f t="shared" si="44"/>
        <v>#VALUE!</v>
      </c>
    </row>
    <row r="903" spans="13:18" x14ac:dyDescent="0.2">
      <c r="M903" s="29" t="e">
        <f>IF(定義!M902+1&gt;休日取得計画表・休日取得実績表!$I$5,"",定義!M902+1)</f>
        <v>#VALUE!</v>
      </c>
      <c r="N903" t="str" cm="1">
        <f t="array" ref="N903">IFERROR(INDEX($B:$B,MATCH($M903,$A:$A,),),"")</f>
        <v/>
      </c>
      <c r="O903" s="31" t="str" cm="1">
        <f t="array" ref="O903">IFERROR(INDEX($E:$E,MATCH($M903,祝日,),),"")&amp;IFERROR(INDEX($H:$H,MATCH($M903,夏季休暇,),),"")&amp;IFERROR(INDEX($K:$K,MATCH($M903,年末年始,),),"")</f>
        <v/>
      </c>
      <c r="P903" t="str">
        <f t="shared" si="42"/>
        <v/>
      </c>
      <c r="Q903" t="str">
        <f t="shared" si="43"/>
        <v/>
      </c>
      <c r="R903" t="e">
        <f t="shared" si="44"/>
        <v>#VALUE!</v>
      </c>
    </row>
    <row r="904" spans="13:18" x14ac:dyDescent="0.2">
      <c r="M904" s="29" t="e">
        <f>IF(定義!M903+1&gt;休日取得計画表・休日取得実績表!$I$5,"",定義!M903+1)</f>
        <v>#VALUE!</v>
      </c>
      <c r="N904" t="str" cm="1">
        <f t="array" ref="N904">IFERROR(INDEX($B:$B,MATCH($M904,$A:$A,),),"")</f>
        <v/>
      </c>
      <c r="O904" s="31" t="str" cm="1">
        <f t="array" ref="O904">IFERROR(INDEX($E:$E,MATCH($M904,祝日,),),"")&amp;IFERROR(INDEX($H:$H,MATCH($M904,夏季休暇,),),"")&amp;IFERROR(INDEX($K:$K,MATCH($M904,年末年始,),),"")</f>
        <v/>
      </c>
      <c r="P904" t="str">
        <f t="shared" si="42"/>
        <v/>
      </c>
      <c r="Q904" t="str">
        <f t="shared" si="43"/>
        <v/>
      </c>
      <c r="R904" t="e">
        <f t="shared" si="44"/>
        <v>#VALUE!</v>
      </c>
    </row>
    <row r="905" spans="13:18" x14ac:dyDescent="0.2">
      <c r="M905" s="29" t="e">
        <f>IF(定義!M904+1&gt;休日取得計画表・休日取得実績表!$I$5,"",定義!M904+1)</f>
        <v>#VALUE!</v>
      </c>
      <c r="N905" t="str" cm="1">
        <f t="array" ref="N905">IFERROR(INDEX($B:$B,MATCH($M905,$A:$A,),),"")</f>
        <v/>
      </c>
      <c r="O905" s="31" t="str" cm="1">
        <f t="array" ref="O905">IFERROR(INDEX($E:$E,MATCH($M905,祝日,),),"")&amp;IFERROR(INDEX($H:$H,MATCH($M905,夏季休暇,),),"")&amp;IFERROR(INDEX($K:$K,MATCH($M905,年末年始,),),"")</f>
        <v/>
      </c>
      <c r="P905" t="str">
        <f t="shared" si="42"/>
        <v/>
      </c>
      <c r="Q905" t="str">
        <f t="shared" si="43"/>
        <v/>
      </c>
      <c r="R905" t="e">
        <f t="shared" si="44"/>
        <v>#VALUE!</v>
      </c>
    </row>
    <row r="906" spans="13:18" x14ac:dyDescent="0.2">
      <c r="M906" s="29" t="e">
        <f>IF(定義!M905+1&gt;休日取得計画表・休日取得実績表!$I$5,"",定義!M905+1)</f>
        <v>#VALUE!</v>
      </c>
      <c r="N906" t="str" cm="1">
        <f t="array" ref="N906">IFERROR(INDEX($B:$B,MATCH($M906,$A:$A,),),"")</f>
        <v/>
      </c>
      <c r="O906" s="31" t="str" cm="1">
        <f t="array" ref="O906">IFERROR(INDEX($E:$E,MATCH($M906,祝日,),),"")&amp;IFERROR(INDEX($H:$H,MATCH($M906,夏季休暇,),),"")&amp;IFERROR(INDEX($K:$K,MATCH($M906,年末年始,),),"")</f>
        <v/>
      </c>
      <c r="P906" t="str">
        <f t="shared" si="42"/>
        <v/>
      </c>
      <c r="Q906" t="str">
        <f t="shared" si="43"/>
        <v/>
      </c>
      <c r="R906" t="e">
        <f t="shared" si="44"/>
        <v>#VALUE!</v>
      </c>
    </row>
    <row r="907" spans="13:18" x14ac:dyDescent="0.2">
      <c r="M907" s="29" t="e">
        <f>IF(定義!M906+1&gt;休日取得計画表・休日取得実績表!$I$5,"",定義!M906+1)</f>
        <v>#VALUE!</v>
      </c>
      <c r="N907" t="str" cm="1">
        <f t="array" ref="N907">IFERROR(INDEX($B:$B,MATCH($M907,$A:$A,),),"")</f>
        <v/>
      </c>
      <c r="O907" s="31" t="str" cm="1">
        <f t="array" ref="O907">IFERROR(INDEX($E:$E,MATCH($M907,祝日,),),"")&amp;IFERROR(INDEX($H:$H,MATCH($M907,夏季休暇,),),"")&amp;IFERROR(INDEX($K:$K,MATCH($M907,年末年始,),),"")</f>
        <v/>
      </c>
      <c r="P907" t="str">
        <f t="shared" si="42"/>
        <v/>
      </c>
      <c r="Q907" t="str">
        <f t="shared" si="43"/>
        <v/>
      </c>
      <c r="R907" t="e">
        <f t="shared" si="44"/>
        <v>#VALUE!</v>
      </c>
    </row>
    <row r="908" spans="13:18" x14ac:dyDescent="0.2">
      <c r="M908" s="29" t="e">
        <f>IF(定義!M907+1&gt;休日取得計画表・休日取得実績表!$I$5,"",定義!M907+1)</f>
        <v>#VALUE!</v>
      </c>
      <c r="N908" t="str" cm="1">
        <f t="array" ref="N908">IFERROR(INDEX($B:$B,MATCH($M908,$A:$A,),),"")</f>
        <v/>
      </c>
      <c r="O908" s="31" t="str" cm="1">
        <f t="array" ref="O908">IFERROR(INDEX($E:$E,MATCH($M908,祝日,),),"")&amp;IFERROR(INDEX($H:$H,MATCH($M908,夏季休暇,),),"")&amp;IFERROR(INDEX($K:$K,MATCH($M908,年末年始,),),"")</f>
        <v/>
      </c>
      <c r="P908" t="str">
        <f t="shared" si="42"/>
        <v/>
      </c>
      <c r="Q908" t="str">
        <f t="shared" si="43"/>
        <v/>
      </c>
      <c r="R908" t="e">
        <f t="shared" si="44"/>
        <v>#VALUE!</v>
      </c>
    </row>
    <row r="909" spans="13:18" x14ac:dyDescent="0.2">
      <c r="M909" s="29" t="e">
        <f>IF(定義!M908+1&gt;休日取得計画表・休日取得実績表!$I$5,"",定義!M908+1)</f>
        <v>#VALUE!</v>
      </c>
      <c r="N909" t="str" cm="1">
        <f t="array" ref="N909">IFERROR(INDEX($B:$B,MATCH($M909,$A:$A,),),"")</f>
        <v/>
      </c>
      <c r="O909" s="31" t="str" cm="1">
        <f t="array" ref="O909">IFERROR(INDEX($E:$E,MATCH($M909,祝日,),),"")&amp;IFERROR(INDEX($H:$H,MATCH($M909,夏季休暇,),),"")&amp;IFERROR(INDEX($K:$K,MATCH($M909,年末年始,),),"")</f>
        <v/>
      </c>
      <c r="P909" t="str">
        <f t="shared" si="42"/>
        <v/>
      </c>
      <c r="Q909" t="str">
        <f t="shared" si="43"/>
        <v/>
      </c>
      <c r="R909" t="e">
        <f t="shared" si="44"/>
        <v>#VALUE!</v>
      </c>
    </row>
    <row r="910" spans="13:18" x14ac:dyDescent="0.2">
      <c r="M910" s="29" t="e">
        <f>IF(定義!M909+1&gt;休日取得計画表・休日取得実績表!$I$5,"",定義!M909+1)</f>
        <v>#VALUE!</v>
      </c>
      <c r="N910" t="str" cm="1">
        <f t="array" ref="N910">IFERROR(INDEX($B:$B,MATCH($M910,$A:$A,),),"")</f>
        <v/>
      </c>
      <c r="O910" s="31" t="str" cm="1">
        <f t="array" ref="O910">IFERROR(INDEX($E:$E,MATCH($M910,祝日,),),"")&amp;IFERROR(INDEX($H:$H,MATCH($M910,夏季休暇,),),"")&amp;IFERROR(INDEX($K:$K,MATCH($M910,年末年始,),),"")</f>
        <v/>
      </c>
      <c r="P910" t="str">
        <f t="shared" si="42"/>
        <v/>
      </c>
      <c r="Q910" t="str">
        <f t="shared" si="43"/>
        <v/>
      </c>
      <c r="R910" t="e">
        <f t="shared" si="44"/>
        <v>#VALUE!</v>
      </c>
    </row>
    <row r="911" spans="13:18" x14ac:dyDescent="0.2">
      <c r="M911" s="29" t="e">
        <f>IF(定義!M910+1&gt;休日取得計画表・休日取得実績表!$I$5,"",定義!M910+1)</f>
        <v>#VALUE!</v>
      </c>
      <c r="N911" t="str" cm="1">
        <f t="array" ref="N911">IFERROR(INDEX($B:$B,MATCH($M911,$A:$A,),),"")</f>
        <v/>
      </c>
      <c r="O911" s="31" t="str" cm="1">
        <f t="array" ref="O911">IFERROR(INDEX($E:$E,MATCH($M911,祝日,),),"")&amp;IFERROR(INDEX($H:$H,MATCH($M911,夏季休暇,),),"")&amp;IFERROR(INDEX($K:$K,MATCH($M911,年末年始,),),"")</f>
        <v/>
      </c>
      <c r="P911" t="str">
        <f t="shared" si="42"/>
        <v/>
      </c>
      <c r="Q911" t="str">
        <f t="shared" si="43"/>
        <v/>
      </c>
      <c r="R911" t="e">
        <f t="shared" si="44"/>
        <v>#VALUE!</v>
      </c>
    </row>
    <row r="912" spans="13:18" x14ac:dyDescent="0.2">
      <c r="M912" s="29" t="e">
        <f>IF(定義!M911+1&gt;休日取得計画表・休日取得実績表!$I$5,"",定義!M911+1)</f>
        <v>#VALUE!</v>
      </c>
      <c r="N912" t="str" cm="1">
        <f t="array" ref="N912">IFERROR(INDEX($B:$B,MATCH($M912,$A:$A,),),"")</f>
        <v/>
      </c>
      <c r="O912" s="31" t="str" cm="1">
        <f t="array" ref="O912">IFERROR(INDEX($E:$E,MATCH($M912,祝日,),),"")&amp;IFERROR(INDEX($H:$H,MATCH($M912,夏季休暇,),),"")&amp;IFERROR(INDEX($K:$K,MATCH($M912,年末年始,),),"")</f>
        <v/>
      </c>
      <c r="P912" t="str">
        <f t="shared" si="42"/>
        <v/>
      </c>
      <c r="Q912" t="str">
        <f t="shared" si="43"/>
        <v/>
      </c>
      <c r="R912" t="e">
        <f t="shared" si="44"/>
        <v>#VALUE!</v>
      </c>
    </row>
    <row r="913" spans="13:18" x14ac:dyDescent="0.2">
      <c r="M913" s="29" t="e">
        <f>IF(定義!M912+1&gt;休日取得計画表・休日取得実績表!$I$5,"",定義!M912+1)</f>
        <v>#VALUE!</v>
      </c>
      <c r="N913" t="str" cm="1">
        <f t="array" ref="N913">IFERROR(INDEX($B:$B,MATCH($M913,$A:$A,),),"")</f>
        <v/>
      </c>
      <c r="O913" s="31" t="str" cm="1">
        <f t="array" ref="O913">IFERROR(INDEX($E:$E,MATCH($M913,祝日,),),"")&amp;IFERROR(INDEX($H:$H,MATCH($M913,夏季休暇,),),"")&amp;IFERROR(INDEX($K:$K,MATCH($M913,年末年始,),),"")</f>
        <v/>
      </c>
      <c r="P913" t="str">
        <f t="shared" si="42"/>
        <v/>
      </c>
      <c r="Q913" t="str">
        <f t="shared" si="43"/>
        <v/>
      </c>
      <c r="R913" t="e">
        <f t="shared" si="44"/>
        <v>#VALUE!</v>
      </c>
    </row>
    <row r="914" spans="13:18" x14ac:dyDescent="0.2">
      <c r="M914" s="29" t="e">
        <f>IF(定義!M913+1&gt;休日取得計画表・休日取得実績表!$I$5,"",定義!M913+1)</f>
        <v>#VALUE!</v>
      </c>
      <c r="N914" t="str" cm="1">
        <f t="array" ref="N914">IFERROR(INDEX($B:$B,MATCH($M914,$A:$A,),),"")</f>
        <v/>
      </c>
      <c r="O914" s="31" t="str" cm="1">
        <f t="array" ref="O914">IFERROR(INDEX($E:$E,MATCH($M914,祝日,),),"")&amp;IFERROR(INDEX($H:$H,MATCH($M914,夏季休暇,),),"")&amp;IFERROR(INDEX($K:$K,MATCH($M914,年末年始,),),"")</f>
        <v/>
      </c>
      <c r="P914" t="str">
        <f t="shared" si="42"/>
        <v/>
      </c>
      <c r="Q914" t="str">
        <f t="shared" si="43"/>
        <v/>
      </c>
      <c r="R914" t="e">
        <f t="shared" si="44"/>
        <v>#VALUE!</v>
      </c>
    </row>
    <row r="915" spans="13:18" x14ac:dyDescent="0.2">
      <c r="M915" s="29" t="e">
        <f>IF(定義!M914+1&gt;休日取得計画表・休日取得実績表!$I$5,"",定義!M914+1)</f>
        <v>#VALUE!</v>
      </c>
      <c r="N915" t="str" cm="1">
        <f t="array" ref="N915">IFERROR(INDEX($B:$B,MATCH($M915,$A:$A,),),"")</f>
        <v/>
      </c>
      <c r="O915" s="31" t="str" cm="1">
        <f t="array" ref="O915">IFERROR(INDEX($E:$E,MATCH($M915,祝日,),),"")&amp;IFERROR(INDEX($H:$H,MATCH($M915,夏季休暇,),),"")&amp;IFERROR(INDEX($K:$K,MATCH($M915,年末年始,),),"")</f>
        <v/>
      </c>
      <c r="P915" t="str">
        <f t="shared" si="42"/>
        <v/>
      </c>
      <c r="Q915" t="str">
        <f t="shared" si="43"/>
        <v/>
      </c>
      <c r="R915" t="e">
        <f t="shared" si="44"/>
        <v>#VALUE!</v>
      </c>
    </row>
    <row r="916" spans="13:18" x14ac:dyDescent="0.2">
      <c r="M916" s="29" t="e">
        <f>IF(定義!M915+1&gt;休日取得計画表・休日取得実績表!$I$5,"",定義!M915+1)</f>
        <v>#VALUE!</v>
      </c>
      <c r="N916" t="str" cm="1">
        <f t="array" ref="N916">IFERROR(INDEX($B:$B,MATCH($M916,$A:$A,),),"")</f>
        <v/>
      </c>
      <c r="O916" s="31" t="str" cm="1">
        <f t="array" ref="O916">IFERROR(INDEX($E:$E,MATCH($M916,祝日,),),"")&amp;IFERROR(INDEX($H:$H,MATCH($M916,夏季休暇,),),"")&amp;IFERROR(INDEX($K:$K,MATCH($M916,年末年始,),),"")</f>
        <v/>
      </c>
      <c r="P916" t="str">
        <f t="shared" si="42"/>
        <v/>
      </c>
      <c r="Q916" t="str">
        <f t="shared" si="43"/>
        <v/>
      </c>
      <c r="R916" t="e">
        <f t="shared" si="44"/>
        <v>#VALUE!</v>
      </c>
    </row>
    <row r="917" spans="13:18" x14ac:dyDescent="0.2">
      <c r="M917" s="29" t="e">
        <f>IF(定義!M916+1&gt;休日取得計画表・休日取得実績表!$I$5,"",定義!M916+1)</f>
        <v>#VALUE!</v>
      </c>
      <c r="N917" t="str" cm="1">
        <f t="array" ref="N917">IFERROR(INDEX($B:$B,MATCH($M917,$A:$A,),),"")</f>
        <v/>
      </c>
      <c r="O917" s="31" t="str" cm="1">
        <f t="array" ref="O917">IFERROR(INDEX($E:$E,MATCH($M917,祝日,),),"")&amp;IFERROR(INDEX($H:$H,MATCH($M917,夏季休暇,),),"")&amp;IFERROR(INDEX($K:$K,MATCH($M917,年末年始,),),"")</f>
        <v/>
      </c>
      <c r="P917" t="str">
        <f t="shared" si="42"/>
        <v/>
      </c>
      <c r="Q917" t="str">
        <f t="shared" si="43"/>
        <v/>
      </c>
      <c r="R917" t="e">
        <f t="shared" si="44"/>
        <v>#VALUE!</v>
      </c>
    </row>
    <row r="918" spans="13:18" x14ac:dyDescent="0.2">
      <c r="M918" s="29" t="e">
        <f>IF(定義!M917+1&gt;休日取得計画表・休日取得実績表!$I$5,"",定義!M917+1)</f>
        <v>#VALUE!</v>
      </c>
      <c r="N918" t="str" cm="1">
        <f t="array" ref="N918">IFERROR(INDEX($B:$B,MATCH($M918,$A:$A,),),"")</f>
        <v/>
      </c>
      <c r="O918" s="31" t="str" cm="1">
        <f t="array" ref="O918">IFERROR(INDEX($E:$E,MATCH($M918,祝日,),),"")&amp;IFERROR(INDEX($H:$H,MATCH($M918,夏季休暇,),),"")&amp;IFERROR(INDEX($K:$K,MATCH($M918,年末年始,),),"")</f>
        <v/>
      </c>
      <c r="P918" t="str">
        <f t="shared" si="42"/>
        <v/>
      </c>
      <c r="Q918" t="str">
        <f t="shared" si="43"/>
        <v/>
      </c>
      <c r="R918" t="e">
        <f t="shared" si="44"/>
        <v>#VALUE!</v>
      </c>
    </row>
    <row r="919" spans="13:18" x14ac:dyDescent="0.2">
      <c r="M919" s="29" t="e">
        <f>IF(定義!M918+1&gt;休日取得計画表・休日取得実績表!$I$5,"",定義!M918+1)</f>
        <v>#VALUE!</v>
      </c>
      <c r="N919" t="str" cm="1">
        <f t="array" ref="N919">IFERROR(INDEX($B:$B,MATCH($M919,$A:$A,),),"")</f>
        <v/>
      </c>
      <c r="O919" s="31" t="str" cm="1">
        <f t="array" ref="O919">IFERROR(INDEX($E:$E,MATCH($M919,祝日,),),"")&amp;IFERROR(INDEX($H:$H,MATCH($M919,夏季休暇,),),"")&amp;IFERROR(INDEX($K:$K,MATCH($M919,年末年始,),),"")</f>
        <v/>
      </c>
      <c r="P919" t="str">
        <f t="shared" si="42"/>
        <v/>
      </c>
      <c r="Q919" t="str">
        <f t="shared" si="43"/>
        <v/>
      </c>
      <c r="R919" t="e">
        <f t="shared" si="44"/>
        <v>#VALUE!</v>
      </c>
    </row>
    <row r="920" spans="13:18" x14ac:dyDescent="0.2">
      <c r="M920" s="29" t="e">
        <f>IF(定義!M919+1&gt;休日取得計画表・休日取得実績表!$I$5,"",定義!M919+1)</f>
        <v>#VALUE!</v>
      </c>
      <c r="N920" t="str" cm="1">
        <f t="array" ref="N920">IFERROR(INDEX($B:$B,MATCH($M920,$A:$A,),),"")</f>
        <v/>
      </c>
      <c r="O920" s="31" t="str" cm="1">
        <f t="array" ref="O920">IFERROR(INDEX($E:$E,MATCH($M920,祝日,),),"")&amp;IFERROR(INDEX($H:$H,MATCH($M920,夏季休暇,),),"")&amp;IFERROR(INDEX($K:$K,MATCH($M920,年末年始,),),"")</f>
        <v/>
      </c>
      <c r="P920" t="str">
        <f t="shared" si="42"/>
        <v/>
      </c>
      <c r="Q920" t="str">
        <f t="shared" si="43"/>
        <v/>
      </c>
      <c r="R920" t="e">
        <f t="shared" si="44"/>
        <v>#VALUE!</v>
      </c>
    </row>
    <row r="921" spans="13:18" x14ac:dyDescent="0.2">
      <c r="M921" s="29" t="e">
        <f>IF(定義!M920+1&gt;休日取得計画表・休日取得実績表!$I$5,"",定義!M920+1)</f>
        <v>#VALUE!</v>
      </c>
      <c r="N921" t="str" cm="1">
        <f t="array" ref="N921">IFERROR(INDEX($B:$B,MATCH($M921,$A:$A,),),"")</f>
        <v/>
      </c>
      <c r="O921" s="31" t="str" cm="1">
        <f t="array" ref="O921">IFERROR(INDEX($E:$E,MATCH($M921,祝日,),),"")&amp;IFERROR(INDEX($H:$H,MATCH($M921,夏季休暇,),),"")&amp;IFERROR(INDEX($K:$K,MATCH($M921,年末年始,),),"")</f>
        <v/>
      </c>
      <c r="P921" t="str">
        <f t="shared" si="42"/>
        <v/>
      </c>
      <c r="Q921" t="str">
        <f t="shared" si="43"/>
        <v/>
      </c>
      <c r="R921" t="e">
        <f t="shared" si="44"/>
        <v>#VALUE!</v>
      </c>
    </row>
    <row r="922" spans="13:18" x14ac:dyDescent="0.2">
      <c r="M922" s="29" t="e">
        <f>IF(定義!M921+1&gt;休日取得計画表・休日取得実績表!$I$5,"",定義!M921+1)</f>
        <v>#VALUE!</v>
      </c>
      <c r="N922" t="str" cm="1">
        <f t="array" ref="N922">IFERROR(INDEX($B:$B,MATCH($M922,$A:$A,),),"")</f>
        <v/>
      </c>
      <c r="O922" s="31" t="str" cm="1">
        <f t="array" ref="O922">IFERROR(INDEX($E:$E,MATCH($M922,祝日,),),"")&amp;IFERROR(INDEX($H:$H,MATCH($M922,夏季休暇,),),"")&amp;IFERROR(INDEX($K:$K,MATCH($M922,年末年始,),),"")</f>
        <v/>
      </c>
      <c r="P922" t="str">
        <f t="shared" si="42"/>
        <v/>
      </c>
      <c r="Q922" t="str">
        <f t="shared" si="43"/>
        <v/>
      </c>
      <c r="R922" t="e">
        <f t="shared" si="44"/>
        <v>#VALUE!</v>
      </c>
    </row>
    <row r="923" spans="13:18" x14ac:dyDescent="0.2">
      <c r="M923" s="29" t="e">
        <f>IF(定義!M922+1&gt;休日取得計画表・休日取得実績表!$I$5,"",定義!M922+1)</f>
        <v>#VALUE!</v>
      </c>
      <c r="N923" t="str" cm="1">
        <f t="array" ref="N923">IFERROR(INDEX($B:$B,MATCH($M923,$A:$A,),),"")</f>
        <v/>
      </c>
      <c r="O923" s="31" t="str" cm="1">
        <f t="array" ref="O923">IFERROR(INDEX($E:$E,MATCH($M923,祝日,),),"")&amp;IFERROR(INDEX($H:$H,MATCH($M923,夏季休暇,),),"")&amp;IFERROR(INDEX($K:$K,MATCH($M923,年末年始,),),"")</f>
        <v/>
      </c>
      <c r="P923" t="str">
        <f t="shared" si="42"/>
        <v/>
      </c>
      <c r="Q923" t="str">
        <f t="shared" si="43"/>
        <v/>
      </c>
      <c r="R923" t="e">
        <f t="shared" si="44"/>
        <v>#VALUE!</v>
      </c>
    </row>
    <row r="924" spans="13:18" x14ac:dyDescent="0.2">
      <c r="M924" s="29" t="e">
        <f>IF(定義!M923+1&gt;休日取得計画表・休日取得実績表!$I$5,"",定義!M923+1)</f>
        <v>#VALUE!</v>
      </c>
      <c r="N924" t="str" cm="1">
        <f t="array" ref="N924">IFERROR(INDEX($B:$B,MATCH($M924,$A:$A,),),"")</f>
        <v/>
      </c>
      <c r="O924" s="31" t="str" cm="1">
        <f t="array" ref="O924">IFERROR(INDEX($E:$E,MATCH($M924,祝日,),),"")&amp;IFERROR(INDEX($H:$H,MATCH($M924,夏季休暇,),),"")&amp;IFERROR(INDEX($K:$K,MATCH($M924,年末年始,),),"")</f>
        <v/>
      </c>
      <c r="P924" t="str">
        <f t="shared" si="42"/>
        <v/>
      </c>
      <c r="Q924" t="str">
        <f t="shared" si="43"/>
        <v/>
      </c>
      <c r="R924" t="e">
        <f t="shared" si="44"/>
        <v>#VALUE!</v>
      </c>
    </row>
    <row r="925" spans="13:18" x14ac:dyDescent="0.2">
      <c r="M925" s="29" t="e">
        <f>IF(定義!M924+1&gt;休日取得計画表・休日取得実績表!$I$5,"",定義!M924+1)</f>
        <v>#VALUE!</v>
      </c>
      <c r="N925" t="str" cm="1">
        <f t="array" ref="N925">IFERROR(INDEX($B:$B,MATCH($M925,$A:$A,),),"")</f>
        <v/>
      </c>
      <c r="O925" s="31" t="str" cm="1">
        <f t="array" ref="O925">IFERROR(INDEX($E:$E,MATCH($M925,祝日,),),"")&amp;IFERROR(INDEX($H:$H,MATCH($M925,夏季休暇,),),"")&amp;IFERROR(INDEX($K:$K,MATCH($M925,年末年始,),),"")</f>
        <v/>
      </c>
      <c r="P925" t="str">
        <f t="shared" si="42"/>
        <v/>
      </c>
      <c r="Q925" t="str">
        <f t="shared" si="43"/>
        <v/>
      </c>
      <c r="R925" t="e">
        <f t="shared" si="44"/>
        <v>#VALUE!</v>
      </c>
    </row>
    <row r="926" spans="13:18" x14ac:dyDescent="0.2">
      <c r="M926" s="29" t="e">
        <f>IF(定義!M925+1&gt;休日取得計画表・休日取得実績表!$I$5,"",定義!M925+1)</f>
        <v>#VALUE!</v>
      </c>
      <c r="N926" t="str" cm="1">
        <f t="array" ref="N926">IFERROR(INDEX($B:$B,MATCH($M926,$A:$A,),),"")</f>
        <v/>
      </c>
      <c r="O926" s="31" t="str" cm="1">
        <f t="array" ref="O926">IFERROR(INDEX($E:$E,MATCH($M926,祝日,),),"")&amp;IFERROR(INDEX($H:$H,MATCH($M926,夏季休暇,),),"")&amp;IFERROR(INDEX($K:$K,MATCH($M926,年末年始,),),"")</f>
        <v/>
      </c>
      <c r="P926" t="str">
        <f t="shared" si="42"/>
        <v/>
      </c>
      <c r="Q926" t="str">
        <f t="shared" si="43"/>
        <v/>
      </c>
      <c r="R926" t="e">
        <f t="shared" si="44"/>
        <v>#VALUE!</v>
      </c>
    </row>
    <row r="927" spans="13:18" x14ac:dyDescent="0.2">
      <c r="M927" s="29" t="e">
        <f>IF(定義!M926+1&gt;休日取得計画表・休日取得実績表!$I$5,"",定義!M926+1)</f>
        <v>#VALUE!</v>
      </c>
      <c r="N927" t="str" cm="1">
        <f t="array" ref="N927">IFERROR(INDEX($B:$B,MATCH($M927,$A:$A,),),"")</f>
        <v/>
      </c>
      <c r="O927" s="31" t="str" cm="1">
        <f t="array" ref="O927">IFERROR(INDEX($E:$E,MATCH($M927,祝日,),),"")&amp;IFERROR(INDEX($H:$H,MATCH($M927,夏季休暇,),),"")&amp;IFERROR(INDEX($K:$K,MATCH($M927,年末年始,),),"")</f>
        <v/>
      </c>
      <c r="P927" t="str">
        <f t="shared" si="42"/>
        <v/>
      </c>
      <c r="Q927" t="str">
        <f t="shared" si="43"/>
        <v/>
      </c>
      <c r="R927" t="e">
        <f t="shared" si="44"/>
        <v>#VALUE!</v>
      </c>
    </row>
    <row r="928" spans="13:18" x14ac:dyDescent="0.2">
      <c r="M928" s="29" t="e">
        <f>IF(定義!M927+1&gt;休日取得計画表・休日取得実績表!$I$5,"",定義!M927+1)</f>
        <v>#VALUE!</v>
      </c>
      <c r="N928" t="str" cm="1">
        <f t="array" ref="N928">IFERROR(INDEX($B:$B,MATCH($M928,$A:$A,),),"")</f>
        <v/>
      </c>
      <c r="O928" s="31" t="str" cm="1">
        <f t="array" ref="O928">IFERROR(INDEX($E:$E,MATCH($M928,祝日,),),"")&amp;IFERROR(INDEX($H:$H,MATCH($M928,夏季休暇,),),"")&amp;IFERROR(INDEX($K:$K,MATCH($M928,年末年始,),),"")</f>
        <v/>
      </c>
      <c r="P928" t="str">
        <f t="shared" si="42"/>
        <v/>
      </c>
      <c r="Q928" t="str">
        <f t="shared" si="43"/>
        <v/>
      </c>
      <c r="R928" t="e">
        <f t="shared" si="44"/>
        <v>#VALUE!</v>
      </c>
    </row>
    <row r="929" spans="13:18" x14ac:dyDescent="0.2">
      <c r="M929" s="29" t="e">
        <f>IF(定義!M928+1&gt;休日取得計画表・休日取得実績表!$I$5,"",定義!M928+1)</f>
        <v>#VALUE!</v>
      </c>
      <c r="N929" t="str" cm="1">
        <f t="array" ref="N929">IFERROR(INDEX($B:$B,MATCH($M929,$A:$A,),),"")</f>
        <v/>
      </c>
      <c r="O929" s="31" t="str" cm="1">
        <f t="array" ref="O929">IFERROR(INDEX($E:$E,MATCH($M929,祝日,),),"")&amp;IFERROR(INDEX($H:$H,MATCH($M929,夏季休暇,),),"")&amp;IFERROR(INDEX($K:$K,MATCH($M929,年末年始,),),"")</f>
        <v/>
      </c>
      <c r="P929" t="str">
        <f t="shared" si="42"/>
        <v/>
      </c>
      <c r="Q929" t="str">
        <f t="shared" si="43"/>
        <v/>
      </c>
      <c r="R929" t="e">
        <f t="shared" si="44"/>
        <v>#VALUE!</v>
      </c>
    </row>
    <row r="930" spans="13:18" x14ac:dyDescent="0.2">
      <c r="M930" s="29" t="e">
        <f>IF(定義!M929+1&gt;休日取得計画表・休日取得実績表!$I$5,"",定義!M929+1)</f>
        <v>#VALUE!</v>
      </c>
      <c r="N930" t="str" cm="1">
        <f t="array" ref="N930">IFERROR(INDEX($B:$B,MATCH($M930,$A:$A,),),"")</f>
        <v/>
      </c>
      <c r="O930" s="31" t="str" cm="1">
        <f t="array" ref="O930">IFERROR(INDEX($E:$E,MATCH($M930,祝日,),),"")&amp;IFERROR(INDEX($H:$H,MATCH($M930,夏季休暇,),),"")&amp;IFERROR(INDEX($K:$K,MATCH($M930,年末年始,),),"")</f>
        <v/>
      </c>
      <c r="P930" t="str">
        <f t="shared" si="42"/>
        <v/>
      </c>
      <c r="Q930" t="str">
        <f t="shared" si="43"/>
        <v/>
      </c>
      <c r="R930" t="e">
        <f t="shared" si="44"/>
        <v>#VALUE!</v>
      </c>
    </row>
    <row r="931" spans="13:18" x14ac:dyDescent="0.2">
      <c r="M931" s="29" t="e">
        <f>IF(定義!M930+1&gt;休日取得計画表・休日取得実績表!$I$5,"",定義!M930+1)</f>
        <v>#VALUE!</v>
      </c>
      <c r="N931" t="str" cm="1">
        <f t="array" ref="N931">IFERROR(INDEX($B:$B,MATCH($M931,$A:$A,),),"")</f>
        <v/>
      </c>
      <c r="O931" s="31" t="str" cm="1">
        <f t="array" ref="O931">IFERROR(INDEX($E:$E,MATCH($M931,祝日,),),"")&amp;IFERROR(INDEX($H:$H,MATCH($M931,夏季休暇,),),"")&amp;IFERROR(INDEX($K:$K,MATCH($M931,年末年始,),),"")</f>
        <v/>
      </c>
      <c r="P931" t="str">
        <f t="shared" si="42"/>
        <v/>
      </c>
      <c r="Q931" t="str">
        <f t="shared" si="43"/>
        <v/>
      </c>
      <c r="R931" t="e">
        <f t="shared" si="44"/>
        <v>#VALUE!</v>
      </c>
    </row>
    <row r="932" spans="13:18" x14ac:dyDescent="0.2">
      <c r="M932" s="29" t="e">
        <f>IF(定義!M931+1&gt;休日取得計画表・休日取得実績表!$I$5,"",定義!M931+1)</f>
        <v>#VALUE!</v>
      </c>
      <c r="N932" t="str" cm="1">
        <f t="array" ref="N932">IFERROR(INDEX($B:$B,MATCH($M932,$A:$A,),),"")</f>
        <v/>
      </c>
      <c r="O932" s="31" t="str" cm="1">
        <f t="array" ref="O932">IFERROR(INDEX($E:$E,MATCH($M932,祝日,),),"")&amp;IFERROR(INDEX($H:$H,MATCH($M932,夏季休暇,),),"")&amp;IFERROR(INDEX($K:$K,MATCH($M932,年末年始,),),"")</f>
        <v/>
      </c>
      <c r="P932" t="str">
        <f t="shared" si="42"/>
        <v/>
      </c>
      <c r="Q932" t="str">
        <f t="shared" si="43"/>
        <v/>
      </c>
      <c r="R932" t="e">
        <f t="shared" si="44"/>
        <v>#VALUE!</v>
      </c>
    </row>
    <row r="933" spans="13:18" x14ac:dyDescent="0.2">
      <c r="M933" s="29" t="e">
        <f>IF(定義!M932+1&gt;休日取得計画表・休日取得実績表!$I$5,"",定義!M932+1)</f>
        <v>#VALUE!</v>
      </c>
      <c r="N933" t="str" cm="1">
        <f t="array" ref="N933">IFERROR(INDEX($B:$B,MATCH($M933,$A:$A,),),"")</f>
        <v/>
      </c>
      <c r="O933" s="31" t="str" cm="1">
        <f t="array" ref="O933">IFERROR(INDEX($E:$E,MATCH($M933,祝日,),),"")&amp;IFERROR(INDEX($H:$H,MATCH($M933,夏季休暇,),),"")&amp;IFERROR(INDEX($K:$K,MATCH($M933,年末年始,),),"")</f>
        <v/>
      </c>
      <c r="P933" t="str">
        <f t="shared" si="42"/>
        <v/>
      </c>
      <c r="Q933" t="str">
        <f t="shared" si="43"/>
        <v/>
      </c>
      <c r="R933" t="e">
        <f t="shared" si="44"/>
        <v>#VALUE!</v>
      </c>
    </row>
    <row r="934" spans="13:18" x14ac:dyDescent="0.2">
      <c r="M934" s="29" t="e">
        <f>IF(定義!M933+1&gt;休日取得計画表・休日取得実績表!$I$5,"",定義!M933+1)</f>
        <v>#VALUE!</v>
      </c>
      <c r="N934" t="str" cm="1">
        <f t="array" ref="N934">IFERROR(INDEX($B:$B,MATCH($M934,$A:$A,),),"")</f>
        <v/>
      </c>
      <c r="O934" s="31" t="str" cm="1">
        <f t="array" ref="O934">IFERROR(INDEX($E:$E,MATCH($M934,祝日,),),"")&amp;IFERROR(INDEX($H:$H,MATCH($M934,夏季休暇,),),"")&amp;IFERROR(INDEX($K:$K,MATCH($M934,年末年始,),),"")</f>
        <v/>
      </c>
      <c r="P934" t="str">
        <f t="shared" si="42"/>
        <v/>
      </c>
      <c r="Q934" t="str">
        <f t="shared" si="43"/>
        <v/>
      </c>
      <c r="R934" t="e">
        <f t="shared" si="44"/>
        <v>#VALUE!</v>
      </c>
    </row>
    <row r="935" spans="13:18" x14ac:dyDescent="0.2">
      <c r="M935" s="29" t="e">
        <f>IF(定義!M934+1&gt;休日取得計画表・休日取得実績表!$I$5,"",定義!M934+1)</f>
        <v>#VALUE!</v>
      </c>
      <c r="N935" t="str" cm="1">
        <f t="array" ref="N935">IFERROR(INDEX($B:$B,MATCH($M935,$A:$A,),),"")</f>
        <v/>
      </c>
      <c r="O935" s="31" t="str" cm="1">
        <f t="array" ref="O935">IFERROR(INDEX($E:$E,MATCH($M935,祝日,),),"")&amp;IFERROR(INDEX($H:$H,MATCH($M935,夏季休暇,),),"")&amp;IFERROR(INDEX($K:$K,MATCH($M935,年末年始,),),"")</f>
        <v/>
      </c>
      <c r="P935" t="str">
        <f t="shared" si="42"/>
        <v/>
      </c>
      <c r="Q935" t="str">
        <f t="shared" si="43"/>
        <v/>
      </c>
      <c r="R935" t="e">
        <f t="shared" si="44"/>
        <v>#VALUE!</v>
      </c>
    </row>
    <row r="936" spans="13:18" x14ac:dyDescent="0.2">
      <c r="M936" s="29" t="e">
        <f>IF(定義!M935+1&gt;休日取得計画表・休日取得実績表!$I$5,"",定義!M935+1)</f>
        <v>#VALUE!</v>
      </c>
      <c r="N936" t="str" cm="1">
        <f t="array" ref="N936">IFERROR(INDEX($B:$B,MATCH($M936,$A:$A,),),"")</f>
        <v/>
      </c>
      <c r="O936" s="31" t="str" cm="1">
        <f t="array" ref="O936">IFERROR(INDEX($E:$E,MATCH($M936,祝日,),),"")&amp;IFERROR(INDEX($H:$H,MATCH($M936,夏季休暇,),),"")&amp;IFERROR(INDEX($K:$K,MATCH($M936,年末年始,),),"")</f>
        <v/>
      </c>
      <c r="P936" t="str">
        <f t="shared" si="42"/>
        <v/>
      </c>
      <c r="Q936" t="str">
        <f t="shared" si="43"/>
        <v/>
      </c>
      <c r="R936" t="e">
        <f t="shared" si="44"/>
        <v>#VALUE!</v>
      </c>
    </row>
    <row r="937" spans="13:18" x14ac:dyDescent="0.2">
      <c r="M937" s="29" t="e">
        <f>IF(定義!M936+1&gt;休日取得計画表・休日取得実績表!$I$5,"",定義!M936+1)</f>
        <v>#VALUE!</v>
      </c>
      <c r="N937" t="str" cm="1">
        <f t="array" ref="N937">IFERROR(INDEX($B:$B,MATCH($M937,$A:$A,),),"")</f>
        <v/>
      </c>
      <c r="O937" s="31" t="str" cm="1">
        <f t="array" ref="O937">IFERROR(INDEX($E:$E,MATCH($M937,祝日,),),"")&amp;IFERROR(INDEX($H:$H,MATCH($M937,夏季休暇,),),"")&amp;IFERROR(INDEX($K:$K,MATCH($M937,年末年始,),),"")</f>
        <v/>
      </c>
      <c r="P937" t="str">
        <f t="shared" si="42"/>
        <v/>
      </c>
      <c r="Q937" t="str">
        <f t="shared" si="43"/>
        <v/>
      </c>
      <c r="R937" t="e">
        <f t="shared" si="44"/>
        <v>#VALUE!</v>
      </c>
    </row>
    <row r="938" spans="13:18" x14ac:dyDescent="0.2">
      <c r="M938" s="29" t="e">
        <f>IF(定義!M937+1&gt;休日取得計画表・休日取得実績表!$I$5,"",定義!M937+1)</f>
        <v>#VALUE!</v>
      </c>
      <c r="N938" t="str" cm="1">
        <f t="array" ref="N938">IFERROR(INDEX($B:$B,MATCH($M938,$A:$A,),),"")</f>
        <v/>
      </c>
      <c r="O938" s="31" t="str" cm="1">
        <f t="array" ref="O938">IFERROR(INDEX($E:$E,MATCH($M938,祝日,),),"")&amp;IFERROR(INDEX($H:$H,MATCH($M938,夏季休暇,),),"")&amp;IFERROR(INDEX($K:$K,MATCH($M938,年末年始,),),"")</f>
        <v/>
      </c>
      <c r="P938" t="str">
        <f t="shared" si="42"/>
        <v/>
      </c>
      <c r="Q938" t="str">
        <f t="shared" si="43"/>
        <v/>
      </c>
      <c r="R938" t="e">
        <f t="shared" si="44"/>
        <v>#VALUE!</v>
      </c>
    </row>
    <row r="939" spans="13:18" x14ac:dyDescent="0.2">
      <c r="M939" s="29" t="e">
        <f>IF(定義!M938+1&gt;休日取得計画表・休日取得実績表!$I$5,"",定義!M938+1)</f>
        <v>#VALUE!</v>
      </c>
      <c r="N939" t="str" cm="1">
        <f t="array" ref="N939">IFERROR(INDEX($B:$B,MATCH($M939,$A:$A,),),"")</f>
        <v/>
      </c>
      <c r="O939" s="31" t="str" cm="1">
        <f t="array" ref="O939">IFERROR(INDEX($E:$E,MATCH($M939,祝日,),),"")&amp;IFERROR(INDEX($H:$H,MATCH($M939,夏季休暇,),),"")&amp;IFERROR(INDEX($K:$K,MATCH($M939,年末年始,),),"")</f>
        <v/>
      </c>
      <c r="P939" t="str">
        <f t="shared" si="42"/>
        <v/>
      </c>
      <c r="Q939" t="str">
        <f t="shared" si="43"/>
        <v/>
      </c>
      <c r="R939" t="e">
        <f t="shared" si="44"/>
        <v>#VALUE!</v>
      </c>
    </row>
    <row r="940" spans="13:18" x14ac:dyDescent="0.2">
      <c r="M940" s="29" t="e">
        <f>IF(定義!M939+1&gt;休日取得計画表・休日取得実績表!$I$5,"",定義!M939+1)</f>
        <v>#VALUE!</v>
      </c>
      <c r="N940" t="str" cm="1">
        <f t="array" ref="N940">IFERROR(INDEX($B:$B,MATCH($M940,$A:$A,),),"")</f>
        <v/>
      </c>
      <c r="O940" s="31" t="str" cm="1">
        <f t="array" ref="O940">IFERROR(INDEX($E:$E,MATCH($M940,祝日,),),"")&amp;IFERROR(INDEX($H:$H,MATCH($M940,夏季休暇,),),"")&amp;IFERROR(INDEX($K:$K,MATCH($M940,年末年始,),),"")</f>
        <v/>
      </c>
      <c r="P940" t="str">
        <f t="shared" si="42"/>
        <v/>
      </c>
      <c r="Q940" t="str">
        <f t="shared" si="43"/>
        <v/>
      </c>
      <c r="R940" t="e">
        <f t="shared" si="44"/>
        <v>#VALUE!</v>
      </c>
    </row>
    <row r="941" spans="13:18" x14ac:dyDescent="0.2">
      <c r="M941" s="29" t="e">
        <f>IF(定義!M940+1&gt;休日取得計画表・休日取得実績表!$I$5,"",定義!M940+1)</f>
        <v>#VALUE!</v>
      </c>
      <c r="N941" t="str" cm="1">
        <f t="array" ref="N941">IFERROR(INDEX($B:$B,MATCH($M941,$A:$A,),),"")</f>
        <v/>
      </c>
      <c r="O941" s="31" t="str" cm="1">
        <f t="array" ref="O941">IFERROR(INDEX($E:$E,MATCH($M941,祝日,),),"")&amp;IFERROR(INDEX($H:$H,MATCH($M941,夏季休暇,),),"")&amp;IFERROR(INDEX($K:$K,MATCH($M941,年末年始,),),"")</f>
        <v/>
      </c>
      <c r="P941" t="str">
        <f t="shared" si="42"/>
        <v/>
      </c>
      <c r="Q941" t="str">
        <f t="shared" si="43"/>
        <v/>
      </c>
      <c r="R941" t="e">
        <f t="shared" si="44"/>
        <v>#VALUE!</v>
      </c>
    </row>
    <row r="942" spans="13:18" x14ac:dyDescent="0.2">
      <c r="M942" s="29" t="e">
        <f>IF(定義!M941+1&gt;休日取得計画表・休日取得実績表!$I$5,"",定義!M941+1)</f>
        <v>#VALUE!</v>
      </c>
      <c r="N942" t="str" cm="1">
        <f t="array" ref="N942">IFERROR(INDEX($B:$B,MATCH($M942,$A:$A,),),"")</f>
        <v/>
      </c>
      <c r="O942" s="31" t="str" cm="1">
        <f t="array" ref="O942">IFERROR(INDEX($E:$E,MATCH($M942,祝日,),),"")&amp;IFERROR(INDEX($H:$H,MATCH($M942,夏季休暇,),),"")&amp;IFERROR(INDEX($K:$K,MATCH($M942,年末年始,),),"")</f>
        <v/>
      </c>
      <c r="P942" t="str">
        <f t="shared" si="42"/>
        <v/>
      </c>
      <c r="Q942" t="str">
        <f t="shared" si="43"/>
        <v/>
      </c>
      <c r="R942" t="e">
        <f t="shared" si="44"/>
        <v>#VALUE!</v>
      </c>
    </row>
    <row r="943" spans="13:18" x14ac:dyDescent="0.2">
      <c r="M943" s="29" t="e">
        <f>IF(定義!M942+1&gt;休日取得計画表・休日取得実績表!$I$5,"",定義!M942+1)</f>
        <v>#VALUE!</v>
      </c>
      <c r="N943" t="str" cm="1">
        <f t="array" ref="N943">IFERROR(INDEX($B:$B,MATCH($M943,$A:$A,),),"")</f>
        <v/>
      </c>
      <c r="O943" s="31" t="str" cm="1">
        <f t="array" ref="O943">IFERROR(INDEX($E:$E,MATCH($M943,祝日,),),"")&amp;IFERROR(INDEX($H:$H,MATCH($M943,夏季休暇,),),"")&amp;IFERROR(INDEX($K:$K,MATCH($M943,年末年始,),),"")</f>
        <v/>
      </c>
      <c r="P943" t="str">
        <f t="shared" si="42"/>
        <v/>
      </c>
      <c r="Q943" t="str">
        <f t="shared" si="43"/>
        <v/>
      </c>
      <c r="R943" t="e">
        <f t="shared" si="44"/>
        <v>#VALUE!</v>
      </c>
    </row>
    <row r="944" spans="13:18" x14ac:dyDescent="0.2">
      <c r="M944" s="29" t="e">
        <f>IF(定義!M943+1&gt;休日取得計画表・休日取得実績表!$I$5,"",定義!M943+1)</f>
        <v>#VALUE!</v>
      </c>
      <c r="N944" t="str" cm="1">
        <f t="array" ref="N944">IFERROR(INDEX($B:$B,MATCH($M944,$A:$A,),),"")</f>
        <v/>
      </c>
      <c r="O944" s="31" t="str" cm="1">
        <f t="array" ref="O944">IFERROR(INDEX($E:$E,MATCH($M944,祝日,),),"")&amp;IFERROR(INDEX($H:$H,MATCH($M944,夏季休暇,),),"")&amp;IFERROR(INDEX($K:$K,MATCH($M944,年末年始,),),"")</f>
        <v/>
      </c>
      <c r="P944" t="str">
        <f t="shared" si="42"/>
        <v/>
      </c>
      <c r="Q944" t="str">
        <f t="shared" si="43"/>
        <v/>
      </c>
      <c r="R944" t="e">
        <f t="shared" si="44"/>
        <v>#VALUE!</v>
      </c>
    </row>
    <row r="945" spans="13:18" x14ac:dyDescent="0.2">
      <c r="M945" s="29" t="e">
        <f>IF(定義!M944+1&gt;休日取得計画表・休日取得実績表!$I$5,"",定義!M944+1)</f>
        <v>#VALUE!</v>
      </c>
      <c r="N945" t="str" cm="1">
        <f t="array" ref="N945">IFERROR(INDEX($B:$B,MATCH($M945,$A:$A,),),"")</f>
        <v/>
      </c>
      <c r="O945" s="31" t="str" cm="1">
        <f t="array" ref="O945">IFERROR(INDEX($E:$E,MATCH($M945,祝日,),),"")&amp;IFERROR(INDEX($H:$H,MATCH($M945,夏季休暇,),),"")&amp;IFERROR(INDEX($K:$K,MATCH($M945,年末年始,),),"")</f>
        <v/>
      </c>
      <c r="P945" t="str">
        <f t="shared" si="42"/>
        <v/>
      </c>
      <c r="Q945" t="str">
        <f t="shared" si="43"/>
        <v/>
      </c>
      <c r="R945" t="e">
        <f t="shared" si="44"/>
        <v>#VALUE!</v>
      </c>
    </row>
    <row r="946" spans="13:18" x14ac:dyDescent="0.2">
      <c r="M946" s="29" t="e">
        <f>IF(定義!M945+1&gt;休日取得計画表・休日取得実績表!$I$5,"",定義!M945+1)</f>
        <v>#VALUE!</v>
      </c>
      <c r="N946" t="str" cm="1">
        <f t="array" ref="N946">IFERROR(INDEX($B:$B,MATCH($M946,$A:$A,),),"")</f>
        <v/>
      </c>
      <c r="O946" s="31" t="str" cm="1">
        <f t="array" ref="O946">IFERROR(INDEX($E:$E,MATCH($M946,祝日,),),"")&amp;IFERROR(INDEX($H:$H,MATCH($M946,夏季休暇,),),"")&amp;IFERROR(INDEX($K:$K,MATCH($M946,年末年始,),),"")</f>
        <v/>
      </c>
      <c r="P946" t="str">
        <f t="shared" si="42"/>
        <v/>
      </c>
      <c r="Q946" t="str">
        <f t="shared" si="43"/>
        <v/>
      </c>
      <c r="R946" t="e">
        <f t="shared" si="44"/>
        <v>#VALUE!</v>
      </c>
    </row>
    <row r="947" spans="13:18" x14ac:dyDescent="0.2">
      <c r="M947" s="29" t="e">
        <f>IF(定義!M946+1&gt;休日取得計画表・休日取得実績表!$I$5,"",定義!M946+1)</f>
        <v>#VALUE!</v>
      </c>
      <c r="N947" t="str" cm="1">
        <f t="array" ref="N947">IFERROR(INDEX($B:$B,MATCH($M947,$A:$A,),),"")</f>
        <v/>
      </c>
      <c r="O947" s="31" t="str" cm="1">
        <f t="array" ref="O947">IFERROR(INDEX($E:$E,MATCH($M947,祝日,),),"")&amp;IFERROR(INDEX($H:$H,MATCH($M947,夏季休暇,),),"")&amp;IFERROR(INDEX($K:$K,MATCH($M947,年末年始,),),"")</f>
        <v/>
      </c>
      <c r="P947" t="str">
        <f t="shared" si="42"/>
        <v/>
      </c>
      <c r="Q947" t="str">
        <f t="shared" si="43"/>
        <v/>
      </c>
      <c r="R947" t="e">
        <f t="shared" si="44"/>
        <v>#VALUE!</v>
      </c>
    </row>
    <row r="948" spans="13:18" x14ac:dyDescent="0.2">
      <c r="M948" s="29" t="e">
        <f>IF(定義!M947+1&gt;休日取得計画表・休日取得実績表!$I$5,"",定義!M947+1)</f>
        <v>#VALUE!</v>
      </c>
      <c r="N948" t="str" cm="1">
        <f t="array" ref="N948">IFERROR(INDEX($B:$B,MATCH($M948,$A:$A,),),"")</f>
        <v/>
      </c>
      <c r="O948" s="31" t="str" cm="1">
        <f t="array" ref="O948">IFERROR(INDEX($E:$E,MATCH($M948,祝日,),),"")&amp;IFERROR(INDEX($H:$H,MATCH($M948,夏季休暇,),),"")&amp;IFERROR(INDEX($K:$K,MATCH($M948,年末年始,),),"")</f>
        <v/>
      </c>
      <c r="P948" t="str">
        <f t="shared" si="42"/>
        <v/>
      </c>
      <c r="Q948" t="str">
        <f t="shared" si="43"/>
        <v/>
      </c>
      <c r="R948" t="e">
        <f t="shared" si="44"/>
        <v>#VALUE!</v>
      </c>
    </row>
    <row r="949" spans="13:18" x14ac:dyDescent="0.2">
      <c r="M949" s="29" t="e">
        <f>IF(定義!M948+1&gt;休日取得計画表・休日取得実績表!$I$5,"",定義!M948+1)</f>
        <v>#VALUE!</v>
      </c>
      <c r="N949" t="str" cm="1">
        <f t="array" ref="N949">IFERROR(INDEX($B:$B,MATCH($M949,$A:$A,),),"")</f>
        <v/>
      </c>
      <c r="O949" s="31" t="str" cm="1">
        <f t="array" ref="O949">IFERROR(INDEX($E:$E,MATCH($M949,祝日,),),"")&amp;IFERROR(INDEX($H:$H,MATCH($M949,夏季休暇,),),"")&amp;IFERROR(INDEX($K:$K,MATCH($M949,年末年始,),),"")</f>
        <v/>
      </c>
      <c r="P949" t="str">
        <f t="shared" si="42"/>
        <v/>
      </c>
      <c r="Q949" t="str">
        <f t="shared" si="43"/>
        <v/>
      </c>
      <c r="R949" t="e">
        <f t="shared" si="44"/>
        <v>#VALUE!</v>
      </c>
    </row>
    <row r="950" spans="13:18" x14ac:dyDescent="0.2">
      <c r="M950" s="29" t="e">
        <f>IF(定義!M949+1&gt;休日取得計画表・休日取得実績表!$I$5,"",定義!M949+1)</f>
        <v>#VALUE!</v>
      </c>
      <c r="N950" t="str" cm="1">
        <f t="array" ref="N950">IFERROR(INDEX($B:$B,MATCH($M950,$A:$A,),),"")</f>
        <v/>
      </c>
      <c r="O950" s="31" t="str" cm="1">
        <f t="array" ref="O950">IFERROR(INDEX($E:$E,MATCH($M950,祝日,),),"")&amp;IFERROR(INDEX($H:$H,MATCH($M950,夏季休暇,),),"")&amp;IFERROR(INDEX($K:$K,MATCH($M950,年末年始,),),"")</f>
        <v/>
      </c>
      <c r="P950" t="str">
        <f t="shared" si="42"/>
        <v/>
      </c>
      <c r="Q950" t="str">
        <f t="shared" si="43"/>
        <v/>
      </c>
      <c r="R950" t="e">
        <f t="shared" si="44"/>
        <v>#VALUE!</v>
      </c>
    </row>
    <row r="951" spans="13:18" x14ac:dyDescent="0.2">
      <c r="M951" s="29" t="e">
        <f>IF(定義!M950+1&gt;休日取得計画表・休日取得実績表!$I$5,"",定義!M950+1)</f>
        <v>#VALUE!</v>
      </c>
      <c r="N951" t="str" cm="1">
        <f t="array" ref="N951">IFERROR(INDEX($B:$B,MATCH($M951,$A:$A,),),"")</f>
        <v/>
      </c>
      <c r="O951" s="31" t="str" cm="1">
        <f t="array" ref="O951">IFERROR(INDEX($E:$E,MATCH($M951,祝日,),),"")&amp;IFERROR(INDEX($H:$H,MATCH($M951,夏季休暇,),),"")&amp;IFERROR(INDEX($K:$K,MATCH($M951,年末年始,),),"")</f>
        <v/>
      </c>
      <c r="P951" t="str">
        <f t="shared" si="42"/>
        <v/>
      </c>
      <c r="Q951" t="str">
        <f t="shared" si="43"/>
        <v/>
      </c>
      <c r="R951" t="e">
        <f t="shared" si="44"/>
        <v>#VALUE!</v>
      </c>
    </row>
    <row r="952" spans="13:18" x14ac:dyDescent="0.2">
      <c r="M952" s="29" t="e">
        <f>IF(定義!M951+1&gt;休日取得計画表・休日取得実績表!$I$5,"",定義!M951+1)</f>
        <v>#VALUE!</v>
      </c>
      <c r="N952" t="str" cm="1">
        <f t="array" ref="N952">IFERROR(INDEX($B:$B,MATCH($M952,$A:$A,),),"")</f>
        <v/>
      </c>
      <c r="O952" s="31" t="str" cm="1">
        <f t="array" ref="O952">IFERROR(INDEX($E:$E,MATCH($M952,祝日,),),"")&amp;IFERROR(INDEX($H:$H,MATCH($M952,夏季休暇,),),"")&amp;IFERROR(INDEX($K:$K,MATCH($M952,年末年始,),),"")</f>
        <v/>
      </c>
      <c r="P952" t="str">
        <f t="shared" si="42"/>
        <v/>
      </c>
      <c r="Q952" t="str">
        <f t="shared" si="43"/>
        <v/>
      </c>
      <c r="R952" t="e">
        <f t="shared" si="44"/>
        <v>#VALUE!</v>
      </c>
    </row>
    <row r="953" spans="13:18" x14ac:dyDescent="0.2">
      <c r="M953" s="29" t="e">
        <f>IF(定義!M952+1&gt;休日取得計画表・休日取得実績表!$I$5,"",定義!M952+1)</f>
        <v>#VALUE!</v>
      </c>
      <c r="N953" t="str" cm="1">
        <f t="array" ref="N953">IFERROR(INDEX($B:$B,MATCH($M953,$A:$A,),),"")</f>
        <v/>
      </c>
      <c r="O953" s="31" t="str" cm="1">
        <f t="array" ref="O953">IFERROR(INDEX($E:$E,MATCH($M953,祝日,),),"")&amp;IFERROR(INDEX($H:$H,MATCH($M953,夏季休暇,),),"")&amp;IFERROR(INDEX($K:$K,MATCH($M953,年末年始,),),"")</f>
        <v/>
      </c>
      <c r="P953" t="str">
        <f t="shared" si="42"/>
        <v/>
      </c>
      <c r="Q953" t="str">
        <f t="shared" si="43"/>
        <v/>
      </c>
      <c r="R953" t="e">
        <f t="shared" si="44"/>
        <v>#VALUE!</v>
      </c>
    </row>
    <row r="954" spans="13:18" x14ac:dyDescent="0.2">
      <c r="M954" s="29" t="e">
        <f>IF(定義!M953+1&gt;休日取得計画表・休日取得実績表!$I$5,"",定義!M953+1)</f>
        <v>#VALUE!</v>
      </c>
      <c r="N954" t="str" cm="1">
        <f t="array" ref="N954">IFERROR(INDEX($B:$B,MATCH($M954,$A:$A,),),"")</f>
        <v/>
      </c>
      <c r="O954" s="31" t="str" cm="1">
        <f t="array" ref="O954">IFERROR(INDEX($E:$E,MATCH($M954,祝日,),),"")&amp;IFERROR(INDEX($H:$H,MATCH($M954,夏季休暇,),),"")&amp;IFERROR(INDEX($K:$K,MATCH($M954,年末年始,),),"")</f>
        <v/>
      </c>
      <c r="P954" t="str">
        <f t="shared" si="42"/>
        <v/>
      </c>
      <c r="Q954" t="str">
        <f t="shared" si="43"/>
        <v/>
      </c>
      <c r="R954" t="e">
        <f t="shared" si="44"/>
        <v>#VALUE!</v>
      </c>
    </row>
    <row r="955" spans="13:18" x14ac:dyDescent="0.2">
      <c r="M955" s="29" t="e">
        <f>IF(定義!M954+1&gt;休日取得計画表・休日取得実績表!$I$5,"",定義!M954+1)</f>
        <v>#VALUE!</v>
      </c>
      <c r="N955" t="str" cm="1">
        <f t="array" ref="N955">IFERROR(INDEX($B:$B,MATCH($M955,$A:$A,),),"")</f>
        <v/>
      </c>
      <c r="O955" s="31" t="str" cm="1">
        <f t="array" ref="O955">IFERROR(INDEX($E:$E,MATCH($M955,祝日,),),"")&amp;IFERROR(INDEX($H:$H,MATCH($M955,夏季休暇,),),"")&amp;IFERROR(INDEX($K:$K,MATCH($M955,年末年始,),),"")</f>
        <v/>
      </c>
      <c r="P955" t="str">
        <f t="shared" si="42"/>
        <v/>
      </c>
      <c r="Q955" t="str">
        <f t="shared" si="43"/>
        <v/>
      </c>
      <c r="R955" t="e">
        <f t="shared" si="44"/>
        <v>#VALUE!</v>
      </c>
    </row>
    <row r="956" spans="13:18" x14ac:dyDescent="0.2">
      <c r="M956" s="29" t="e">
        <f>IF(定義!M955+1&gt;休日取得計画表・休日取得実績表!$I$5,"",定義!M955+1)</f>
        <v>#VALUE!</v>
      </c>
      <c r="N956" t="str" cm="1">
        <f t="array" ref="N956">IFERROR(INDEX($B:$B,MATCH($M956,$A:$A,),),"")</f>
        <v/>
      </c>
      <c r="O956" s="31" t="str" cm="1">
        <f t="array" ref="O956">IFERROR(INDEX($E:$E,MATCH($M956,祝日,),),"")&amp;IFERROR(INDEX($H:$H,MATCH($M956,夏季休暇,),),"")&amp;IFERROR(INDEX($K:$K,MATCH($M956,年末年始,),),"")</f>
        <v/>
      </c>
      <c r="P956" t="str">
        <f t="shared" si="42"/>
        <v/>
      </c>
      <c r="Q956" t="str">
        <f t="shared" si="43"/>
        <v/>
      </c>
      <c r="R956" t="e">
        <f t="shared" si="44"/>
        <v>#VALUE!</v>
      </c>
    </row>
    <row r="957" spans="13:18" x14ac:dyDescent="0.2">
      <c r="M957" s="29" t="e">
        <f>IF(定義!M956+1&gt;休日取得計画表・休日取得実績表!$I$5,"",定義!M956+1)</f>
        <v>#VALUE!</v>
      </c>
      <c r="N957" t="str" cm="1">
        <f t="array" ref="N957">IFERROR(INDEX($B:$B,MATCH($M957,$A:$A,),),"")</f>
        <v/>
      </c>
      <c r="O957" s="31" t="str" cm="1">
        <f t="array" ref="O957">IFERROR(INDEX($E:$E,MATCH($M957,祝日,),),"")&amp;IFERROR(INDEX($H:$H,MATCH($M957,夏季休暇,),),"")&amp;IFERROR(INDEX($K:$K,MATCH($M957,年末年始,),),"")</f>
        <v/>
      </c>
      <c r="P957" t="str">
        <f t="shared" si="42"/>
        <v/>
      </c>
      <c r="Q957" t="str">
        <f t="shared" si="43"/>
        <v/>
      </c>
      <c r="R957" t="e">
        <f t="shared" si="44"/>
        <v>#VALUE!</v>
      </c>
    </row>
    <row r="958" spans="13:18" x14ac:dyDescent="0.2">
      <c r="M958" s="29" t="e">
        <f>IF(定義!M957+1&gt;休日取得計画表・休日取得実績表!$I$5,"",定義!M957+1)</f>
        <v>#VALUE!</v>
      </c>
      <c r="N958" t="str" cm="1">
        <f t="array" ref="N958">IFERROR(INDEX($B:$B,MATCH($M958,$A:$A,),),"")</f>
        <v/>
      </c>
      <c r="O958" s="31" t="str" cm="1">
        <f t="array" ref="O958">IFERROR(INDEX($E:$E,MATCH($M958,祝日,),),"")&amp;IFERROR(INDEX($H:$H,MATCH($M958,夏季休暇,),),"")&amp;IFERROR(INDEX($K:$K,MATCH($M958,年末年始,),),"")</f>
        <v/>
      </c>
      <c r="P958" t="str">
        <f t="shared" si="42"/>
        <v/>
      </c>
      <c r="Q958" t="str">
        <f t="shared" si="43"/>
        <v/>
      </c>
      <c r="R958" t="e">
        <f t="shared" si="44"/>
        <v>#VALUE!</v>
      </c>
    </row>
    <row r="959" spans="13:18" x14ac:dyDescent="0.2">
      <c r="M959" s="29" t="e">
        <f>IF(定義!M958+1&gt;休日取得計画表・休日取得実績表!$I$5,"",定義!M958+1)</f>
        <v>#VALUE!</v>
      </c>
      <c r="N959" t="str" cm="1">
        <f t="array" ref="N959">IFERROR(INDEX($B:$B,MATCH($M959,$A:$A,),),"")</f>
        <v/>
      </c>
      <c r="O959" s="31" t="str" cm="1">
        <f t="array" ref="O959">IFERROR(INDEX($E:$E,MATCH($M959,祝日,),),"")&amp;IFERROR(INDEX($H:$H,MATCH($M959,夏季休暇,),),"")&amp;IFERROR(INDEX($K:$K,MATCH($M959,年末年始,),),"")</f>
        <v/>
      </c>
      <c r="P959" t="str">
        <f t="shared" si="42"/>
        <v/>
      </c>
      <c r="Q959" t="str">
        <f t="shared" si="43"/>
        <v/>
      </c>
      <c r="R959" t="e">
        <f t="shared" si="44"/>
        <v>#VALUE!</v>
      </c>
    </row>
    <row r="960" spans="13:18" x14ac:dyDescent="0.2">
      <c r="M960" s="29" t="e">
        <f>IF(定義!M959+1&gt;休日取得計画表・休日取得実績表!$I$5,"",定義!M959+1)</f>
        <v>#VALUE!</v>
      </c>
      <c r="N960" t="str" cm="1">
        <f t="array" ref="N960">IFERROR(INDEX($B:$B,MATCH($M960,$A:$A,),),"")</f>
        <v/>
      </c>
      <c r="O960" s="31" t="str" cm="1">
        <f t="array" ref="O960">IFERROR(INDEX($E:$E,MATCH($M960,祝日,),),"")&amp;IFERROR(INDEX($H:$H,MATCH($M960,夏季休暇,),),"")&amp;IFERROR(INDEX($K:$K,MATCH($M960,年末年始,),),"")</f>
        <v/>
      </c>
      <c r="P960" t="str">
        <f t="shared" si="42"/>
        <v/>
      </c>
      <c r="Q960" t="str">
        <f t="shared" si="43"/>
        <v/>
      </c>
      <c r="R960" t="e">
        <f t="shared" si="44"/>
        <v>#VALUE!</v>
      </c>
    </row>
    <row r="961" spans="13:18" x14ac:dyDescent="0.2">
      <c r="M961" s="29" t="e">
        <f>IF(定義!M960+1&gt;休日取得計画表・休日取得実績表!$I$5,"",定義!M960+1)</f>
        <v>#VALUE!</v>
      </c>
      <c r="N961" t="str" cm="1">
        <f t="array" ref="N961">IFERROR(INDEX($B:$B,MATCH($M961,$A:$A,),),"")</f>
        <v/>
      </c>
      <c r="O961" s="31" t="str" cm="1">
        <f t="array" ref="O961">IFERROR(INDEX($E:$E,MATCH($M961,祝日,),),"")&amp;IFERROR(INDEX($H:$H,MATCH($M961,夏季休暇,),),"")&amp;IFERROR(INDEX($K:$K,MATCH($M961,年末年始,),),"")</f>
        <v/>
      </c>
      <c r="P961" t="str">
        <f t="shared" si="42"/>
        <v/>
      </c>
      <c r="Q961" t="str">
        <f t="shared" si="43"/>
        <v/>
      </c>
      <c r="R961" t="e">
        <f t="shared" si="44"/>
        <v>#VALUE!</v>
      </c>
    </row>
    <row r="962" spans="13:18" x14ac:dyDescent="0.2">
      <c r="M962" s="29" t="e">
        <f>IF(定義!M961+1&gt;休日取得計画表・休日取得実績表!$I$5,"",定義!M961+1)</f>
        <v>#VALUE!</v>
      </c>
      <c r="N962" t="str" cm="1">
        <f t="array" ref="N962">IFERROR(INDEX($B:$B,MATCH($M962,$A:$A,),),"")</f>
        <v/>
      </c>
      <c r="O962" s="31" t="str" cm="1">
        <f t="array" ref="O962">IFERROR(INDEX($E:$E,MATCH($M962,祝日,),),"")&amp;IFERROR(INDEX($H:$H,MATCH($M962,夏季休暇,),),"")&amp;IFERROR(INDEX($K:$K,MATCH($M962,年末年始,),),"")</f>
        <v/>
      </c>
      <c r="P962" t="str">
        <f t="shared" si="42"/>
        <v/>
      </c>
      <c r="Q962" t="str">
        <f t="shared" si="43"/>
        <v/>
      </c>
      <c r="R962" t="e">
        <f t="shared" si="44"/>
        <v>#VALUE!</v>
      </c>
    </row>
    <row r="963" spans="13:18" x14ac:dyDescent="0.2">
      <c r="M963" s="29" t="e">
        <f>IF(定義!M962+1&gt;休日取得計画表・休日取得実績表!$I$5,"",定義!M962+1)</f>
        <v>#VALUE!</v>
      </c>
      <c r="N963" t="str" cm="1">
        <f t="array" ref="N963">IFERROR(INDEX($B:$B,MATCH($M963,$A:$A,),),"")</f>
        <v/>
      </c>
      <c r="O963" s="31" t="str" cm="1">
        <f t="array" ref="O963">IFERROR(INDEX($E:$E,MATCH($M963,祝日,),),"")&amp;IFERROR(INDEX($H:$H,MATCH($M963,夏季休暇,),),"")&amp;IFERROR(INDEX($K:$K,MATCH($M963,年末年始,),),"")</f>
        <v/>
      </c>
      <c r="P963" t="str">
        <f t="shared" ref="P963:P1026" si="45">IF(COUNTBLANK(N963:O963)=0,CHAR(10),"")</f>
        <v/>
      </c>
      <c r="Q963" t="str">
        <f t="shared" ref="Q963:Q1026" si="46">O963&amp;P963&amp;N963</f>
        <v/>
      </c>
      <c r="R963" t="e">
        <f t="shared" ref="R963:R1026" si="47">IF(OR(TEXT(M963,"aaa")="土",TEXT(M963,"aaa")="日",O963&lt;&gt;""),1,0)</f>
        <v>#VALUE!</v>
      </c>
    </row>
    <row r="964" spans="13:18" x14ac:dyDescent="0.2">
      <c r="M964" s="29" t="e">
        <f>IF(定義!M963+1&gt;休日取得計画表・休日取得実績表!$I$5,"",定義!M963+1)</f>
        <v>#VALUE!</v>
      </c>
      <c r="N964" t="str" cm="1">
        <f t="array" ref="N964">IFERROR(INDEX($B:$B,MATCH($M964,$A:$A,),),"")</f>
        <v/>
      </c>
      <c r="O964" s="31" t="str" cm="1">
        <f t="array" ref="O964">IFERROR(INDEX($E:$E,MATCH($M964,祝日,),),"")&amp;IFERROR(INDEX($H:$H,MATCH($M964,夏季休暇,),),"")&amp;IFERROR(INDEX($K:$K,MATCH($M964,年末年始,),),"")</f>
        <v/>
      </c>
      <c r="P964" t="str">
        <f t="shared" si="45"/>
        <v/>
      </c>
      <c r="Q964" t="str">
        <f t="shared" si="46"/>
        <v/>
      </c>
      <c r="R964" t="e">
        <f t="shared" si="47"/>
        <v>#VALUE!</v>
      </c>
    </row>
    <row r="965" spans="13:18" x14ac:dyDescent="0.2">
      <c r="M965" s="29" t="e">
        <f>IF(定義!M964+1&gt;休日取得計画表・休日取得実績表!$I$5,"",定義!M964+1)</f>
        <v>#VALUE!</v>
      </c>
      <c r="N965" t="str" cm="1">
        <f t="array" ref="N965">IFERROR(INDEX($B:$B,MATCH($M965,$A:$A,),),"")</f>
        <v/>
      </c>
      <c r="O965" s="31" t="str" cm="1">
        <f t="array" ref="O965">IFERROR(INDEX($E:$E,MATCH($M965,祝日,),),"")&amp;IFERROR(INDEX($H:$H,MATCH($M965,夏季休暇,),),"")&amp;IFERROR(INDEX($K:$K,MATCH($M965,年末年始,),),"")</f>
        <v/>
      </c>
      <c r="P965" t="str">
        <f t="shared" si="45"/>
        <v/>
      </c>
      <c r="Q965" t="str">
        <f t="shared" si="46"/>
        <v/>
      </c>
      <c r="R965" t="e">
        <f t="shared" si="47"/>
        <v>#VALUE!</v>
      </c>
    </row>
    <row r="966" spans="13:18" x14ac:dyDescent="0.2">
      <c r="M966" s="29" t="e">
        <f>IF(定義!M965+1&gt;休日取得計画表・休日取得実績表!$I$5,"",定義!M965+1)</f>
        <v>#VALUE!</v>
      </c>
      <c r="N966" t="str" cm="1">
        <f t="array" ref="N966">IFERROR(INDEX($B:$B,MATCH($M966,$A:$A,),),"")</f>
        <v/>
      </c>
      <c r="O966" s="31" t="str" cm="1">
        <f t="array" ref="O966">IFERROR(INDEX($E:$E,MATCH($M966,祝日,),),"")&amp;IFERROR(INDEX($H:$H,MATCH($M966,夏季休暇,),),"")&amp;IFERROR(INDEX($K:$K,MATCH($M966,年末年始,),),"")</f>
        <v/>
      </c>
      <c r="P966" t="str">
        <f t="shared" si="45"/>
        <v/>
      </c>
      <c r="Q966" t="str">
        <f t="shared" si="46"/>
        <v/>
      </c>
      <c r="R966" t="e">
        <f t="shared" si="47"/>
        <v>#VALUE!</v>
      </c>
    </row>
    <row r="967" spans="13:18" x14ac:dyDescent="0.2">
      <c r="M967" s="29" t="e">
        <f>IF(定義!M966+1&gt;休日取得計画表・休日取得実績表!$I$5,"",定義!M966+1)</f>
        <v>#VALUE!</v>
      </c>
      <c r="N967" t="str" cm="1">
        <f t="array" ref="N967">IFERROR(INDEX($B:$B,MATCH($M967,$A:$A,),),"")</f>
        <v/>
      </c>
      <c r="O967" s="31" t="str" cm="1">
        <f t="array" ref="O967">IFERROR(INDEX($E:$E,MATCH($M967,祝日,),),"")&amp;IFERROR(INDEX($H:$H,MATCH($M967,夏季休暇,),),"")&amp;IFERROR(INDEX($K:$K,MATCH($M967,年末年始,),),"")</f>
        <v/>
      </c>
      <c r="P967" t="str">
        <f t="shared" si="45"/>
        <v/>
      </c>
      <c r="Q967" t="str">
        <f t="shared" si="46"/>
        <v/>
      </c>
      <c r="R967" t="e">
        <f t="shared" si="47"/>
        <v>#VALUE!</v>
      </c>
    </row>
    <row r="968" spans="13:18" x14ac:dyDescent="0.2">
      <c r="M968" s="29" t="e">
        <f>IF(定義!M967+1&gt;休日取得計画表・休日取得実績表!$I$5,"",定義!M967+1)</f>
        <v>#VALUE!</v>
      </c>
      <c r="N968" t="str" cm="1">
        <f t="array" ref="N968">IFERROR(INDEX($B:$B,MATCH($M968,$A:$A,),),"")</f>
        <v/>
      </c>
      <c r="O968" s="31" t="str" cm="1">
        <f t="array" ref="O968">IFERROR(INDEX($E:$E,MATCH($M968,祝日,),),"")&amp;IFERROR(INDEX($H:$H,MATCH($M968,夏季休暇,),),"")&amp;IFERROR(INDEX($K:$K,MATCH($M968,年末年始,),),"")</f>
        <v/>
      </c>
      <c r="P968" t="str">
        <f t="shared" si="45"/>
        <v/>
      </c>
      <c r="Q968" t="str">
        <f t="shared" si="46"/>
        <v/>
      </c>
      <c r="R968" t="e">
        <f t="shared" si="47"/>
        <v>#VALUE!</v>
      </c>
    </row>
    <row r="969" spans="13:18" x14ac:dyDescent="0.2">
      <c r="M969" s="29" t="e">
        <f>IF(定義!M968+1&gt;休日取得計画表・休日取得実績表!$I$5,"",定義!M968+1)</f>
        <v>#VALUE!</v>
      </c>
      <c r="N969" t="str" cm="1">
        <f t="array" ref="N969">IFERROR(INDEX($B:$B,MATCH($M969,$A:$A,),),"")</f>
        <v/>
      </c>
      <c r="O969" s="31" t="str" cm="1">
        <f t="array" ref="O969">IFERROR(INDEX($E:$E,MATCH($M969,祝日,),),"")&amp;IFERROR(INDEX($H:$H,MATCH($M969,夏季休暇,),),"")&amp;IFERROR(INDEX($K:$K,MATCH($M969,年末年始,),),"")</f>
        <v/>
      </c>
      <c r="P969" t="str">
        <f t="shared" si="45"/>
        <v/>
      </c>
      <c r="Q969" t="str">
        <f t="shared" si="46"/>
        <v/>
      </c>
      <c r="R969" t="e">
        <f t="shared" si="47"/>
        <v>#VALUE!</v>
      </c>
    </row>
    <row r="970" spans="13:18" x14ac:dyDescent="0.2">
      <c r="M970" s="29" t="e">
        <f>IF(定義!M969+1&gt;休日取得計画表・休日取得実績表!$I$5,"",定義!M969+1)</f>
        <v>#VALUE!</v>
      </c>
      <c r="N970" t="str" cm="1">
        <f t="array" ref="N970">IFERROR(INDEX($B:$B,MATCH($M970,$A:$A,),),"")</f>
        <v/>
      </c>
      <c r="O970" s="31" t="str" cm="1">
        <f t="array" ref="O970">IFERROR(INDEX($E:$E,MATCH($M970,祝日,),),"")&amp;IFERROR(INDEX($H:$H,MATCH($M970,夏季休暇,),),"")&amp;IFERROR(INDEX($K:$K,MATCH($M970,年末年始,),),"")</f>
        <v/>
      </c>
      <c r="P970" t="str">
        <f t="shared" si="45"/>
        <v/>
      </c>
      <c r="Q970" t="str">
        <f t="shared" si="46"/>
        <v/>
      </c>
      <c r="R970" t="e">
        <f t="shared" si="47"/>
        <v>#VALUE!</v>
      </c>
    </row>
    <row r="971" spans="13:18" x14ac:dyDescent="0.2">
      <c r="M971" s="29" t="e">
        <f>IF(定義!M970+1&gt;休日取得計画表・休日取得実績表!$I$5,"",定義!M970+1)</f>
        <v>#VALUE!</v>
      </c>
      <c r="N971" t="str" cm="1">
        <f t="array" ref="N971">IFERROR(INDEX($B:$B,MATCH($M971,$A:$A,),),"")</f>
        <v/>
      </c>
      <c r="O971" s="31" t="str" cm="1">
        <f t="array" ref="O971">IFERROR(INDEX($E:$E,MATCH($M971,祝日,),),"")&amp;IFERROR(INDEX($H:$H,MATCH($M971,夏季休暇,),),"")&amp;IFERROR(INDEX($K:$K,MATCH($M971,年末年始,),),"")</f>
        <v/>
      </c>
      <c r="P971" t="str">
        <f t="shared" si="45"/>
        <v/>
      </c>
      <c r="Q971" t="str">
        <f t="shared" si="46"/>
        <v/>
      </c>
      <c r="R971" t="e">
        <f t="shared" si="47"/>
        <v>#VALUE!</v>
      </c>
    </row>
    <row r="972" spans="13:18" x14ac:dyDescent="0.2">
      <c r="M972" s="29" t="e">
        <f>IF(定義!M971+1&gt;休日取得計画表・休日取得実績表!$I$5,"",定義!M971+1)</f>
        <v>#VALUE!</v>
      </c>
      <c r="N972" t="str" cm="1">
        <f t="array" ref="N972">IFERROR(INDEX($B:$B,MATCH($M972,$A:$A,),),"")</f>
        <v/>
      </c>
      <c r="O972" s="31" t="str" cm="1">
        <f t="array" ref="O972">IFERROR(INDEX($E:$E,MATCH($M972,祝日,),),"")&amp;IFERROR(INDEX($H:$H,MATCH($M972,夏季休暇,),),"")&amp;IFERROR(INDEX($K:$K,MATCH($M972,年末年始,),),"")</f>
        <v/>
      </c>
      <c r="P972" t="str">
        <f t="shared" si="45"/>
        <v/>
      </c>
      <c r="Q972" t="str">
        <f t="shared" si="46"/>
        <v/>
      </c>
      <c r="R972" t="e">
        <f t="shared" si="47"/>
        <v>#VALUE!</v>
      </c>
    </row>
    <row r="973" spans="13:18" x14ac:dyDescent="0.2">
      <c r="M973" s="29" t="e">
        <f>IF(定義!M972+1&gt;休日取得計画表・休日取得実績表!$I$5,"",定義!M972+1)</f>
        <v>#VALUE!</v>
      </c>
      <c r="N973" t="str" cm="1">
        <f t="array" ref="N973">IFERROR(INDEX($B:$B,MATCH($M973,$A:$A,),),"")</f>
        <v/>
      </c>
      <c r="O973" s="31" t="str" cm="1">
        <f t="array" ref="O973">IFERROR(INDEX($E:$E,MATCH($M973,祝日,),),"")&amp;IFERROR(INDEX($H:$H,MATCH($M973,夏季休暇,),),"")&amp;IFERROR(INDEX($K:$K,MATCH($M973,年末年始,),),"")</f>
        <v/>
      </c>
      <c r="P973" t="str">
        <f t="shared" si="45"/>
        <v/>
      </c>
      <c r="Q973" t="str">
        <f t="shared" si="46"/>
        <v/>
      </c>
      <c r="R973" t="e">
        <f t="shared" si="47"/>
        <v>#VALUE!</v>
      </c>
    </row>
    <row r="974" spans="13:18" x14ac:dyDescent="0.2">
      <c r="M974" s="29" t="e">
        <f>IF(定義!M973+1&gt;休日取得計画表・休日取得実績表!$I$5,"",定義!M973+1)</f>
        <v>#VALUE!</v>
      </c>
      <c r="N974" t="str" cm="1">
        <f t="array" ref="N974">IFERROR(INDEX($B:$B,MATCH($M974,$A:$A,),),"")</f>
        <v/>
      </c>
      <c r="O974" s="31" t="str" cm="1">
        <f t="array" ref="O974">IFERROR(INDEX($E:$E,MATCH($M974,祝日,),),"")&amp;IFERROR(INDEX($H:$H,MATCH($M974,夏季休暇,),),"")&amp;IFERROR(INDEX($K:$K,MATCH($M974,年末年始,),),"")</f>
        <v/>
      </c>
      <c r="P974" t="str">
        <f t="shared" si="45"/>
        <v/>
      </c>
      <c r="Q974" t="str">
        <f t="shared" si="46"/>
        <v/>
      </c>
      <c r="R974" t="e">
        <f t="shared" si="47"/>
        <v>#VALUE!</v>
      </c>
    </row>
    <row r="975" spans="13:18" x14ac:dyDescent="0.2">
      <c r="M975" s="29" t="e">
        <f>IF(定義!M974+1&gt;休日取得計画表・休日取得実績表!$I$5,"",定義!M974+1)</f>
        <v>#VALUE!</v>
      </c>
      <c r="N975" t="str" cm="1">
        <f t="array" ref="N975">IFERROR(INDEX($B:$B,MATCH($M975,$A:$A,),),"")</f>
        <v/>
      </c>
      <c r="O975" s="31" t="str" cm="1">
        <f t="array" ref="O975">IFERROR(INDEX($E:$E,MATCH($M975,祝日,),),"")&amp;IFERROR(INDEX($H:$H,MATCH($M975,夏季休暇,),),"")&amp;IFERROR(INDEX($K:$K,MATCH($M975,年末年始,),),"")</f>
        <v/>
      </c>
      <c r="P975" t="str">
        <f t="shared" si="45"/>
        <v/>
      </c>
      <c r="Q975" t="str">
        <f t="shared" si="46"/>
        <v/>
      </c>
      <c r="R975" t="e">
        <f t="shared" si="47"/>
        <v>#VALUE!</v>
      </c>
    </row>
    <row r="976" spans="13:18" x14ac:dyDescent="0.2">
      <c r="M976" s="29" t="e">
        <f>IF(定義!M975+1&gt;休日取得計画表・休日取得実績表!$I$5,"",定義!M975+1)</f>
        <v>#VALUE!</v>
      </c>
      <c r="N976" t="str" cm="1">
        <f t="array" ref="N976">IFERROR(INDEX($B:$B,MATCH($M976,$A:$A,),),"")</f>
        <v/>
      </c>
      <c r="O976" s="31" t="str" cm="1">
        <f t="array" ref="O976">IFERROR(INDEX($E:$E,MATCH($M976,祝日,),),"")&amp;IFERROR(INDEX($H:$H,MATCH($M976,夏季休暇,),),"")&amp;IFERROR(INDEX($K:$K,MATCH($M976,年末年始,),),"")</f>
        <v/>
      </c>
      <c r="P976" t="str">
        <f t="shared" si="45"/>
        <v/>
      </c>
      <c r="Q976" t="str">
        <f t="shared" si="46"/>
        <v/>
      </c>
      <c r="R976" t="e">
        <f t="shared" si="47"/>
        <v>#VALUE!</v>
      </c>
    </row>
    <row r="977" spans="13:18" x14ac:dyDescent="0.2">
      <c r="M977" s="29" t="e">
        <f>IF(定義!M976+1&gt;休日取得計画表・休日取得実績表!$I$5,"",定義!M976+1)</f>
        <v>#VALUE!</v>
      </c>
      <c r="N977" t="str" cm="1">
        <f t="array" ref="N977">IFERROR(INDEX($B:$B,MATCH($M977,$A:$A,),),"")</f>
        <v/>
      </c>
      <c r="O977" s="31" t="str" cm="1">
        <f t="array" ref="O977">IFERROR(INDEX($E:$E,MATCH($M977,祝日,),),"")&amp;IFERROR(INDEX($H:$H,MATCH($M977,夏季休暇,),),"")&amp;IFERROR(INDEX($K:$K,MATCH($M977,年末年始,),),"")</f>
        <v/>
      </c>
      <c r="P977" t="str">
        <f t="shared" si="45"/>
        <v/>
      </c>
      <c r="Q977" t="str">
        <f t="shared" si="46"/>
        <v/>
      </c>
      <c r="R977" t="e">
        <f t="shared" si="47"/>
        <v>#VALUE!</v>
      </c>
    </row>
    <row r="978" spans="13:18" x14ac:dyDescent="0.2">
      <c r="M978" s="29" t="e">
        <f>IF(定義!M977+1&gt;休日取得計画表・休日取得実績表!$I$5,"",定義!M977+1)</f>
        <v>#VALUE!</v>
      </c>
      <c r="N978" t="str" cm="1">
        <f t="array" ref="N978">IFERROR(INDEX($B:$B,MATCH($M978,$A:$A,),),"")</f>
        <v/>
      </c>
      <c r="O978" s="31" t="str" cm="1">
        <f t="array" ref="O978">IFERROR(INDEX($E:$E,MATCH($M978,祝日,),),"")&amp;IFERROR(INDEX($H:$H,MATCH($M978,夏季休暇,),),"")&amp;IFERROR(INDEX($K:$K,MATCH($M978,年末年始,),),"")</f>
        <v/>
      </c>
      <c r="P978" t="str">
        <f t="shared" si="45"/>
        <v/>
      </c>
      <c r="Q978" t="str">
        <f t="shared" si="46"/>
        <v/>
      </c>
      <c r="R978" t="e">
        <f t="shared" si="47"/>
        <v>#VALUE!</v>
      </c>
    </row>
    <row r="979" spans="13:18" x14ac:dyDescent="0.2">
      <c r="M979" s="29" t="e">
        <f>IF(定義!M978+1&gt;休日取得計画表・休日取得実績表!$I$5,"",定義!M978+1)</f>
        <v>#VALUE!</v>
      </c>
      <c r="N979" t="str" cm="1">
        <f t="array" ref="N979">IFERROR(INDEX($B:$B,MATCH($M979,$A:$A,),),"")</f>
        <v/>
      </c>
      <c r="O979" s="31" t="str" cm="1">
        <f t="array" ref="O979">IFERROR(INDEX($E:$E,MATCH($M979,祝日,),),"")&amp;IFERROR(INDEX($H:$H,MATCH($M979,夏季休暇,),),"")&amp;IFERROR(INDEX($K:$K,MATCH($M979,年末年始,),),"")</f>
        <v/>
      </c>
      <c r="P979" t="str">
        <f t="shared" si="45"/>
        <v/>
      </c>
      <c r="Q979" t="str">
        <f t="shared" si="46"/>
        <v/>
      </c>
      <c r="R979" t="e">
        <f t="shared" si="47"/>
        <v>#VALUE!</v>
      </c>
    </row>
    <row r="980" spans="13:18" x14ac:dyDescent="0.2">
      <c r="M980" s="29" t="e">
        <f>IF(定義!M979+1&gt;休日取得計画表・休日取得実績表!$I$5,"",定義!M979+1)</f>
        <v>#VALUE!</v>
      </c>
      <c r="N980" t="str" cm="1">
        <f t="array" ref="N980">IFERROR(INDEX($B:$B,MATCH($M980,$A:$A,),),"")</f>
        <v/>
      </c>
      <c r="O980" s="31" t="str" cm="1">
        <f t="array" ref="O980">IFERROR(INDEX($E:$E,MATCH($M980,祝日,),),"")&amp;IFERROR(INDEX($H:$H,MATCH($M980,夏季休暇,),),"")&amp;IFERROR(INDEX($K:$K,MATCH($M980,年末年始,),),"")</f>
        <v/>
      </c>
      <c r="P980" t="str">
        <f t="shared" si="45"/>
        <v/>
      </c>
      <c r="Q980" t="str">
        <f t="shared" si="46"/>
        <v/>
      </c>
      <c r="R980" t="e">
        <f t="shared" si="47"/>
        <v>#VALUE!</v>
      </c>
    </row>
    <row r="981" spans="13:18" x14ac:dyDescent="0.2">
      <c r="M981" s="29" t="e">
        <f>IF(定義!M980+1&gt;休日取得計画表・休日取得実績表!$I$5,"",定義!M980+1)</f>
        <v>#VALUE!</v>
      </c>
      <c r="N981" t="str" cm="1">
        <f t="array" ref="N981">IFERROR(INDEX($B:$B,MATCH($M981,$A:$A,),),"")</f>
        <v/>
      </c>
      <c r="O981" s="31" t="str" cm="1">
        <f t="array" ref="O981">IFERROR(INDEX($E:$E,MATCH($M981,祝日,),),"")&amp;IFERROR(INDEX($H:$H,MATCH($M981,夏季休暇,),),"")&amp;IFERROR(INDEX($K:$K,MATCH($M981,年末年始,),),"")</f>
        <v/>
      </c>
      <c r="P981" t="str">
        <f t="shared" si="45"/>
        <v/>
      </c>
      <c r="Q981" t="str">
        <f t="shared" si="46"/>
        <v/>
      </c>
      <c r="R981" t="e">
        <f t="shared" si="47"/>
        <v>#VALUE!</v>
      </c>
    </row>
    <row r="982" spans="13:18" x14ac:dyDescent="0.2">
      <c r="M982" s="29" t="e">
        <f>IF(定義!M981+1&gt;休日取得計画表・休日取得実績表!$I$5,"",定義!M981+1)</f>
        <v>#VALUE!</v>
      </c>
      <c r="N982" t="str" cm="1">
        <f t="array" ref="N982">IFERROR(INDEX($B:$B,MATCH($M982,$A:$A,),),"")</f>
        <v/>
      </c>
      <c r="O982" s="31" t="str" cm="1">
        <f t="array" ref="O982">IFERROR(INDEX($E:$E,MATCH($M982,祝日,),),"")&amp;IFERROR(INDEX($H:$H,MATCH($M982,夏季休暇,),),"")&amp;IFERROR(INDEX($K:$K,MATCH($M982,年末年始,),),"")</f>
        <v/>
      </c>
      <c r="P982" t="str">
        <f t="shared" si="45"/>
        <v/>
      </c>
      <c r="Q982" t="str">
        <f t="shared" si="46"/>
        <v/>
      </c>
      <c r="R982" t="e">
        <f t="shared" si="47"/>
        <v>#VALUE!</v>
      </c>
    </row>
    <row r="983" spans="13:18" x14ac:dyDescent="0.2">
      <c r="M983" s="29" t="e">
        <f>IF(定義!M982+1&gt;休日取得計画表・休日取得実績表!$I$5,"",定義!M982+1)</f>
        <v>#VALUE!</v>
      </c>
      <c r="N983" t="str" cm="1">
        <f t="array" ref="N983">IFERROR(INDEX($B:$B,MATCH($M983,$A:$A,),),"")</f>
        <v/>
      </c>
      <c r="O983" s="31" t="str" cm="1">
        <f t="array" ref="O983">IFERROR(INDEX($E:$E,MATCH($M983,祝日,),),"")&amp;IFERROR(INDEX($H:$H,MATCH($M983,夏季休暇,),),"")&amp;IFERROR(INDEX($K:$K,MATCH($M983,年末年始,),),"")</f>
        <v/>
      </c>
      <c r="P983" t="str">
        <f t="shared" si="45"/>
        <v/>
      </c>
      <c r="Q983" t="str">
        <f t="shared" si="46"/>
        <v/>
      </c>
      <c r="R983" t="e">
        <f t="shared" si="47"/>
        <v>#VALUE!</v>
      </c>
    </row>
    <row r="984" spans="13:18" x14ac:dyDescent="0.2">
      <c r="M984" s="29" t="e">
        <f>IF(定義!M983+1&gt;休日取得計画表・休日取得実績表!$I$5,"",定義!M983+1)</f>
        <v>#VALUE!</v>
      </c>
      <c r="N984" t="str" cm="1">
        <f t="array" ref="N984">IFERROR(INDEX($B:$B,MATCH($M984,$A:$A,),),"")</f>
        <v/>
      </c>
      <c r="O984" s="31" t="str" cm="1">
        <f t="array" ref="O984">IFERROR(INDEX($E:$E,MATCH($M984,祝日,),),"")&amp;IFERROR(INDEX($H:$H,MATCH($M984,夏季休暇,),),"")&amp;IFERROR(INDEX($K:$K,MATCH($M984,年末年始,),),"")</f>
        <v/>
      </c>
      <c r="P984" t="str">
        <f t="shared" si="45"/>
        <v/>
      </c>
      <c r="Q984" t="str">
        <f t="shared" si="46"/>
        <v/>
      </c>
      <c r="R984" t="e">
        <f t="shared" si="47"/>
        <v>#VALUE!</v>
      </c>
    </row>
    <row r="985" spans="13:18" x14ac:dyDescent="0.2">
      <c r="M985" s="29" t="e">
        <f>IF(定義!M984+1&gt;休日取得計画表・休日取得実績表!$I$5,"",定義!M984+1)</f>
        <v>#VALUE!</v>
      </c>
      <c r="N985" t="str" cm="1">
        <f t="array" ref="N985">IFERROR(INDEX($B:$B,MATCH($M985,$A:$A,),),"")</f>
        <v/>
      </c>
      <c r="O985" s="31" t="str" cm="1">
        <f t="array" ref="O985">IFERROR(INDEX($E:$E,MATCH($M985,祝日,),),"")&amp;IFERROR(INDEX($H:$H,MATCH($M985,夏季休暇,),),"")&amp;IFERROR(INDEX($K:$K,MATCH($M985,年末年始,),),"")</f>
        <v/>
      </c>
      <c r="P985" t="str">
        <f t="shared" si="45"/>
        <v/>
      </c>
      <c r="Q985" t="str">
        <f t="shared" si="46"/>
        <v/>
      </c>
      <c r="R985" t="e">
        <f t="shared" si="47"/>
        <v>#VALUE!</v>
      </c>
    </row>
    <row r="986" spans="13:18" x14ac:dyDescent="0.2">
      <c r="M986" s="29" t="e">
        <f>IF(定義!M985+1&gt;休日取得計画表・休日取得実績表!$I$5,"",定義!M985+1)</f>
        <v>#VALUE!</v>
      </c>
      <c r="N986" t="str" cm="1">
        <f t="array" ref="N986">IFERROR(INDEX($B:$B,MATCH($M986,$A:$A,),),"")</f>
        <v/>
      </c>
      <c r="O986" s="31" t="str" cm="1">
        <f t="array" ref="O986">IFERROR(INDEX($E:$E,MATCH($M986,祝日,),),"")&amp;IFERROR(INDEX($H:$H,MATCH($M986,夏季休暇,),),"")&amp;IFERROR(INDEX($K:$K,MATCH($M986,年末年始,),),"")</f>
        <v/>
      </c>
      <c r="P986" t="str">
        <f t="shared" si="45"/>
        <v/>
      </c>
      <c r="Q986" t="str">
        <f t="shared" si="46"/>
        <v/>
      </c>
      <c r="R986" t="e">
        <f t="shared" si="47"/>
        <v>#VALUE!</v>
      </c>
    </row>
    <row r="987" spans="13:18" x14ac:dyDescent="0.2">
      <c r="M987" s="29" t="e">
        <f>IF(定義!M986+1&gt;休日取得計画表・休日取得実績表!$I$5,"",定義!M986+1)</f>
        <v>#VALUE!</v>
      </c>
      <c r="N987" t="str" cm="1">
        <f t="array" ref="N987">IFERROR(INDEX($B:$B,MATCH($M987,$A:$A,),),"")</f>
        <v/>
      </c>
      <c r="O987" s="31" t="str" cm="1">
        <f t="array" ref="O987">IFERROR(INDEX($E:$E,MATCH($M987,祝日,),),"")&amp;IFERROR(INDEX($H:$H,MATCH($M987,夏季休暇,),),"")&amp;IFERROR(INDEX($K:$K,MATCH($M987,年末年始,),),"")</f>
        <v/>
      </c>
      <c r="P987" t="str">
        <f t="shared" si="45"/>
        <v/>
      </c>
      <c r="Q987" t="str">
        <f t="shared" si="46"/>
        <v/>
      </c>
      <c r="R987" t="e">
        <f t="shared" si="47"/>
        <v>#VALUE!</v>
      </c>
    </row>
    <row r="988" spans="13:18" x14ac:dyDescent="0.2">
      <c r="M988" s="29" t="e">
        <f>IF(定義!M987+1&gt;休日取得計画表・休日取得実績表!$I$5,"",定義!M987+1)</f>
        <v>#VALUE!</v>
      </c>
      <c r="N988" t="str" cm="1">
        <f t="array" ref="N988">IFERROR(INDEX($B:$B,MATCH($M988,$A:$A,),),"")</f>
        <v/>
      </c>
      <c r="O988" s="31" t="str" cm="1">
        <f t="array" ref="O988">IFERROR(INDEX($E:$E,MATCH($M988,祝日,),),"")&amp;IFERROR(INDEX($H:$H,MATCH($M988,夏季休暇,),),"")&amp;IFERROR(INDEX($K:$K,MATCH($M988,年末年始,),),"")</f>
        <v/>
      </c>
      <c r="P988" t="str">
        <f t="shared" si="45"/>
        <v/>
      </c>
      <c r="Q988" t="str">
        <f t="shared" si="46"/>
        <v/>
      </c>
      <c r="R988" t="e">
        <f t="shared" si="47"/>
        <v>#VALUE!</v>
      </c>
    </row>
    <row r="989" spans="13:18" x14ac:dyDescent="0.2">
      <c r="M989" s="29" t="e">
        <f>IF(定義!M988+1&gt;休日取得計画表・休日取得実績表!$I$5,"",定義!M988+1)</f>
        <v>#VALUE!</v>
      </c>
      <c r="N989" t="str" cm="1">
        <f t="array" ref="N989">IFERROR(INDEX($B:$B,MATCH($M989,$A:$A,),),"")</f>
        <v/>
      </c>
      <c r="O989" s="31" t="str" cm="1">
        <f t="array" ref="O989">IFERROR(INDEX($E:$E,MATCH($M989,祝日,),),"")&amp;IFERROR(INDEX($H:$H,MATCH($M989,夏季休暇,),),"")&amp;IFERROR(INDEX($K:$K,MATCH($M989,年末年始,),),"")</f>
        <v/>
      </c>
      <c r="P989" t="str">
        <f t="shared" si="45"/>
        <v/>
      </c>
      <c r="Q989" t="str">
        <f t="shared" si="46"/>
        <v/>
      </c>
      <c r="R989" t="e">
        <f t="shared" si="47"/>
        <v>#VALUE!</v>
      </c>
    </row>
    <row r="990" spans="13:18" x14ac:dyDescent="0.2">
      <c r="M990" s="29" t="e">
        <f>IF(定義!M989+1&gt;休日取得計画表・休日取得実績表!$I$5,"",定義!M989+1)</f>
        <v>#VALUE!</v>
      </c>
      <c r="N990" t="str" cm="1">
        <f t="array" ref="N990">IFERROR(INDEX($B:$B,MATCH($M990,$A:$A,),),"")</f>
        <v/>
      </c>
      <c r="O990" s="31" t="str" cm="1">
        <f t="array" ref="O990">IFERROR(INDEX($E:$E,MATCH($M990,祝日,),),"")&amp;IFERROR(INDEX($H:$H,MATCH($M990,夏季休暇,),),"")&amp;IFERROR(INDEX($K:$K,MATCH($M990,年末年始,),),"")</f>
        <v/>
      </c>
      <c r="P990" t="str">
        <f t="shared" si="45"/>
        <v/>
      </c>
      <c r="Q990" t="str">
        <f t="shared" si="46"/>
        <v/>
      </c>
      <c r="R990" t="e">
        <f t="shared" si="47"/>
        <v>#VALUE!</v>
      </c>
    </row>
    <row r="991" spans="13:18" x14ac:dyDescent="0.2">
      <c r="M991" s="29" t="e">
        <f>IF(定義!M990+1&gt;休日取得計画表・休日取得実績表!$I$5,"",定義!M990+1)</f>
        <v>#VALUE!</v>
      </c>
      <c r="N991" t="str" cm="1">
        <f t="array" ref="N991">IFERROR(INDEX($B:$B,MATCH($M991,$A:$A,),),"")</f>
        <v/>
      </c>
      <c r="O991" s="31" t="str" cm="1">
        <f t="array" ref="O991">IFERROR(INDEX($E:$E,MATCH($M991,祝日,),),"")&amp;IFERROR(INDEX($H:$H,MATCH($M991,夏季休暇,),),"")&amp;IFERROR(INDEX($K:$K,MATCH($M991,年末年始,),),"")</f>
        <v/>
      </c>
      <c r="P991" t="str">
        <f t="shared" si="45"/>
        <v/>
      </c>
      <c r="Q991" t="str">
        <f t="shared" si="46"/>
        <v/>
      </c>
      <c r="R991" t="e">
        <f t="shared" si="47"/>
        <v>#VALUE!</v>
      </c>
    </row>
    <row r="992" spans="13:18" x14ac:dyDescent="0.2">
      <c r="M992" s="29" t="e">
        <f>IF(定義!M991+1&gt;休日取得計画表・休日取得実績表!$I$5,"",定義!M991+1)</f>
        <v>#VALUE!</v>
      </c>
      <c r="N992" t="str" cm="1">
        <f t="array" ref="N992">IFERROR(INDEX($B:$B,MATCH($M992,$A:$A,),),"")</f>
        <v/>
      </c>
      <c r="O992" s="31" t="str" cm="1">
        <f t="array" ref="O992">IFERROR(INDEX($E:$E,MATCH($M992,祝日,),),"")&amp;IFERROR(INDEX($H:$H,MATCH($M992,夏季休暇,),),"")&amp;IFERROR(INDEX($K:$K,MATCH($M992,年末年始,),),"")</f>
        <v/>
      </c>
      <c r="P992" t="str">
        <f t="shared" si="45"/>
        <v/>
      </c>
      <c r="Q992" t="str">
        <f t="shared" si="46"/>
        <v/>
      </c>
      <c r="R992" t="e">
        <f t="shared" si="47"/>
        <v>#VALUE!</v>
      </c>
    </row>
    <row r="993" spans="13:18" x14ac:dyDescent="0.2">
      <c r="M993" s="29" t="e">
        <f>IF(定義!M992+1&gt;休日取得計画表・休日取得実績表!$I$5,"",定義!M992+1)</f>
        <v>#VALUE!</v>
      </c>
      <c r="N993" t="str" cm="1">
        <f t="array" ref="N993">IFERROR(INDEX($B:$B,MATCH($M993,$A:$A,),),"")</f>
        <v/>
      </c>
      <c r="O993" s="31" t="str" cm="1">
        <f t="array" ref="O993">IFERROR(INDEX($E:$E,MATCH($M993,祝日,),),"")&amp;IFERROR(INDEX($H:$H,MATCH($M993,夏季休暇,),),"")&amp;IFERROR(INDEX($K:$K,MATCH($M993,年末年始,),),"")</f>
        <v/>
      </c>
      <c r="P993" t="str">
        <f t="shared" si="45"/>
        <v/>
      </c>
      <c r="Q993" t="str">
        <f t="shared" si="46"/>
        <v/>
      </c>
      <c r="R993" t="e">
        <f t="shared" si="47"/>
        <v>#VALUE!</v>
      </c>
    </row>
    <row r="994" spans="13:18" x14ac:dyDescent="0.2">
      <c r="M994" s="29" t="e">
        <f>IF(定義!M993+1&gt;休日取得計画表・休日取得実績表!$I$5,"",定義!M993+1)</f>
        <v>#VALUE!</v>
      </c>
      <c r="N994" t="str" cm="1">
        <f t="array" ref="N994">IFERROR(INDEX($B:$B,MATCH($M994,$A:$A,),),"")</f>
        <v/>
      </c>
      <c r="O994" s="31" t="str" cm="1">
        <f t="array" ref="O994">IFERROR(INDEX($E:$E,MATCH($M994,祝日,),),"")&amp;IFERROR(INDEX($H:$H,MATCH($M994,夏季休暇,),),"")&amp;IFERROR(INDEX($K:$K,MATCH($M994,年末年始,),),"")</f>
        <v/>
      </c>
      <c r="P994" t="str">
        <f t="shared" si="45"/>
        <v/>
      </c>
      <c r="Q994" t="str">
        <f t="shared" si="46"/>
        <v/>
      </c>
      <c r="R994" t="e">
        <f t="shared" si="47"/>
        <v>#VALUE!</v>
      </c>
    </row>
    <row r="995" spans="13:18" x14ac:dyDescent="0.2">
      <c r="M995" s="29" t="e">
        <f>IF(定義!M994+1&gt;休日取得計画表・休日取得実績表!$I$5,"",定義!M994+1)</f>
        <v>#VALUE!</v>
      </c>
      <c r="N995" t="str" cm="1">
        <f t="array" ref="N995">IFERROR(INDEX($B:$B,MATCH($M995,$A:$A,),),"")</f>
        <v/>
      </c>
      <c r="O995" s="31" t="str" cm="1">
        <f t="array" ref="O995">IFERROR(INDEX($E:$E,MATCH($M995,祝日,),),"")&amp;IFERROR(INDEX($H:$H,MATCH($M995,夏季休暇,),),"")&amp;IFERROR(INDEX($K:$K,MATCH($M995,年末年始,),),"")</f>
        <v/>
      </c>
      <c r="P995" t="str">
        <f t="shared" si="45"/>
        <v/>
      </c>
      <c r="Q995" t="str">
        <f t="shared" si="46"/>
        <v/>
      </c>
      <c r="R995" t="e">
        <f t="shared" si="47"/>
        <v>#VALUE!</v>
      </c>
    </row>
    <row r="996" spans="13:18" x14ac:dyDescent="0.2">
      <c r="M996" s="29" t="e">
        <f>IF(定義!M995+1&gt;休日取得計画表・休日取得実績表!$I$5,"",定義!M995+1)</f>
        <v>#VALUE!</v>
      </c>
      <c r="N996" t="str" cm="1">
        <f t="array" ref="N996">IFERROR(INDEX($B:$B,MATCH($M996,$A:$A,),),"")</f>
        <v/>
      </c>
      <c r="O996" s="31" t="str" cm="1">
        <f t="array" ref="O996">IFERROR(INDEX($E:$E,MATCH($M996,祝日,),),"")&amp;IFERROR(INDEX($H:$H,MATCH($M996,夏季休暇,),),"")&amp;IFERROR(INDEX($K:$K,MATCH($M996,年末年始,),),"")</f>
        <v/>
      </c>
      <c r="P996" t="str">
        <f t="shared" si="45"/>
        <v/>
      </c>
      <c r="Q996" t="str">
        <f t="shared" si="46"/>
        <v/>
      </c>
      <c r="R996" t="e">
        <f t="shared" si="47"/>
        <v>#VALUE!</v>
      </c>
    </row>
    <row r="997" spans="13:18" x14ac:dyDescent="0.2">
      <c r="M997" s="29" t="e">
        <f>IF(定義!M996+1&gt;休日取得計画表・休日取得実績表!$I$5,"",定義!M996+1)</f>
        <v>#VALUE!</v>
      </c>
      <c r="N997" t="str" cm="1">
        <f t="array" ref="N997">IFERROR(INDEX($B:$B,MATCH($M997,$A:$A,),),"")</f>
        <v/>
      </c>
      <c r="O997" s="31" t="str" cm="1">
        <f t="array" ref="O997">IFERROR(INDEX($E:$E,MATCH($M997,祝日,),),"")&amp;IFERROR(INDEX($H:$H,MATCH($M997,夏季休暇,),),"")&amp;IFERROR(INDEX($K:$K,MATCH($M997,年末年始,),),"")</f>
        <v/>
      </c>
      <c r="P997" t="str">
        <f t="shared" si="45"/>
        <v/>
      </c>
      <c r="Q997" t="str">
        <f t="shared" si="46"/>
        <v/>
      </c>
      <c r="R997" t="e">
        <f t="shared" si="47"/>
        <v>#VALUE!</v>
      </c>
    </row>
    <row r="998" spans="13:18" x14ac:dyDescent="0.2">
      <c r="M998" s="29" t="e">
        <f>IF(定義!M997+1&gt;休日取得計画表・休日取得実績表!$I$5,"",定義!M997+1)</f>
        <v>#VALUE!</v>
      </c>
      <c r="N998" t="str" cm="1">
        <f t="array" ref="N998">IFERROR(INDEX($B:$B,MATCH($M998,$A:$A,),),"")</f>
        <v/>
      </c>
      <c r="O998" s="31" t="str" cm="1">
        <f t="array" ref="O998">IFERROR(INDEX($E:$E,MATCH($M998,祝日,),),"")&amp;IFERROR(INDEX($H:$H,MATCH($M998,夏季休暇,),),"")&amp;IFERROR(INDEX($K:$K,MATCH($M998,年末年始,),),"")</f>
        <v/>
      </c>
      <c r="P998" t="str">
        <f t="shared" si="45"/>
        <v/>
      </c>
      <c r="Q998" t="str">
        <f t="shared" si="46"/>
        <v/>
      </c>
      <c r="R998" t="e">
        <f t="shared" si="47"/>
        <v>#VALUE!</v>
      </c>
    </row>
    <row r="999" spans="13:18" x14ac:dyDescent="0.2">
      <c r="M999" s="29" t="e">
        <f>IF(定義!M998+1&gt;休日取得計画表・休日取得実績表!$I$5,"",定義!M998+1)</f>
        <v>#VALUE!</v>
      </c>
      <c r="N999" t="str" cm="1">
        <f t="array" ref="N999">IFERROR(INDEX($B:$B,MATCH($M999,$A:$A,),),"")</f>
        <v/>
      </c>
      <c r="O999" s="31" t="str" cm="1">
        <f t="array" ref="O999">IFERROR(INDEX($E:$E,MATCH($M999,祝日,),),"")&amp;IFERROR(INDEX($H:$H,MATCH($M999,夏季休暇,),),"")&amp;IFERROR(INDEX($K:$K,MATCH($M999,年末年始,),),"")</f>
        <v/>
      </c>
      <c r="P999" t="str">
        <f t="shared" si="45"/>
        <v/>
      </c>
      <c r="Q999" t="str">
        <f t="shared" si="46"/>
        <v/>
      </c>
      <c r="R999" t="e">
        <f t="shared" si="47"/>
        <v>#VALUE!</v>
      </c>
    </row>
    <row r="1000" spans="13:18" x14ac:dyDescent="0.2">
      <c r="M1000" s="29" t="e">
        <f>IF(定義!M999+1&gt;休日取得計画表・休日取得実績表!$I$5,"",定義!M999+1)</f>
        <v>#VALUE!</v>
      </c>
      <c r="N1000" t="str" cm="1">
        <f t="array" ref="N1000">IFERROR(INDEX($B:$B,MATCH($M1000,$A:$A,),),"")</f>
        <v/>
      </c>
      <c r="O1000" s="31" t="str" cm="1">
        <f t="array" ref="O1000">IFERROR(INDEX($E:$E,MATCH($M1000,祝日,),),"")&amp;IFERROR(INDEX($H:$H,MATCH($M1000,夏季休暇,),),"")&amp;IFERROR(INDEX($K:$K,MATCH($M1000,年末年始,),),"")</f>
        <v/>
      </c>
      <c r="P1000" t="str">
        <f t="shared" si="45"/>
        <v/>
      </c>
      <c r="Q1000" t="str">
        <f t="shared" si="46"/>
        <v/>
      </c>
      <c r="R1000" t="e">
        <f t="shared" si="47"/>
        <v>#VALUE!</v>
      </c>
    </row>
    <row r="1001" spans="13:18" x14ac:dyDescent="0.2">
      <c r="M1001" s="29" t="e">
        <f>IF(定義!M1000+1&gt;休日取得計画表・休日取得実績表!$I$5,"",定義!M1000+1)</f>
        <v>#VALUE!</v>
      </c>
      <c r="N1001" t="str" cm="1">
        <f t="array" ref="N1001">IFERROR(INDEX($B:$B,MATCH($M1001,$A:$A,),),"")</f>
        <v/>
      </c>
      <c r="O1001" s="31" t="str" cm="1">
        <f t="array" ref="O1001">IFERROR(INDEX($E:$E,MATCH($M1001,祝日,),),"")&amp;IFERROR(INDEX($H:$H,MATCH($M1001,夏季休暇,),),"")&amp;IFERROR(INDEX($K:$K,MATCH($M1001,年末年始,),),"")</f>
        <v/>
      </c>
      <c r="P1001" t="str">
        <f t="shared" si="45"/>
        <v/>
      </c>
      <c r="Q1001" t="str">
        <f t="shared" si="46"/>
        <v/>
      </c>
      <c r="R1001" t="e">
        <f t="shared" si="47"/>
        <v>#VALUE!</v>
      </c>
    </row>
    <row r="1002" spans="13:18" x14ac:dyDescent="0.2">
      <c r="M1002" s="29" t="e">
        <f>IF(定義!M1001+1&gt;休日取得計画表・休日取得実績表!$I$5,"",定義!M1001+1)</f>
        <v>#VALUE!</v>
      </c>
      <c r="N1002" t="str" cm="1">
        <f t="array" ref="N1002">IFERROR(INDEX($B:$B,MATCH($M1002,$A:$A,),),"")</f>
        <v/>
      </c>
      <c r="O1002" s="31" t="str" cm="1">
        <f t="array" ref="O1002">IFERROR(INDEX($E:$E,MATCH($M1002,祝日,),),"")&amp;IFERROR(INDEX($H:$H,MATCH($M1002,夏季休暇,),),"")&amp;IFERROR(INDEX($K:$K,MATCH($M1002,年末年始,),),"")</f>
        <v/>
      </c>
      <c r="P1002" t="str">
        <f t="shared" si="45"/>
        <v/>
      </c>
      <c r="Q1002" t="str">
        <f t="shared" si="46"/>
        <v/>
      </c>
      <c r="R1002" t="e">
        <f t="shared" si="47"/>
        <v>#VALUE!</v>
      </c>
    </row>
    <row r="1003" spans="13:18" x14ac:dyDescent="0.2">
      <c r="M1003" s="29" t="e">
        <f>IF(定義!M1002+1&gt;休日取得計画表・休日取得実績表!$I$5,"",定義!M1002+1)</f>
        <v>#VALUE!</v>
      </c>
      <c r="N1003" t="str" cm="1">
        <f t="array" ref="N1003">IFERROR(INDEX($B:$B,MATCH($M1003,$A:$A,),),"")</f>
        <v/>
      </c>
      <c r="O1003" s="31" t="str" cm="1">
        <f t="array" ref="O1003">IFERROR(INDEX($E:$E,MATCH($M1003,祝日,),),"")&amp;IFERROR(INDEX($H:$H,MATCH($M1003,夏季休暇,),),"")&amp;IFERROR(INDEX($K:$K,MATCH($M1003,年末年始,),),"")</f>
        <v/>
      </c>
      <c r="P1003" t="str">
        <f t="shared" si="45"/>
        <v/>
      </c>
      <c r="Q1003" t="str">
        <f t="shared" si="46"/>
        <v/>
      </c>
      <c r="R1003" t="e">
        <f t="shared" si="47"/>
        <v>#VALUE!</v>
      </c>
    </row>
    <row r="1004" spans="13:18" x14ac:dyDescent="0.2">
      <c r="M1004" s="29" t="e">
        <f>IF(定義!M1003+1&gt;休日取得計画表・休日取得実績表!$I$5,"",定義!M1003+1)</f>
        <v>#VALUE!</v>
      </c>
      <c r="N1004" t="str" cm="1">
        <f t="array" ref="N1004">IFERROR(INDEX($B:$B,MATCH($M1004,$A:$A,),),"")</f>
        <v/>
      </c>
      <c r="O1004" s="31" t="str" cm="1">
        <f t="array" ref="O1004">IFERROR(INDEX($E:$E,MATCH($M1004,祝日,),),"")&amp;IFERROR(INDEX($H:$H,MATCH($M1004,夏季休暇,),),"")&amp;IFERROR(INDEX($K:$K,MATCH($M1004,年末年始,),),"")</f>
        <v/>
      </c>
      <c r="P1004" t="str">
        <f t="shared" si="45"/>
        <v/>
      </c>
      <c r="Q1004" t="str">
        <f t="shared" si="46"/>
        <v/>
      </c>
      <c r="R1004" t="e">
        <f t="shared" si="47"/>
        <v>#VALUE!</v>
      </c>
    </row>
    <row r="1005" spans="13:18" x14ac:dyDescent="0.2">
      <c r="M1005" s="29" t="e">
        <f>IF(定義!M1004+1&gt;休日取得計画表・休日取得実績表!$I$5,"",定義!M1004+1)</f>
        <v>#VALUE!</v>
      </c>
      <c r="N1005" t="str" cm="1">
        <f t="array" ref="N1005">IFERROR(INDEX($B:$B,MATCH($M1005,$A:$A,),),"")</f>
        <v/>
      </c>
      <c r="O1005" s="31" t="str" cm="1">
        <f t="array" ref="O1005">IFERROR(INDEX($E:$E,MATCH($M1005,祝日,),),"")&amp;IFERROR(INDEX($H:$H,MATCH($M1005,夏季休暇,),),"")&amp;IFERROR(INDEX($K:$K,MATCH($M1005,年末年始,),),"")</f>
        <v/>
      </c>
      <c r="P1005" t="str">
        <f t="shared" si="45"/>
        <v/>
      </c>
      <c r="Q1005" t="str">
        <f t="shared" si="46"/>
        <v/>
      </c>
      <c r="R1005" t="e">
        <f t="shared" si="47"/>
        <v>#VALUE!</v>
      </c>
    </row>
    <row r="1006" spans="13:18" x14ac:dyDescent="0.2">
      <c r="M1006" s="29" t="e">
        <f>IF(定義!M1005+1&gt;休日取得計画表・休日取得実績表!$I$5,"",定義!M1005+1)</f>
        <v>#VALUE!</v>
      </c>
      <c r="N1006" t="str" cm="1">
        <f t="array" ref="N1006">IFERROR(INDEX($B:$B,MATCH($M1006,$A:$A,),),"")</f>
        <v/>
      </c>
      <c r="O1006" s="31" t="str" cm="1">
        <f t="array" ref="O1006">IFERROR(INDEX($E:$E,MATCH($M1006,祝日,),),"")&amp;IFERROR(INDEX($H:$H,MATCH($M1006,夏季休暇,),),"")&amp;IFERROR(INDEX($K:$K,MATCH($M1006,年末年始,),),"")</f>
        <v/>
      </c>
      <c r="P1006" t="str">
        <f t="shared" si="45"/>
        <v/>
      </c>
      <c r="Q1006" t="str">
        <f t="shared" si="46"/>
        <v/>
      </c>
      <c r="R1006" t="e">
        <f t="shared" si="47"/>
        <v>#VALUE!</v>
      </c>
    </row>
    <row r="1007" spans="13:18" x14ac:dyDescent="0.2">
      <c r="M1007" s="29" t="e">
        <f>IF(定義!M1006+1&gt;休日取得計画表・休日取得実績表!$I$5,"",定義!M1006+1)</f>
        <v>#VALUE!</v>
      </c>
      <c r="N1007" t="str" cm="1">
        <f t="array" ref="N1007">IFERROR(INDEX($B:$B,MATCH($M1007,$A:$A,),),"")</f>
        <v/>
      </c>
      <c r="O1007" s="31" t="str" cm="1">
        <f t="array" ref="O1007">IFERROR(INDEX($E:$E,MATCH($M1007,祝日,),),"")&amp;IFERROR(INDEX($H:$H,MATCH($M1007,夏季休暇,),),"")&amp;IFERROR(INDEX($K:$K,MATCH($M1007,年末年始,),),"")</f>
        <v/>
      </c>
      <c r="P1007" t="str">
        <f t="shared" si="45"/>
        <v/>
      </c>
      <c r="Q1007" t="str">
        <f t="shared" si="46"/>
        <v/>
      </c>
      <c r="R1007" t="e">
        <f t="shared" si="47"/>
        <v>#VALUE!</v>
      </c>
    </row>
    <row r="1008" spans="13:18" x14ac:dyDescent="0.2">
      <c r="M1008" s="29" t="e">
        <f>IF(定義!M1007+1&gt;休日取得計画表・休日取得実績表!$I$5,"",定義!M1007+1)</f>
        <v>#VALUE!</v>
      </c>
      <c r="N1008" t="str" cm="1">
        <f t="array" ref="N1008">IFERROR(INDEX($B:$B,MATCH($M1008,$A:$A,),),"")</f>
        <v/>
      </c>
      <c r="O1008" s="31" t="str" cm="1">
        <f t="array" ref="O1008">IFERROR(INDEX($E:$E,MATCH($M1008,祝日,),),"")&amp;IFERROR(INDEX($H:$H,MATCH($M1008,夏季休暇,),),"")&amp;IFERROR(INDEX($K:$K,MATCH($M1008,年末年始,),),"")</f>
        <v/>
      </c>
      <c r="P1008" t="str">
        <f t="shared" si="45"/>
        <v/>
      </c>
      <c r="Q1008" t="str">
        <f t="shared" si="46"/>
        <v/>
      </c>
      <c r="R1008" t="e">
        <f t="shared" si="47"/>
        <v>#VALUE!</v>
      </c>
    </row>
    <row r="1009" spans="13:18" x14ac:dyDescent="0.2">
      <c r="M1009" s="29" t="e">
        <f>IF(定義!M1008+1&gt;休日取得計画表・休日取得実績表!$I$5,"",定義!M1008+1)</f>
        <v>#VALUE!</v>
      </c>
      <c r="N1009" t="str" cm="1">
        <f t="array" ref="N1009">IFERROR(INDEX($B:$B,MATCH($M1009,$A:$A,),),"")</f>
        <v/>
      </c>
      <c r="O1009" s="31" t="str" cm="1">
        <f t="array" ref="O1009">IFERROR(INDEX($E:$E,MATCH($M1009,祝日,),),"")&amp;IFERROR(INDEX($H:$H,MATCH($M1009,夏季休暇,),),"")&amp;IFERROR(INDEX($K:$K,MATCH($M1009,年末年始,),),"")</f>
        <v/>
      </c>
      <c r="P1009" t="str">
        <f t="shared" si="45"/>
        <v/>
      </c>
      <c r="Q1009" t="str">
        <f t="shared" si="46"/>
        <v/>
      </c>
      <c r="R1009" t="e">
        <f t="shared" si="47"/>
        <v>#VALUE!</v>
      </c>
    </row>
    <row r="1010" spans="13:18" x14ac:dyDescent="0.2">
      <c r="M1010" s="29" t="e">
        <f>IF(定義!M1009+1&gt;休日取得計画表・休日取得実績表!$I$5,"",定義!M1009+1)</f>
        <v>#VALUE!</v>
      </c>
      <c r="N1010" t="str" cm="1">
        <f t="array" ref="N1010">IFERROR(INDEX($B:$B,MATCH($M1010,$A:$A,),),"")</f>
        <v/>
      </c>
      <c r="O1010" s="31" t="str" cm="1">
        <f t="array" ref="O1010">IFERROR(INDEX($E:$E,MATCH($M1010,祝日,),),"")&amp;IFERROR(INDEX($H:$H,MATCH($M1010,夏季休暇,),),"")&amp;IFERROR(INDEX($K:$K,MATCH($M1010,年末年始,),),"")</f>
        <v/>
      </c>
      <c r="P1010" t="str">
        <f t="shared" si="45"/>
        <v/>
      </c>
      <c r="Q1010" t="str">
        <f t="shared" si="46"/>
        <v/>
      </c>
      <c r="R1010" t="e">
        <f t="shared" si="47"/>
        <v>#VALUE!</v>
      </c>
    </row>
    <row r="1011" spans="13:18" x14ac:dyDescent="0.2">
      <c r="M1011" s="29" t="e">
        <f>IF(定義!M1010+1&gt;休日取得計画表・休日取得実績表!$I$5,"",定義!M1010+1)</f>
        <v>#VALUE!</v>
      </c>
      <c r="N1011" t="str" cm="1">
        <f t="array" ref="N1011">IFERROR(INDEX($B:$B,MATCH($M1011,$A:$A,),),"")</f>
        <v/>
      </c>
      <c r="O1011" s="31" t="str" cm="1">
        <f t="array" ref="O1011">IFERROR(INDEX($E:$E,MATCH($M1011,祝日,),),"")&amp;IFERROR(INDEX($H:$H,MATCH($M1011,夏季休暇,),),"")&amp;IFERROR(INDEX($K:$K,MATCH($M1011,年末年始,),),"")</f>
        <v/>
      </c>
      <c r="P1011" t="str">
        <f t="shared" si="45"/>
        <v/>
      </c>
      <c r="Q1011" t="str">
        <f t="shared" si="46"/>
        <v/>
      </c>
      <c r="R1011" t="e">
        <f t="shared" si="47"/>
        <v>#VALUE!</v>
      </c>
    </row>
    <row r="1012" spans="13:18" x14ac:dyDescent="0.2">
      <c r="M1012" s="29" t="e">
        <f>IF(定義!M1011+1&gt;休日取得計画表・休日取得実績表!$I$5,"",定義!M1011+1)</f>
        <v>#VALUE!</v>
      </c>
      <c r="N1012" t="str" cm="1">
        <f t="array" ref="N1012">IFERROR(INDEX($B:$B,MATCH($M1012,$A:$A,),),"")</f>
        <v/>
      </c>
      <c r="O1012" s="31" t="str" cm="1">
        <f t="array" ref="O1012">IFERROR(INDEX($E:$E,MATCH($M1012,祝日,),),"")&amp;IFERROR(INDEX($H:$H,MATCH($M1012,夏季休暇,),),"")&amp;IFERROR(INDEX($K:$K,MATCH($M1012,年末年始,),),"")</f>
        <v/>
      </c>
      <c r="P1012" t="str">
        <f t="shared" si="45"/>
        <v/>
      </c>
      <c r="Q1012" t="str">
        <f t="shared" si="46"/>
        <v/>
      </c>
      <c r="R1012" t="e">
        <f t="shared" si="47"/>
        <v>#VALUE!</v>
      </c>
    </row>
    <row r="1013" spans="13:18" x14ac:dyDescent="0.2">
      <c r="M1013" s="29" t="e">
        <f>IF(定義!M1012+1&gt;休日取得計画表・休日取得実績表!$I$5,"",定義!M1012+1)</f>
        <v>#VALUE!</v>
      </c>
      <c r="N1013" t="str" cm="1">
        <f t="array" ref="N1013">IFERROR(INDEX($B:$B,MATCH($M1013,$A:$A,),),"")</f>
        <v/>
      </c>
      <c r="O1013" s="31" t="str" cm="1">
        <f t="array" ref="O1013">IFERROR(INDEX($E:$E,MATCH($M1013,祝日,),),"")&amp;IFERROR(INDEX($H:$H,MATCH($M1013,夏季休暇,),),"")&amp;IFERROR(INDEX($K:$K,MATCH($M1013,年末年始,),),"")</f>
        <v/>
      </c>
      <c r="P1013" t="str">
        <f t="shared" si="45"/>
        <v/>
      </c>
      <c r="Q1013" t="str">
        <f t="shared" si="46"/>
        <v/>
      </c>
      <c r="R1013" t="e">
        <f t="shared" si="47"/>
        <v>#VALUE!</v>
      </c>
    </row>
    <row r="1014" spans="13:18" x14ac:dyDescent="0.2">
      <c r="M1014" s="29" t="e">
        <f>IF(定義!M1013+1&gt;休日取得計画表・休日取得実績表!$I$5,"",定義!M1013+1)</f>
        <v>#VALUE!</v>
      </c>
      <c r="N1014" t="str" cm="1">
        <f t="array" ref="N1014">IFERROR(INDEX($B:$B,MATCH($M1014,$A:$A,),),"")</f>
        <v/>
      </c>
      <c r="O1014" s="31" t="str" cm="1">
        <f t="array" ref="O1014">IFERROR(INDEX($E:$E,MATCH($M1014,祝日,),),"")&amp;IFERROR(INDEX($H:$H,MATCH($M1014,夏季休暇,),),"")&amp;IFERROR(INDEX($K:$K,MATCH($M1014,年末年始,),),"")</f>
        <v/>
      </c>
      <c r="P1014" t="str">
        <f t="shared" si="45"/>
        <v/>
      </c>
      <c r="Q1014" t="str">
        <f t="shared" si="46"/>
        <v/>
      </c>
      <c r="R1014" t="e">
        <f t="shared" si="47"/>
        <v>#VALUE!</v>
      </c>
    </row>
    <row r="1015" spans="13:18" x14ac:dyDescent="0.2">
      <c r="M1015" s="29" t="e">
        <f>IF(定義!M1014+1&gt;休日取得計画表・休日取得実績表!$I$5,"",定義!M1014+1)</f>
        <v>#VALUE!</v>
      </c>
      <c r="N1015" t="str" cm="1">
        <f t="array" ref="N1015">IFERROR(INDEX($B:$B,MATCH($M1015,$A:$A,),),"")</f>
        <v/>
      </c>
      <c r="O1015" s="31" t="str" cm="1">
        <f t="array" ref="O1015">IFERROR(INDEX($E:$E,MATCH($M1015,祝日,),),"")&amp;IFERROR(INDEX($H:$H,MATCH($M1015,夏季休暇,),),"")&amp;IFERROR(INDEX($K:$K,MATCH($M1015,年末年始,),),"")</f>
        <v/>
      </c>
      <c r="P1015" t="str">
        <f t="shared" si="45"/>
        <v/>
      </c>
      <c r="Q1015" t="str">
        <f t="shared" si="46"/>
        <v/>
      </c>
      <c r="R1015" t="e">
        <f t="shared" si="47"/>
        <v>#VALUE!</v>
      </c>
    </row>
    <row r="1016" spans="13:18" x14ac:dyDescent="0.2">
      <c r="M1016" s="29" t="e">
        <f>IF(定義!M1015+1&gt;休日取得計画表・休日取得実績表!$I$5,"",定義!M1015+1)</f>
        <v>#VALUE!</v>
      </c>
      <c r="N1016" t="str" cm="1">
        <f t="array" ref="N1016">IFERROR(INDEX($B:$B,MATCH($M1016,$A:$A,),),"")</f>
        <v/>
      </c>
      <c r="O1016" s="31" t="str" cm="1">
        <f t="array" ref="O1016">IFERROR(INDEX($E:$E,MATCH($M1016,祝日,),),"")&amp;IFERROR(INDEX($H:$H,MATCH($M1016,夏季休暇,),),"")&amp;IFERROR(INDEX($K:$K,MATCH($M1016,年末年始,),),"")</f>
        <v/>
      </c>
      <c r="P1016" t="str">
        <f t="shared" si="45"/>
        <v/>
      </c>
      <c r="Q1016" t="str">
        <f t="shared" si="46"/>
        <v/>
      </c>
      <c r="R1016" t="e">
        <f t="shared" si="47"/>
        <v>#VALUE!</v>
      </c>
    </row>
    <row r="1017" spans="13:18" x14ac:dyDescent="0.2">
      <c r="M1017" s="29" t="e">
        <f>IF(定義!M1016+1&gt;休日取得計画表・休日取得実績表!$I$5,"",定義!M1016+1)</f>
        <v>#VALUE!</v>
      </c>
      <c r="N1017" t="str" cm="1">
        <f t="array" ref="N1017">IFERROR(INDEX($B:$B,MATCH($M1017,$A:$A,),),"")</f>
        <v/>
      </c>
      <c r="O1017" s="31" t="str" cm="1">
        <f t="array" ref="O1017">IFERROR(INDEX($E:$E,MATCH($M1017,祝日,),),"")&amp;IFERROR(INDEX($H:$H,MATCH($M1017,夏季休暇,),),"")&amp;IFERROR(INDEX($K:$K,MATCH($M1017,年末年始,),),"")</f>
        <v/>
      </c>
      <c r="P1017" t="str">
        <f t="shared" si="45"/>
        <v/>
      </c>
      <c r="Q1017" t="str">
        <f t="shared" si="46"/>
        <v/>
      </c>
      <c r="R1017" t="e">
        <f t="shared" si="47"/>
        <v>#VALUE!</v>
      </c>
    </row>
    <row r="1018" spans="13:18" x14ac:dyDescent="0.2">
      <c r="M1018" s="29" t="e">
        <f>IF(定義!M1017+1&gt;休日取得計画表・休日取得実績表!$I$5,"",定義!M1017+1)</f>
        <v>#VALUE!</v>
      </c>
      <c r="N1018" t="str" cm="1">
        <f t="array" ref="N1018">IFERROR(INDEX($B:$B,MATCH($M1018,$A:$A,),),"")</f>
        <v/>
      </c>
      <c r="O1018" s="31" t="str" cm="1">
        <f t="array" ref="O1018">IFERROR(INDEX($E:$E,MATCH($M1018,祝日,),),"")&amp;IFERROR(INDEX($H:$H,MATCH($M1018,夏季休暇,),),"")&amp;IFERROR(INDEX($K:$K,MATCH($M1018,年末年始,),),"")</f>
        <v/>
      </c>
      <c r="P1018" t="str">
        <f t="shared" si="45"/>
        <v/>
      </c>
      <c r="Q1018" t="str">
        <f t="shared" si="46"/>
        <v/>
      </c>
      <c r="R1018" t="e">
        <f t="shared" si="47"/>
        <v>#VALUE!</v>
      </c>
    </row>
    <row r="1019" spans="13:18" x14ac:dyDescent="0.2">
      <c r="M1019" s="29" t="e">
        <f>IF(定義!M1018+1&gt;休日取得計画表・休日取得実績表!$I$5,"",定義!M1018+1)</f>
        <v>#VALUE!</v>
      </c>
      <c r="N1019" t="str" cm="1">
        <f t="array" ref="N1019">IFERROR(INDEX($B:$B,MATCH($M1019,$A:$A,),),"")</f>
        <v/>
      </c>
      <c r="O1019" s="31" t="str" cm="1">
        <f t="array" ref="O1019">IFERROR(INDEX($E:$E,MATCH($M1019,祝日,),),"")&amp;IFERROR(INDEX($H:$H,MATCH($M1019,夏季休暇,),),"")&amp;IFERROR(INDEX($K:$K,MATCH($M1019,年末年始,),),"")</f>
        <v/>
      </c>
      <c r="P1019" t="str">
        <f t="shared" si="45"/>
        <v/>
      </c>
      <c r="Q1019" t="str">
        <f t="shared" si="46"/>
        <v/>
      </c>
      <c r="R1019" t="e">
        <f t="shared" si="47"/>
        <v>#VALUE!</v>
      </c>
    </row>
    <row r="1020" spans="13:18" x14ac:dyDescent="0.2">
      <c r="M1020" s="29" t="e">
        <f>IF(定義!M1019+1&gt;休日取得計画表・休日取得実績表!$I$5,"",定義!M1019+1)</f>
        <v>#VALUE!</v>
      </c>
      <c r="N1020" t="str" cm="1">
        <f t="array" ref="N1020">IFERROR(INDEX($B:$B,MATCH($M1020,$A:$A,),),"")</f>
        <v/>
      </c>
      <c r="O1020" s="31" t="str" cm="1">
        <f t="array" ref="O1020">IFERROR(INDEX($E:$E,MATCH($M1020,祝日,),),"")&amp;IFERROR(INDEX($H:$H,MATCH($M1020,夏季休暇,),),"")&amp;IFERROR(INDEX($K:$K,MATCH($M1020,年末年始,),),"")</f>
        <v/>
      </c>
      <c r="P1020" t="str">
        <f t="shared" si="45"/>
        <v/>
      </c>
      <c r="Q1020" t="str">
        <f t="shared" si="46"/>
        <v/>
      </c>
      <c r="R1020" t="e">
        <f t="shared" si="47"/>
        <v>#VALUE!</v>
      </c>
    </row>
    <row r="1021" spans="13:18" x14ac:dyDescent="0.2">
      <c r="M1021" s="29" t="e">
        <f>IF(定義!M1020+1&gt;休日取得計画表・休日取得実績表!$I$5,"",定義!M1020+1)</f>
        <v>#VALUE!</v>
      </c>
      <c r="N1021" t="str" cm="1">
        <f t="array" ref="N1021">IFERROR(INDEX($B:$B,MATCH($M1021,$A:$A,),),"")</f>
        <v/>
      </c>
      <c r="O1021" s="31" t="str" cm="1">
        <f t="array" ref="O1021">IFERROR(INDEX($E:$E,MATCH($M1021,祝日,),),"")&amp;IFERROR(INDEX($H:$H,MATCH($M1021,夏季休暇,),),"")&amp;IFERROR(INDEX($K:$K,MATCH($M1021,年末年始,),),"")</f>
        <v/>
      </c>
      <c r="P1021" t="str">
        <f t="shared" si="45"/>
        <v/>
      </c>
      <c r="Q1021" t="str">
        <f t="shared" si="46"/>
        <v/>
      </c>
      <c r="R1021" t="e">
        <f t="shared" si="47"/>
        <v>#VALUE!</v>
      </c>
    </row>
    <row r="1022" spans="13:18" x14ac:dyDescent="0.2">
      <c r="M1022" s="29" t="e">
        <f>IF(定義!M1021+1&gt;休日取得計画表・休日取得実績表!$I$5,"",定義!M1021+1)</f>
        <v>#VALUE!</v>
      </c>
      <c r="N1022" t="str" cm="1">
        <f t="array" ref="N1022">IFERROR(INDEX($B:$B,MATCH($M1022,$A:$A,),),"")</f>
        <v/>
      </c>
      <c r="O1022" s="31" t="str" cm="1">
        <f t="array" ref="O1022">IFERROR(INDEX($E:$E,MATCH($M1022,祝日,),),"")&amp;IFERROR(INDEX($H:$H,MATCH($M1022,夏季休暇,),),"")&amp;IFERROR(INDEX($K:$K,MATCH($M1022,年末年始,),),"")</f>
        <v/>
      </c>
      <c r="P1022" t="str">
        <f t="shared" si="45"/>
        <v/>
      </c>
      <c r="Q1022" t="str">
        <f t="shared" si="46"/>
        <v/>
      </c>
      <c r="R1022" t="e">
        <f t="shared" si="47"/>
        <v>#VALUE!</v>
      </c>
    </row>
    <row r="1023" spans="13:18" x14ac:dyDescent="0.2">
      <c r="M1023" s="29" t="e">
        <f>IF(定義!M1022+1&gt;休日取得計画表・休日取得実績表!$I$5,"",定義!M1022+1)</f>
        <v>#VALUE!</v>
      </c>
      <c r="N1023" t="str" cm="1">
        <f t="array" ref="N1023">IFERROR(INDEX($B:$B,MATCH($M1023,$A:$A,),),"")</f>
        <v/>
      </c>
      <c r="O1023" s="31" t="str" cm="1">
        <f t="array" ref="O1023">IFERROR(INDEX($E:$E,MATCH($M1023,祝日,),),"")&amp;IFERROR(INDEX($H:$H,MATCH($M1023,夏季休暇,),),"")&amp;IFERROR(INDEX($K:$K,MATCH($M1023,年末年始,),),"")</f>
        <v/>
      </c>
      <c r="P1023" t="str">
        <f t="shared" si="45"/>
        <v/>
      </c>
      <c r="Q1023" t="str">
        <f t="shared" si="46"/>
        <v/>
      </c>
      <c r="R1023" t="e">
        <f t="shared" si="47"/>
        <v>#VALUE!</v>
      </c>
    </row>
    <row r="1024" spans="13:18" x14ac:dyDescent="0.2">
      <c r="M1024" s="29" t="e">
        <f>IF(定義!M1023+1&gt;休日取得計画表・休日取得実績表!$I$5,"",定義!M1023+1)</f>
        <v>#VALUE!</v>
      </c>
      <c r="N1024" t="str" cm="1">
        <f t="array" ref="N1024">IFERROR(INDEX($B:$B,MATCH($M1024,$A:$A,),),"")</f>
        <v/>
      </c>
      <c r="O1024" s="31" t="str" cm="1">
        <f t="array" ref="O1024">IFERROR(INDEX($E:$E,MATCH($M1024,祝日,),),"")&amp;IFERROR(INDEX($H:$H,MATCH($M1024,夏季休暇,),),"")&amp;IFERROR(INDEX($K:$K,MATCH($M1024,年末年始,),),"")</f>
        <v/>
      </c>
      <c r="P1024" t="str">
        <f t="shared" si="45"/>
        <v/>
      </c>
      <c r="Q1024" t="str">
        <f t="shared" si="46"/>
        <v/>
      </c>
      <c r="R1024" t="e">
        <f t="shared" si="47"/>
        <v>#VALUE!</v>
      </c>
    </row>
    <row r="1025" spans="13:18" x14ac:dyDescent="0.2">
      <c r="M1025" s="29" t="e">
        <f>IF(定義!M1024+1&gt;休日取得計画表・休日取得実績表!$I$5,"",定義!M1024+1)</f>
        <v>#VALUE!</v>
      </c>
      <c r="N1025" t="str" cm="1">
        <f t="array" ref="N1025">IFERROR(INDEX($B:$B,MATCH($M1025,$A:$A,),),"")</f>
        <v/>
      </c>
      <c r="O1025" s="31" t="str" cm="1">
        <f t="array" ref="O1025">IFERROR(INDEX($E:$E,MATCH($M1025,祝日,),),"")&amp;IFERROR(INDEX($H:$H,MATCH($M1025,夏季休暇,),),"")&amp;IFERROR(INDEX($K:$K,MATCH($M1025,年末年始,),),"")</f>
        <v/>
      </c>
      <c r="P1025" t="str">
        <f t="shared" si="45"/>
        <v/>
      </c>
      <c r="Q1025" t="str">
        <f t="shared" si="46"/>
        <v/>
      </c>
      <c r="R1025" t="e">
        <f t="shared" si="47"/>
        <v>#VALUE!</v>
      </c>
    </row>
    <row r="1026" spans="13:18" x14ac:dyDescent="0.2">
      <c r="M1026" s="29" t="e">
        <f>IF(定義!M1025+1&gt;休日取得計画表・休日取得実績表!$I$5,"",定義!M1025+1)</f>
        <v>#VALUE!</v>
      </c>
      <c r="N1026" t="str" cm="1">
        <f t="array" ref="N1026">IFERROR(INDEX($B:$B,MATCH($M1026,$A:$A,),),"")</f>
        <v/>
      </c>
      <c r="O1026" s="31" t="str" cm="1">
        <f t="array" ref="O1026">IFERROR(INDEX($E:$E,MATCH($M1026,祝日,),),"")&amp;IFERROR(INDEX($H:$H,MATCH($M1026,夏季休暇,),),"")&amp;IFERROR(INDEX($K:$K,MATCH($M1026,年末年始,),),"")</f>
        <v/>
      </c>
      <c r="P1026" t="str">
        <f t="shared" si="45"/>
        <v/>
      </c>
      <c r="Q1026" t="str">
        <f t="shared" si="46"/>
        <v/>
      </c>
      <c r="R1026" t="e">
        <f t="shared" si="47"/>
        <v>#VALUE!</v>
      </c>
    </row>
    <row r="1027" spans="13:18" x14ac:dyDescent="0.2">
      <c r="M1027" s="29" t="e">
        <f>IF(定義!M1026+1&gt;休日取得計画表・休日取得実績表!$I$5,"",定義!M1026+1)</f>
        <v>#VALUE!</v>
      </c>
      <c r="N1027" t="str" cm="1">
        <f t="array" ref="N1027">IFERROR(INDEX($B:$B,MATCH($M1027,$A:$A,),),"")</f>
        <v/>
      </c>
      <c r="O1027" s="31" t="str" cm="1">
        <f t="array" ref="O1027">IFERROR(INDEX($E:$E,MATCH($M1027,祝日,),),"")&amp;IFERROR(INDEX($H:$H,MATCH($M1027,夏季休暇,),),"")&amp;IFERROR(INDEX($K:$K,MATCH($M1027,年末年始,),),"")</f>
        <v/>
      </c>
      <c r="P1027" t="str">
        <f t="shared" ref="P1027:P1090" si="48">IF(COUNTBLANK(N1027:O1027)=0,CHAR(10),"")</f>
        <v/>
      </c>
      <c r="Q1027" t="str">
        <f t="shared" ref="Q1027:Q1090" si="49">O1027&amp;P1027&amp;N1027</f>
        <v/>
      </c>
      <c r="R1027" t="e">
        <f t="shared" ref="R1027:R1090" si="50">IF(OR(TEXT(M1027,"aaa")="土",TEXT(M1027,"aaa")="日",O1027&lt;&gt;""),1,0)</f>
        <v>#VALUE!</v>
      </c>
    </row>
    <row r="1028" spans="13:18" x14ac:dyDescent="0.2">
      <c r="M1028" s="29" t="e">
        <f>IF(定義!M1027+1&gt;休日取得計画表・休日取得実績表!$I$5,"",定義!M1027+1)</f>
        <v>#VALUE!</v>
      </c>
      <c r="N1028" t="str" cm="1">
        <f t="array" ref="N1028">IFERROR(INDEX($B:$B,MATCH($M1028,$A:$A,),),"")</f>
        <v/>
      </c>
      <c r="O1028" s="31" t="str" cm="1">
        <f t="array" ref="O1028">IFERROR(INDEX($E:$E,MATCH($M1028,祝日,),),"")&amp;IFERROR(INDEX($H:$H,MATCH($M1028,夏季休暇,),),"")&amp;IFERROR(INDEX($K:$K,MATCH($M1028,年末年始,),),"")</f>
        <v/>
      </c>
      <c r="P1028" t="str">
        <f t="shared" si="48"/>
        <v/>
      </c>
      <c r="Q1028" t="str">
        <f t="shared" si="49"/>
        <v/>
      </c>
      <c r="R1028" t="e">
        <f t="shared" si="50"/>
        <v>#VALUE!</v>
      </c>
    </row>
    <row r="1029" spans="13:18" x14ac:dyDescent="0.2">
      <c r="M1029" s="29" t="e">
        <f>IF(定義!M1028+1&gt;休日取得計画表・休日取得実績表!$I$5,"",定義!M1028+1)</f>
        <v>#VALUE!</v>
      </c>
      <c r="N1029" t="str" cm="1">
        <f t="array" ref="N1029">IFERROR(INDEX($B:$B,MATCH($M1029,$A:$A,),),"")</f>
        <v/>
      </c>
      <c r="O1029" s="31" t="str" cm="1">
        <f t="array" ref="O1029">IFERROR(INDEX($E:$E,MATCH($M1029,祝日,),),"")&amp;IFERROR(INDEX($H:$H,MATCH($M1029,夏季休暇,),),"")&amp;IFERROR(INDEX($K:$K,MATCH($M1029,年末年始,),),"")</f>
        <v/>
      </c>
      <c r="P1029" t="str">
        <f t="shared" si="48"/>
        <v/>
      </c>
      <c r="Q1029" t="str">
        <f t="shared" si="49"/>
        <v/>
      </c>
      <c r="R1029" t="e">
        <f t="shared" si="50"/>
        <v>#VALUE!</v>
      </c>
    </row>
    <row r="1030" spans="13:18" x14ac:dyDescent="0.2">
      <c r="M1030" s="29" t="e">
        <f>IF(定義!M1029+1&gt;休日取得計画表・休日取得実績表!$I$5,"",定義!M1029+1)</f>
        <v>#VALUE!</v>
      </c>
      <c r="N1030" t="str" cm="1">
        <f t="array" ref="N1030">IFERROR(INDEX($B:$B,MATCH($M1030,$A:$A,),),"")</f>
        <v/>
      </c>
      <c r="O1030" s="31" t="str" cm="1">
        <f t="array" ref="O1030">IFERROR(INDEX($E:$E,MATCH($M1030,祝日,),),"")&amp;IFERROR(INDEX($H:$H,MATCH($M1030,夏季休暇,),),"")&amp;IFERROR(INDEX($K:$K,MATCH($M1030,年末年始,),),"")</f>
        <v/>
      </c>
      <c r="P1030" t="str">
        <f t="shared" si="48"/>
        <v/>
      </c>
      <c r="Q1030" t="str">
        <f t="shared" si="49"/>
        <v/>
      </c>
      <c r="R1030" t="e">
        <f t="shared" si="50"/>
        <v>#VALUE!</v>
      </c>
    </row>
    <row r="1031" spans="13:18" x14ac:dyDescent="0.2">
      <c r="M1031" s="29" t="e">
        <f>IF(定義!M1030+1&gt;休日取得計画表・休日取得実績表!$I$5,"",定義!M1030+1)</f>
        <v>#VALUE!</v>
      </c>
      <c r="N1031" t="str" cm="1">
        <f t="array" ref="N1031">IFERROR(INDEX($B:$B,MATCH($M1031,$A:$A,),),"")</f>
        <v/>
      </c>
      <c r="O1031" s="31" t="str" cm="1">
        <f t="array" ref="O1031">IFERROR(INDEX($E:$E,MATCH($M1031,祝日,),),"")&amp;IFERROR(INDEX($H:$H,MATCH($M1031,夏季休暇,),),"")&amp;IFERROR(INDEX($K:$K,MATCH($M1031,年末年始,),),"")</f>
        <v/>
      </c>
      <c r="P1031" t="str">
        <f t="shared" si="48"/>
        <v/>
      </c>
      <c r="Q1031" t="str">
        <f t="shared" si="49"/>
        <v/>
      </c>
      <c r="R1031" t="e">
        <f t="shared" si="50"/>
        <v>#VALUE!</v>
      </c>
    </row>
    <row r="1032" spans="13:18" x14ac:dyDescent="0.2">
      <c r="M1032" s="29" t="e">
        <f>IF(定義!M1031+1&gt;休日取得計画表・休日取得実績表!$I$5,"",定義!M1031+1)</f>
        <v>#VALUE!</v>
      </c>
      <c r="N1032" t="str" cm="1">
        <f t="array" ref="N1032">IFERROR(INDEX($B:$B,MATCH($M1032,$A:$A,),),"")</f>
        <v/>
      </c>
      <c r="O1032" s="31" t="str" cm="1">
        <f t="array" ref="O1032">IFERROR(INDEX($E:$E,MATCH($M1032,祝日,),),"")&amp;IFERROR(INDEX($H:$H,MATCH($M1032,夏季休暇,),),"")&amp;IFERROR(INDEX($K:$K,MATCH($M1032,年末年始,),),"")</f>
        <v/>
      </c>
      <c r="P1032" t="str">
        <f t="shared" si="48"/>
        <v/>
      </c>
      <c r="Q1032" t="str">
        <f t="shared" si="49"/>
        <v/>
      </c>
      <c r="R1032" t="e">
        <f t="shared" si="50"/>
        <v>#VALUE!</v>
      </c>
    </row>
    <row r="1033" spans="13:18" x14ac:dyDescent="0.2">
      <c r="M1033" s="29" t="e">
        <f>IF(定義!M1032+1&gt;休日取得計画表・休日取得実績表!$I$5,"",定義!M1032+1)</f>
        <v>#VALUE!</v>
      </c>
      <c r="N1033" t="str" cm="1">
        <f t="array" ref="N1033">IFERROR(INDEX($B:$B,MATCH($M1033,$A:$A,),),"")</f>
        <v/>
      </c>
      <c r="O1033" s="31" t="str" cm="1">
        <f t="array" ref="O1033">IFERROR(INDEX($E:$E,MATCH($M1033,祝日,),),"")&amp;IFERROR(INDEX($H:$H,MATCH($M1033,夏季休暇,),),"")&amp;IFERROR(INDEX($K:$K,MATCH($M1033,年末年始,),),"")</f>
        <v/>
      </c>
      <c r="P1033" t="str">
        <f t="shared" si="48"/>
        <v/>
      </c>
      <c r="Q1033" t="str">
        <f t="shared" si="49"/>
        <v/>
      </c>
      <c r="R1033" t="e">
        <f t="shared" si="50"/>
        <v>#VALUE!</v>
      </c>
    </row>
    <row r="1034" spans="13:18" x14ac:dyDescent="0.2">
      <c r="M1034" s="29" t="e">
        <f>IF(定義!M1033+1&gt;休日取得計画表・休日取得実績表!$I$5,"",定義!M1033+1)</f>
        <v>#VALUE!</v>
      </c>
      <c r="N1034" t="str" cm="1">
        <f t="array" ref="N1034">IFERROR(INDEX($B:$B,MATCH($M1034,$A:$A,),),"")</f>
        <v/>
      </c>
      <c r="O1034" s="31" t="str" cm="1">
        <f t="array" ref="O1034">IFERROR(INDEX($E:$E,MATCH($M1034,祝日,),),"")&amp;IFERROR(INDEX($H:$H,MATCH($M1034,夏季休暇,),),"")&amp;IFERROR(INDEX($K:$K,MATCH($M1034,年末年始,),),"")</f>
        <v/>
      </c>
      <c r="P1034" t="str">
        <f t="shared" si="48"/>
        <v/>
      </c>
      <c r="Q1034" t="str">
        <f t="shared" si="49"/>
        <v/>
      </c>
      <c r="R1034" t="e">
        <f t="shared" si="50"/>
        <v>#VALUE!</v>
      </c>
    </row>
    <row r="1035" spans="13:18" x14ac:dyDescent="0.2">
      <c r="M1035" s="29" t="e">
        <f>IF(定義!M1034+1&gt;休日取得計画表・休日取得実績表!$I$5,"",定義!M1034+1)</f>
        <v>#VALUE!</v>
      </c>
      <c r="N1035" t="str" cm="1">
        <f t="array" ref="N1035">IFERROR(INDEX($B:$B,MATCH($M1035,$A:$A,),),"")</f>
        <v/>
      </c>
      <c r="O1035" s="31" t="str" cm="1">
        <f t="array" ref="O1035">IFERROR(INDEX($E:$E,MATCH($M1035,祝日,),),"")&amp;IFERROR(INDEX($H:$H,MATCH($M1035,夏季休暇,),),"")&amp;IFERROR(INDEX($K:$K,MATCH($M1035,年末年始,),),"")</f>
        <v/>
      </c>
      <c r="P1035" t="str">
        <f t="shared" si="48"/>
        <v/>
      </c>
      <c r="Q1035" t="str">
        <f t="shared" si="49"/>
        <v/>
      </c>
      <c r="R1035" t="e">
        <f t="shared" si="50"/>
        <v>#VALUE!</v>
      </c>
    </row>
    <row r="1036" spans="13:18" x14ac:dyDescent="0.2">
      <c r="M1036" s="29" t="e">
        <f>IF(定義!M1035+1&gt;休日取得計画表・休日取得実績表!$I$5,"",定義!M1035+1)</f>
        <v>#VALUE!</v>
      </c>
      <c r="N1036" t="str" cm="1">
        <f t="array" ref="N1036">IFERROR(INDEX($B:$B,MATCH($M1036,$A:$A,),),"")</f>
        <v/>
      </c>
      <c r="O1036" s="31" t="str" cm="1">
        <f t="array" ref="O1036">IFERROR(INDEX($E:$E,MATCH($M1036,祝日,),),"")&amp;IFERROR(INDEX($H:$H,MATCH($M1036,夏季休暇,),),"")&amp;IFERROR(INDEX($K:$K,MATCH($M1036,年末年始,),),"")</f>
        <v/>
      </c>
      <c r="P1036" t="str">
        <f t="shared" si="48"/>
        <v/>
      </c>
      <c r="Q1036" t="str">
        <f t="shared" si="49"/>
        <v/>
      </c>
      <c r="R1036" t="e">
        <f t="shared" si="50"/>
        <v>#VALUE!</v>
      </c>
    </row>
    <row r="1037" spans="13:18" x14ac:dyDescent="0.2">
      <c r="M1037" s="29" t="e">
        <f>IF(定義!M1036+1&gt;休日取得計画表・休日取得実績表!$I$5,"",定義!M1036+1)</f>
        <v>#VALUE!</v>
      </c>
      <c r="N1037" t="str" cm="1">
        <f t="array" ref="N1037">IFERROR(INDEX($B:$B,MATCH($M1037,$A:$A,),),"")</f>
        <v/>
      </c>
      <c r="O1037" s="31" t="str" cm="1">
        <f t="array" ref="O1037">IFERROR(INDEX($E:$E,MATCH($M1037,祝日,),),"")&amp;IFERROR(INDEX($H:$H,MATCH($M1037,夏季休暇,),),"")&amp;IFERROR(INDEX($K:$K,MATCH($M1037,年末年始,),),"")</f>
        <v/>
      </c>
      <c r="P1037" t="str">
        <f t="shared" si="48"/>
        <v/>
      </c>
      <c r="Q1037" t="str">
        <f t="shared" si="49"/>
        <v/>
      </c>
      <c r="R1037" t="e">
        <f t="shared" si="50"/>
        <v>#VALUE!</v>
      </c>
    </row>
    <row r="1038" spans="13:18" x14ac:dyDescent="0.2">
      <c r="M1038" s="29" t="e">
        <f>IF(定義!M1037+1&gt;休日取得計画表・休日取得実績表!$I$5,"",定義!M1037+1)</f>
        <v>#VALUE!</v>
      </c>
      <c r="N1038" t="str" cm="1">
        <f t="array" ref="N1038">IFERROR(INDEX($B:$B,MATCH($M1038,$A:$A,),),"")</f>
        <v/>
      </c>
      <c r="O1038" s="31" t="str" cm="1">
        <f t="array" ref="O1038">IFERROR(INDEX($E:$E,MATCH($M1038,祝日,),),"")&amp;IFERROR(INDEX($H:$H,MATCH($M1038,夏季休暇,),),"")&amp;IFERROR(INDEX($K:$K,MATCH($M1038,年末年始,),),"")</f>
        <v/>
      </c>
      <c r="P1038" t="str">
        <f t="shared" si="48"/>
        <v/>
      </c>
      <c r="Q1038" t="str">
        <f t="shared" si="49"/>
        <v/>
      </c>
      <c r="R1038" t="e">
        <f t="shared" si="50"/>
        <v>#VALUE!</v>
      </c>
    </row>
    <row r="1039" spans="13:18" x14ac:dyDescent="0.2">
      <c r="M1039" s="29" t="e">
        <f>IF(定義!M1038+1&gt;休日取得計画表・休日取得実績表!$I$5,"",定義!M1038+1)</f>
        <v>#VALUE!</v>
      </c>
      <c r="N1039" t="str" cm="1">
        <f t="array" ref="N1039">IFERROR(INDEX($B:$B,MATCH($M1039,$A:$A,),),"")</f>
        <v/>
      </c>
      <c r="O1039" s="31" t="str" cm="1">
        <f t="array" ref="O1039">IFERROR(INDEX($E:$E,MATCH($M1039,祝日,),),"")&amp;IFERROR(INDEX($H:$H,MATCH($M1039,夏季休暇,),),"")&amp;IFERROR(INDEX($K:$K,MATCH($M1039,年末年始,),),"")</f>
        <v/>
      </c>
      <c r="P1039" t="str">
        <f t="shared" si="48"/>
        <v/>
      </c>
      <c r="Q1039" t="str">
        <f t="shared" si="49"/>
        <v/>
      </c>
      <c r="R1039" t="e">
        <f t="shared" si="50"/>
        <v>#VALUE!</v>
      </c>
    </row>
    <row r="1040" spans="13:18" x14ac:dyDescent="0.2">
      <c r="M1040" s="29" t="e">
        <f>IF(定義!M1039+1&gt;休日取得計画表・休日取得実績表!$I$5,"",定義!M1039+1)</f>
        <v>#VALUE!</v>
      </c>
      <c r="N1040" t="str" cm="1">
        <f t="array" ref="N1040">IFERROR(INDEX($B:$B,MATCH($M1040,$A:$A,),),"")</f>
        <v/>
      </c>
      <c r="O1040" s="31" t="str" cm="1">
        <f t="array" ref="O1040">IFERROR(INDEX($E:$E,MATCH($M1040,祝日,),),"")&amp;IFERROR(INDEX($H:$H,MATCH($M1040,夏季休暇,),),"")&amp;IFERROR(INDEX($K:$K,MATCH($M1040,年末年始,),),"")</f>
        <v/>
      </c>
      <c r="P1040" t="str">
        <f t="shared" si="48"/>
        <v/>
      </c>
      <c r="Q1040" t="str">
        <f t="shared" si="49"/>
        <v/>
      </c>
      <c r="R1040" t="e">
        <f t="shared" si="50"/>
        <v>#VALUE!</v>
      </c>
    </row>
    <row r="1041" spans="13:18" x14ac:dyDescent="0.2">
      <c r="M1041" s="29" t="e">
        <f>IF(定義!M1040+1&gt;休日取得計画表・休日取得実績表!$I$5,"",定義!M1040+1)</f>
        <v>#VALUE!</v>
      </c>
      <c r="N1041" t="str" cm="1">
        <f t="array" ref="N1041">IFERROR(INDEX($B:$B,MATCH($M1041,$A:$A,),),"")</f>
        <v/>
      </c>
      <c r="O1041" s="31" t="str" cm="1">
        <f t="array" ref="O1041">IFERROR(INDEX($E:$E,MATCH($M1041,祝日,),),"")&amp;IFERROR(INDEX($H:$H,MATCH($M1041,夏季休暇,),),"")&amp;IFERROR(INDEX($K:$K,MATCH($M1041,年末年始,),),"")</f>
        <v/>
      </c>
      <c r="P1041" t="str">
        <f t="shared" si="48"/>
        <v/>
      </c>
      <c r="Q1041" t="str">
        <f t="shared" si="49"/>
        <v/>
      </c>
      <c r="R1041" t="e">
        <f t="shared" si="50"/>
        <v>#VALUE!</v>
      </c>
    </row>
    <row r="1042" spans="13:18" x14ac:dyDescent="0.2">
      <c r="M1042" s="29" t="e">
        <f>IF(定義!M1041+1&gt;休日取得計画表・休日取得実績表!$I$5,"",定義!M1041+1)</f>
        <v>#VALUE!</v>
      </c>
      <c r="N1042" t="str" cm="1">
        <f t="array" ref="N1042">IFERROR(INDEX($B:$B,MATCH($M1042,$A:$A,),),"")</f>
        <v/>
      </c>
      <c r="O1042" s="31" t="str" cm="1">
        <f t="array" ref="O1042">IFERROR(INDEX($E:$E,MATCH($M1042,祝日,),),"")&amp;IFERROR(INDEX($H:$H,MATCH($M1042,夏季休暇,),),"")&amp;IFERROR(INDEX($K:$K,MATCH($M1042,年末年始,),),"")</f>
        <v/>
      </c>
      <c r="P1042" t="str">
        <f t="shared" si="48"/>
        <v/>
      </c>
      <c r="Q1042" t="str">
        <f t="shared" si="49"/>
        <v/>
      </c>
      <c r="R1042" t="e">
        <f t="shared" si="50"/>
        <v>#VALUE!</v>
      </c>
    </row>
    <row r="1043" spans="13:18" x14ac:dyDescent="0.2">
      <c r="M1043" s="29" t="e">
        <f>IF(定義!M1042+1&gt;休日取得計画表・休日取得実績表!$I$5,"",定義!M1042+1)</f>
        <v>#VALUE!</v>
      </c>
      <c r="N1043" t="str" cm="1">
        <f t="array" ref="N1043">IFERROR(INDEX($B:$B,MATCH($M1043,$A:$A,),),"")</f>
        <v/>
      </c>
      <c r="O1043" s="31" t="str" cm="1">
        <f t="array" ref="O1043">IFERROR(INDEX($E:$E,MATCH($M1043,祝日,),),"")&amp;IFERROR(INDEX($H:$H,MATCH($M1043,夏季休暇,),),"")&amp;IFERROR(INDEX($K:$K,MATCH($M1043,年末年始,),),"")</f>
        <v/>
      </c>
      <c r="P1043" t="str">
        <f t="shared" si="48"/>
        <v/>
      </c>
      <c r="Q1043" t="str">
        <f t="shared" si="49"/>
        <v/>
      </c>
      <c r="R1043" t="e">
        <f t="shared" si="50"/>
        <v>#VALUE!</v>
      </c>
    </row>
    <row r="1044" spans="13:18" x14ac:dyDescent="0.2">
      <c r="M1044" s="29" t="e">
        <f>IF(定義!M1043+1&gt;休日取得計画表・休日取得実績表!$I$5,"",定義!M1043+1)</f>
        <v>#VALUE!</v>
      </c>
      <c r="N1044" t="str" cm="1">
        <f t="array" ref="N1044">IFERROR(INDEX($B:$B,MATCH($M1044,$A:$A,),),"")</f>
        <v/>
      </c>
      <c r="O1044" s="31" t="str" cm="1">
        <f t="array" ref="O1044">IFERROR(INDEX($E:$E,MATCH($M1044,祝日,),),"")&amp;IFERROR(INDEX($H:$H,MATCH($M1044,夏季休暇,),),"")&amp;IFERROR(INDEX($K:$K,MATCH($M1044,年末年始,),),"")</f>
        <v/>
      </c>
      <c r="P1044" t="str">
        <f t="shared" si="48"/>
        <v/>
      </c>
      <c r="Q1044" t="str">
        <f t="shared" si="49"/>
        <v/>
      </c>
      <c r="R1044" t="e">
        <f t="shared" si="50"/>
        <v>#VALUE!</v>
      </c>
    </row>
    <row r="1045" spans="13:18" x14ac:dyDescent="0.2">
      <c r="M1045" s="29" t="e">
        <f>IF(定義!M1044+1&gt;休日取得計画表・休日取得実績表!$I$5,"",定義!M1044+1)</f>
        <v>#VALUE!</v>
      </c>
      <c r="N1045" t="str" cm="1">
        <f t="array" ref="N1045">IFERROR(INDEX($B:$B,MATCH($M1045,$A:$A,),),"")</f>
        <v/>
      </c>
      <c r="O1045" s="31" t="str" cm="1">
        <f t="array" ref="O1045">IFERROR(INDEX($E:$E,MATCH($M1045,祝日,),),"")&amp;IFERROR(INDEX($H:$H,MATCH($M1045,夏季休暇,),),"")&amp;IFERROR(INDEX($K:$K,MATCH($M1045,年末年始,),),"")</f>
        <v/>
      </c>
      <c r="P1045" t="str">
        <f t="shared" si="48"/>
        <v/>
      </c>
      <c r="Q1045" t="str">
        <f t="shared" si="49"/>
        <v/>
      </c>
      <c r="R1045" t="e">
        <f t="shared" si="50"/>
        <v>#VALUE!</v>
      </c>
    </row>
    <row r="1046" spans="13:18" x14ac:dyDescent="0.2">
      <c r="M1046" s="29" t="e">
        <f>IF(定義!M1045+1&gt;休日取得計画表・休日取得実績表!$I$5,"",定義!M1045+1)</f>
        <v>#VALUE!</v>
      </c>
      <c r="N1046" t="str" cm="1">
        <f t="array" ref="N1046">IFERROR(INDEX($B:$B,MATCH($M1046,$A:$A,),),"")</f>
        <v/>
      </c>
      <c r="O1046" s="31" t="str" cm="1">
        <f t="array" ref="O1046">IFERROR(INDEX($E:$E,MATCH($M1046,祝日,),),"")&amp;IFERROR(INDEX($H:$H,MATCH($M1046,夏季休暇,),),"")&amp;IFERROR(INDEX($K:$K,MATCH($M1046,年末年始,),),"")</f>
        <v/>
      </c>
      <c r="P1046" t="str">
        <f t="shared" si="48"/>
        <v/>
      </c>
      <c r="Q1046" t="str">
        <f t="shared" si="49"/>
        <v/>
      </c>
      <c r="R1046" t="e">
        <f t="shared" si="50"/>
        <v>#VALUE!</v>
      </c>
    </row>
    <row r="1047" spans="13:18" x14ac:dyDescent="0.2">
      <c r="M1047" s="29" t="e">
        <f>IF(定義!M1046+1&gt;休日取得計画表・休日取得実績表!$I$5,"",定義!M1046+1)</f>
        <v>#VALUE!</v>
      </c>
      <c r="N1047" t="str" cm="1">
        <f t="array" ref="N1047">IFERROR(INDEX($B:$B,MATCH($M1047,$A:$A,),),"")</f>
        <v/>
      </c>
      <c r="O1047" s="31" t="str" cm="1">
        <f t="array" ref="O1047">IFERROR(INDEX($E:$E,MATCH($M1047,祝日,),),"")&amp;IFERROR(INDEX($H:$H,MATCH($M1047,夏季休暇,),),"")&amp;IFERROR(INDEX($K:$K,MATCH($M1047,年末年始,),),"")</f>
        <v/>
      </c>
      <c r="P1047" t="str">
        <f t="shared" si="48"/>
        <v/>
      </c>
      <c r="Q1047" t="str">
        <f t="shared" si="49"/>
        <v/>
      </c>
      <c r="R1047" t="e">
        <f t="shared" si="50"/>
        <v>#VALUE!</v>
      </c>
    </row>
    <row r="1048" spans="13:18" x14ac:dyDescent="0.2">
      <c r="M1048" s="29" t="e">
        <f>IF(定義!M1047+1&gt;休日取得計画表・休日取得実績表!$I$5,"",定義!M1047+1)</f>
        <v>#VALUE!</v>
      </c>
      <c r="N1048" t="str" cm="1">
        <f t="array" ref="N1048">IFERROR(INDEX($B:$B,MATCH($M1048,$A:$A,),),"")</f>
        <v/>
      </c>
      <c r="O1048" s="31" t="str" cm="1">
        <f t="array" ref="O1048">IFERROR(INDEX($E:$E,MATCH($M1048,祝日,),),"")&amp;IFERROR(INDEX($H:$H,MATCH($M1048,夏季休暇,),),"")&amp;IFERROR(INDEX($K:$K,MATCH($M1048,年末年始,),),"")</f>
        <v/>
      </c>
      <c r="P1048" t="str">
        <f t="shared" si="48"/>
        <v/>
      </c>
      <c r="Q1048" t="str">
        <f t="shared" si="49"/>
        <v/>
      </c>
      <c r="R1048" t="e">
        <f t="shared" si="50"/>
        <v>#VALUE!</v>
      </c>
    </row>
    <row r="1049" spans="13:18" x14ac:dyDescent="0.2">
      <c r="M1049" s="29" t="e">
        <f>IF(定義!M1048+1&gt;休日取得計画表・休日取得実績表!$I$5,"",定義!M1048+1)</f>
        <v>#VALUE!</v>
      </c>
      <c r="N1049" t="str" cm="1">
        <f t="array" ref="N1049">IFERROR(INDEX($B:$B,MATCH($M1049,$A:$A,),),"")</f>
        <v/>
      </c>
      <c r="O1049" s="31" t="str" cm="1">
        <f t="array" ref="O1049">IFERROR(INDEX($E:$E,MATCH($M1049,祝日,),),"")&amp;IFERROR(INDEX($H:$H,MATCH($M1049,夏季休暇,),),"")&amp;IFERROR(INDEX($K:$K,MATCH($M1049,年末年始,),),"")</f>
        <v/>
      </c>
      <c r="P1049" t="str">
        <f t="shared" si="48"/>
        <v/>
      </c>
      <c r="Q1049" t="str">
        <f t="shared" si="49"/>
        <v/>
      </c>
      <c r="R1049" t="e">
        <f t="shared" si="50"/>
        <v>#VALUE!</v>
      </c>
    </row>
    <row r="1050" spans="13:18" x14ac:dyDescent="0.2">
      <c r="M1050" s="29" t="e">
        <f>IF(定義!M1049+1&gt;休日取得計画表・休日取得実績表!$I$5,"",定義!M1049+1)</f>
        <v>#VALUE!</v>
      </c>
      <c r="N1050" t="str" cm="1">
        <f t="array" ref="N1050">IFERROR(INDEX($B:$B,MATCH($M1050,$A:$A,),),"")</f>
        <v/>
      </c>
      <c r="O1050" s="31" t="str" cm="1">
        <f t="array" ref="O1050">IFERROR(INDEX($E:$E,MATCH($M1050,祝日,),),"")&amp;IFERROR(INDEX($H:$H,MATCH($M1050,夏季休暇,),),"")&amp;IFERROR(INDEX($K:$K,MATCH($M1050,年末年始,),),"")</f>
        <v/>
      </c>
      <c r="P1050" t="str">
        <f t="shared" si="48"/>
        <v/>
      </c>
      <c r="Q1050" t="str">
        <f t="shared" si="49"/>
        <v/>
      </c>
      <c r="R1050" t="e">
        <f t="shared" si="50"/>
        <v>#VALUE!</v>
      </c>
    </row>
    <row r="1051" spans="13:18" x14ac:dyDescent="0.2">
      <c r="M1051" s="29" t="e">
        <f>IF(定義!M1050+1&gt;休日取得計画表・休日取得実績表!$I$5,"",定義!M1050+1)</f>
        <v>#VALUE!</v>
      </c>
      <c r="N1051" t="str" cm="1">
        <f t="array" ref="N1051">IFERROR(INDEX($B:$B,MATCH($M1051,$A:$A,),),"")</f>
        <v/>
      </c>
      <c r="O1051" s="31" t="str" cm="1">
        <f t="array" ref="O1051">IFERROR(INDEX($E:$E,MATCH($M1051,祝日,),),"")&amp;IFERROR(INDEX($H:$H,MATCH($M1051,夏季休暇,),),"")&amp;IFERROR(INDEX($K:$K,MATCH($M1051,年末年始,),),"")</f>
        <v/>
      </c>
      <c r="P1051" t="str">
        <f t="shared" si="48"/>
        <v/>
      </c>
      <c r="Q1051" t="str">
        <f t="shared" si="49"/>
        <v/>
      </c>
      <c r="R1051" t="e">
        <f t="shared" si="50"/>
        <v>#VALUE!</v>
      </c>
    </row>
    <row r="1052" spans="13:18" x14ac:dyDescent="0.2">
      <c r="M1052" s="29" t="e">
        <f>IF(定義!M1051+1&gt;休日取得計画表・休日取得実績表!$I$5,"",定義!M1051+1)</f>
        <v>#VALUE!</v>
      </c>
      <c r="N1052" t="str" cm="1">
        <f t="array" ref="N1052">IFERROR(INDEX($B:$B,MATCH($M1052,$A:$A,),),"")</f>
        <v/>
      </c>
      <c r="O1052" s="31" t="str" cm="1">
        <f t="array" ref="O1052">IFERROR(INDEX($E:$E,MATCH($M1052,祝日,),),"")&amp;IFERROR(INDEX($H:$H,MATCH($M1052,夏季休暇,),),"")&amp;IFERROR(INDEX($K:$K,MATCH($M1052,年末年始,),),"")</f>
        <v/>
      </c>
      <c r="P1052" t="str">
        <f t="shared" si="48"/>
        <v/>
      </c>
      <c r="Q1052" t="str">
        <f t="shared" si="49"/>
        <v/>
      </c>
      <c r="R1052" t="e">
        <f t="shared" si="50"/>
        <v>#VALUE!</v>
      </c>
    </row>
    <row r="1053" spans="13:18" x14ac:dyDescent="0.2">
      <c r="M1053" s="29" t="e">
        <f>IF(定義!M1052+1&gt;休日取得計画表・休日取得実績表!$I$5,"",定義!M1052+1)</f>
        <v>#VALUE!</v>
      </c>
      <c r="N1053" t="str" cm="1">
        <f t="array" ref="N1053">IFERROR(INDEX($B:$B,MATCH($M1053,$A:$A,),),"")</f>
        <v/>
      </c>
      <c r="O1053" s="31" t="str" cm="1">
        <f t="array" ref="O1053">IFERROR(INDEX($E:$E,MATCH($M1053,祝日,),),"")&amp;IFERROR(INDEX($H:$H,MATCH($M1053,夏季休暇,),),"")&amp;IFERROR(INDEX($K:$K,MATCH($M1053,年末年始,),),"")</f>
        <v/>
      </c>
      <c r="P1053" t="str">
        <f t="shared" si="48"/>
        <v/>
      </c>
      <c r="Q1053" t="str">
        <f t="shared" si="49"/>
        <v/>
      </c>
      <c r="R1053" t="e">
        <f t="shared" si="50"/>
        <v>#VALUE!</v>
      </c>
    </row>
    <row r="1054" spans="13:18" x14ac:dyDescent="0.2">
      <c r="M1054" s="29" t="e">
        <f>IF(定義!M1053+1&gt;休日取得計画表・休日取得実績表!$I$5,"",定義!M1053+1)</f>
        <v>#VALUE!</v>
      </c>
      <c r="N1054" t="str" cm="1">
        <f t="array" ref="N1054">IFERROR(INDEX($B:$B,MATCH($M1054,$A:$A,),),"")</f>
        <v/>
      </c>
      <c r="O1054" s="31" t="str" cm="1">
        <f t="array" ref="O1054">IFERROR(INDEX($E:$E,MATCH($M1054,祝日,),),"")&amp;IFERROR(INDEX($H:$H,MATCH($M1054,夏季休暇,),),"")&amp;IFERROR(INDEX($K:$K,MATCH($M1054,年末年始,),),"")</f>
        <v/>
      </c>
      <c r="P1054" t="str">
        <f t="shared" si="48"/>
        <v/>
      </c>
      <c r="Q1054" t="str">
        <f t="shared" si="49"/>
        <v/>
      </c>
      <c r="R1054" t="e">
        <f t="shared" si="50"/>
        <v>#VALUE!</v>
      </c>
    </row>
    <row r="1055" spans="13:18" x14ac:dyDescent="0.2">
      <c r="M1055" s="29" t="e">
        <f>IF(定義!M1054+1&gt;休日取得計画表・休日取得実績表!$I$5,"",定義!M1054+1)</f>
        <v>#VALUE!</v>
      </c>
      <c r="N1055" t="str" cm="1">
        <f t="array" ref="N1055">IFERROR(INDEX($B:$B,MATCH($M1055,$A:$A,),),"")</f>
        <v/>
      </c>
      <c r="O1055" s="31" t="str" cm="1">
        <f t="array" ref="O1055">IFERROR(INDEX($E:$E,MATCH($M1055,祝日,),),"")&amp;IFERROR(INDEX($H:$H,MATCH($M1055,夏季休暇,),),"")&amp;IFERROR(INDEX($K:$K,MATCH($M1055,年末年始,),),"")</f>
        <v/>
      </c>
      <c r="P1055" t="str">
        <f t="shared" si="48"/>
        <v/>
      </c>
      <c r="Q1055" t="str">
        <f t="shared" si="49"/>
        <v/>
      </c>
      <c r="R1055" t="e">
        <f t="shared" si="50"/>
        <v>#VALUE!</v>
      </c>
    </row>
    <row r="1056" spans="13:18" x14ac:dyDescent="0.2">
      <c r="M1056" s="29" t="e">
        <f>IF(定義!M1055+1&gt;休日取得計画表・休日取得実績表!$I$5,"",定義!M1055+1)</f>
        <v>#VALUE!</v>
      </c>
      <c r="N1056" t="str" cm="1">
        <f t="array" ref="N1056">IFERROR(INDEX($B:$B,MATCH($M1056,$A:$A,),),"")</f>
        <v/>
      </c>
      <c r="O1056" s="31" t="str" cm="1">
        <f t="array" ref="O1056">IFERROR(INDEX($E:$E,MATCH($M1056,祝日,),),"")&amp;IFERROR(INDEX($H:$H,MATCH($M1056,夏季休暇,),),"")&amp;IFERROR(INDEX($K:$K,MATCH($M1056,年末年始,),),"")</f>
        <v/>
      </c>
      <c r="P1056" t="str">
        <f t="shared" si="48"/>
        <v/>
      </c>
      <c r="Q1056" t="str">
        <f t="shared" si="49"/>
        <v/>
      </c>
      <c r="R1056" t="e">
        <f t="shared" si="50"/>
        <v>#VALUE!</v>
      </c>
    </row>
    <row r="1057" spans="13:18" x14ac:dyDescent="0.2">
      <c r="M1057" s="29" t="e">
        <f>IF(定義!M1056+1&gt;休日取得計画表・休日取得実績表!$I$5,"",定義!M1056+1)</f>
        <v>#VALUE!</v>
      </c>
      <c r="N1057" t="str" cm="1">
        <f t="array" ref="N1057">IFERROR(INDEX($B:$B,MATCH($M1057,$A:$A,),),"")</f>
        <v/>
      </c>
      <c r="O1057" s="31" t="str" cm="1">
        <f t="array" ref="O1057">IFERROR(INDEX($E:$E,MATCH($M1057,祝日,),),"")&amp;IFERROR(INDEX($H:$H,MATCH($M1057,夏季休暇,),),"")&amp;IFERROR(INDEX($K:$K,MATCH($M1057,年末年始,),),"")</f>
        <v/>
      </c>
      <c r="P1057" t="str">
        <f t="shared" si="48"/>
        <v/>
      </c>
      <c r="Q1057" t="str">
        <f t="shared" si="49"/>
        <v/>
      </c>
      <c r="R1057" t="e">
        <f t="shared" si="50"/>
        <v>#VALUE!</v>
      </c>
    </row>
    <row r="1058" spans="13:18" x14ac:dyDescent="0.2">
      <c r="M1058" s="29" t="e">
        <f>IF(定義!M1057+1&gt;休日取得計画表・休日取得実績表!$I$5,"",定義!M1057+1)</f>
        <v>#VALUE!</v>
      </c>
      <c r="N1058" t="str" cm="1">
        <f t="array" ref="N1058">IFERROR(INDEX($B:$B,MATCH($M1058,$A:$A,),),"")</f>
        <v/>
      </c>
      <c r="O1058" s="31" t="str" cm="1">
        <f t="array" ref="O1058">IFERROR(INDEX($E:$E,MATCH($M1058,祝日,),),"")&amp;IFERROR(INDEX($H:$H,MATCH($M1058,夏季休暇,),),"")&amp;IFERROR(INDEX($K:$K,MATCH($M1058,年末年始,),),"")</f>
        <v/>
      </c>
      <c r="P1058" t="str">
        <f t="shared" si="48"/>
        <v/>
      </c>
      <c r="Q1058" t="str">
        <f t="shared" si="49"/>
        <v/>
      </c>
      <c r="R1058" t="e">
        <f t="shared" si="50"/>
        <v>#VALUE!</v>
      </c>
    </row>
    <row r="1059" spans="13:18" x14ac:dyDescent="0.2">
      <c r="M1059" s="29" t="e">
        <f>IF(定義!M1058+1&gt;休日取得計画表・休日取得実績表!$I$5,"",定義!M1058+1)</f>
        <v>#VALUE!</v>
      </c>
      <c r="N1059" t="str" cm="1">
        <f t="array" ref="N1059">IFERROR(INDEX($B:$B,MATCH($M1059,$A:$A,),),"")</f>
        <v/>
      </c>
      <c r="O1059" s="31" t="str" cm="1">
        <f t="array" ref="O1059">IFERROR(INDEX($E:$E,MATCH($M1059,祝日,),),"")&amp;IFERROR(INDEX($H:$H,MATCH($M1059,夏季休暇,),),"")&amp;IFERROR(INDEX($K:$K,MATCH($M1059,年末年始,),),"")</f>
        <v/>
      </c>
      <c r="P1059" t="str">
        <f t="shared" si="48"/>
        <v/>
      </c>
      <c r="Q1059" t="str">
        <f t="shared" si="49"/>
        <v/>
      </c>
      <c r="R1059" t="e">
        <f t="shared" si="50"/>
        <v>#VALUE!</v>
      </c>
    </row>
    <row r="1060" spans="13:18" x14ac:dyDescent="0.2">
      <c r="M1060" s="29" t="e">
        <f>IF(定義!M1059+1&gt;休日取得計画表・休日取得実績表!$I$5,"",定義!M1059+1)</f>
        <v>#VALUE!</v>
      </c>
      <c r="N1060" t="str" cm="1">
        <f t="array" ref="N1060">IFERROR(INDEX($B:$B,MATCH($M1060,$A:$A,),),"")</f>
        <v/>
      </c>
      <c r="O1060" s="31" t="str" cm="1">
        <f t="array" ref="O1060">IFERROR(INDEX($E:$E,MATCH($M1060,祝日,),),"")&amp;IFERROR(INDEX($H:$H,MATCH($M1060,夏季休暇,),),"")&amp;IFERROR(INDEX($K:$K,MATCH($M1060,年末年始,),),"")</f>
        <v/>
      </c>
      <c r="P1060" t="str">
        <f t="shared" si="48"/>
        <v/>
      </c>
      <c r="Q1060" t="str">
        <f t="shared" si="49"/>
        <v/>
      </c>
      <c r="R1060" t="e">
        <f t="shared" si="50"/>
        <v>#VALUE!</v>
      </c>
    </row>
    <row r="1061" spans="13:18" x14ac:dyDescent="0.2">
      <c r="M1061" s="29" t="e">
        <f>IF(定義!M1060+1&gt;休日取得計画表・休日取得実績表!$I$5,"",定義!M1060+1)</f>
        <v>#VALUE!</v>
      </c>
      <c r="N1061" t="str" cm="1">
        <f t="array" ref="N1061">IFERROR(INDEX($B:$B,MATCH($M1061,$A:$A,),),"")</f>
        <v/>
      </c>
      <c r="O1061" s="31" t="str" cm="1">
        <f t="array" ref="O1061">IFERROR(INDEX($E:$E,MATCH($M1061,祝日,),),"")&amp;IFERROR(INDEX($H:$H,MATCH($M1061,夏季休暇,),),"")&amp;IFERROR(INDEX($K:$K,MATCH($M1061,年末年始,),),"")</f>
        <v/>
      </c>
      <c r="P1061" t="str">
        <f t="shared" si="48"/>
        <v/>
      </c>
      <c r="Q1061" t="str">
        <f t="shared" si="49"/>
        <v/>
      </c>
      <c r="R1061" t="e">
        <f t="shared" si="50"/>
        <v>#VALUE!</v>
      </c>
    </row>
    <row r="1062" spans="13:18" x14ac:dyDescent="0.2">
      <c r="M1062" s="29" t="e">
        <f>IF(定義!M1061+1&gt;休日取得計画表・休日取得実績表!$I$5,"",定義!M1061+1)</f>
        <v>#VALUE!</v>
      </c>
      <c r="N1062" t="str" cm="1">
        <f t="array" ref="N1062">IFERROR(INDEX($B:$B,MATCH($M1062,$A:$A,),),"")</f>
        <v/>
      </c>
      <c r="O1062" s="31" t="str" cm="1">
        <f t="array" ref="O1062">IFERROR(INDEX($E:$E,MATCH($M1062,祝日,),),"")&amp;IFERROR(INDEX($H:$H,MATCH($M1062,夏季休暇,),),"")&amp;IFERROR(INDEX($K:$K,MATCH($M1062,年末年始,),),"")</f>
        <v/>
      </c>
      <c r="P1062" t="str">
        <f t="shared" si="48"/>
        <v/>
      </c>
      <c r="Q1062" t="str">
        <f t="shared" si="49"/>
        <v/>
      </c>
      <c r="R1062" t="e">
        <f t="shared" si="50"/>
        <v>#VALUE!</v>
      </c>
    </row>
    <row r="1063" spans="13:18" x14ac:dyDescent="0.2">
      <c r="M1063" s="29" t="e">
        <f>IF(定義!M1062+1&gt;休日取得計画表・休日取得実績表!$I$5,"",定義!M1062+1)</f>
        <v>#VALUE!</v>
      </c>
      <c r="N1063" t="str" cm="1">
        <f t="array" ref="N1063">IFERROR(INDEX($B:$B,MATCH($M1063,$A:$A,),),"")</f>
        <v/>
      </c>
      <c r="O1063" s="31" t="str" cm="1">
        <f t="array" ref="O1063">IFERROR(INDEX($E:$E,MATCH($M1063,祝日,),),"")&amp;IFERROR(INDEX($H:$H,MATCH($M1063,夏季休暇,),),"")&amp;IFERROR(INDEX($K:$K,MATCH($M1063,年末年始,),),"")</f>
        <v/>
      </c>
      <c r="P1063" t="str">
        <f t="shared" si="48"/>
        <v/>
      </c>
      <c r="Q1063" t="str">
        <f t="shared" si="49"/>
        <v/>
      </c>
      <c r="R1063" t="e">
        <f t="shared" si="50"/>
        <v>#VALUE!</v>
      </c>
    </row>
    <row r="1064" spans="13:18" x14ac:dyDescent="0.2">
      <c r="M1064" s="29" t="e">
        <f>IF(定義!M1063+1&gt;休日取得計画表・休日取得実績表!$I$5,"",定義!M1063+1)</f>
        <v>#VALUE!</v>
      </c>
      <c r="N1064" t="str" cm="1">
        <f t="array" ref="N1064">IFERROR(INDEX($B:$B,MATCH($M1064,$A:$A,),),"")</f>
        <v/>
      </c>
      <c r="O1064" s="31" t="str" cm="1">
        <f t="array" ref="O1064">IFERROR(INDEX($E:$E,MATCH($M1064,祝日,),),"")&amp;IFERROR(INDEX($H:$H,MATCH($M1064,夏季休暇,),),"")&amp;IFERROR(INDEX($K:$K,MATCH($M1064,年末年始,),),"")</f>
        <v/>
      </c>
      <c r="P1064" t="str">
        <f t="shared" si="48"/>
        <v/>
      </c>
      <c r="Q1064" t="str">
        <f t="shared" si="49"/>
        <v/>
      </c>
      <c r="R1064" t="e">
        <f t="shared" si="50"/>
        <v>#VALUE!</v>
      </c>
    </row>
    <row r="1065" spans="13:18" x14ac:dyDescent="0.2">
      <c r="M1065" s="29" t="e">
        <f>IF(定義!M1064+1&gt;休日取得計画表・休日取得実績表!$I$5,"",定義!M1064+1)</f>
        <v>#VALUE!</v>
      </c>
      <c r="N1065" t="str" cm="1">
        <f t="array" ref="N1065">IFERROR(INDEX($B:$B,MATCH($M1065,$A:$A,),),"")</f>
        <v/>
      </c>
      <c r="O1065" s="31" t="str" cm="1">
        <f t="array" ref="O1065">IFERROR(INDEX($E:$E,MATCH($M1065,祝日,),),"")&amp;IFERROR(INDEX($H:$H,MATCH($M1065,夏季休暇,),),"")&amp;IFERROR(INDEX($K:$K,MATCH($M1065,年末年始,),),"")</f>
        <v/>
      </c>
      <c r="P1065" t="str">
        <f t="shared" si="48"/>
        <v/>
      </c>
      <c r="Q1065" t="str">
        <f t="shared" si="49"/>
        <v/>
      </c>
      <c r="R1065" t="e">
        <f t="shared" si="50"/>
        <v>#VALUE!</v>
      </c>
    </row>
    <row r="1066" spans="13:18" x14ac:dyDescent="0.2">
      <c r="M1066" s="29" t="e">
        <f>IF(定義!M1065+1&gt;休日取得計画表・休日取得実績表!$I$5,"",定義!M1065+1)</f>
        <v>#VALUE!</v>
      </c>
      <c r="N1066" t="str" cm="1">
        <f t="array" ref="N1066">IFERROR(INDEX($B:$B,MATCH($M1066,$A:$A,),),"")</f>
        <v/>
      </c>
      <c r="O1066" s="31" t="str" cm="1">
        <f t="array" ref="O1066">IFERROR(INDEX($E:$E,MATCH($M1066,祝日,),),"")&amp;IFERROR(INDEX($H:$H,MATCH($M1066,夏季休暇,),),"")&amp;IFERROR(INDEX($K:$K,MATCH($M1066,年末年始,),),"")</f>
        <v/>
      </c>
      <c r="P1066" t="str">
        <f t="shared" si="48"/>
        <v/>
      </c>
      <c r="Q1066" t="str">
        <f t="shared" si="49"/>
        <v/>
      </c>
      <c r="R1066" t="e">
        <f t="shared" si="50"/>
        <v>#VALUE!</v>
      </c>
    </row>
    <row r="1067" spans="13:18" x14ac:dyDescent="0.2">
      <c r="M1067" s="29" t="e">
        <f>IF(定義!M1066+1&gt;休日取得計画表・休日取得実績表!$I$5,"",定義!M1066+1)</f>
        <v>#VALUE!</v>
      </c>
      <c r="N1067" t="str" cm="1">
        <f t="array" ref="N1067">IFERROR(INDEX($B:$B,MATCH($M1067,$A:$A,),),"")</f>
        <v/>
      </c>
      <c r="O1067" s="31" t="str" cm="1">
        <f t="array" ref="O1067">IFERROR(INDEX($E:$E,MATCH($M1067,祝日,),),"")&amp;IFERROR(INDEX($H:$H,MATCH($M1067,夏季休暇,),),"")&amp;IFERROR(INDEX($K:$K,MATCH($M1067,年末年始,),),"")</f>
        <v/>
      </c>
      <c r="P1067" t="str">
        <f t="shared" si="48"/>
        <v/>
      </c>
      <c r="Q1067" t="str">
        <f t="shared" si="49"/>
        <v/>
      </c>
      <c r="R1067" t="e">
        <f t="shared" si="50"/>
        <v>#VALUE!</v>
      </c>
    </row>
    <row r="1068" spans="13:18" x14ac:dyDescent="0.2">
      <c r="M1068" s="29" t="e">
        <f>IF(定義!M1067+1&gt;休日取得計画表・休日取得実績表!$I$5,"",定義!M1067+1)</f>
        <v>#VALUE!</v>
      </c>
      <c r="N1068" t="str" cm="1">
        <f t="array" ref="N1068">IFERROR(INDEX($B:$B,MATCH($M1068,$A:$A,),),"")</f>
        <v/>
      </c>
      <c r="O1068" s="31" t="str" cm="1">
        <f t="array" ref="O1068">IFERROR(INDEX($E:$E,MATCH($M1068,祝日,),),"")&amp;IFERROR(INDEX($H:$H,MATCH($M1068,夏季休暇,),),"")&amp;IFERROR(INDEX($K:$K,MATCH($M1068,年末年始,),),"")</f>
        <v/>
      </c>
      <c r="P1068" t="str">
        <f t="shared" si="48"/>
        <v/>
      </c>
      <c r="Q1068" t="str">
        <f t="shared" si="49"/>
        <v/>
      </c>
      <c r="R1068" t="e">
        <f t="shared" si="50"/>
        <v>#VALUE!</v>
      </c>
    </row>
    <row r="1069" spans="13:18" x14ac:dyDescent="0.2">
      <c r="M1069" s="29" t="e">
        <f>IF(定義!M1068+1&gt;休日取得計画表・休日取得実績表!$I$5,"",定義!M1068+1)</f>
        <v>#VALUE!</v>
      </c>
      <c r="N1069" t="str" cm="1">
        <f t="array" ref="N1069">IFERROR(INDEX($B:$B,MATCH($M1069,$A:$A,),),"")</f>
        <v/>
      </c>
      <c r="O1069" s="31" t="str" cm="1">
        <f t="array" ref="O1069">IFERROR(INDEX($E:$E,MATCH($M1069,祝日,),),"")&amp;IFERROR(INDEX($H:$H,MATCH($M1069,夏季休暇,),),"")&amp;IFERROR(INDEX($K:$K,MATCH($M1069,年末年始,),),"")</f>
        <v/>
      </c>
      <c r="P1069" t="str">
        <f t="shared" si="48"/>
        <v/>
      </c>
      <c r="Q1069" t="str">
        <f t="shared" si="49"/>
        <v/>
      </c>
      <c r="R1069" t="e">
        <f t="shared" si="50"/>
        <v>#VALUE!</v>
      </c>
    </row>
    <row r="1070" spans="13:18" x14ac:dyDescent="0.2">
      <c r="M1070" s="29" t="e">
        <f>IF(定義!M1069+1&gt;休日取得計画表・休日取得実績表!$I$5,"",定義!M1069+1)</f>
        <v>#VALUE!</v>
      </c>
      <c r="N1070" t="str" cm="1">
        <f t="array" ref="N1070">IFERROR(INDEX($B:$B,MATCH($M1070,$A:$A,),),"")</f>
        <v/>
      </c>
      <c r="O1070" s="31" t="str" cm="1">
        <f t="array" ref="O1070">IFERROR(INDEX($E:$E,MATCH($M1070,祝日,),),"")&amp;IFERROR(INDEX($H:$H,MATCH($M1070,夏季休暇,),),"")&amp;IFERROR(INDEX($K:$K,MATCH($M1070,年末年始,),),"")</f>
        <v/>
      </c>
      <c r="P1070" t="str">
        <f t="shared" si="48"/>
        <v/>
      </c>
      <c r="Q1070" t="str">
        <f t="shared" si="49"/>
        <v/>
      </c>
      <c r="R1070" t="e">
        <f t="shared" si="50"/>
        <v>#VALUE!</v>
      </c>
    </row>
    <row r="1071" spans="13:18" x14ac:dyDescent="0.2">
      <c r="M1071" s="29" t="e">
        <f>IF(定義!M1070+1&gt;休日取得計画表・休日取得実績表!$I$5,"",定義!M1070+1)</f>
        <v>#VALUE!</v>
      </c>
      <c r="N1071" t="str" cm="1">
        <f t="array" ref="N1071">IFERROR(INDEX($B:$B,MATCH($M1071,$A:$A,),),"")</f>
        <v/>
      </c>
      <c r="O1071" s="31" t="str" cm="1">
        <f t="array" ref="O1071">IFERROR(INDEX($E:$E,MATCH($M1071,祝日,),),"")&amp;IFERROR(INDEX($H:$H,MATCH($M1071,夏季休暇,),),"")&amp;IFERROR(INDEX($K:$K,MATCH($M1071,年末年始,),),"")</f>
        <v/>
      </c>
      <c r="P1071" t="str">
        <f t="shared" si="48"/>
        <v/>
      </c>
      <c r="Q1071" t="str">
        <f t="shared" si="49"/>
        <v/>
      </c>
      <c r="R1071" t="e">
        <f t="shared" si="50"/>
        <v>#VALUE!</v>
      </c>
    </row>
    <row r="1072" spans="13:18" x14ac:dyDescent="0.2">
      <c r="M1072" s="29" t="e">
        <f>IF(定義!M1071+1&gt;休日取得計画表・休日取得実績表!$I$5,"",定義!M1071+1)</f>
        <v>#VALUE!</v>
      </c>
      <c r="N1072" t="str" cm="1">
        <f t="array" ref="N1072">IFERROR(INDEX($B:$B,MATCH($M1072,$A:$A,),),"")</f>
        <v/>
      </c>
      <c r="O1072" s="31" t="str" cm="1">
        <f t="array" ref="O1072">IFERROR(INDEX($E:$E,MATCH($M1072,祝日,),),"")&amp;IFERROR(INDEX($H:$H,MATCH($M1072,夏季休暇,),),"")&amp;IFERROR(INDEX($K:$K,MATCH($M1072,年末年始,),),"")</f>
        <v/>
      </c>
      <c r="P1072" t="str">
        <f t="shared" si="48"/>
        <v/>
      </c>
      <c r="Q1072" t="str">
        <f t="shared" si="49"/>
        <v/>
      </c>
      <c r="R1072" t="e">
        <f t="shared" si="50"/>
        <v>#VALUE!</v>
      </c>
    </row>
    <row r="1073" spans="13:18" x14ac:dyDescent="0.2">
      <c r="M1073" s="29" t="e">
        <f>IF(定義!M1072+1&gt;休日取得計画表・休日取得実績表!$I$5,"",定義!M1072+1)</f>
        <v>#VALUE!</v>
      </c>
      <c r="N1073" t="str" cm="1">
        <f t="array" ref="N1073">IFERROR(INDEX($B:$B,MATCH($M1073,$A:$A,),),"")</f>
        <v/>
      </c>
      <c r="O1073" s="31" t="str" cm="1">
        <f t="array" ref="O1073">IFERROR(INDEX($E:$E,MATCH($M1073,祝日,),),"")&amp;IFERROR(INDEX($H:$H,MATCH($M1073,夏季休暇,),),"")&amp;IFERROR(INDEX($K:$K,MATCH($M1073,年末年始,),),"")</f>
        <v/>
      </c>
      <c r="P1073" t="str">
        <f t="shared" si="48"/>
        <v/>
      </c>
      <c r="Q1073" t="str">
        <f t="shared" si="49"/>
        <v/>
      </c>
      <c r="R1073" t="e">
        <f t="shared" si="50"/>
        <v>#VALUE!</v>
      </c>
    </row>
    <row r="1074" spans="13:18" x14ac:dyDescent="0.2">
      <c r="M1074" s="29" t="e">
        <f>IF(定義!M1073+1&gt;休日取得計画表・休日取得実績表!$I$5,"",定義!M1073+1)</f>
        <v>#VALUE!</v>
      </c>
      <c r="N1074" t="str" cm="1">
        <f t="array" ref="N1074">IFERROR(INDEX($B:$B,MATCH($M1074,$A:$A,),),"")</f>
        <v/>
      </c>
      <c r="O1074" s="31" t="str" cm="1">
        <f t="array" ref="O1074">IFERROR(INDEX($E:$E,MATCH($M1074,祝日,),),"")&amp;IFERROR(INDEX($H:$H,MATCH($M1074,夏季休暇,),),"")&amp;IFERROR(INDEX($K:$K,MATCH($M1074,年末年始,),),"")</f>
        <v/>
      </c>
      <c r="P1074" t="str">
        <f t="shared" si="48"/>
        <v/>
      </c>
      <c r="Q1074" t="str">
        <f t="shared" si="49"/>
        <v/>
      </c>
      <c r="R1074" t="e">
        <f t="shared" si="50"/>
        <v>#VALUE!</v>
      </c>
    </row>
    <row r="1075" spans="13:18" x14ac:dyDescent="0.2">
      <c r="M1075" s="29" t="e">
        <f>IF(定義!M1074+1&gt;休日取得計画表・休日取得実績表!$I$5,"",定義!M1074+1)</f>
        <v>#VALUE!</v>
      </c>
      <c r="N1075" t="str" cm="1">
        <f t="array" ref="N1075">IFERROR(INDEX($B:$B,MATCH($M1075,$A:$A,),),"")</f>
        <v/>
      </c>
      <c r="O1075" s="31" t="str" cm="1">
        <f t="array" ref="O1075">IFERROR(INDEX($E:$E,MATCH($M1075,祝日,),),"")&amp;IFERROR(INDEX($H:$H,MATCH($M1075,夏季休暇,),),"")&amp;IFERROR(INDEX($K:$K,MATCH($M1075,年末年始,),),"")</f>
        <v/>
      </c>
      <c r="P1075" t="str">
        <f t="shared" si="48"/>
        <v/>
      </c>
      <c r="Q1075" t="str">
        <f t="shared" si="49"/>
        <v/>
      </c>
      <c r="R1075" t="e">
        <f t="shared" si="50"/>
        <v>#VALUE!</v>
      </c>
    </row>
    <row r="1076" spans="13:18" x14ac:dyDescent="0.2">
      <c r="M1076" s="29" t="e">
        <f>IF(定義!M1075+1&gt;休日取得計画表・休日取得実績表!$I$5,"",定義!M1075+1)</f>
        <v>#VALUE!</v>
      </c>
      <c r="N1076" t="str" cm="1">
        <f t="array" ref="N1076">IFERROR(INDEX($B:$B,MATCH($M1076,$A:$A,),),"")</f>
        <v/>
      </c>
      <c r="O1076" s="31" t="str" cm="1">
        <f t="array" ref="O1076">IFERROR(INDEX($E:$E,MATCH($M1076,祝日,),),"")&amp;IFERROR(INDEX($H:$H,MATCH($M1076,夏季休暇,),),"")&amp;IFERROR(INDEX($K:$K,MATCH($M1076,年末年始,),),"")</f>
        <v/>
      </c>
      <c r="P1076" t="str">
        <f t="shared" si="48"/>
        <v/>
      </c>
      <c r="Q1076" t="str">
        <f t="shared" si="49"/>
        <v/>
      </c>
      <c r="R1076" t="e">
        <f t="shared" si="50"/>
        <v>#VALUE!</v>
      </c>
    </row>
    <row r="1077" spans="13:18" x14ac:dyDescent="0.2">
      <c r="M1077" s="29" t="e">
        <f>IF(定義!M1076+1&gt;休日取得計画表・休日取得実績表!$I$5,"",定義!M1076+1)</f>
        <v>#VALUE!</v>
      </c>
      <c r="N1077" t="str" cm="1">
        <f t="array" ref="N1077">IFERROR(INDEX($B:$B,MATCH($M1077,$A:$A,),),"")</f>
        <v/>
      </c>
      <c r="O1077" s="31" t="str" cm="1">
        <f t="array" ref="O1077">IFERROR(INDEX($E:$E,MATCH($M1077,祝日,),),"")&amp;IFERROR(INDEX($H:$H,MATCH($M1077,夏季休暇,),),"")&amp;IFERROR(INDEX($K:$K,MATCH($M1077,年末年始,),),"")</f>
        <v/>
      </c>
      <c r="P1077" t="str">
        <f t="shared" si="48"/>
        <v/>
      </c>
      <c r="Q1077" t="str">
        <f t="shared" si="49"/>
        <v/>
      </c>
      <c r="R1077" t="e">
        <f t="shared" si="50"/>
        <v>#VALUE!</v>
      </c>
    </row>
    <row r="1078" spans="13:18" x14ac:dyDescent="0.2">
      <c r="M1078" s="29" t="e">
        <f>IF(定義!M1077+1&gt;休日取得計画表・休日取得実績表!$I$5,"",定義!M1077+1)</f>
        <v>#VALUE!</v>
      </c>
      <c r="N1078" t="str" cm="1">
        <f t="array" ref="N1078">IFERROR(INDEX($B:$B,MATCH($M1078,$A:$A,),),"")</f>
        <v/>
      </c>
      <c r="O1078" s="31" t="str" cm="1">
        <f t="array" ref="O1078">IFERROR(INDEX($E:$E,MATCH($M1078,祝日,),),"")&amp;IFERROR(INDEX($H:$H,MATCH($M1078,夏季休暇,),),"")&amp;IFERROR(INDEX($K:$K,MATCH($M1078,年末年始,),),"")</f>
        <v/>
      </c>
      <c r="P1078" t="str">
        <f t="shared" si="48"/>
        <v/>
      </c>
      <c r="Q1078" t="str">
        <f t="shared" si="49"/>
        <v/>
      </c>
      <c r="R1078" t="e">
        <f t="shared" si="50"/>
        <v>#VALUE!</v>
      </c>
    </row>
    <row r="1079" spans="13:18" x14ac:dyDescent="0.2">
      <c r="M1079" s="29" t="e">
        <f>IF(定義!M1078+1&gt;休日取得計画表・休日取得実績表!$I$5,"",定義!M1078+1)</f>
        <v>#VALUE!</v>
      </c>
      <c r="N1079" t="str" cm="1">
        <f t="array" ref="N1079">IFERROR(INDEX($B:$B,MATCH($M1079,$A:$A,),),"")</f>
        <v/>
      </c>
      <c r="O1079" s="31" t="str" cm="1">
        <f t="array" ref="O1079">IFERROR(INDEX($E:$E,MATCH($M1079,祝日,),),"")&amp;IFERROR(INDEX($H:$H,MATCH($M1079,夏季休暇,),),"")&amp;IFERROR(INDEX($K:$K,MATCH($M1079,年末年始,),),"")</f>
        <v/>
      </c>
      <c r="P1079" t="str">
        <f t="shared" si="48"/>
        <v/>
      </c>
      <c r="Q1079" t="str">
        <f t="shared" si="49"/>
        <v/>
      </c>
      <c r="R1079" t="e">
        <f t="shared" si="50"/>
        <v>#VALUE!</v>
      </c>
    </row>
    <row r="1080" spans="13:18" x14ac:dyDescent="0.2">
      <c r="M1080" s="29" t="e">
        <f>IF(定義!M1079+1&gt;休日取得計画表・休日取得実績表!$I$5,"",定義!M1079+1)</f>
        <v>#VALUE!</v>
      </c>
      <c r="N1080" t="str" cm="1">
        <f t="array" ref="N1080">IFERROR(INDEX($B:$B,MATCH($M1080,$A:$A,),),"")</f>
        <v/>
      </c>
      <c r="O1080" s="31" t="str" cm="1">
        <f t="array" ref="O1080">IFERROR(INDEX($E:$E,MATCH($M1080,祝日,),),"")&amp;IFERROR(INDEX($H:$H,MATCH($M1080,夏季休暇,),),"")&amp;IFERROR(INDEX($K:$K,MATCH($M1080,年末年始,),),"")</f>
        <v/>
      </c>
      <c r="P1080" t="str">
        <f t="shared" si="48"/>
        <v/>
      </c>
      <c r="Q1080" t="str">
        <f t="shared" si="49"/>
        <v/>
      </c>
      <c r="R1080" t="e">
        <f t="shared" si="50"/>
        <v>#VALUE!</v>
      </c>
    </row>
    <row r="1081" spans="13:18" x14ac:dyDescent="0.2">
      <c r="M1081" s="29" t="e">
        <f>IF(定義!M1080+1&gt;休日取得計画表・休日取得実績表!$I$5,"",定義!M1080+1)</f>
        <v>#VALUE!</v>
      </c>
      <c r="N1081" t="str" cm="1">
        <f t="array" ref="N1081">IFERROR(INDEX($B:$B,MATCH($M1081,$A:$A,),),"")</f>
        <v/>
      </c>
      <c r="O1081" s="31" t="str" cm="1">
        <f t="array" ref="O1081">IFERROR(INDEX($E:$E,MATCH($M1081,祝日,),),"")&amp;IFERROR(INDEX($H:$H,MATCH($M1081,夏季休暇,),),"")&amp;IFERROR(INDEX($K:$K,MATCH($M1081,年末年始,),),"")</f>
        <v/>
      </c>
      <c r="P1081" t="str">
        <f t="shared" si="48"/>
        <v/>
      </c>
      <c r="Q1081" t="str">
        <f t="shared" si="49"/>
        <v/>
      </c>
      <c r="R1081" t="e">
        <f t="shared" si="50"/>
        <v>#VALUE!</v>
      </c>
    </row>
    <row r="1082" spans="13:18" x14ac:dyDescent="0.2">
      <c r="M1082" s="29" t="e">
        <f>IF(定義!M1081+1&gt;休日取得計画表・休日取得実績表!$I$5,"",定義!M1081+1)</f>
        <v>#VALUE!</v>
      </c>
      <c r="N1082" t="str" cm="1">
        <f t="array" ref="N1082">IFERROR(INDEX($B:$B,MATCH($M1082,$A:$A,),),"")</f>
        <v/>
      </c>
      <c r="O1082" s="31" t="str" cm="1">
        <f t="array" ref="O1082">IFERROR(INDEX($E:$E,MATCH($M1082,祝日,),),"")&amp;IFERROR(INDEX($H:$H,MATCH($M1082,夏季休暇,),),"")&amp;IFERROR(INDEX($K:$K,MATCH($M1082,年末年始,),),"")</f>
        <v/>
      </c>
      <c r="P1082" t="str">
        <f t="shared" si="48"/>
        <v/>
      </c>
      <c r="Q1082" t="str">
        <f t="shared" si="49"/>
        <v/>
      </c>
      <c r="R1082" t="e">
        <f t="shared" si="50"/>
        <v>#VALUE!</v>
      </c>
    </row>
    <row r="1083" spans="13:18" x14ac:dyDescent="0.2">
      <c r="M1083" s="29" t="e">
        <f>IF(定義!M1082+1&gt;休日取得計画表・休日取得実績表!$I$5,"",定義!M1082+1)</f>
        <v>#VALUE!</v>
      </c>
      <c r="N1083" t="str" cm="1">
        <f t="array" ref="N1083">IFERROR(INDEX($B:$B,MATCH($M1083,$A:$A,),),"")</f>
        <v/>
      </c>
      <c r="O1083" s="31" t="str" cm="1">
        <f t="array" ref="O1083">IFERROR(INDEX($E:$E,MATCH($M1083,祝日,),),"")&amp;IFERROR(INDEX($H:$H,MATCH($M1083,夏季休暇,),),"")&amp;IFERROR(INDEX($K:$K,MATCH($M1083,年末年始,),),"")</f>
        <v/>
      </c>
      <c r="P1083" t="str">
        <f t="shared" si="48"/>
        <v/>
      </c>
      <c r="Q1083" t="str">
        <f t="shared" si="49"/>
        <v/>
      </c>
      <c r="R1083" t="e">
        <f t="shared" si="50"/>
        <v>#VALUE!</v>
      </c>
    </row>
    <row r="1084" spans="13:18" x14ac:dyDescent="0.2">
      <c r="M1084" s="29" t="e">
        <f>IF(定義!M1083+1&gt;休日取得計画表・休日取得実績表!$I$5,"",定義!M1083+1)</f>
        <v>#VALUE!</v>
      </c>
      <c r="N1084" t="str" cm="1">
        <f t="array" ref="N1084">IFERROR(INDEX($B:$B,MATCH($M1084,$A:$A,),),"")</f>
        <v/>
      </c>
      <c r="O1084" s="31" t="str" cm="1">
        <f t="array" ref="O1084">IFERROR(INDEX($E:$E,MATCH($M1084,祝日,),),"")&amp;IFERROR(INDEX($H:$H,MATCH($M1084,夏季休暇,),),"")&amp;IFERROR(INDEX($K:$K,MATCH($M1084,年末年始,),),"")</f>
        <v/>
      </c>
      <c r="P1084" t="str">
        <f t="shared" si="48"/>
        <v/>
      </c>
      <c r="Q1084" t="str">
        <f t="shared" si="49"/>
        <v/>
      </c>
      <c r="R1084" t="e">
        <f t="shared" si="50"/>
        <v>#VALUE!</v>
      </c>
    </row>
    <row r="1085" spans="13:18" x14ac:dyDescent="0.2">
      <c r="M1085" s="29" t="e">
        <f>IF(定義!M1084+1&gt;休日取得計画表・休日取得実績表!$I$5,"",定義!M1084+1)</f>
        <v>#VALUE!</v>
      </c>
      <c r="N1085" t="str" cm="1">
        <f t="array" ref="N1085">IFERROR(INDEX($B:$B,MATCH($M1085,$A:$A,),),"")</f>
        <v/>
      </c>
      <c r="O1085" s="31" t="str" cm="1">
        <f t="array" ref="O1085">IFERROR(INDEX($E:$E,MATCH($M1085,祝日,),),"")&amp;IFERROR(INDEX($H:$H,MATCH($M1085,夏季休暇,),),"")&amp;IFERROR(INDEX($K:$K,MATCH($M1085,年末年始,),),"")</f>
        <v/>
      </c>
      <c r="P1085" t="str">
        <f t="shared" si="48"/>
        <v/>
      </c>
      <c r="Q1085" t="str">
        <f t="shared" si="49"/>
        <v/>
      </c>
      <c r="R1085" t="e">
        <f t="shared" si="50"/>
        <v>#VALUE!</v>
      </c>
    </row>
    <row r="1086" spans="13:18" x14ac:dyDescent="0.2">
      <c r="M1086" s="29" t="e">
        <f>IF(定義!M1085+1&gt;休日取得計画表・休日取得実績表!$I$5,"",定義!M1085+1)</f>
        <v>#VALUE!</v>
      </c>
      <c r="N1086" t="str" cm="1">
        <f t="array" ref="N1086">IFERROR(INDEX($B:$B,MATCH($M1086,$A:$A,),),"")</f>
        <v/>
      </c>
      <c r="O1086" s="31" t="str" cm="1">
        <f t="array" ref="O1086">IFERROR(INDEX($E:$E,MATCH($M1086,祝日,),),"")&amp;IFERROR(INDEX($H:$H,MATCH($M1086,夏季休暇,),),"")&amp;IFERROR(INDEX($K:$K,MATCH($M1086,年末年始,),),"")</f>
        <v/>
      </c>
      <c r="P1086" t="str">
        <f t="shared" si="48"/>
        <v/>
      </c>
      <c r="Q1086" t="str">
        <f t="shared" si="49"/>
        <v/>
      </c>
      <c r="R1086" t="e">
        <f t="shared" si="50"/>
        <v>#VALUE!</v>
      </c>
    </row>
    <row r="1087" spans="13:18" x14ac:dyDescent="0.2">
      <c r="M1087" s="29" t="e">
        <f>IF(定義!M1086+1&gt;休日取得計画表・休日取得実績表!$I$5,"",定義!M1086+1)</f>
        <v>#VALUE!</v>
      </c>
      <c r="N1087" t="str" cm="1">
        <f t="array" ref="N1087">IFERROR(INDEX($B:$B,MATCH($M1087,$A:$A,),),"")</f>
        <v/>
      </c>
      <c r="O1087" s="31" t="str" cm="1">
        <f t="array" ref="O1087">IFERROR(INDEX($E:$E,MATCH($M1087,祝日,),),"")&amp;IFERROR(INDEX($H:$H,MATCH($M1087,夏季休暇,),),"")&amp;IFERROR(INDEX($K:$K,MATCH($M1087,年末年始,),),"")</f>
        <v/>
      </c>
      <c r="P1087" t="str">
        <f t="shared" si="48"/>
        <v/>
      </c>
      <c r="Q1087" t="str">
        <f t="shared" si="49"/>
        <v/>
      </c>
      <c r="R1087" t="e">
        <f t="shared" si="50"/>
        <v>#VALUE!</v>
      </c>
    </row>
    <row r="1088" spans="13:18" x14ac:dyDescent="0.2">
      <c r="M1088" s="29" t="e">
        <f>IF(定義!M1087+1&gt;休日取得計画表・休日取得実績表!$I$5,"",定義!M1087+1)</f>
        <v>#VALUE!</v>
      </c>
      <c r="N1088" t="str" cm="1">
        <f t="array" ref="N1088">IFERROR(INDEX($B:$B,MATCH($M1088,$A:$A,),),"")</f>
        <v/>
      </c>
      <c r="O1088" s="31" t="str" cm="1">
        <f t="array" ref="O1088">IFERROR(INDEX($E:$E,MATCH($M1088,祝日,),),"")&amp;IFERROR(INDEX($H:$H,MATCH($M1088,夏季休暇,),),"")&amp;IFERROR(INDEX($K:$K,MATCH($M1088,年末年始,),),"")</f>
        <v/>
      </c>
      <c r="P1088" t="str">
        <f t="shared" si="48"/>
        <v/>
      </c>
      <c r="Q1088" t="str">
        <f t="shared" si="49"/>
        <v/>
      </c>
      <c r="R1088" t="e">
        <f t="shared" si="50"/>
        <v>#VALUE!</v>
      </c>
    </row>
    <row r="1089" spans="13:18" x14ac:dyDescent="0.2">
      <c r="M1089" s="29" t="e">
        <f>IF(定義!M1088+1&gt;休日取得計画表・休日取得実績表!$I$5,"",定義!M1088+1)</f>
        <v>#VALUE!</v>
      </c>
      <c r="N1089" t="str" cm="1">
        <f t="array" ref="N1089">IFERROR(INDEX($B:$B,MATCH($M1089,$A:$A,),),"")</f>
        <v/>
      </c>
      <c r="O1089" s="31" t="str" cm="1">
        <f t="array" ref="O1089">IFERROR(INDEX($E:$E,MATCH($M1089,祝日,),),"")&amp;IFERROR(INDEX($H:$H,MATCH($M1089,夏季休暇,),),"")&amp;IFERROR(INDEX($K:$K,MATCH($M1089,年末年始,),),"")</f>
        <v/>
      </c>
      <c r="P1089" t="str">
        <f t="shared" si="48"/>
        <v/>
      </c>
      <c r="Q1089" t="str">
        <f t="shared" si="49"/>
        <v/>
      </c>
      <c r="R1089" t="e">
        <f t="shared" si="50"/>
        <v>#VALUE!</v>
      </c>
    </row>
    <row r="1090" spans="13:18" x14ac:dyDescent="0.2">
      <c r="M1090" s="29" t="e">
        <f>IF(定義!M1089+1&gt;休日取得計画表・休日取得実績表!$I$5,"",定義!M1089+1)</f>
        <v>#VALUE!</v>
      </c>
      <c r="N1090" t="str" cm="1">
        <f t="array" ref="N1090">IFERROR(INDEX($B:$B,MATCH($M1090,$A:$A,),),"")</f>
        <v/>
      </c>
      <c r="O1090" s="31" t="str" cm="1">
        <f t="array" ref="O1090">IFERROR(INDEX($E:$E,MATCH($M1090,祝日,),),"")&amp;IFERROR(INDEX($H:$H,MATCH($M1090,夏季休暇,),),"")&amp;IFERROR(INDEX($K:$K,MATCH($M1090,年末年始,),),"")</f>
        <v/>
      </c>
      <c r="P1090" t="str">
        <f t="shared" si="48"/>
        <v/>
      </c>
      <c r="Q1090" t="str">
        <f t="shared" si="49"/>
        <v/>
      </c>
      <c r="R1090" t="e">
        <f t="shared" si="50"/>
        <v>#VALUE!</v>
      </c>
    </row>
    <row r="1091" spans="13:18" x14ac:dyDescent="0.2">
      <c r="M1091" s="29" t="e">
        <f>IF(定義!M1090+1&gt;休日取得計画表・休日取得実績表!$I$5,"",定義!M1090+1)</f>
        <v>#VALUE!</v>
      </c>
      <c r="N1091" t="str" cm="1">
        <f t="array" ref="N1091">IFERROR(INDEX($B:$B,MATCH($M1091,$A:$A,),),"")</f>
        <v/>
      </c>
      <c r="O1091" s="31" t="str" cm="1">
        <f t="array" ref="O1091">IFERROR(INDEX($E:$E,MATCH($M1091,祝日,),),"")&amp;IFERROR(INDEX($H:$H,MATCH($M1091,夏季休暇,),),"")&amp;IFERROR(INDEX($K:$K,MATCH($M1091,年末年始,),),"")</f>
        <v/>
      </c>
      <c r="P1091" t="str">
        <f t="shared" ref="P1091:P1154" si="51">IF(COUNTBLANK(N1091:O1091)=0,CHAR(10),"")</f>
        <v/>
      </c>
      <c r="Q1091" t="str">
        <f t="shared" ref="Q1091:Q1154" si="52">O1091&amp;P1091&amp;N1091</f>
        <v/>
      </c>
      <c r="R1091" t="e">
        <f t="shared" ref="R1091:R1154" si="53">IF(OR(TEXT(M1091,"aaa")="土",TEXT(M1091,"aaa")="日",O1091&lt;&gt;""),1,0)</f>
        <v>#VALUE!</v>
      </c>
    </row>
    <row r="1092" spans="13:18" x14ac:dyDescent="0.2">
      <c r="M1092" s="29" t="e">
        <f>IF(定義!M1091+1&gt;休日取得計画表・休日取得実績表!$I$5,"",定義!M1091+1)</f>
        <v>#VALUE!</v>
      </c>
      <c r="N1092" t="str" cm="1">
        <f t="array" ref="N1092">IFERROR(INDEX($B:$B,MATCH($M1092,$A:$A,),),"")</f>
        <v/>
      </c>
      <c r="O1092" s="31" t="str" cm="1">
        <f t="array" ref="O1092">IFERROR(INDEX($E:$E,MATCH($M1092,祝日,),),"")&amp;IFERROR(INDEX($H:$H,MATCH($M1092,夏季休暇,),),"")&amp;IFERROR(INDEX($K:$K,MATCH($M1092,年末年始,),),"")</f>
        <v/>
      </c>
      <c r="P1092" t="str">
        <f t="shared" si="51"/>
        <v/>
      </c>
      <c r="Q1092" t="str">
        <f t="shared" si="52"/>
        <v/>
      </c>
      <c r="R1092" t="e">
        <f t="shared" si="53"/>
        <v>#VALUE!</v>
      </c>
    </row>
    <row r="1093" spans="13:18" x14ac:dyDescent="0.2">
      <c r="M1093" s="29" t="e">
        <f>IF(定義!M1092+1&gt;休日取得計画表・休日取得実績表!$I$5,"",定義!M1092+1)</f>
        <v>#VALUE!</v>
      </c>
      <c r="N1093" t="str" cm="1">
        <f t="array" ref="N1093">IFERROR(INDEX($B:$B,MATCH($M1093,$A:$A,),),"")</f>
        <v/>
      </c>
      <c r="O1093" s="31" t="str" cm="1">
        <f t="array" ref="O1093">IFERROR(INDEX($E:$E,MATCH($M1093,祝日,),),"")&amp;IFERROR(INDEX($H:$H,MATCH($M1093,夏季休暇,),),"")&amp;IFERROR(INDEX($K:$K,MATCH($M1093,年末年始,),),"")</f>
        <v/>
      </c>
      <c r="P1093" t="str">
        <f t="shared" si="51"/>
        <v/>
      </c>
      <c r="Q1093" t="str">
        <f t="shared" si="52"/>
        <v/>
      </c>
      <c r="R1093" t="e">
        <f t="shared" si="53"/>
        <v>#VALUE!</v>
      </c>
    </row>
    <row r="1094" spans="13:18" x14ac:dyDescent="0.2">
      <c r="M1094" s="29" t="e">
        <f>IF(定義!M1093+1&gt;休日取得計画表・休日取得実績表!$I$5,"",定義!M1093+1)</f>
        <v>#VALUE!</v>
      </c>
      <c r="N1094" t="str" cm="1">
        <f t="array" ref="N1094">IFERROR(INDEX($B:$B,MATCH($M1094,$A:$A,),),"")</f>
        <v/>
      </c>
      <c r="O1094" s="31" t="str" cm="1">
        <f t="array" ref="O1094">IFERROR(INDEX($E:$E,MATCH($M1094,祝日,),),"")&amp;IFERROR(INDEX($H:$H,MATCH($M1094,夏季休暇,),),"")&amp;IFERROR(INDEX($K:$K,MATCH($M1094,年末年始,),),"")</f>
        <v/>
      </c>
      <c r="P1094" t="str">
        <f t="shared" si="51"/>
        <v/>
      </c>
      <c r="Q1094" t="str">
        <f t="shared" si="52"/>
        <v/>
      </c>
      <c r="R1094" t="e">
        <f t="shared" si="53"/>
        <v>#VALUE!</v>
      </c>
    </row>
    <row r="1095" spans="13:18" x14ac:dyDescent="0.2">
      <c r="M1095" s="29" t="e">
        <f>IF(定義!M1094+1&gt;休日取得計画表・休日取得実績表!$I$5,"",定義!M1094+1)</f>
        <v>#VALUE!</v>
      </c>
      <c r="N1095" t="str" cm="1">
        <f t="array" ref="N1095">IFERROR(INDEX($B:$B,MATCH($M1095,$A:$A,),),"")</f>
        <v/>
      </c>
      <c r="O1095" s="31" t="str" cm="1">
        <f t="array" ref="O1095">IFERROR(INDEX($E:$E,MATCH($M1095,祝日,),),"")&amp;IFERROR(INDEX($H:$H,MATCH($M1095,夏季休暇,),),"")&amp;IFERROR(INDEX($K:$K,MATCH($M1095,年末年始,),),"")</f>
        <v/>
      </c>
      <c r="P1095" t="str">
        <f t="shared" si="51"/>
        <v/>
      </c>
      <c r="Q1095" t="str">
        <f t="shared" si="52"/>
        <v/>
      </c>
      <c r="R1095" t="e">
        <f t="shared" si="53"/>
        <v>#VALUE!</v>
      </c>
    </row>
    <row r="1096" spans="13:18" x14ac:dyDescent="0.2">
      <c r="M1096" s="29" t="e">
        <f>IF(定義!M1095+1&gt;休日取得計画表・休日取得実績表!$I$5,"",定義!M1095+1)</f>
        <v>#VALUE!</v>
      </c>
      <c r="N1096" t="str" cm="1">
        <f t="array" ref="N1096">IFERROR(INDEX($B:$B,MATCH($M1096,$A:$A,),),"")</f>
        <v/>
      </c>
      <c r="O1096" s="31" t="str" cm="1">
        <f t="array" ref="O1096">IFERROR(INDEX($E:$E,MATCH($M1096,祝日,),),"")&amp;IFERROR(INDEX($H:$H,MATCH($M1096,夏季休暇,),),"")&amp;IFERROR(INDEX($K:$K,MATCH($M1096,年末年始,),),"")</f>
        <v/>
      </c>
      <c r="P1096" t="str">
        <f t="shared" si="51"/>
        <v/>
      </c>
      <c r="Q1096" t="str">
        <f t="shared" si="52"/>
        <v/>
      </c>
      <c r="R1096" t="e">
        <f t="shared" si="53"/>
        <v>#VALUE!</v>
      </c>
    </row>
    <row r="1097" spans="13:18" x14ac:dyDescent="0.2">
      <c r="M1097" s="29" t="e">
        <f>IF(定義!M1096+1&gt;休日取得計画表・休日取得実績表!$I$5,"",定義!M1096+1)</f>
        <v>#VALUE!</v>
      </c>
      <c r="N1097" t="str" cm="1">
        <f t="array" ref="N1097">IFERROR(INDEX($B:$B,MATCH($M1097,$A:$A,),),"")</f>
        <v/>
      </c>
      <c r="O1097" s="31" t="str" cm="1">
        <f t="array" ref="O1097">IFERROR(INDEX($E:$E,MATCH($M1097,祝日,),),"")&amp;IFERROR(INDEX($H:$H,MATCH($M1097,夏季休暇,),),"")&amp;IFERROR(INDEX($K:$K,MATCH($M1097,年末年始,),),"")</f>
        <v/>
      </c>
      <c r="P1097" t="str">
        <f t="shared" si="51"/>
        <v/>
      </c>
      <c r="Q1097" t="str">
        <f t="shared" si="52"/>
        <v/>
      </c>
      <c r="R1097" t="e">
        <f t="shared" si="53"/>
        <v>#VALUE!</v>
      </c>
    </row>
    <row r="1098" spans="13:18" x14ac:dyDescent="0.2">
      <c r="M1098" s="29" t="e">
        <f>IF(定義!M1097+1&gt;休日取得計画表・休日取得実績表!$I$5,"",定義!M1097+1)</f>
        <v>#VALUE!</v>
      </c>
      <c r="N1098" t="str" cm="1">
        <f t="array" ref="N1098">IFERROR(INDEX($B:$B,MATCH($M1098,$A:$A,),),"")</f>
        <v/>
      </c>
      <c r="O1098" s="31" t="str" cm="1">
        <f t="array" ref="O1098">IFERROR(INDEX($E:$E,MATCH($M1098,祝日,),),"")&amp;IFERROR(INDEX($H:$H,MATCH($M1098,夏季休暇,),),"")&amp;IFERROR(INDEX($K:$K,MATCH($M1098,年末年始,),),"")</f>
        <v/>
      </c>
      <c r="P1098" t="str">
        <f t="shared" si="51"/>
        <v/>
      </c>
      <c r="Q1098" t="str">
        <f t="shared" si="52"/>
        <v/>
      </c>
      <c r="R1098" t="e">
        <f t="shared" si="53"/>
        <v>#VALUE!</v>
      </c>
    </row>
    <row r="1099" spans="13:18" x14ac:dyDescent="0.2">
      <c r="M1099" s="29" t="e">
        <f>IF(定義!M1098+1&gt;休日取得計画表・休日取得実績表!$I$5,"",定義!M1098+1)</f>
        <v>#VALUE!</v>
      </c>
      <c r="N1099" t="str" cm="1">
        <f t="array" ref="N1099">IFERROR(INDEX($B:$B,MATCH($M1099,$A:$A,),),"")</f>
        <v/>
      </c>
      <c r="O1099" s="31" t="str" cm="1">
        <f t="array" ref="O1099">IFERROR(INDEX($E:$E,MATCH($M1099,祝日,),),"")&amp;IFERROR(INDEX($H:$H,MATCH($M1099,夏季休暇,),),"")&amp;IFERROR(INDEX($K:$K,MATCH($M1099,年末年始,),),"")</f>
        <v/>
      </c>
      <c r="P1099" t="str">
        <f t="shared" si="51"/>
        <v/>
      </c>
      <c r="Q1099" t="str">
        <f t="shared" si="52"/>
        <v/>
      </c>
      <c r="R1099" t="e">
        <f t="shared" si="53"/>
        <v>#VALUE!</v>
      </c>
    </row>
    <row r="1100" spans="13:18" x14ac:dyDescent="0.2">
      <c r="M1100" s="29" t="e">
        <f>IF(定義!M1099+1&gt;休日取得計画表・休日取得実績表!$I$5,"",定義!M1099+1)</f>
        <v>#VALUE!</v>
      </c>
      <c r="N1100" t="str" cm="1">
        <f t="array" ref="N1100">IFERROR(INDEX($B:$B,MATCH($M1100,$A:$A,),),"")</f>
        <v/>
      </c>
      <c r="O1100" s="31" t="str" cm="1">
        <f t="array" ref="O1100">IFERROR(INDEX($E:$E,MATCH($M1100,祝日,),),"")&amp;IFERROR(INDEX($H:$H,MATCH($M1100,夏季休暇,),),"")&amp;IFERROR(INDEX($K:$K,MATCH($M1100,年末年始,),),"")</f>
        <v/>
      </c>
      <c r="P1100" t="str">
        <f t="shared" si="51"/>
        <v/>
      </c>
      <c r="Q1100" t="str">
        <f t="shared" si="52"/>
        <v/>
      </c>
      <c r="R1100" t="e">
        <f t="shared" si="53"/>
        <v>#VALUE!</v>
      </c>
    </row>
    <row r="1101" spans="13:18" x14ac:dyDescent="0.2">
      <c r="M1101" s="29" t="e">
        <f>IF(定義!M1100+1&gt;休日取得計画表・休日取得実績表!$I$5,"",定義!M1100+1)</f>
        <v>#VALUE!</v>
      </c>
      <c r="N1101" t="str" cm="1">
        <f t="array" ref="N1101">IFERROR(INDEX($B:$B,MATCH($M1101,$A:$A,),),"")</f>
        <v/>
      </c>
      <c r="O1101" s="31" t="str" cm="1">
        <f t="array" ref="O1101">IFERROR(INDEX($E:$E,MATCH($M1101,祝日,),),"")&amp;IFERROR(INDEX($H:$H,MATCH($M1101,夏季休暇,),),"")&amp;IFERROR(INDEX($K:$K,MATCH($M1101,年末年始,),),"")</f>
        <v/>
      </c>
      <c r="P1101" t="str">
        <f t="shared" si="51"/>
        <v/>
      </c>
      <c r="Q1101" t="str">
        <f t="shared" si="52"/>
        <v/>
      </c>
      <c r="R1101" t="e">
        <f t="shared" si="53"/>
        <v>#VALUE!</v>
      </c>
    </row>
    <row r="1102" spans="13:18" x14ac:dyDescent="0.2">
      <c r="M1102" s="29" t="e">
        <f>IF(定義!M1101+1&gt;休日取得計画表・休日取得実績表!$I$5,"",定義!M1101+1)</f>
        <v>#VALUE!</v>
      </c>
      <c r="N1102" t="str" cm="1">
        <f t="array" ref="N1102">IFERROR(INDEX($B:$B,MATCH($M1102,$A:$A,),),"")</f>
        <v/>
      </c>
      <c r="O1102" s="31" t="str" cm="1">
        <f t="array" ref="O1102">IFERROR(INDEX($E:$E,MATCH($M1102,祝日,),),"")&amp;IFERROR(INDEX($H:$H,MATCH($M1102,夏季休暇,),),"")&amp;IFERROR(INDEX($K:$K,MATCH($M1102,年末年始,),),"")</f>
        <v/>
      </c>
      <c r="P1102" t="str">
        <f t="shared" si="51"/>
        <v/>
      </c>
      <c r="Q1102" t="str">
        <f t="shared" si="52"/>
        <v/>
      </c>
      <c r="R1102" t="e">
        <f t="shared" si="53"/>
        <v>#VALUE!</v>
      </c>
    </row>
    <row r="1103" spans="13:18" x14ac:dyDescent="0.2">
      <c r="M1103" s="29" t="e">
        <f>IF(定義!M1102+1&gt;休日取得計画表・休日取得実績表!$I$5,"",定義!M1102+1)</f>
        <v>#VALUE!</v>
      </c>
      <c r="N1103" t="str" cm="1">
        <f t="array" ref="N1103">IFERROR(INDEX($B:$B,MATCH($M1103,$A:$A,),),"")</f>
        <v/>
      </c>
      <c r="O1103" s="31" t="str" cm="1">
        <f t="array" ref="O1103">IFERROR(INDEX($E:$E,MATCH($M1103,祝日,),),"")&amp;IFERROR(INDEX($H:$H,MATCH($M1103,夏季休暇,),),"")&amp;IFERROR(INDEX($K:$K,MATCH($M1103,年末年始,),),"")</f>
        <v/>
      </c>
      <c r="P1103" t="str">
        <f t="shared" si="51"/>
        <v/>
      </c>
      <c r="Q1103" t="str">
        <f t="shared" si="52"/>
        <v/>
      </c>
      <c r="R1103" t="e">
        <f t="shared" si="53"/>
        <v>#VALUE!</v>
      </c>
    </row>
    <row r="1104" spans="13:18" x14ac:dyDescent="0.2">
      <c r="M1104" s="29" t="e">
        <f>IF(定義!M1103+1&gt;休日取得計画表・休日取得実績表!$I$5,"",定義!M1103+1)</f>
        <v>#VALUE!</v>
      </c>
      <c r="N1104" t="str" cm="1">
        <f t="array" ref="N1104">IFERROR(INDEX($B:$B,MATCH($M1104,$A:$A,),),"")</f>
        <v/>
      </c>
      <c r="O1104" s="31" t="str" cm="1">
        <f t="array" ref="O1104">IFERROR(INDEX($E:$E,MATCH($M1104,祝日,),),"")&amp;IFERROR(INDEX($H:$H,MATCH($M1104,夏季休暇,),),"")&amp;IFERROR(INDEX($K:$K,MATCH($M1104,年末年始,),),"")</f>
        <v/>
      </c>
      <c r="P1104" t="str">
        <f t="shared" si="51"/>
        <v/>
      </c>
      <c r="Q1104" t="str">
        <f t="shared" si="52"/>
        <v/>
      </c>
      <c r="R1104" t="e">
        <f t="shared" si="53"/>
        <v>#VALUE!</v>
      </c>
    </row>
    <row r="1105" spans="13:18" x14ac:dyDescent="0.2">
      <c r="M1105" s="29" t="e">
        <f>IF(定義!M1104+1&gt;休日取得計画表・休日取得実績表!$I$5,"",定義!M1104+1)</f>
        <v>#VALUE!</v>
      </c>
      <c r="N1105" t="str" cm="1">
        <f t="array" ref="N1105">IFERROR(INDEX($B:$B,MATCH($M1105,$A:$A,),),"")</f>
        <v/>
      </c>
      <c r="O1105" s="31" t="str" cm="1">
        <f t="array" ref="O1105">IFERROR(INDEX($E:$E,MATCH($M1105,祝日,),),"")&amp;IFERROR(INDEX($H:$H,MATCH($M1105,夏季休暇,),),"")&amp;IFERROR(INDEX($K:$K,MATCH($M1105,年末年始,),),"")</f>
        <v/>
      </c>
      <c r="P1105" t="str">
        <f t="shared" si="51"/>
        <v/>
      </c>
      <c r="Q1105" t="str">
        <f t="shared" si="52"/>
        <v/>
      </c>
      <c r="R1105" t="e">
        <f t="shared" si="53"/>
        <v>#VALUE!</v>
      </c>
    </row>
    <row r="1106" spans="13:18" x14ac:dyDescent="0.2">
      <c r="M1106" s="29" t="e">
        <f>IF(定義!M1105+1&gt;休日取得計画表・休日取得実績表!$I$5,"",定義!M1105+1)</f>
        <v>#VALUE!</v>
      </c>
      <c r="N1106" t="str" cm="1">
        <f t="array" ref="N1106">IFERROR(INDEX($B:$B,MATCH($M1106,$A:$A,),),"")</f>
        <v/>
      </c>
      <c r="O1106" s="31" t="str" cm="1">
        <f t="array" ref="O1106">IFERROR(INDEX($E:$E,MATCH($M1106,祝日,),),"")&amp;IFERROR(INDEX($H:$H,MATCH($M1106,夏季休暇,),),"")&amp;IFERROR(INDEX($K:$K,MATCH($M1106,年末年始,),),"")</f>
        <v/>
      </c>
      <c r="P1106" t="str">
        <f t="shared" si="51"/>
        <v/>
      </c>
      <c r="Q1106" t="str">
        <f t="shared" si="52"/>
        <v/>
      </c>
      <c r="R1106" t="e">
        <f t="shared" si="53"/>
        <v>#VALUE!</v>
      </c>
    </row>
    <row r="1107" spans="13:18" x14ac:dyDescent="0.2">
      <c r="M1107" s="29" t="e">
        <f>IF(定義!M1106+1&gt;休日取得計画表・休日取得実績表!$I$5,"",定義!M1106+1)</f>
        <v>#VALUE!</v>
      </c>
      <c r="N1107" t="str" cm="1">
        <f t="array" ref="N1107">IFERROR(INDEX($B:$B,MATCH($M1107,$A:$A,),),"")</f>
        <v/>
      </c>
      <c r="O1107" s="31" t="str" cm="1">
        <f t="array" ref="O1107">IFERROR(INDEX($E:$E,MATCH($M1107,祝日,),),"")&amp;IFERROR(INDEX($H:$H,MATCH($M1107,夏季休暇,),),"")&amp;IFERROR(INDEX($K:$K,MATCH($M1107,年末年始,),),"")</f>
        <v/>
      </c>
      <c r="P1107" t="str">
        <f t="shared" si="51"/>
        <v/>
      </c>
      <c r="Q1107" t="str">
        <f t="shared" si="52"/>
        <v/>
      </c>
      <c r="R1107" t="e">
        <f t="shared" si="53"/>
        <v>#VALUE!</v>
      </c>
    </row>
    <row r="1108" spans="13:18" x14ac:dyDescent="0.2">
      <c r="M1108" s="29" t="e">
        <f>IF(定義!M1107+1&gt;休日取得計画表・休日取得実績表!$I$5,"",定義!M1107+1)</f>
        <v>#VALUE!</v>
      </c>
      <c r="N1108" t="str" cm="1">
        <f t="array" ref="N1108">IFERROR(INDEX($B:$B,MATCH($M1108,$A:$A,),),"")</f>
        <v/>
      </c>
      <c r="O1108" s="31" t="str" cm="1">
        <f t="array" ref="O1108">IFERROR(INDEX($E:$E,MATCH($M1108,祝日,),),"")&amp;IFERROR(INDEX($H:$H,MATCH($M1108,夏季休暇,),),"")&amp;IFERROR(INDEX($K:$K,MATCH($M1108,年末年始,),),"")</f>
        <v/>
      </c>
      <c r="P1108" t="str">
        <f t="shared" si="51"/>
        <v/>
      </c>
      <c r="Q1108" t="str">
        <f t="shared" si="52"/>
        <v/>
      </c>
      <c r="R1108" t="e">
        <f t="shared" si="53"/>
        <v>#VALUE!</v>
      </c>
    </row>
    <row r="1109" spans="13:18" x14ac:dyDescent="0.2">
      <c r="M1109" s="29" t="e">
        <f>IF(定義!M1108+1&gt;休日取得計画表・休日取得実績表!$I$5,"",定義!M1108+1)</f>
        <v>#VALUE!</v>
      </c>
      <c r="N1109" t="str" cm="1">
        <f t="array" ref="N1109">IFERROR(INDEX($B:$B,MATCH($M1109,$A:$A,),),"")</f>
        <v/>
      </c>
      <c r="O1109" s="31" t="str" cm="1">
        <f t="array" ref="O1109">IFERROR(INDEX($E:$E,MATCH($M1109,祝日,),),"")&amp;IFERROR(INDEX($H:$H,MATCH($M1109,夏季休暇,),),"")&amp;IFERROR(INDEX($K:$K,MATCH($M1109,年末年始,),),"")</f>
        <v/>
      </c>
      <c r="P1109" t="str">
        <f t="shared" si="51"/>
        <v/>
      </c>
      <c r="Q1109" t="str">
        <f t="shared" si="52"/>
        <v/>
      </c>
      <c r="R1109" t="e">
        <f t="shared" si="53"/>
        <v>#VALUE!</v>
      </c>
    </row>
    <row r="1110" spans="13:18" x14ac:dyDescent="0.2">
      <c r="M1110" s="29" t="e">
        <f>IF(定義!M1109+1&gt;休日取得計画表・休日取得実績表!$I$5,"",定義!M1109+1)</f>
        <v>#VALUE!</v>
      </c>
      <c r="N1110" t="str" cm="1">
        <f t="array" ref="N1110">IFERROR(INDEX($B:$B,MATCH($M1110,$A:$A,),),"")</f>
        <v/>
      </c>
      <c r="O1110" s="31" t="str" cm="1">
        <f t="array" ref="O1110">IFERROR(INDEX($E:$E,MATCH($M1110,祝日,),),"")&amp;IFERROR(INDEX($H:$H,MATCH($M1110,夏季休暇,),),"")&amp;IFERROR(INDEX($K:$K,MATCH($M1110,年末年始,),),"")</f>
        <v/>
      </c>
      <c r="P1110" t="str">
        <f t="shared" si="51"/>
        <v/>
      </c>
      <c r="Q1110" t="str">
        <f t="shared" si="52"/>
        <v/>
      </c>
      <c r="R1110" t="e">
        <f t="shared" si="53"/>
        <v>#VALUE!</v>
      </c>
    </row>
    <row r="1111" spans="13:18" x14ac:dyDescent="0.2">
      <c r="M1111" s="29" t="e">
        <f>IF(定義!M1110+1&gt;休日取得計画表・休日取得実績表!$I$5,"",定義!M1110+1)</f>
        <v>#VALUE!</v>
      </c>
      <c r="N1111" t="str" cm="1">
        <f t="array" ref="N1111">IFERROR(INDEX($B:$B,MATCH($M1111,$A:$A,),),"")</f>
        <v/>
      </c>
      <c r="O1111" s="31" t="str" cm="1">
        <f t="array" ref="O1111">IFERROR(INDEX($E:$E,MATCH($M1111,祝日,),),"")&amp;IFERROR(INDEX($H:$H,MATCH($M1111,夏季休暇,),),"")&amp;IFERROR(INDEX($K:$K,MATCH($M1111,年末年始,),),"")</f>
        <v/>
      </c>
      <c r="P1111" t="str">
        <f t="shared" si="51"/>
        <v/>
      </c>
      <c r="Q1111" t="str">
        <f t="shared" si="52"/>
        <v/>
      </c>
      <c r="R1111" t="e">
        <f t="shared" si="53"/>
        <v>#VALUE!</v>
      </c>
    </row>
    <row r="1112" spans="13:18" x14ac:dyDescent="0.2">
      <c r="M1112" s="29" t="e">
        <f>IF(定義!M1111+1&gt;休日取得計画表・休日取得実績表!$I$5,"",定義!M1111+1)</f>
        <v>#VALUE!</v>
      </c>
      <c r="N1112" t="str" cm="1">
        <f t="array" ref="N1112">IFERROR(INDEX($B:$B,MATCH($M1112,$A:$A,),),"")</f>
        <v/>
      </c>
      <c r="O1112" s="31" t="str" cm="1">
        <f t="array" ref="O1112">IFERROR(INDEX($E:$E,MATCH($M1112,祝日,),),"")&amp;IFERROR(INDEX($H:$H,MATCH($M1112,夏季休暇,),),"")&amp;IFERROR(INDEX($K:$K,MATCH($M1112,年末年始,),),"")</f>
        <v/>
      </c>
      <c r="P1112" t="str">
        <f t="shared" si="51"/>
        <v/>
      </c>
      <c r="Q1112" t="str">
        <f t="shared" si="52"/>
        <v/>
      </c>
      <c r="R1112" t="e">
        <f t="shared" si="53"/>
        <v>#VALUE!</v>
      </c>
    </row>
    <row r="1113" spans="13:18" x14ac:dyDescent="0.2">
      <c r="M1113" s="29" t="e">
        <f>IF(定義!M1112+1&gt;休日取得計画表・休日取得実績表!$I$5,"",定義!M1112+1)</f>
        <v>#VALUE!</v>
      </c>
      <c r="N1113" t="str" cm="1">
        <f t="array" ref="N1113">IFERROR(INDEX($B:$B,MATCH($M1113,$A:$A,),),"")</f>
        <v/>
      </c>
      <c r="O1113" s="31" t="str" cm="1">
        <f t="array" ref="O1113">IFERROR(INDEX($E:$E,MATCH($M1113,祝日,),),"")&amp;IFERROR(INDEX($H:$H,MATCH($M1113,夏季休暇,),),"")&amp;IFERROR(INDEX($K:$K,MATCH($M1113,年末年始,),),"")</f>
        <v/>
      </c>
      <c r="P1113" t="str">
        <f t="shared" si="51"/>
        <v/>
      </c>
      <c r="Q1113" t="str">
        <f t="shared" si="52"/>
        <v/>
      </c>
      <c r="R1113" t="e">
        <f t="shared" si="53"/>
        <v>#VALUE!</v>
      </c>
    </row>
    <row r="1114" spans="13:18" x14ac:dyDescent="0.2">
      <c r="M1114" s="29" t="e">
        <f>IF(定義!M1113+1&gt;休日取得計画表・休日取得実績表!$I$5,"",定義!M1113+1)</f>
        <v>#VALUE!</v>
      </c>
      <c r="N1114" t="str" cm="1">
        <f t="array" ref="N1114">IFERROR(INDEX($B:$B,MATCH($M1114,$A:$A,),),"")</f>
        <v/>
      </c>
      <c r="O1114" s="31" t="str" cm="1">
        <f t="array" ref="O1114">IFERROR(INDEX($E:$E,MATCH($M1114,祝日,),),"")&amp;IFERROR(INDEX($H:$H,MATCH($M1114,夏季休暇,),),"")&amp;IFERROR(INDEX($K:$K,MATCH($M1114,年末年始,),),"")</f>
        <v/>
      </c>
      <c r="P1114" t="str">
        <f t="shared" si="51"/>
        <v/>
      </c>
      <c r="Q1114" t="str">
        <f t="shared" si="52"/>
        <v/>
      </c>
      <c r="R1114" t="e">
        <f t="shared" si="53"/>
        <v>#VALUE!</v>
      </c>
    </row>
    <row r="1115" spans="13:18" x14ac:dyDescent="0.2">
      <c r="M1115" s="29" t="e">
        <f>IF(定義!M1114+1&gt;休日取得計画表・休日取得実績表!$I$5,"",定義!M1114+1)</f>
        <v>#VALUE!</v>
      </c>
      <c r="N1115" t="str" cm="1">
        <f t="array" ref="N1115">IFERROR(INDEX($B:$B,MATCH($M1115,$A:$A,),),"")</f>
        <v/>
      </c>
      <c r="O1115" s="31" t="str" cm="1">
        <f t="array" ref="O1115">IFERROR(INDEX($E:$E,MATCH($M1115,祝日,),),"")&amp;IFERROR(INDEX($H:$H,MATCH($M1115,夏季休暇,),),"")&amp;IFERROR(INDEX($K:$K,MATCH($M1115,年末年始,),),"")</f>
        <v/>
      </c>
      <c r="P1115" t="str">
        <f t="shared" si="51"/>
        <v/>
      </c>
      <c r="Q1115" t="str">
        <f t="shared" si="52"/>
        <v/>
      </c>
      <c r="R1115" t="e">
        <f t="shared" si="53"/>
        <v>#VALUE!</v>
      </c>
    </row>
    <row r="1116" spans="13:18" x14ac:dyDescent="0.2">
      <c r="M1116" s="29" t="e">
        <f>IF(定義!M1115+1&gt;休日取得計画表・休日取得実績表!$I$5,"",定義!M1115+1)</f>
        <v>#VALUE!</v>
      </c>
      <c r="N1116" t="str" cm="1">
        <f t="array" ref="N1116">IFERROR(INDEX($B:$B,MATCH($M1116,$A:$A,),),"")</f>
        <v/>
      </c>
      <c r="O1116" s="31" t="str" cm="1">
        <f t="array" ref="O1116">IFERROR(INDEX($E:$E,MATCH($M1116,祝日,),),"")&amp;IFERROR(INDEX($H:$H,MATCH($M1116,夏季休暇,),),"")&amp;IFERROR(INDEX($K:$K,MATCH($M1116,年末年始,),),"")</f>
        <v/>
      </c>
      <c r="P1116" t="str">
        <f t="shared" si="51"/>
        <v/>
      </c>
      <c r="Q1116" t="str">
        <f t="shared" si="52"/>
        <v/>
      </c>
      <c r="R1116" t="e">
        <f t="shared" si="53"/>
        <v>#VALUE!</v>
      </c>
    </row>
    <row r="1117" spans="13:18" x14ac:dyDescent="0.2">
      <c r="M1117" s="29" t="e">
        <f>IF(定義!M1116+1&gt;休日取得計画表・休日取得実績表!$I$5,"",定義!M1116+1)</f>
        <v>#VALUE!</v>
      </c>
      <c r="N1117" t="str" cm="1">
        <f t="array" ref="N1117">IFERROR(INDEX($B:$B,MATCH($M1117,$A:$A,),),"")</f>
        <v/>
      </c>
      <c r="O1117" s="31" t="str" cm="1">
        <f t="array" ref="O1117">IFERROR(INDEX($E:$E,MATCH($M1117,祝日,),),"")&amp;IFERROR(INDEX($H:$H,MATCH($M1117,夏季休暇,),),"")&amp;IFERROR(INDEX($K:$K,MATCH($M1117,年末年始,),),"")</f>
        <v/>
      </c>
      <c r="P1117" t="str">
        <f t="shared" si="51"/>
        <v/>
      </c>
      <c r="Q1117" t="str">
        <f t="shared" si="52"/>
        <v/>
      </c>
      <c r="R1117" t="e">
        <f t="shared" si="53"/>
        <v>#VALUE!</v>
      </c>
    </row>
    <row r="1118" spans="13:18" x14ac:dyDescent="0.2">
      <c r="M1118" s="29" t="e">
        <f>IF(定義!M1117+1&gt;休日取得計画表・休日取得実績表!$I$5,"",定義!M1117+1)</f>
        <v>#VALUE!</v>
      </c>
      <c r="N1118" t="str" cm="1">
        <f t="array" ref="N1118">IFERROR(INDEX($B:$B,MATCH($M1118,$A:$A,),),"")</f>
        <v/>
      </c>
      <c r="O1118" s="31" t="str" cm="1">
        <f t="array" ref="O1118">IFERROR(INDEX($E:$E,MATCH($M1118,祝日,),),"")&amp;IFERROR(INDEX($H:$H,MATCH($M1118,夏季休暇,),),"")&amp;IFERROR(INDEX($K:$K,MATCH($M1118,年末年始,),),"")</f>
        <v/>
      </c>
      <c r="P1118" t="str">
        <f t="shared" si="51"/>
        <v/>
      </c>
      <c r="Q1118" t="str">
        <f t="shared" si="52"/>
        <v/>
      </c>
      <c r="R1118" t="e">
        <f t="shared" si="53"/>
        <v>#VALUE!</v>
      </c>
    </row>
    <row r="1119" spans="13:18" x14ac:dyDescent="0.2">
      <c r="M1119" s="29" t="e">
        <f>IF(定義!M1118+1&gt;休日取得計画表・休日取得実績表!$I$5,"",定義!M1118+1)</f>
        <v>#VALUE!</v>
      </c>
      <c r="N1119" t="str" cm="1">
        <f t="array" ref="N1119">IFERROR(INDEX($B:$B,MATCH($M1119,$A:$A,),),"")</f>
        <v/>
      </c>
      <c r="O1119" s="31" t="str" cm="1">
        <f t="array" ref="O1119">IFERROR(INDEX($E:$E,MATCH($M1119,祝日,),),"")&amp;IFERROR(INDEX($H:$H,MATCH($M1119,夏季休暇,),),"")&amp;IFERROR(INDEX($K:$K,MATCH($M1119,年末年始,),),"")</f>
        <v/>
      </c>
      <c r="P1119" t="str">
        <f t="shared" si="51"/>
        <v/>
      </c>
      <c r="Q1119" t="str">
        <f t="shared" si="52"/>
        <v/>
      </c>
      <c r="R1119" t="e">
        <f t="shared" si="53"/>
        <v>#VALUE!</v>
      </c>
    </row>
    <row r="1120" spans="13:18" x14ac:dyDescent="0.2">
      <c r="M1120" s="29" t="e">
        <f>IF(定義!M1119+1&gt;休日取得計画表・休日取得実績表!$I$5,"",定義!M1119+1)</f>
        <v>#VALUE!</v>
      </c>
      <c r="N1120" t="str" cm="1">
        <f t="array" ref="N1120">IFERROR(INDEX($B:$B,MATCH($M1120,$A:$A,),),"")</f>
        <v/>
      </c>
      <c r="O1120" s="31" t="str" cm="1">
        <f t="array" ref="O1120">IFERROR(INDEX($E:$E,MATCH($M1120,祝日,),),"")&amp;IFERROR(INDEX($H:$H,MATCH($M1120,夏季休暇,),),"")&amp;IFERROR(INDEX($K:$K,MATCH($M1120,年末年始,),),"")</f>
        <v/>
      </c>
      <c r="P1120" t="str">
        <f t="shared" si="51"/>
        <v/>
      </c>
      <c r="Q1120" t="str">
        <f t="shared" si="52"/>
        <v/>
      </c>
      <c r="R1120" t="e">
        <f t="shared" si="53"/>
        <v>#VALUE!</v>
      </c>
    </row>
    <row r="1121" spans="13:18" x14ac:dyDescent="0.2">
      <c r="M1121" s="29" t="e">
        <f>IF(定義!M1120+1&gt;休日取得計画表・休日取得実績表!$I$5,"",定義!M1120+1)</f>
        <v>#VALUE!</v>
      </c>
      <c r="N1121" t="str" cm="1">
        <f t="array" ref="N1121">IFERROR(INDEX($B:$B,MATCH($M1121,$A:$A,),),"")</f>
        <v/>
      </c>
      <c r="O1121" s="31" t="str" cm="1">
        <f t="array" ref="O1121">IFERROR(INDEX($E:$E,MATCH($M1121,祝日,),),"")&amp;IFERROR(INDEX($H:$H,MATCH($M1121,夏季休暇,),),"")&amp;IFERROR(INDEX($K:$K,MATCH($M1121,年末年始,),),"")</f>
        <v/>
      </c>
      <c r="P1121" t="str">
        <f t="shared" si="51"/>
        <v/>
      </c>
      <c r="Q1121" t="str">
        <f t="shared" si="52"/>
        <v/>
      </c>
      <c r="R1121" t="e">
        <f t="shared" si="53"/>
        <v>#VALUE!</v>
      </c>
    </row>
    <row r="1122" spans="13:18" x14ac:dyDescent="0.2">
      <c r="M1122" s="29" t="e">
        <f>IF(定義!M1121+1&gt;休日取得計画表・休日取得実績表!$I$5,"",定義!M1121+1)</f>
        <v>#VALUE!</v>
      </c>
      <c r="N1122" t="str" cm="1">
        <f t="array" ref="N1122">IFERROR(INDEX($B:$B,MATCH($M1122,$A:$A,),),"")</f>
        <v/>
      </c>
      <c r="O1122" s="31" t="str" cm="1">
        <f t="array" ref="O1122">IFERROR(INDEX($E:$E,MATCH($M1122,祝日,),),"")&amp;IFERROR(INDEX($H:$H,MATCH($M1122,夏季休暇,),),"")&amp;IFERROR(INDEX($K:$K,MATCH($M1122,年末年始,),),"")</f>
        <v/>
      </c>
      <c r="P1122" t="str">
        <f t="shared" si="51"/>
        <v/>
      </c>
      <c r="Q1122" t="str">
        <f t="shared" si="52"/>
        <v/>
      </c>
      <c r="R1122" t="e">
        <f t="shared" si="53"/>
        <v>#VALUE!</v>
      </c>
    </row>
    <row r="1123" spans="13:18" x14ac:dyDescent="0.2">
      <c r="M1123" s="29" t="e">
        <f>IF(定義!M1122+1&gt;休日取得計画表・休日取得実績表!$I$5,"",定義!M1122+1)</f>
        <v>#VALUE!</v>
      </c>
      <c r="N1123" t="str" cm="1">
        <f t="array" ref="N1123">IFERROR(INDEX($B:$B,MATCH($M1123,$A:$A,),),"")</f>
        <v/>
      </c>
      <c r="O1123" s="31" t="str" cm="1">
        <f t="array" ref="O1123">IFERROR(INDEX($E:$E,MATCH($M1123,祝日,),),"")&amp;IFERROR(INDEX($H:$H,MATCH($M1123,夏季休暇,),),"")&amp;IFERROR(INDEX($K:$K,MATCH($M1123,年末年始,),),"")</f>
        <v/>
      </c>
      <c r="P1123" t="str">
        <f t="shared" si="51"/>
        <v/>
      </c>
      <c r="Q1123" t="str">
        <f t="shared" si="52"/>
        <v/>
      </c>
      <c r="R1123" t="e">
        <f t="shared" si="53"/>
        <v>#VALUE!</v>
      </c>
    </row>
    <row r="1124" spans="13:18" x14ac:dyDescent="0.2">
      <c r="M1124" s="29" t="e">
        <f>IF(定義!M1123+1&gt;休日取得計画表・休日取得実績表!$I$5,"",定義!M1123+1)</f>
        <v>#VALUE!</v>
      </c>
      <c r="N1124" t="str" cm="1">
        <f t="array" ref="N1124">IFERROR(INDEX($B:$B,MATCH($M1124,$A:$A,),),"")</f>
        <v/>
      </c>
      <c r="O1124" s="31" t="str" cm="1">
        <f t="array" ref="O1124">IFERROR(INDEX($E:$E,MATCH($M1124,祝日,),),"")&amp;IFERROR(INDEX($H:$H,MATCH($M1124,夏季休暇,),),"")&amp;IFERROR(INDEX($K:$K,MATCH($M1124,年末年始,),),"")</f>
        <v/>
      </c>
      <c r="P1124" t="str">
        <f t="shared" si="51"/>
        <v/>
      </c>
      <c r="Q1124" t="str">
        <f t="shared" si="52"/>
        <v/>
      </c>
      <c r="R1124" t="e">
        <f t="shared" si="53"/>
        <v>#VALUE!</v>
      </c>
    </row>
    <row r="1125" spans="13:18" x14ac:dyDescent="0.2">
      <c r="M1125" s="29" t="e">
        <f>IF(定義!M1124+1&gt;休日取得計画表・休日取得実績表!$I$5,"",定義!M1124+1)</f>
        <v>#VALUE!</v>
      </c>
      <c r="N1125" t="str" cm="1">
        <f t="array" ref="N1125">IFERROR(INDEX($B:$B,MATCH($M1125,$A:$A,),),"")</f>
        <v/>
      </c>
      <c r="O1125" s="31" t="str" cm="1">
        <f t="array" ref="O1125">IFERROR(INDEX($E:$E,MATCH($M1125,祝日,),),"")&amp;IFERROR(INDEX($H:$H,MATCH($M1125,夏季休暇,),),"")&amp;IFERROR(INDEX($K:$K,MATCH($M1125,年末年始,),),"")</f>
        <v/>
      </c>
      <c r="P1125" t="str">
        <f t="shared" si="51"/>
        <v/>
      </c>
      <c r="Q1125" t="str">
        <f t="shared" si="52"/>
        <v/>
      </c>
      <c r="R1125" t="e">
        <f t="shared" si="53"/>
        <v>#VALUE!</v>
      </c>
    </row>
    <row r="1126" spans="13:18" x14ac:dyDescent="0.2">
      <c r="M1126" s="29" t="e">
        <f>IF(定義!M1125+1&gt;休日取得計画表・休日取得実績表!$I$5,"",定義!M1125+1)</f>
        <v>#VALUE!</v>
      </c>
      <c r="N1126" t="str" cm="1">
        <f t="array" ref="N1126">IFERROR(INDEX($B:$B,MATCH($M1126,$A:$A,),),"")</f>
        <v/>
      </c>
      <c r="O1126" s="31" t="str" cm="1">
        <f t="array" ref="O1126">IFERROR(INDEX($E:$E,MATCH($M1126,祝日,),),"")&amp;IFERROR(INDEX($H:$H,MATCH($M1126,夏季休暇,),),"")&amp;IFERROR(INDEX($K:$K,MATCH($M1126,年末年始,),),"")</f>
        <v/>
      </c>
      <c r="P1126" t="str">
        <f t="shared" si="51"/>
        <v/>
      </c>
      <c r="Q1126" t="str">
        <f t="shared" si="52"/>
        <v/>
      </c>
      <c r="R1126" t="e">
        <f t="shared" si="53"/>
        <v>#VALUE!</v>
      </c>
    </row>
    <row r="1127" spans="13:18" x14ac:dyDescent="0.2">
      <c r="M1127" s="29" t="e">
        <f>IF(定義!M1126+1&gt;休日取得計画表・休日取得実績表!$I$5,"",定義!M1126+1)</f>
        <v>#VALUE!</v>
      </c>
      <c r="N1127" t="str" cm="1">
        <f t="array" ref="N1127">IFERROR(INDEX($B:$B,MATCH($M1127,$A:$A,),),"")</f>
        <v/>
      </c>
      <c r="O1127" s="31" t="str" cm="1">
        <f t="array" ref="O1127">IFERROR(INDEX($E:$E,MATCH($M1127,祝日,),),"")&amp;IFERROR(INDEX($H:$H,MATCH($M1127,夏季休暇,),),"")&amp;IFERROR(INDEX($K:$K,MATCH($M1127,年末年始,),),"")</f>
        <v/>
      </c>
      <c r="P1127" t="str">
        <f t="shared" si="51"/>
        <v/>
      </c>
      <c r="Q1127" t="str">
        <f t="shared" si="52"/>
        <v/>
      </c>
      <c r="R1127" t="e">
        <f t="shared" si="53"/>
        <v>#VALUE!</v>
      </c>
    </row>
    <row r="1128" spans="13:18" x14ac:dyDescent="0.2">
      <c r="M1128" s="29" t="e">
        <f>IF(定義!M1127+1&gt;休日取得計画表・休日取得実績表!$I$5,"",定義!M1127+1)</f>
        <v>#VALUE!</v>
      </c>
      <c r="N1128" t="str" cm="1">
        <f t="array" ref="N1128">IFERROR(INDEX($B:$B,MATCH($M1128,$A:$A,),),"")</f>
        <v/>
      </c>
      <c r="O1128" s="31" t="str" cm="1">
        <f t="array" ref="O1128">IFERROR(INDEX($E:$E,MATCH($M1128,祝日,),),"")&amp;IFERROR(INDEX($H:$H,MATCH($M1128,夏季休暇,),),"")&amp;IFERROR(INDEX($K:$K,MATCH($M1128,年末年始,),),"")</f>
        <v/>
      </c>
      <c r="P1128" t="str">
        <f t="shared" si="51"/>
        <v/>
      </c>
      <c r="Q1128" t="str">
        <f t="shared" si="52"/>
        <v/>
      </c>
      <c r="R1128" t="e">
        <f t="shared" si="53"/>
        <v>#VALUE!</v>
      </c>
    </row>
    <row r="1129" spans="13:18" x14ac:dyDescent="0.2">
      <c r="M1129" s="29" t="e">
        <f>IF(定義!M1128+1&gt;休日取得計画表・休日取得実績表!$I$5,"",定義!M1128+1)</f>
        <v>#VALUE!</v>
      </c>
      <c r="N1129" t="str" cm="1">
        <f t="array" ref="N1129">IFERROR(INDEX($B:$B,MATCH($M1129,$A:$A,),),"")</f>
        <v/>
      </c>
      <c r="O1129" s="31" t="str" cm="1">
        <f t="array" ref="O1129">IFERROR(INDEX($E:$E,MATCH($M1129,祝日,),),"")&amp;IFERROR(INDEX($H:$H,MATCH($M1129,夏季休暇,),),"")&amp;IFERROR(INDEX($K:$K,MATCH($M1129,年末年始,),),"")</f>
        <v/>
      </c>
      <c r="P1129" t="str">
        <f t="shared" si="51"/>
        <v/>
      </c>
      <c r="Q1129" t="str">
        <f t="shared" si="52"/>
        <v/>
      </c>
      <c r="R1129" t="e">
        <f t="shared" si="53"/>
        <v>#VALUE!</v>
      </c>
    </row>
    <row r="1130" spans="13:18" x14ac:dyDescent="0.2">
      <c r="M1130" s="29" t="e">
        <f>IF(定義!M1129+1&gt;休日取得計画表・休日取得実績表!$I$5,"",定義!M1129+1)</f>
        <v>#VALUE!</v>
      </c>
      <c r="N1130" t="str" cm="1">
        <f t="array" ref="N1130">IFERROR(INDEX($B:$B,MATCH($M1130,$A:$A,),),"")</f>
        <v/>
      </c>
      <c r="O1130" s="31" t="str" cm="1">
        <f t="array" ref="O1130">IFERROR(INDEX($E:$E,MATCH($M1130,祝日,),),"")&amp;IFERROR(INDEX($H:$H,MATCH($M1130,夏季休暇,),),"")&amp;IFERROR(INDEX($K:$K,MATCH($M1130,年末年始,),),"")</f>
        <v/>
      </c>
      <c r="P1130" t="str">
        <f t="shared" si="51"/>
        <v/>
      </c>
      <c r="Q1130" t="str">
        <f t="shared" si="52"/>
        <v/>
      </c>
      <c r="R1130" t="e">
        <f t="shared" si="53"/>
        <v>#VALUE!</v>
      </c>
    </row>
    <row r="1131" spans="13:18" x14ac:dyDescent="0.2">
      <c r="M1131" s="29" t="e">
        <f>IF(定義!M1130+1&gt;休日取得計画表・休日取得実績表!$I$5,"",定義!M1130+1)</f>
        <v>#VALUE!</v>
      </c>
      <c r="N1131" t="str" cm="1">
        <f t="array" ref="N1131">IFERROR(INDEX($B:$B,MATCH($M1131,$A:$A,),),"")</f>
        <v/>
      </c>
      <c r="O1131" s="31" t="str" cm="1">
        <f t="array" ref="O1131">IFERROR(INDEX($E:$E,MATCH($M1131,祝日,),),"")&amp;IFERROR(INDEX($H:$H,MATCH($M1131,夏季休暇,),),"")&amp;IFERROR(INDEX($K:$K,MATCH($M1131,年末年始,),),"")</f>
        <v/>
      </c>
      <c r="P1131" t="str">
        <f t="shared" si="51"/>
        <v/>
      </c>
      <c r="Q1131" t="str">
        <f t="shared" si="52"/>
        <v/>
      </c>
      <c r="R1131" t="e">
        <f t="shared" si="53"/>
        <v>#VALUE!</v>
      </c>
    </row>
    <row r="1132" spans="13:18" x14ac:dyDescent="0.2">
      <c r="M1132" s="29" t="e">
        <f>IF(定義!M1131+1&gt;休日取得計画表・休日取得実績表!$I$5,"",定義!M1131+1)</f>
        <v>#VALUE!</v>
      </c>
      <c r="N1132" t="str" cm="1">
        <f t="array" ref="N1132">IFERROR(INDEX($B:$B,MATCH($M1132,$A:$A,),),"")</f>
        <v/>
      </c>
      <c r="O1132" s="31" t="str" cm="1">
        <f t="array" ref="O1132">IFERROR(INDEX($E:$E,MATCH($M1132,祝日,),),"")&amp;IFERROR(INDEX($H:$H,MATCH($M1132,夏季休暇,),),"")&amp;IFERROR(INDEX($K:$K,MATCH($M1132,年末年始,),),"")</f>
        <v/>
      </c>
      <c r="P1132" t="str">
        <f t="shared" si="51"/>
        <v/>
      </c>
      <c r="Q1132" t="str">
        <f t="shared" si="52"/>
        <v/>
      </c>
      <c r="R1132" t="e">
        <f t="shared" si="53"/>
        <v>#VALUE!</v>
      </c>
    </row>
    <row r="1133" spans="13:18" x14ac:dyDescent="0.2">
      <c r="M1133" s="29" t="e">
        <f>IF(定義!M1132+1&gt;休日取得計画表・休日取得実績表!$I$5,"",定義!M1132+1)</f>
        <v>#VALUE!</v>
      </c>
      <c r="N1133" t="str" cm="1">
        <f t="array" ref="N1133">IFERROR(INDEX($B:$B,MATCH($M1133,$A:$A,),),"")</f>
        <v/>
      </c>
      <c r="O1133" s="31" t="str" cm="1">
        <f t="array" ref="O1133">IFERROR(INDEX($E:$E,MATCH($M1133,祝日,),),"")&amp;IFERROR(INDEX($H:$H,MATCH($M1133,夏季休暇,),),"")&amp;IFERROR(INDEX($K:$K,MATCH($M1133,年末年始,),),"")</f>
        <v/>
      </c>
      <c r="P1133" t="str">
        <f t="shared" si="51"/>
        <v/>
      </c>
      <c r="Q1133" t="str">
        <f t="shared" si="52"/>
        <v/>
      </c>
      <c r="R1133" t="e">
        <f t="shared" si="53"/>
        <v>#VALUE!</v>
      </c>
    </row>
    <row r="1134" spans="13:18" x14ac:dyDescent="0.2">
      <c r="M1134" s="29" t="e">
        <f>IF(定義!M1133+1&gt;休日取得計画表・休日取得実績表!$I$5,"",定義!M1133+1)</f>
        <v>#VALUE!</v>
      </c>
      <c r="N1134" t="str" cm="1">
        <f t="array" ref="N1134">IFERROR(INDEX($B:$B,MATCH($M1134,$A:$A,),),"")</f>
        <v/>
      </c>
      <c r="O1134" s="31" t="str" cm="1">
        <f t="array" ref="O1134">IFERROR(INDEX($E:$E,MATCH($M1134,祝日,),),"")&amp;IFERROR(INDEX($H:$H,MATCH($M1134,夏季休暇,),),"")&amp;IFERROR(INDEX($K:$K,MATCH($M1134,年末年始,),),"")</f>
        <v/>
      </c>
      <c r="P1134" t="str">
        <f t="shared" si="51"/>
        <v/>
      </c>
      <c r="Q1134" t="str">
        <f t="shared" si="52"/>
        <v/>
      </c>
      <c r="R1134" t="e">
        <f t="shared" si="53"/>
        <v>#VALUE!</v>
      </c>
    </row>
    <row r="1135" spans="13:18" x14ac:dyDescent="0.2">
      <c r="M1135" s="29" t="e">
        <f>IF(定義!M1134+1&gt;休日取得計画表・休日取得実績表!$I$5,"",定義!M1134+1)</f>
        <v>#VALUE!</v>
      </c>
      <c r="N1135" t="str" cm="1">
        <f t="array" ref="N1135">IFERROR(INDEX($B:$B,MATCH($M1135,$A:$A,),),"")</f>
        <v/>
      </c>
      <c r="O1135" s="31" t="str" cm="1">
        <f t="array" ref="O1135">IFERROR(INDEX($E:$E,MATCH($M1135,祝日,),),"")&amp;IFERROR(INDEX($H:$H,MATCH($M1135,夏季休暇,),),"")&amp;IFERROR(INDEX($K:$K,MATCH($M1135,年末年始,),),"")</f>
        <v/>
      </c>
      <c r="P1135" t="str">
        <f t="shared" si="51"/>
        <v/>
      </c>
      <c r="Q1135" t="str">
        <f t="shared" si="52"/>
        <v/>
      </c>
      <c r="R1135" t="e">
        <f t="shared" si="53"/>
        <v>#VALUE!</v>
      </c>
    </row>
    <row r="1136" spans="13:18" x14ac:dyDescent="0.2">
      <c r="M1136" s="29" t="e">
        <f>IF(定義!M1135+1&gt;休日取得計画表・休日取得実績表!$I$5,"",定義!M1135+1)</f>
        <v>#VALUE!</v>
      </c>
      <c r="N1136" t="str" cm="1">
        <f t="array" ref="N1136">IFERROR(INDEX($B:$B,MATCH($M1136,$A:$A,),),"")</f>
        <v/>
      </c>
      <c r="O1136" s="31" t="str" cm="1">
        <f t="array" ref="O1136">IFERROR(INDEX($E:$E,MATCH($M1136,祝日,),),"")&amp;IFERROR(INDEX($H:$H,MATCH($M1136,夏季休暇,),),"")&amp;IFERROR(INDEX($K:$K,MATCH($M1136,年末年始,),),"")</f>
        <v/>
      </c>
      <c r="P1136" t="str">
        <f t="shared" si="51"/>
        <v/>
      </c>
      <c r="Q1136" t="str">
        <f t="shared" si="52"/>
        <v/>
      </c>
      <c r="R1136" t="e">
        <f t="shared" si="53"/>
        <v>#VALUE!</v>
      </c>
    </row>
    <row r="1137" spans="13:18" x14ac:dyDescent="0.2">
      <c r="M1137" s="29" t="e">
        <f>IF(定義!M1136+1&gt;休日取得計画表・休日取得実績表!$I$5,"",定義!M1136+1)</f>
        <v>#VALUE!</v>
      </c>
      <c r="N1137" t="str" cm="1">
        <f t="array" ref="N1137">IFERROR(INDEX($B:$B,MATCH($M1137,$A:$A,),),"")</f>
        <v/>
      </c>
      <c r="O1137" s="31" t="str" cm="1">
        <f t="array" ref="O1137">IFERROR(INDEX($E:$E,MATCH($M1137,祝日,),),"")&amp;IFERROR(INDEX($H:$H,MATCH($M1137,夏季休暇,),),"")&amp;IFERROR(INDEX($K:$K,MATCH($M1137,年末年始,),),"")</f>
        <v/>
      </c>
      <c r="P1137" t="str">
        <f t="shared" si="51"/>
        <v/>
      </c>
      <c r="Q1137" t="str">
        <f t="shared" si="52"/>
        <v/>
      </c>
      <c r="R1137" t="e">
        <f t="shared" si="53"/>
        <v>#VALUE!</v>
      </c>
    </row>
    <row r="1138" spans="13:18" x14ac:dyDescent="0.2">
      <c r="M1138" s="29" t="e">
        <f>IF(定義!M1137+1&gt;休日取得計画表・休日取得実績表!$I$5,"",定義!M1137+1)</f>
        <v>#VALUE!</v>
      </c>
      <c r="N1138" t="str" cm="1">
        <f t="array" ref="N1138">IFERROR(INDEX($B:$B,MATCH($M1138,$A:$A,),),"")</f>
        <v/>
      </c>
      <c r="O1138" s="31" t="str" cm="1">
        <f t="array" ref="O1138">IFERROR(INDEX($E:$E,MATCH($M1138,祝日,),),"")&amp;IFERROR(INDEX($H:$H,MATCH($M1138,夏季休暇,),),"")&amp;IFERROR(INDEX($K:$K,MATCH($M1138,年末年始,),),"")</f>
        <v/>
      </c>
      <c r="P1138" t="str">
        <f t="shared" si="51"/>
        <v/>
      </c>
      <c r="Q1138" t="str">
        <f t="shared" si="52"/>
        <v/>
      </c>
      <c r="R1138" t="e">
        <f t="shared" si="53"/>
        <v>#VALUE!</v>
      </c>
    </row>
    <row r="1139" spans="13:18" x14ac:dyDescent="0.2">
      <c r="M1139" s="29" t="e">
        <f>IF(定義!M1138+1&gt;休日取得計画表・休日取得実績表!$I$5,"",定義!M1138+1)</f>
        <v>#VALUE!</v>
      </c>
      <c r="N1139" t="str" cm="1">
        <f t="array" ref="N1139">IFERROR(INDEX($B:$B,MATCH($M1139,$A:$A,),),"")</f>
        <v/>
      </c>
      <c r="O1139" s="31" t="str" cm="1">
        <f t="array" ref="O1139">IFERROR(INDEX($E:$E,MATCH($M1139,祝日,),),"")&amp;IFERROR(INDEX($H:$H,MATCH($M1139,夏季休暇,),),"")&amp;IFERROR(INDEX($K:$K,MATCH($M1139,年末年始,),),"")</f>
        <v/>
      </c>
      <c r="P1139" t="str">
        <f t="shared" si="51"/>
        <v/>
      </c>
      <c r="Q1139" t="str">
        <f t="shared" si="52"/>
        <v/>
      </c>
      <c r="R1139" t="e">
        <f t="shared" si="53"/>
        <v>#VALUE!</v>
      </c>
    </row>
    <row r="1140" spans="13:18" x14ac:dyDescent="0.2">
      <c r="M1140" s="29" t="e">
        <f>IF(定義!M1139+1&gt;休日取得計画表・休日取得実績表!$I$5,"",定義!M1139+1)</f>
        <v>#VALUE!</v>
      </c>
      <c r="N1140" t="str" cm="1">
        <f t="array" ref="N1140">IFERROR(INDEX($B:$B,MATCH($M1140,$A:$A,),),"")</f>
        <v/>
      </c>
      <c r="O1140" s="31" t="str" cm="1">
        <f t="array" ref="O1140">IFERROR(INDEX($E:$E,MATCH($M1140,祝日,),),"")&amp;IFERROR(INDEX($H:$H,MATCH($M1140,夏季休暇,),),"")&amp;IFERROR(INDEX($K:$K,MATCH($M1140,年末年始,),),"")</f>
        <v/>
      </c>
      <c r="P1140" t="str">
        <f t="shared" si="51"/>
        <v/>
      </c>
      <c r="Q1140" t="str">
        <f t="shared" si="52"/>
        <v/>
      </c>
      <c r="R1140" t="e">
        <f t="shared" si="53"/>
        <v>#VALUE!</v>
      </c>
    </row>
    <row r="1141" spans="13:18" x14ac:dyDescent="0.2">
      <c r="M1141" s="29" t="e">
        <f>IF(定義!M1140+1&gt;休日取得計画表・休日取得実績表!$I$5,"",定義!M1140+1)</f>
        <v>#VALUE!</v>
      </c>
      <c r="N1141" t="str" cm="1">
        <f t="array" ref="N1141">IFERROR(INDEX($B:$B,MATCH($M1141,$A:$A,),),"")</f>
        <v/>
      </c>
      <c r="O1141" s="31" t="str" cm="1">
        <f t="array" ref="O1141">IFERROR(INDEX($E:$E,MATCH($M1141,祝日,),),"")&amp;IFERROR(INDEX($H:$H,MATCH($M1141,夏季休暇,),),"")&amp;IFERROR(INDEX($K:$K,MATCH($M1141,年末年始,),),"")</f>
        <v/>
      </c>
      <c r="P1141" t="str">
        <f t="shared" si="51"/>
        <v/>
      </c>
      <c r="Q1141" t="str">
        <f t="shared" si="52"/>
        <v/>
      </c>
      <c r="R1141" t="e">
        <f t="shared" si="53"/>
        <v>#VALUE!</v>
      </c>
    </row>
    <row r="1142" spans="13:18" x14ac:dyDescent="0.2">
      <c r="M1142" s="29" t="e">
        <f>IF(定義!M1141+1&gt;休日取得計画表・休日取得実績表!$I$5,"",定義!M1141+1)</f>
        <v>#VALUE!</v>
      </c>
      <c r="N1142" t="str" cm="1">
        <f t="array" ref="N1142">IFERROR(INDEX($B:$B,MATCH($M1142,$A:$A,),),"")</f>
        <v/>
      </c>
      <c r="O1142" s="31" t="str" cm="1">
        <f t="array" ref="O1142">IFERROR(INDEX($E:$E,MATCH($M1142,祝日,),),"")&amp;IFERROR(INDEX($H:$H,MATCH($M1142,夏季休暇,),),"")&amp;IFERROR(INDEX($K:$K,MATCH($M1142,年末年始,),),"")</f>
        <v/>
      </c>
      <c r="P1142" t="str">
        <f t="shared" si="51"/>
        <v/>
      </c>
      <c r="Q1142" t="str">
        <f t="shared" si="52"/>
        <v/>
      </c>
      <c r="R1142" t="e">
        <f t="shared" si="53"/>
        <v>#VALUE!</v>
      </c>
    </row>
    <row r="1143" spans="13:18" x14ac:dyDescent="0.2">
      <c r="M1143" s="29" t="e">
        <f>IF(定義!M1142+1&gt;休日取得計画表・休日取得実績表!$I$5,"",定義!M1142+1)</f>
        <v>#VALUE!</v>
      </c>
      <c r="N1143" t="str" cm="1">
        <f t="array" ref="N1143">IFERROR(INDEX($B:$B,MATCH($M1143,$A:$A,),),"")</f>
        <v/>
      </c>
      <c r="O1143" s="31" t="str" cm="1">
        <f t="array" ref="O1143">IFERROR(INDEX($E:$E,MATCH($M1143,祝日,),),"")&amp;IFERROR(INDEX($H:$H,MATCH($M1143,夏季休暇,),),"")&amp;IFERROR(INDEX($K:$K,MATCH($M1143,年末年始,),),"")</f>
        <v/>
      </c>
      <c r="P1143" t="str">
        <f t="shared" si="51"/>
        <v/>
      </c>
      <c r="Q1143" t="str">
        <f t="shared" si="52"/>
        <v/>
      </c>
      <c r="R1143" t="e">
        <f t="shared" si="53"/>
        <v>#VALUE!</v>
      </c>
    </row>
    <row r="1144" spans="13:18" x14ac:dyDescent="0.2">
      <c r="M1144" s="29" t="e">
        <f>IF(定義!M1143+1&gt;休日取得計画表・休日取得実績表!$I$5,"",定義!M1143+1)</f>
        <v>#VALUE!</v>
      </c>
      <c r="N1144" t="str" cm="1">
        <f t="array" ref="N1144">IFERROR(INDEX($B:$B,MATCH($M1144,$A:$A,),),"")</f>
        <v/>
      </c>
      <c r="O1144" s="31" t="str" cm="1">
        <f t="array" ref="O1144">IFERROR(INDEX($E:$E,MATCH($M1144,祝日,),),"")&amp;IFERROR(INDEX($H:$H,MATCH($M1144,夏季休暇,),),"")&amp;IFERROR(INDEX($K:$K,MATCH($M1144,年末年始,),),"")</f>
        <v/>
      </c>
      <c r="P1144" t="str">
        <f t="shared" si="51"/>
        <v/>
      </c>
      <c r="Q1144" t="str">
        <f t="shared" si="52"/>
        <v/>
      </c>
      <c r="R1144" t="e">
        <f t="shared" si="53"/>
        <v>#VALUE!</v>
      </c>
    </row>
    <row r="1145" spans="13:18" x14ac:dyDescent="0.2">
      <c r="M1145" s="29" t="e">
        <f>IF(定義!M1144+1&gt;休日取得計画表・休日取得実績表!$I$5,"",定義!M1144+1)</f>
        <v>#VALUE!</v>
      </c>
      <c r="N1145" t="str" cm="1">
        <f t="array" ref="N1145">IFERROR(INDEX($B:$B,MATCH($M1145,$A:$A,),),"")</f>
        <v/>
      </c>
      <c r="O1145" s="31" t="str" cm="1">
        <f t="array" ref="O1145">IFERROR(INDEX($E:$E,MATCH($M1145,祝日,),),"")&amp;IFERROR(INDEX($H:$H,MATCH($M1145,夏季休暇,),),"")&amp;IFERROR(INDEX($K:$K,MATCH($M1145,年末年始,),),"")</f>
        <v/>
      </c>
      <c r="P1145" t="str">
        <f t="shared" si="51"/>
        <v/>
      </c>
      <c r="Q1145" t="str">
        <f t="shared" si="52"/>
        <v/>
      </c>
      <c r="R1145" t="e">
        <f t="shared" si="53"/>
        <v>#VALUE!</v>
      </c>
    </row>
    <row r="1146" spans="13:18" x14ac:dyDescent="0.2">
      <c r="M1146" s="29" t="e">
        <f>IF(定義!M1145+1&gt;休日取得計画表・休日取得実績表!$I$5,"",定義!M1145+1)</f>
        <v>#VALUE!</v>
      </c>
      <c r="N1146" t="str" cm="1">
        <f t="array" ref="N1146">IFERROR(INDEX($B:$B,MATCH($M1146,$A:$A,),),"")</f>
        <v/>
      </c>
      <c r="O1146" s="31" t="str" cm="1">
        <f t="array" ref="O1146">IFERROR(INDEX($E:$E,MATCH($M1146,祝日,),),"")&amp;IFERROR(INDEX($H:$H,MATCH($M1146,夏季休暇,),),"")&amp;IFERROR(INDEX($K:$K,MATCH($M1146,年末年始,),),"")</f>
        <v/>
      </c>
      <c r="P1146" t="str">
        <f t="shared" si="51"/>
        <v/>
      </c>
      <c r="Q1146" t="str">
        <f t="shared" si="52"/>
        <v/>
      </c>
      <c r="R1146" t="e">
        <f t="shared" si="53"/>
        <v>#VALUE!</v>
      </c>
    </row>
    <row r="1147" spans="13:18" x14ac:dyDescent="0.2">
      <c r="M1147" s="29" t="e">
        <f>IF(定義!M1146+1&gt;休日取得計画表・休日取得実績表!$I$5,"",定義!M1146+1)</f>
        <v>#VALUE!</v>
      </c>
      <c r="N1147" t="str" cm="1">
        <f t="array" ref="N1147">IFERROR(INDEX($B:$B,MATCH($M1147,$A:$A,),),"")</f>
        <v/>
      </c>
      <c r="O1147" s="31" t="str" cm="1">
        <f t="array" ref="O1147">IFERROR(INDEX($E:$E,MATCH($M1147,祝日,),),"")&amp;IFERROR(INDEX($H:$H,MATCH($M1147,夏季休暇,),),"")&amp;IFERROR(INDEX($K:$K,MATCH($M1147,年末年始,),),"")</f>
        <v/>
      </c>
      <c r="P1147" t="str">
        <f t="shared" si="51"/>
        <v/>
      </c>
      <c r="Q1147" t="str">
        <f t="shared" si="52"/>
        <v/>
      </c>
      <c r="R1147" t="e">
        <f t="shared" si="53"/>
        <v>#VALUE!</v>
      </c>
    </row>
    <row r="1148" spans="13:18" x14ac:dyDescent="0.2">
      <c r="M1148" s="29" t="e">
        <f>IF(定義!M1147+1&gt;休日取得計画表・休日取得実績表!$I$5,"",定義!M1147+1)</f>
        <v>#VALUE!</v>
      </c>
      <c r="N1148" t="str" cm="1">
        <f t="array" ref="N1148">IFERROR(INDEX($B:$B,MATCH($M1148,$A:$A,),),"")</f>
        <v/>
      </c>
      <c r="O1148" s="31" t="str" cm="1">
        <f t="array" ref="O1148">IFERROR(INDEX($E:$E,MATCH($M1148,祝日,),),"")&amp;IFERROR(INDEX($H:$H,MATCH($M1148,夏季休暇,),),"")&amp;IFERROR(INDEX($K:$K,MATCH($M1148,年末年始,),),"")</f>
        <v/>
      </c>
      <c r="P1148" t="str">
        <f t="shared" si="51"/>
        <v/>
      </c>
      <c r="Q1148" t="str">
        <f t="shared" si="52"/>
        <v/>
      </c>
      <c r="R1148" t="e">
        <f t="shared" si="53"/>
        <v>#VALUE!</v>
      </c>
    </row>
    <row r="1149" spans="13:18" x14ac:dyDescent="0.2">
      <c r="M1149" s="29" t="e">
        <f>IF(定義!M1148+1&gt;休日取得計画表・休日取得実績表!$I$5,"",定義!M1148+1)</f>
        <v>#VALUE!</v>
      </c>
      <c r="N1149" t="str" cm="1">
        <f t="array" ref="N1149">IFERROR(INDEX($B:$B,MATCH($M1149,$A:$A,),),"")</f>
        <v/>
      </c>
      <c r="O1149" s="31" t="str" cm="1">
        <f t="array" ref="O1149">IFERROR(INDEX($E:$E,MATCH($M1149,祝日,),),"")&amp;IFERROR(INDEX($H:$H,MATCH($M1149,夏季休暇,),),"")&amp;IFERROR(INDEX($K:$K,MATCH($M1149,年末年始,),),"")</f>
        <v/>
      </c>
      <c r="P1149" t="str">
        <f t="shared" si="51"/>
        <v/>
      </c>
      <c r="Q1149" t="str">
        <f t="shared" si="52"/>
        <v/>
      </c>
      <c r="R1149" t="e">
        <f t="shared" si="53"/>
        <v>#VALUE!</v>
      </c>
    </row>
    <row r="1150" spans="13:18" x14ac:dyDescent="0.2">
      <c r="M1150" s="29" t="e">
        <f>IF(定義!M1149+1&gt;休日取得計画表・休日取得実績表!$I$5,"",定義!M1149+1)</f>
        <v>#VALUE!</v>
      </c>
      <c r="N1150" t="str" cm="1">
        <f t="array" ref="N1150">IFERROR(INDEX($B:$B,MATCH($M1150,$A:$A,),),"")</f>
        <v/>
      </c>
      <c r="O1150" s="31" t="str" cm="1">
        <f t="array" ref="O1150">IFERROR(INDEX($E:$E,MATCH($M1150,祝日,),),"")&amp;IFERROR(INDEX($H:$H,MATCH($M1150,夏季休暇,),),"")&amp;IFERROR(INDEX($K:$K,MATCH($M1150,年末年始,),),"")</f>
        <v/>
      </c>
      <c r="P1150" t="str">
        <f t="shared" si="51"/>
        <v/>
      </c>
      <c r="Q1150" t="str">
        <f t="shared" si="52"/>
        <v/>
      </c>
      <c r="R1150" t="e">
        <f t="shared" si="53"/>
        <v>#VALUE!</v>
      </c>
    </row>
    <row r="1151" spans="13:18" x14ac:dyDescent="0.2">
      <c r="M1151" s="29" t="e">
        <f>IF(定義!M1150+1&gt;休日取得計画表・休日取得実績表!$I$5,"",定義!M1150+1)</f>
        <v>#VALUE!</v>
      </c>
      <c r="N1151" t="str" cm="1">
        <f t="array" ref="N1151">IFERROR(INDEX($B:$B,MATCH($M1151,$A:$A,),),"")</f>
        <v/>
      </c>
      <c r="O1151" s="31" t="str" cm="1">
        <f t="array" ref="O1151">IFERROR(INDEX($E:$E,MATCH($M1151,祝日,),),"")&amp;IFERROR(INDEX($H:$H,MATCH($M1151,夏季休暇,),),"")&amp;IFERROR(INDEX($K:$K,MATCH($M1151,年末年始,),),"")</f>
        <v/>
      </c>
      <c r="P1151" t="str">
        <f t="shared" si="51"/>
        <v/>
      </c>
      <c r="Q1151" t="str">
        <f t="shared" si="52"/>
        <v/>
      </c>
      <c r="R1151" t="e">
        <f t="shared" si="53"/>
        <v>#VALUE!</v>
      </c>
    </row>
    <row r="1152" spans="13:18" x14ac:dyDescent="0.2">
      <c r="M1152" s="29" t="e">
        <f>IF(定義!M1151+1&gt;休日取得計画表・休日取得実績表!$I$5,"",定義!M1151+1)</f>
        <v>#VALUE!</v>
      </c>
      <c r="N1152" t="str" cm="1">
        <f t="array" ref="N1152">IFERROR(INDEX($B:$B,MATCH($M1152,$A:$A,),),"")</f>
        <v/>
      </c>
      <c r="O1152" s="31" t="str" cm="1">
        <f t="array" ref="O1152">IFERROR(INDEX($E:$E,MATCH($M1152,祝日,),),"")&amp;IFERROR(INDEX($H:$H,MATCH($M1152,夏季休暇,),),"")&amp;IFERROR(INDEX($K:$K,MATCH($M1152,年末年始,),),"")</f>
        <v/>
      </c>
      <c r="P1152" t="str">
        <f t="shared" si="51"/>
        <v/>
      </c>
      <c r="Q1152" t="str">
        <f t="shared" si="52"/>
        <v/>
      </c>
      <c r="R1152" t="e">
        <f t="shared" si="53"/>
        <v>#VALUE!</v>
      </c>
    </row>
    <row r="1153" spans="13:18" x14ac:dyDescent="0.2">
      <c r="M1153" s="29" t="e">
        <f>IF(定義!M1152+1&gt;休日取得計画表・休日取得実績表!$I$5,"",定義!M1152+1)</f>
        <v>#VALUE!</v>
      </c>
      <c r="N1153" t="str" cm="1">
        <f t="array" ref="N1153">IFERROR(INDEX($B:$B,MATCH($M1153,$A:$A,),),"")</f>
        <v/>
      </c>
      <c r="O1153" s="31" t="str" cm="1">
        <f t="array" ref="O1153">IFERROR(INDEX($E:$E,MATCH($M1153,祝日,),),"")&amp;IFERROR(INDEX($H:$H,MATCH($M1153,夏季休暇,),),"")&amp;IFERROR(INDEX($K:$K,MATCH($M1153,年末年始,),),"")</f>
        <v/>
      </c>
      <c r="P1153" t="str">
        <f t="shared" si="51"/>
        <v/>
      </c>
      <c r="Q1153" t="str">
        <f t="shared" si="52"/>
        <v/>
      </c>
      <c r="R1153" t="e">
        <f t="shared" si="53"/>
        <v>#VALUE!</v>
      </c>
    </row>
    <row r="1154" spans="13:18" x14ac:dyDescent="0.2">
      <c r="M1154" s="29" t="e">
        <f>IF(定義!M1153+1&gt;休日取得計画表・休日取得実績表!$I$5,"",定義!M1153+1)</f>
        <v>#VALUE!</v>
      </c>
      <c r="N1154" t="str" cm="1">
        <f t="array" ref="N1154">IFERROR(INDEX($B:$B,MATCH($M1154,$A:$A,),),"")</f>
        <v/>
      </c>
      <c r="O1154" s="31" t="str" cm="1">
        <f t="array" ref="O1154">IFERROR(INDEX($E:$E,MATCH($M1154,祝日,),),"")&amp;IFERROR(INDEX($H:$H,MATCH($M1154,夏季休暇,),),"")&amp;IFERROR(INDEX($K:$K,MATCH($M1154,年末年始,),),"")</f>
        <v/>
      </c>
      <c r="P1154" t="str">
        <f t="shared" si="51"/>
        <v/>
      </c>
      <c r="Q1154" t="str">
        <f t="shared" si="52"/>
        <v/>
      </c>
      <c r="R1154" t="e">
        <f t="shared" si="53"/>
        <v>#VALUE!</v>
      </c>
    </row>
    <row r="1155" spans="13:18" x14ac:dyDescent="0.2">
      <c r="M1155" s="29" t="e">
        <f>IF(定義!M1154+1&gt;休日取得計画表・休日取得実績表!$I$5,"",定義!M1154+1)</f>
        <v>#VALUE!</v>
      </c>
      <c r="N1155" t="str" cm="1">
        <f t="array" ref="N1155">IFERROR(INDEX($B:$B,MATCH($M1155,$A:$A,),),"")</f>
        <v/>
      </c>
      <c r="O1155" s="31" t="str" cm="1">
        <f t="array" ref="O1155">IFERROR(INDEX($E:$E,MATCH($M1155,祝日,),),"")&amp;IFERROR(INDEX($H:$H,MATCH($M1155,夏季休暇,),),"")&amp;IFERROR(INDEX($K:$K,MATCH($M1155,年末年始,),),"")</f>
        <v/>
      </c>
      <c r="P1155" t="str">
        <f t="shared" ref="P1155:P1218" si="54">IF(COUNTBLANK(N1155:O1155)=0,CHAR(10),"")</f>
        <v/>
      </c>
      <c r="Q1155" t="str">
        <f t="shared" ref="Q1155:Q1218" si="55">O1155&amp;P1155&amp;N1155</f>
        <v/>
      </c>
      <c r="R1155" t="e">
        <f t="shared" ref="R1155:R1218" si="56">IF(OR(TEXT(M1155,"aaa")="土",TEXT(M1155,"aaa")="日",O1155&lt;&gt;""),1,0)</f>
        <v>#VALUE!</v>
      </c>
    </row>
    <row r="1156" spans="13:18" x14ac:dyDescent="0.2">
      <c r="M1156" s="29" t="e">
        <f>IF(定義!M1155+1&gt;休日取得計画表・休日取得実績表!$I$5,"",定義!M1155+1)</f>
        <v>#VALUE!</v>
      </c>
      <c r="N1156" t="str" cm="1">
        <f t="array" ref="N1156">IFERROR(INDEX($B:$B,MATCH($M1156,$A:$A,),),"")</f>
        <v/>
      </c>
      <c r="O1156" s="31" t="str" cm="1">
        <f t="array" ref="O1156">IFERROR(INDEX($E:$E,MATCH($M1156,祝日,),),"")&amp;IFERROR(INDEX($H:$H,MATCH($M1156,夏季休暇,),),"")&amp;IFERROR(INDEX($K:$K,MATCH($M1156,年末年始,),),"")</f>
        <v/>
      </c>
      <c r="P1156" t="str">
        <f t="shared" si="54"/>
        <v/>
      </c>
      <c r="Q1156" t="str">
        <f t="shared" si="55"/>
        <v/>
      </c>
      <c r="R1156" t="e">
        <f t="shared" si="56"/>
        <v>#VALUE!</v>
      </c>
    </row>
    <row r="1157" spans="13:18" x14ac:dyDescent="0.2">
      <c r="M1157" s="29" t="e">
        <f>IF(定義!M1156+1&gt;休日取得計画表・休日取得実績表!$I$5,"",定義!M1156+1)</f>
        <v>#VALUE!</v>
      </c>
      <c r="N1157" t="str" cm="1">
        <f t="array" ref="N1157">IFERROR(INDEX($B:$B,MATCH($M1157,$A:$A,),),"")</f>
        <v/>
      </c>
      <c r="O1157" s="31" t="str" cm="1">
        <f t="array" ref="O1157">IFERROR(INDEX($E:$E,MATCH($M1157,祝日,),),"")&amp;IFERROR(INDEX($H:$H,MATCH($M1157,夏季休暇,),),"")&amp;IFERROR(INDEX($K:$K,MATCH($M1157,年末年始,),),"")</f>
        <v/>
      </c>
      <c r="P1157" t="str">
        <f t="shared" si="54"/>
        <v/>
      </c>
      <c r="Q1157" t="str">
        <f t="shared" si="55"/>
        <v/>
      </c>
      <c r="R1157" t="e">
        <f t="shared" si="56"/>
        <v>#VALUE!</v>
      </c>
    </row>
    <row r="1158" spans="13:18" x14ac:dyDescent="0.2">
      <c r="M1158" s="29" t="e">
        <f>IF(定義!M1157+1&gt;休日取得計画表・休日取得実績表!$I$5,"",定義!M1157+1)</f>
        <v>#VALUE!</v>
      </c>
      <c r="N1158" t="str" cm="1">
        <f t="array" ref="N1158">IFERROR(INDEX($B:$B,MATCH($M1158,$A:$A,),),"")</f>
        <v/>
      </c>
      <c r="O1158" s="31" t="str" cm="1">
        <f t="array" ref="O1158">IFERROR(INDEX($E:$E,MATCH($M1158,祝日,),),"")&amp;IFERROR(INDEX($H:$H,MATCH($M1158,夏季休暇,),),"")&amp;IFERROR(INDEX($K:$K,MATCH($M1158,年末年始,),),"")</f>
        <v/>
      </c>
      <c r="P1158" t="str">
        <f t="shared" si="54"/>
        <v/>
      </c>
      <c r="Q1158" t="str">
        <f t="shared" si="55"/>
        <v/>
      </c>
      <c r="R1158" t="e">
        <f t="shared" si="56"/>
        <v>#VALUE!</v>
      </c>
    </row>
    <row r="1159" spans="13:18" x14ac:dyDescent="0.2">
      <c r="M1159" s="29" t="e">
        <f>IF(定義!M1158+1&gt;休日取得計画表・休日取得実績表!$I$5,"",定義!M1158+1)</f>
        <v>#VALUE!</v>
      </c>
      <c r="N1159" t="str" cm="1">
        <f t="array" ref="N1159">IFERROR(INDEX($B:$B,MATCH($M1159,$A:$A,),),"")</f>
        <v/>
      </c>
      <c r="O1159" s="31" t="str" cm="1">
        <f t="array" ref="O1159">IFERROR(INDEX($E:$E,MATCH($M1159,祝日,),),"")&amp;IFERROR(INDEX($H:$H,MATCH($M1159,夏季休暇,),),"")&amp;IFERROR(INDEX($K:$K,MATCH($M1159,年末年始,),),"")</f>
        <v/>
      </c>
      <c r="P1159" t="str">
        <f t="shared" si="54"/>
        <v/>
      </c>
      <c r="Q1159" t="str">
        <f t="shared" si="55"/>
        <v/>
      </c>
      <c r="R1159" t="e">
        <f t="shared" si="56"/>
        <v>#VALUE!</v>
      </c>
    </row>
    <row r="1160" spans="13:18" x14ac:dyDescent="0.2">
      <c r="M1160" s="29" t="e">
        <f>IF(定義!M1159+1&gt;休日取得計画表・休日取得実績表!$I$5,"",定義!M1159+1)</f>
        <v>#VALUE!</v>
      </c>
      <c r="N1160" t="str" cm="1">
        <f t="array" ref="N1160">IFERROR(INDEX($B:$B,MATCH($M1160,$A:$A,),),"")</f>
        <v/>
      </c>
      <c r="O1160" s="31" t="str" cm="1">
        <f t="array" ref="O1160">IFERROR(INDEX($E:$E,MATCH($M1160,祝日,),),"")&amp;IFERROR(INDEX($H:$H,MATCH($M1160,夏季休暇,),),"")&amp;IFERROR(INDEX($K:$K,MATCH($M1160,年末年始,),),"")</f>
        <v/>
      </c>
      <c r="P1160" t="str">
        <f t="shared" si="54"/>
        <v/>
      </c>
      <c r="Q1160" t="str">
        <f t="shared" si="55"/>
        <v/>
      </c>
      <c r="R1160" t="e">
        <f t="shared" si="56"/>
        <v>#VALUE!</v>
      </c>
    </row>
    <row r="1161" spans="13:18" x14ac:dyDescent="0.2">
      <c r="M1161" s="29" t="e">
        <f>IF(定義!M1160+1&gt;休日取得計画表・休日取得実績表!$I$5,"",定義!M1160+1)</f>
        <v>#VALUE!</v>
      </c>
      <c r="N1161" t="str" cm="1">
        <f t="array" ref="N1161">IFERROR(INDEX($B:$B,MATCH($M1161,$A:$A,),),"")</f>
        <v/>
      </c>
      <c r="O1161" s="31" t="str" cm="1">
        <f t="array" ref="O1161">IFERROR(INDEX($E:$E,MATCH($M1161,祝日,),),"")&amp;IFERROR(INDEX($H:$H,MATCH($M1161,夏季休暇,),),"")&amp;IFERROR(INDEX($K:$K,MATCH($M1161,年末年始,),),"")</f>
        <v/>
      </c>
      <c r="P1161" t="str">
        <f t="shared" si="54"/>
        <v/>
      </c>
      <c r="Q1161" t="str">
        <f t="shared" si="55"/>
        <v/>
      </c>
      <c r="R1161" t="e">
        <f t="shared" si="56"/>
        <v>#VALUE!</v>
      </c>
    </row>
    <row r="1162" spans="13:18" x14ac:dyDescent="0.2">
      <c r="M1162" s="29" t="e">
        <f>IF(定義!M1161+1&gt;休日取得計画表・休日取得実績表!$I$5,"",定義!M1161+1)</f>
        <v>#VALUE!</v>
      </c>
      <c r="N1162" t="str" cm="1">
        <f t="array" ref="N1162">IFERROR(INDEX($B:$B,MATCH($M1162,$A:$A,),),"")</f>
        <v/>
      </c>
      <c r="O1162" s="31" t="str" cm="1">
        <f t="array" ref="O1162">IFERROR(INDEX($E:$E,MATCH($M1162,祝日,),),"")&amp;IFERROR(INDEX($H:$H,MATCH($M1162,夏季休暇,),),"")&amp;IFERROR(INDEX($K:$K,MATCH($M1162,年末年始,),),"")</f>
        <v/>
      </c>
      <c r="P1162" t="str">
        <f t="shared" si="54"/>
        <v/>
      </c>
      <c r="Q1162" t="str">
        <f t="shared" si="55"/>
        <v/>
      </c>
      <c r="R1162" t="e">
        <f t="shared" si="56"/>
        <v>#VALUE!</v>
      </c>
    </row>
    <row r="1163" spans="13:18" x14ac:dyDescent="0.2">
      <c r="M1163" s="29" t="e">
        <f>IF(定義!M1162+1&gt;休日取得計画表・休日取得実績表!$I$5,"",定義!M1162+1)</f>
        <v>#VALUE!</v>
      </c>
      <c r="N1163" t="str" cm="1">
        <f t="array" ref="N1163">IFERROR(INDEX($B:$B,MATCH($M1163,$A:$A,),),"")</f>
        <v/>
      </c>
      <c r="O1163" s="31" t="str" cm="1">
        <f t="array" ref="O1163">IFERROR(INDEX($E:$E,MATCH($M1163,祝日,),),"")&amp;IFERROR(INDEX($H:$H,MATCH($M1163,夏季休暇,),),"")&amp;IFERROR(INDEX($K:$K,MATCH($M1163,年末年始,),),"")</f>
        <v/>
      </c>
      <c r="P1163" t="str">
        <f t="shared" si="54"/>
        <v/>
      </c>
      <c r="Q1163" t="str">
        <f t="shared" si="55"/>
        <v/>
      </c>
      <c r="R1163" t="e">
        <f t="shared" si="56"/>
        <v>#VALUE!</v>
      </c>
    </row>
    <row r="1164" spans="13:18" x14ac:dyDescent="0.2">
      <c r="M1164" s="29" t="e">
        <f>IF(定義!M1163+1&gt;休日取得計画表・休日取得実績表!$I$5,"",定義!M1163+1)</f>
        <v>#VALUE!</v>
      </c>
      <c r="N1164" t="str" cm="1">
        <f t="array" ref="N1164">IFERROR(INDEX($B:$B,MATCH($M1164,$A:$A,),),"")</f>
        <v/>
      </c>
      <c r="O1164" s="31" t="str" cm="1">
        <f t="array" ref="O1164">IFERROR(INDEX($E:$E,MATCH($M1164,祝日,),),"")&amp;IFERROR(INDEX($H:$H,MATCH($M1164,夏季休暇,),),"")&amp;IFERROR(INDEX($K:$K,MATCH($M1164,年末年始,),),"")</f>
        <v/>
      </c>
      <c r="P1164" t="str">
        <f t="shared" si="54"/>
        <v/>
      </c>
      <c r="Q1164" t="str">
        <f t="shared" si="55"/>
        <v/>
      </c>
      <c r="R1164" t="e">
        <f t="shared" si="56"/>
        <v>#VALUE!</v>
      </c>
    </row>
    <row r="1165" spans="13:18" x14ac:dyDescent="0.2">
      <c r="M1165" s="29" t="e">
        <f>IF(定義!M1164+1&gt;休日取得計画表・休日取得実績表!$I$5,"",定義!M1164+1)</f>
        <v>#VALUE!</v>
      </c>
      <c r="N1165" t="str" cm="1">
        <f t="array" ref="N1165">IFERROR(INDEX($B:$B,MATCH($M1165,$A:$A,),),"")</f>
        <v/>
      </c>
      <c r="O1165" s="31" t="str" cm="1">
        <f t="array" ref="O1165">IFERROR(INDEX($E:$E,MATCH($M1165,祝日,),),"")&amp;IFERROR(INDEX($H:$H,MATCH($M1165,夏季休暇,),),"")&amp;IFERROR(INDEX($K:$K,MATCH($M1165,年末年始,),),"")</f>
        <v/>
      </c>
      <c r="P1165" t="str">
        <f t="shared" si="54"/>
        <v/>
      </c>
      <c r="Q1165" t="str">
        <f t="shared" si="55"/>
        <v/>
      </c>
      <c r="R1165" t="e">
        <f t="shared" si="56"/>
        <v>#VALUE!</v>
      </c>
    </row>
    <row r="1166" spans="13:18" x14ac:dyDescent="0.2">
      <c r="M1166" s="29" t="e">
        <f>IF(定義!M1165+1&gt;休日取得計画表・休日取得実績表!$I$5,"",定義!M1165+1)</f>
        <v>#VALUE!</v>
      </c>
      <c r="N1166" t="str" cm="1">
        <f t="array" ref="N1166">IFERROR(INDEX($B:$B,MATCH($M1166,$A:$A,),),"")</f>
        <v/>
      </c>
      <c r="O1166" s="31" t="str" cm="1">
        <f t="array" ref="O1166">IFERROR(INDEX($E:$E,MATCH($M1166,祝日,),),"")&amp;IFERROR(INDEX($H:$H,MATCH($M1166,夏季休暇,),),"")&amp;IFERROR(INDEX($K:$K,MATCH($M1166,年末年始,),),"")</f>
        <v/>
      </c>
      <c r="P1166" t="str">
        <f t="shared" si="54"/>
        <v/>
      </c>
      <c r="Q1166" t="str">
        <f t="shared" si="55"/>
        <v/>
      </c>
      <c r="R1166" t="e">
        <f t="shared" si="56"/>
        <v>#VALUE!</v>
      </c>
    </row>
    <row r="1167" spans="13:18" x14ac:dyDescent="0.2">
      <c r="M1167" s="29" t="e">
        <f>IF(定義!M1166+1&gt;休日取得計画表・休日取得実績表!$I$5,"",定義!M1166+1)</f>
        <v>#VALUE!</v>
      </c>
      <c r="N1167" t="str" cm="1">
        <f t="array" ref="N1167">IFERROR(INDEX($B:$B,MATCH($M1167,$A:$A,),),"")</f>
        <v/>
      </c>
      <c r="O1167" s="31" t="str" cm="1">
        <f t="array" ref="O1167">IFERROR(INDEX($E:$E,MATCH($M1167,祝日,),),"")&amp;IFERROR(INDEX($H:$H,MATCH($M1167,夏季休暇,),),"")&amp;IFERROR(INDEX($K:$K,MATCH($M1167,年末年始,),),"")</f>
        <v/>
      </c>
      <c r="P1167" t="str">
        <f t="shared" si="54"/>
        <v/>
      </c>
      <c r="Q1167" t="str">
        <f t="shared" si="55"/>
        <v/>
      </c>
      <c r="R1167" t="e">
        <f t="shared" si="56"/>
        <v>#VALUE!</v>
      </c>
    </row>
    <row r="1168" spans="13:18" x14ac:dyDescent="0.2">
      <c r="M1168" s="29" t="e">
        <f>IF(定義!M1167+1&gt;休日取得計画表・休日取得実績表!$I$5,"",定義!M1167+1)</f>
        <v>#VALUE!</v>
      </c>
      <c r="N1168" t="str" cm="1">
        <f t="array" ref="N1168">IFERROR(INDEX($B:$B,MATCH($M1168,$A:$A,),),"")</f>
        <v/>
      </c>
      <c r="O1168" s="31" t="str" cm="1">
        <f t="array" ref="O1168">IFERROR(INDEX($E:$E,MATCH($M1168,祝日,),),"")&amp;IFERROR(INDEX($H:$H,MATCH($M1168,夏季休暇,),),"")&amp;IFERROR(INDEX($K:$K,MATCH($M1168,年末年始,),),"")</f>
        <v/>
      </c>
      <c r="P1168" t="str">
        <f t="shared" si="54"/>
        <v/>
      </c>
      <c r="Q1168" t="str">
        <f t="shared" si="55"/>
        <v/>
      </c>
      <c r="R1168" t="e">
        <f t="shared" si="56"/>
        <v>#VALUE!</v>
      </c>
    </row>
    <row r="1169" spans="13:18" x14ac:dyDescent="0.2">
      <c r="M1169" s="29" t="e">
        <f>IF(定義!M1168+1&gt;休日取得計画表・休日取得実績表!$I$5,"",定義!M1168+1)</f>
        <v>#VALUE!</v>
      </c>
      <c r="N1169" t="str" cm="1">
        <f t="array" ref="N1169">IFERROR(INDEX($B:$B,MATCH($M1169,$A:$A,),),"")</f>
        <v/>
      </c>
      <c r="O1169" s="31" t="str" cm="1">
        <f t="array" ref="O1169">IFERROR(INDEX($E:$E,MATCH($M1169,祝日,),),"")&amp;IFERROR(INDEX($H:$H,MATCH($M1169,夏季休暇,),),"")&amp;IFERROR(INDEX($K:$K,MATCH($M1169,年末年始,),),"")</f>
        <v/>
      </c>
      <c r="P1169" t="str">
        <f t="shared" si="54"/>
        <v/>
      </c>
      <c r="Q1169" t="str">
        <f t="shared" si="55"/>
        <v/>
      </c>
      <c r="R1169" t="e">
        <f t="shared" si="56"/>
        <v>#VALUE!</v>
      </c>
    </row>
    <row r="1170" spans="13:18" x14ac:dyDescent="0.2">
      <c r="M1170" s="29" t="e">
        <f>IF(定義!M1169+1&gt;休日取得計画表・休日取得実績表!$I$5,"",定義!M1169+1)</f>
        <v>#VALUE!</v>
      </c>
      <c r="N1170" t="str" cm="1">
        <f t="array" ref="N1170">IFERROR(INDEX($B:$B,MATCH($M1170,$A:$A,),),"")</f>
        <v/>
      </c>
      <c r="O1170" s="31" t="str" cm="1">
        <f t="array" ref="O1170">IFERROR(INDEX($E:$E,MATCH($M1170,祝日,),),"")&amp;IFERROR(INDEX($H:$H,MATCH($M1170,夏季休暇,),),"")&amp;IFERROR(INDEX($K:$K,MATCH($M1170,年末年始,),),"")</f>
        <v/>
      </c>
      <c r="P1170" t="str">
        <f t="shared" si="54"/>
        <v/>
      </c>
      <c r="Q1170" t="str">
        <f t="shared" si="55"/>
        <v/>
      </c>
      <c r="R1170" t="e">
        <f t="shared" si="56"/>
        <v>#VALUE!</v>
      </c>
    </row>
    <row r="1171" spans="13:18" x14ac:dyDescent="0.2">
      <c r="M1171" s="29" t="e">
        <f>IF(定義!M1170+1&gt;休日取得計画表・休日取得実績表!$I$5,"",定義!M1170+1)</f>
        <v>#VALUE!</v>
      </c>
      <c r="N1171" t="str" cm="1">
        <f t="array" ref="N1171">IFERROR(INDEX($B:$B,MATCH($M1171,$A:$A,),),"")</f>
        <v/>
      </c>
      <c r="O1171" s="31" t="str" cm="1">
        <f t="array" ref="O1171">IFERROR(INDEX($E:$E,MATCH($M1171,祝日,),),"")&amp;IFERROR(INDEX($H:$H,MATCH($M1171,夏季休暇,),),"")&amp;IFERROR(INDEX($K:$K,MATCH($M1171,年末年始,),),"")</f>
        <v/>
      </c>
      <c r="P1171" t="str">
        <f t="shared" si="54"/>
        <v/>
      </c>
      <c r="Q1171" t="str">
        <f t="shared" si="55"/>
        <v/>
      </c>
      <c r="R1171" t="e">
        <f t="shared" si="56"/>
        <v>#VALUE!</v>
      </c>
    </row>
    <row r="1172" spans="13:18" x14ac:dyDescent="0.2">
      <c r="M1172" s="29" t="e">
        <f>IF(定義!M1171+1&gt;休日取得計画表・休日取得実績表!$I$5,"",定義!M1171+1)</f>
        <v>#VALUE!</v>
      </c>
      <c r="N1172" t="str" cm="1">
        <f t="array" ref="N1172">IFERROR(INDEX($B:$B,MATCH($M1172,$A:$A,),),"")</f>
        <v/>
      </c>
      <c r="O1172" s="31" t="str" cm="1">
        <f t="array" ref="O1172">IFERROR(INDEX($E:$E,MATCH($M1172,祝日,),),"")&amp;IFERROR(INDEX($H:$H,MATCH($M1172,夏季休暇,),),"")&amp;IFERROR(INDEX($K:$K,MATCH($M1172,年末年始,),),"")</f>
        <v/>
      </c>
      <c r="P1172" t="str">
        <f t="shared" si="54"/>
        <v/>
      </c>
      <c r="Q1172" t="str">
        <f t="shared" si="55"/>
        <v/>
      </c>
      <c r="R1172" t="e">
        <f t="shared" si="56"/>
        <v>#VALUE!</v>
      </c>
    </row>
    <row r="1173" spans="13:18" x14ac:dyDescent="0.2">
      <c r="M1173" s="29" t="e">
        <f>IF(定義!M1172+1&gt;休日取得計画表・休日取得実績表!$I$5,"",定義!M1172+1)</f>
        <v>#VALUE!</v>
      </c>
      <c r="N1173" t="str" cm="1">
        <f t="array" ref="N1173">IFERROR(INDEX($B:$B,MATCH($M1173,$A:$A,),),"")</f>
        <v/>
      </c>
      <c r="O1173" s="31" t="str" cm="1">
        <f t="array" ref="O1173">IFERROR(INDEX($E:$E,MATCH($M1173,祝日,),),"")&amp;IFERROR(INDEX($H:$H,MATCH($M1173,夏季休暇,),),"")&amp;IFERROR(INDEX($K:$K,MATCH($M1173,年末年始,),),"")</f>
        <v/>
      </c>
      <c r="P1173" t="str">
        <f t="shared" si="54"/>
        <v/>
      </c>
      <c r="Q1173" t="str">
        <f t="shared" si="55"/>
        <v/>
      </c>
      <c r="R1173" t="e">
        <f t="shared" si="56"/>
        <v>#VALUE!</v>
      </c>
    </row>
    <row r="1174" spans="13:18" x14ac:dyDescent="0.2">
      <c r="M1174" s="29" t="e">
        <f>IF(定義!M1173+1&gt;休日取得計画表・休日取得実績表!$I$5,"",定義!M1173+1)</f>
        <v>#VALUE!</v>
      </c>
      <c r="N1174" t="str" cm="1">
        <f t="array" ref="N1174">IFERROR(INDEX($B:$B,MATCH($M1174,$A:$A,),),"")</f>
        <v/>
      </c>
      <c r="O1174" s="31" t="str" cm="1">
        <f t="array" ref="O1174">IFERROR(INDEX($E:$E,MATCH($M1174,祝日,),),"")&amp;IFERROR(INDEX($H:$H,MATCH($M1174,夏季休暇,),),"")&amp;IFERROR(INDEX($K:$K,MATCH($M1174,年末年始,),),"")</f>
        <v/>
      </c>
      <c r="P1174" t="str">
        <f t="shared" si="54"/>
        <v/>
      </c>
      <c r="Q1174" t="str">
        <f t="shared" si="55"/>
        <v/>
      </c>
      <c r="R1174" t="e">
        <f t="shared" si="56"/>
        <v>#VALUE!</v>
      </c>
    </row>
    <row r="1175" spans="13:18" x14ac:dyDescent="0.2">
      <c r="M1175" s="29" t="e">
        <f>IF(定義!M1174+1&gt;休日取得計画表・休日取得実績表!$I$5,"",定義!M1174+1)</f>
        <v>#VALUE!</v>
      </c>
      <c r="N1175" t="str" cm="1">
        <f t="array" ref="N1175">IFERROR(INDEX($B:$B,MATCH($M1175,$A:$A,),),"")</f>
        <v/>
      </c>
      <c r="O1175" s="31" t="str" cm="1">
        <f t="array" ref="O1175">IFERROR(INDEX($E:$E,MATCH($M1175,祝日,),),"")&amp;IFERROR(INDEX($H:$H,MATCH($M1175,夏季休暇,),),"")&amp;IFERROR(INDEX($K:$K,MATCH($M1175,年末年始,),),"")</f>
        <v/>
      </c>
      <c r="P1175" t="str">
        <f t="shared" si="54"/>
        <v/>
      </c>
      <c r="Q1175" t="str">
        <f t="shared" si="55"/>
        <v/>
      </c>
      <c r="R1175" t="e">
        <f t="shared" si="56"/>
        <v>#VALUE!</v>
      </c>
    </row>
    <row r="1176" spans="13:18" x14ac:dyDescent="0.2">
      <c r="M1176" s="29" t="e">
        <f>IF(定義!M1175+1&gt;休日取得計画表・休日取得実績表!$I$5,"",定義!M1175+1)</f>
        <v>#VALUE!</v>
      </c>
      <c r="N1176" t="str" cm="1">
        <f t="array" ref="N1176">IFERROR(INDEX($B:$B,MATCH($M1176,$A:$A,),),"")</f>
        <v/>
      </c>
      <c r="O1176" s="31" t="str" cm="1">
        <f t="array" ref="O1176">IFERROR(INDEX($E:$E,MATCH($M1176,祝日,),),"")&amp;IFERROR(INDEX($H:$H,MATCH($M1176,夏季休暇,),),"")&amp;IFERROR(INDEX($K:$K,MATCH($M1176,年末年始,),),"")</f>
        <v/>
      </c>
      <c r="P1176" t="str">
        <f t="shared" si="54"/>
        <v/>
      </c>
      <c r="Q1176" t="str">
        <f t="shared" si="55"/>
        <v/>
      </c>
      <c r="R1176" t="e">
        <f t="shared" si="56"/>
        <v>#VALUE!</v>
      </c>
    </row>
    <row r="1177" spans="13:18" x14ac:dyDescent="0.2">
      <c r="M1177" s="29" t="e">
        <f>IF(定義!M1176+1&gt;休日取得計画表・休日取得実績表!$I$5,"",定義!M1176+1)</f>
        <v>#VALUE!</v>
      </c>
      <c r="N1177" t="str" cm="1">
        <f t="array" ref="N1177">IFERROR(INDEX($B:$B,MATCH($M1177,$A:$A,),),"")</f>
        <v/>
      </c>
      <c r="O1177" s="31" t="str" cm="1">
        <f t="array" ref="O1177">IFERROR(INDEX($E:$E,MATCH($M1177,祝日,),),"")&amp;IFERROR(INDEX($H:$H,MATCH($M1177,夏季休暇,),),"")&amp;IFERROR(INDEX($K:$K,MATCH($M1177,年末年始,),),"")</f>
        <v/>
      </c>
      <c r="P1177" t="str">
        <f t="shared" si="54"/>
        <v/>
      </c>
      <c r="Q1177" t="str">
        <f t="shared" si="55"/>
        <v/>
      </c>
      <c r="R1177" t="e">
        <f t="shared" si="56"/>
        <v>#VALUE!</v>
      </c>
    </row>
    <row r="1178" spans="13:18" x14ac:dyDescent="0.2">
      <c r="M1178" s="29" t="e">
        <f>IF(定義!M1177+1&gt;休日取得計画表・休日取得実績表!$I$5,"",定義!M1177+1)</f>
        <v>#VALUE!</v>
      </c>
      <c r="N1178" t="str" cm="1">
        <f t="array" ref="N1178">IFERROR(INDEX($B:$B,MATCH($M1178,$A:$A,),),"")</f>
        <v/>
      </c>
      <c r="O1178" s="31" t="str" cm="1">
        <f t="array" ref="O1178">IFERROR(INDEX($E:$E,MATCH($M1178,祝日,),),"")&amp;IFERROR(INDEX($H:$H,MATCH($M1178,夏季休暇,),),"")&amp;IFERROR(INDEX($K:$K,MATCH($M1178,年末年始,),),"")</f>
        <v/>
      </c>
      <c r="P1178" t="str">
        <f t="shared" si="54"/>
        <v/>
      </c>
      <c r="Q1178" t="str">
        <f t="shared" si="55"/>
        <v/>
      </c>
      <c r="R1178" t="e">
        <f t="shared" si="56"/>
        <v>#VALUE!</v>
      </c>
    </row>
    <row r="1179" spans="13:18" x14ac:dyDescent="0.2">
      <c r="M1179" s="29" t="e">
        <f>IF(定義!M1178+1&gt;休日取得計画表・休日取得実績表!$I$5,"",定義!M1178+1)</f>
        <v>#VALUE!</v>
      </c>
      <c r="N1179" t="str" cm="1">
        <f t="array" ref="N1179">IFERROR(INDEX($B:$B,MATCH($M1179,$A:$A,),),"")</f>
        <v/>
      </c>
      <c r="O1179" s="31" t="str" cm="1">
        <f t="array" ref="O1179">IFERROR(INDEX($E:$E,MATCH($M1179,祝日,),),"")&amp;IFERROR(INDEX($H:$H,MATCH($M1179,夏季休暇,),),"")&amp;IFERROR(INDEX($K:$K,MATCH($M1179,年末年始,),),"")</f>
        <v/>
      </c>
      <c r="P1179" t="str">
        <f t="shared" si="54"/>
        <v/>
      </c>
      <c r="Q1179" t="str">
        <f t="shared" si="55"/>
        <v/>
      </c>
      <c r="R1179" t="e">
        <f t="shared" si="56"/>
        <v>#VALUE!</v>
      </c>
    </row>
    <row r="1180" spans="13:18" x14ac:dyDescent="0.2">
      <c r="M1180" s="29" t="e">
        <f>IF(定義!M1179+1&gt;休日取得計画表・休日取得実績表!$I$5,"",定義!M1179+1)</f>
        <v>#VALUE!</v>
      </c>
      <c r="N1180" t="str" cm="1">
        <f t="array" ref="N1180">IFERROR(INDEX($B:$B,MATCH($M1180,$A:$A,),),"")</f>
        <v/>
      </c>
      <c r="O1180" s="31" t="str" cm="1">
        <f t="array" ref="O1180">IFERROR(INDEX($E:$E,MATCH($M1180,祝日,),),"")&amp;IFERROR(INDEX($H:$H,MATCH($M1180,夏季休暇,),),"")&amp;IFERROR(INDEX($K:$K,MATCH($M1180,年末年始,),),"")</f>
        <v/>
      </c>
      <c r="P1180" t="str">
        <f t="shared" si="54"/>
        <v/>
      </c>
      <c r="Q1180" t="str">
        <f t="shared" si="55"/>
        <v/>
      </c>
      <c r="R1180" t="e">
        <f t="shared" si="56"/>
        <v>#VALUE!</v>
      </c>
    </row>
    <row r="1181" spans="13:18" x14ac:dyDescent="0.2">
      <c r="M1181" s="29" t="e">
        <f>IF(定義!M1180+1&gt;休日取得計画表・休日取得実績表!$I$5,"",定義!M1180+1)</f>
        <v>#VALUE!</v>
      </c>
      <c r="N1181" t="str" cm="1">
        <f t="array" ref="N1181">IFERROR(INDEX($B:$B,MATCH($M1181,$A:$A,),),"")</f>
        <v/>
      </c>
      <c r="O1181" s="31" t="str" cm="1">
        <f t="array" ref="O1181">IFERROR(INDEX($E:$E,MATCH($M1181,祝日,),),"")&amp;IFERROR(INDEX($H:$H,MATCH($M1181,夏季休暇,),),"")&amp;IFERROR(INDEX($K:$K,MATCH($M1181,年末年始,),),"")</f>
        <v/>
      </c>
      <c r="P1181" t="str">
        <f t="shared" si="54"/>
        <v/>
      </c>
      <c r="Q1181" t="str">
        <f t="shared" si="55"/>
        <v/>
      </c>
      <c r="R1181" t="e">
        <f t="shared" si="56"/>
        <v>#VALUE!</v>
      </c>
    </row>
    <row r="1182" spans="13:18" x14ac:dyDescent="0.2">
      <c r="M1182" s="29" t="e">
        <f>IF(定義!M1181+1&gt;休日取得計画表・休日取得実績表!$I$5,"",定義!M1181+1)</f>
        <v>#VALUE!</v>
      </c>
      <c r="N1182" t="str" cm="1">
        <f t="array" ref="N1182">IFERROR(INDEX($B:$B,MATCH($M1182,$A:$A,),),"")</f>
        <v/>
      </c>
      <c r="O1182" s="31" t="str" cm="1">
        <f t="array" ref="O1182">IFERROR(INDEX($E:$E,MATCH($M1182,祝日,),),"")&amp;IFERROR(INDEX($H:$H,MATCH($M1182,夏季休暇,),),"")&amp;IFERROR(INDEX($K:$K,MATCH($M1182,年末年始,),),"")</f>
        <v/>
      </c>
      <c r="P1182" t="str">
        <f t="shared" si="54"/>
        <v/>
      </c>
      <c r="Q1182" t="str">
        <f t="shared" si="55"/>
        <v/>
      </c>
      <c r="R1182" t="e">
        <f t="shared" si="56"/>
        <v>#VALUE!</v>
      </c>
    </row>
    <row r="1183" spans="13:18" x14ac:dyDescent="0.2">
      <c r="M1183" s="29" t="e">
        <f>IF(定義!M1182+1&gt;休日取得計画表・休日取得実績表!$I$5,"",定義!M1182+1)</f>
        <v>#VALUE!</v>
      </c>
      <c r="N1183" t="str" cm="1">
        <f t="array" ref="N1183">IFERROR(INDEX($B:$B,MATCH($M1183,$A:$A,),),"")</f>
        <v/>
      </c>
      <c r="O1183" s="31" t="str" cm="1">
        <f t="array" ref="O1183">IFERROR(INDEX($E:$E,MATCH($M1183,祝日,),),"")&amp;IFERROR(INDEX($H:$H,MATCH($M1183,夏季休暇,),),"")&amp;IFERROR(INDEX($K:$K,MATCH($M1183,年末年始,),),"")</f>
        <v/>
      </c>
      <c r="P1183" t="str">
        <f t="shared" si="54"/>
        <v/>
      </c>
      <c r="Q1183" t="str">
        <f t="shared" si="55"/>
        <v/>
      </c>
      <c r="R1183" t="e">
        <f t="shared" si="56"/>
        <v>#VALUE!</v>
      </c>
    </row>
    <row r="1184" spans="13:18" x14ac:dyDescent="0.2">
      <c r="M1184" s="29" t="e">
        <f>IF(定義!M1183+1&gt;休日取得計画表・休日取得実績表!$I$5,"",定義!M1183+1)</f>
        <v>#VALUE!</v>
      </c>
      <c r="N1184" t="str" cm="1">
        <f t="array" ref="N1184">IFERROR(INDEX($B:$B,MATCH($M1184,$A:$A,),),"")</f>
        <v/>
      </c>
      <c r="O1184" s="31" t="str" cm="1">
        <f t="array" ref="O1184">IFERROR(INDEX($E:$E,MATCH($M1184,祝日,),),"")&amp;IFERROR(INDEX($H:$H,MATCH($M1184,夏季休暇,),),"")&amp;IFERROR(INDEX($K:$K,MATCH($M1184,年末年始,),),"")</f>
        <v/>
      </c>
      <c r="P1184" t="str">
        <f t="shared" si="54"/>
        <v/>
      </c>
      <c r="Q1184" t="str">
        <f t="shared" si="55"/>
        <v/>
      </c>
      <c r="R1184" t="e">
        <f t="shared" si="56"/>
        <v>#VALUE!</v>
      </c>
    </row>
    <row r="1185" spans="13:18" x14ac:dyDescent="0.2">
      <c r="M1185" s="29" t="e">
        <f>IF(定義!M1184+1&gt;休日取得計画表・休日取得実績表!$I$5,"",定義!M1184+1)</f>
        <v>#VALUE!</v>
      </c>
      <c r="N1185" t="str" cm="1">
        <f t="array" ref="N1185">IFERROR(INDEX($B:$B,MATCH($M1185,$A:$A,),),"")</f>
        <v/>
      </c>
      <c r="O1185" s="31" t="str" cm="1">
        <f t="array" ref="O1185">IFERROR(INDEX($E:$E,MATCH($M1185,祝日,),),"")&amp;IFERROR(INDEX($H:$H,MATCH($M1185,夏季休暇,),),"")&amp;IFERROR(INDEX($K:$K,MATCH($M1185,年末年始,),),"")</f>
        <v/>
      </c>
      <c r="P1185" t="str">
        <f t="shared" si="54"/>
        <v/>
      </c>
      <c r="Q1185" t="str">
        <f t="shared" si="55"/>
        <v/>
      </c>
      <c r="R1185" t="e">
        <f t="shared" si="56"/>
        <v>#VALUE!</v>
      </c>
    </row>
    <row r="1186" spans="13:18" x14ac:dyDescent="0.2">
      <c r="M1186" s="29" t="e">
        <f>IF(定義!M1185+1&gt;休日取得計画表・休日取得実績表!$I$5,"",定義!M1185+1)</f>
        <v>#VALUE!</v>
      </c>
      <c r="N1186" t="str" cm="1">
        <f t="array" ref="N1186">IFERROR(INDEX($B:$B,MATCH($M1186,$A:$A,),),"")</f>
        <v/>
      </c>
      <c r="O1186" s="31" t="str" cm="1">
        <f t="array" ref="O1186">IFERROR(INDEX($E:$E,MATCH($M1186,祝日,),),"")&amp;IFERROR(INDEX($H:$H,MATCH($M1186,夏季休暇,),),"")&amp;IFERROR(INDEX($K:$K,MATCH($M1186,年末年始,),),"")</f>
        <v/>
      </c>
      <c r="P1186" t="str">
        <f t="shared" si="54"/>
        <v/>
      </c>
      <c r="Q1186" t="str">
        <f t="shared" si="55"/>
        <v/>
      </c>
      <c r="R1186" t="e">
        <f t="shared" si="56"/>
        <v>#VALUE!</v>
      </c>
    </row>
    <row r="1187" spans="13:18" x14ac:dyDescent="0.2">
      <c r="M1187" s="29" t="e">
        <f>IF(定義!M1186+1&gt;休日取得計画表・休日取得実績表!$I$5,"",定義!M1186+1)</f>
        <v>#VALUE!</v>
      </c>
      <c r="N1187" t="str" cm="1">
        <f t="array" ref="N1187">IFERROR(INDEX($B:$B,MATCH($M1187,$A:$A,),),"")</f>
        <v/>
      </c>
      <c r="O1187" s="31" t="str" cm="1">
        <f t="array" ref="O1187">IFERROR(INDEX($E:$E,MATCH($M1187,祝日,),),"")&amp;IFERROR(INDEX($H:$H,MATCH($M1187,夏季休暇,),),"")&amp;IFERROR(INDEX($K:$K,MATCH($M1187,年末年始,),),"")</f>
        <v/>
      </c>
      <c r="P1187" t="str">
        <f t="shared" si="54"/>
        <v/>
      </c>
      <c r="Q1187" t="str">
        <f t="shared" si="55"/>
        <v/>
      </c>
      <c r="R1187" t="e">
        <f t="shared" si="56"/>
        <v>#VALUE!</v>
      </c>
    </row>
    <row r="1188" spans="13:18" x14ac:dyDescent="0.2">
      <c r="M1188" s="29" t="e">
        <f>IF(定義!M1187+1&gt;休日取得計画表・休日取得実績表!$I$5,"",定義!M1187+1)</f>
        <v>#VALUE!</v>
      </c>
      <c r="N1188" t="str" cm="1">
        <f t="array" ref="N1188">IFERROR(INDEX($B:$B,MATCH($M1188,$A:$A,),),"")</f>
        <v/>
      </c>
      <c r="O1188" s="31" t="str" cm="1">
        <f t="array" ref="O1188">IFERROR(INDEX($E:$E,MATCH($M1188,祝日,),),"")&amp;IFERROR(INDEX($H:$H,MATCH($M1188,夏季休暇,),),"")&amp;IFERROR(INDEX($K:$K,MATCH($M1188,年末年始,),),"")</f>
        <v/>
      </c>
      <c r="P1188" t="str">
        <f t="shared" si="54"/>
        <v/>
      </c>
      <c r="Q1188" t="str">
        <f t="shared" si="55"/>
        <v/>
      </c>
      <c r="R1188" t="e">
        <f t="shared" si="56"/>
        <v>#VALUE!</v>
      </c>
    </row>
    <row r="1189" spans="13:18" x14ac:dyDescent="0.2">
      <c r="M1189" s="29" t="e">
        <f>IF(定義!M1188+1&gt;休日取得計画表・休日取得実績表!$I$5,"",定義!M1188+1)</f>
        <v>#VALUE!</v>
      </c>
      <c r="N1189" t="str" cm="1">
        <f t="array" ref="N1189">IFERROR(INDEX($B:$B,MATCH($M1189,$A:$A,),),"")</f>
        <v/>
      </c>
      <c r="O1189" s="31" t="str" cm="1">
        <f t="array" ref="O1189">IFERROR(INDEX($E:$E,MATCH($M1189,祝日,),),"")&amp;IFERROR(INDEX($H:$H,MATCH($M1189,夏季休暇,),),"")&amp;IFERROR(INDEX($K:$K,MATCH($M1189,年末年始,),),"")</f>
        <v/>
      </c>
      <c r="P1189" t="str">
        <f t="shared" si="54"/>
        <v/>
      </c>
      <c r="Q1189" t="str">
        <f t="shared" si="55"/>
        <v/>
      </c>
      <c r="R1189" t="e">
        <f t="shared" si="56"/>
        <v>#VALUE!</v>
      </c>
    </row>
    <row r="1190" spans="13:18" x14ac:dyDescent="0.2">
      <c r="M1190" s="29" t="e">
        <f>IF(定義!M1189+1&gt;休日取得計画表・休日取得実績表!$I$5,"",定義!M1189+1)</f>
        <v>#VALUE!</v>
      </c>
      <c r="N1190" t="str" cm="1">
        <f t="array" ref="N1190">IFERROR(INDEX($B:$B,MATCH($M1190,$A:$A,),),"")</f>
        <v/>
      </c>
      <c r="O1190" s="31" t="str" cm="1">
        <f t="array" ref="O1190">IFERROR(INDEX($E:$E,MATCH($M1190,祝日,),),"")&amp;IFERROR(INDEX($H:$H,MATCH($M1190,夏季休暇,),),"")&amp;IFERROR(INDEX($K:$K,MATCH($M1190,年末年始,),),"")</f>
        <v/>
      </c>
      <c r="P1190" t="str">
        <f t="shared" si="54"/>
        <v/>
      </c>
      <c r="Q1190" t="str">
        <f t="shared" si="55"/>
        <v/>
      </c>
      <c r="R1190" t="e">
        <f t="shared" si="56"/>
        <v>#VALUE!</v>
      </c>
    </row>
    <row r="1191" spans="13:18" x14ac:dyDescent="0.2">
      <c r="M1191" s="29" t="e">
        <f>IF(定義!M1190+1&gt;休日取得計画表・休日取得実績表!$I$5,"",定義!M1190+1)</f>
        <v>#VALUE!</v>
      </c>
      <c r="N1191" t="str" cm="1">
        <f t="array" ref="N1191">IFERROR(INDEX($B:$B,MATCH($M1191,$A:$A,),),"")</f>
        <v/>
      </c>
      <c r="O1191" s="31" t="str" cm="1">
        <f t="array" ref="O1191">IFERROR(INDEX($E:$E,MATCH($M1191,祝日,),),"")&amp;IFERROR(INDEX($H:$H,MATCH($M1191,夏季休暇,),),"")&amp;IFERROR(INDEX($K:$K,MATCH($M1191,年末年始,),),"")</f>
        <v/>
      </c>
      <c r="P1191" t="str">
        <f t="shared" si="54"/>
        <v/>
      </c>
      <c r="Q1191" t="str">
        <f t="shared" si="55"/>
        <v/>
      </c>
      <c r="R1191" t="e">
        <f t="shared" si="56"/>
        <v>#VALUE!</v>
      </c>
    </row>
    <row r="1192" spans="13:18" x14ac:dyDescent="0.2">
      <c r="M1192" s="29" t="e">
        <f>IF(定義!M1191+1&gt;休日取得計画表・休日取得実績表!$I$5,"",定義!M1191+1)</f>
        <v>#VALUE!</v>
      </c>
      <c r="N1192" t="str" cm="1">
        <f t="array" ref="N1192">IFERROR(INDEX($B:$B,MATCH($M1192,$A:$A,),),"")</f>
        <v/>
      </c>
      <c r="O1192" s="31" t="str" cm="1">
        <f t="array" ref="O1192">IFERROR(INDEX($E:$E,MATCH($M1192,祝日,),),"")&amp;IFERROR(INDEX($H:$H,MATCH($M1192,夏季休暇,),),"")&amp;IFERROR(INDEX($K:$K,MATCH($M1192,年末年始,),),"")</f>
        <v/>
      </c>
      <c r="P1192" t="str">
        <f t="shared" si="54"/>
        <v/>
      </c>
      <c r="Q1192" t="str">
        <f t="shared" si="55"/>
        <v/>
      </c>
      <c r="R1192" t="e">
        <f t="shared" si="56"/>
        <v>#VALUE!</v>
      </c>
    </row>
    <row r="1193" spans="13:18" x14ac:dyDescent="0.2">
      <c r="M1193" s="29" t="e">
        <f>IF(定義!M1192+1&gt;休日取得計画表・休日取得実績表!$I$5,"",定義!M1192+1)</f>
        <v>#VALUE!</v>
      </c>
      <c r="N1193" t="str" cm="1">
        <f t="array" ref="N1193">IFERROR(INDEX($B:$B,MATCH($M1193,$A:$A,),),"")</f>
        <v/>
      </c>
      <c r="O1193" s="31" t="str" cm="1">
        <f t="array" ref="O1193">IFERROR(INDEX($E:$E,MATCH($M1193,祝日,),),"")&amp;IFERROR(INDEX($H:$H,MATCH($M1193,夏季休暇,),),"")&amp;IFERROR(INDEX($K:$K,MATCH($M1193,年末年始,),),"")</f>
        <v/>
      </c>
      <c r="P1193" t="str">
        <f t="shared" si="54"/>
        <v/>
      </c>
      <c r="Q1193" t="str">
        <f t="shared" si="55"/>
        <v/>
      </c>
      <c r="R1193" t="e">
        <f t="shared" si="56"/>
        <v>#VALUE!</v>
      </c>
    </row>
    <row r="1194" spans="13:18" x14ac:dyDescent="0.2">
      <c r="M1194" s="29" t="e">
        <f>IF(定義!M1193+1&gt;休日取得計画表・休日取得実績表!$I$5,"",定義!M1193+1)</f>
        <v>#VALUE!</v>
      </c>
      <c r="N1194" t="str" cm="1">
        <f t="array" ref="N1194">IFERROR(INDEX($B:$B,MATCH($M1194,$A:$A,),),"")</f>
        <v/>
      </c>
      <c r="O1194" s="31" t="str" cm="1">
        <f t="array" ref="O1194">IFERROR(INDEX($E:$E,MATCH($M1194,祝日,),),"")&amp;IFERROR(INDEX($H:$H,MATCH($M1194,夏季休暇,),),"")&amp;IFERROR(INDEX($K:$K,MATCH($M1194,年末年始,),),"")</f>
        <v/>
      </c>
      <c r="P1194" t="str">
        <f t="shared" si="54"/>
        <v/>
      </c>
      <c r="Q1194" t="str">
        <f t="shared" si="55"/>
        <v/>
      </c>
      <c r="R1194" t="e">
        <f t="shared" si="56"/>
        <v>#VALUE!</v>
      </c>
    </row>
    <row r="1195" spans="13:18" x14ac:dyDescent="0.2">
      <c r="M1195" s="29" t="e">
        <f>IF(定義!M1194+1&gt;休日取得計画表・休日取得実績表!$I$5,"",定義!M1194+1)</f>
        <v>#VALUE!</v>
      </c>
      <c r="N1195" t="str" cm="1">
        <f t="array" ref="N1195">IFERROR(INDEX($B:$B,MATCH($M1195,$A:$A,),),"")</f>
        <v/>
      </c>
      <c r="O1195" s="31" t="str" cm="1">
        <f t="array" ref="O1195">IFERROR(INDEX($E:$E,MATCH($M1195,祝日,),),"")&amp;IFERROR(INDEX($H:$H,MATCH($M1195,夏季休暇,),),"")&amp;IFERROR(INDEX($K:$K,MATCH($M1195,年末年始,),),"")</f>
        <v/>
      </c>
      <c r="P1195" t="str">
        <f t="shared" si="54"/>
        <v/>
      </c>
      <c r="Q1195" t="str">
        <f t="shared" si="55"/>
        <v/>
      </c>
      <c r="R1195" t="e">
        <f t="shared" si="56"/>
        <v>#VALUE!</v>
      </c>
    </row>
    <row r="1196" spans="13:18" x14ac:dyDescent="0.2">
      <c r="M1196" s="29" t="e">
        <f>IF(定義!M1195+1&gt;休日取得計画表・休日取得実績表!$I$5,"",定義!M1195+1)</f>
        <v>#VALUE!</v>
      </c>
      <c r="N1196" t="str" cm="1">
        <f t="array" ref="N1196">IFERROR(INDEX($B:$B,MATCH($M1196,$A:$A,),),"")</f>
        <v/>
      </c>
      <c r="O1196" s="31" t="str" cm="1">
        <f t="array" ref="O1196">IFERROR(INDEX($E:$E,MATCH($M1196,祝日,),),"")&amp;IFERROR(INDEX($H:$H,MATCH($M1196,夏季休暇,),),"")&amp;IFERROR(INDEX($K:$K,MATCH($M1196,年末年始,),),"")</f>
        <v/>
      </c>
      <c r="P1196" t="str">
        <f t="shared" si="54"/>
        <v/>
      </c>
      <c r="Q1196" t="str">
        <f t="shared" si="55"/>
        <v/>
      </c>
      <c r="R1196" t="e">
        <f t="shared" si="56"/>
        <v>#VALUE!</v>
      </c>
    </row>
    <row r="1197" spans="13:18" x14ac:dyDescent="0.2">
      <c r="M1197" s="29" t="e">
        <f>IF(定義!M1196+1&gt;休日取得計画表・休日取得実績表!$I$5,"",定義!M1196+1)</f>
        <v>#VALUE!</v>
      </c>
      <c r="N1197" t="str" cm="1">
        <f t="array" ref="N1197">IFERROR(INDEX($B:$B,MATCH($M1197,$A:$A,),),"")</f>
        <v/>
      </c>
      <c r="O1197" s="31" t="str" cm="1">
        <f t="array" ref="O1197">IFERROR(INDEX($E:$E,MATCH($M1197,祝日,),),"")&amp;IFERROR(INDEX($H:$H,MATCH($M1197,夏季休暇,),),"")&amp;IFERROR(INDEX($K:$K,MATCH($M1197,年末年始,),),"")</f>
        <v/>
      </c>
      <c r="P1197" t="str">
        <f t="shared" si="54"/>
        <v/>
      </c>
      <c r="Q1197" t="str">
        <f t="shared" si="55"/>
        <v/>
      </c>
      <c r="R1197" t="e">
        <f t="shared" si="56"/>
        <v>#VALUE!</v>
      </c>
    </row>
    <row r="1198" spans="13:18" x14ac:dyDescent="0.2">
      <c r="M1198" s="29" t="e">
        <f>IF(定義!M1197+1&gt;休日取得計画表・休日取得実績表!$I$5,"",定義!M1197+1)</f>
        <v>#VALUE!</v>
      </c>
      <c r="N1198" t="str" cm="1">
        <f t="array" ref="N1198">IFERROR(INDEX($B:$B,MATCH($M1198,$A:$A,),),"")</f>
        <v/>
      </c>
      <c r="O1198" s="31" t="str" cm="1">
        <f t="array" ref="O1198">IFERROR(INDEX($E:$E,MATCH($M1198,祝日,),),"")&amp;IFERROR(INDEX($H:$H,MATCH($M1198,夏季休暇,),),"")&amp;IFERROR(INDEX($K:$K,MATCH($M1198,年末年始,),),"")</f>
        <v/>
      </c>
      <c r="P1198" t="str">
        <f t="shared" si="54"/>
        <v/>
      </c>
      <c r="Q1198" t="str">
        <f t="shared" si="55"/>
        <v/>
      </c>
      <c r="R1198" t="e">
        <f t="shared" si="56"/>
        <v>#VALUE!</v>
      </c>
    </row>
    <row r="1199" spans="13:18" x14ac:dyDescent="0.2">
      <c r="M1199" s="29" t="e">
        <f>IF(定義!M1198+1&gt;休日取得計画表・休日取得実績表!$I$5,"",定義!M1198+1)</f>
        <v>#VALUE!</v>
      </c>
      <c r="N1199" t="str" cm="1">
        <f t="array" ref="N1199">IFERROR(INDEX($B:$B,MATCH($M1199,$A:$A,),),"")</f>
        <v/>
      </c>
      <c r="O1199" s="31" t="str" cm="1">
        <f t="array" ref="O1199">IFERROR(INDEX($E:$E,MATCH($M1199,祝日,),),"")&amp;IFERROR(INDEX($H:$H,MATCH($M1199,夏季休暇,),),"")&amp;IFERROR(INDEX($K:$K,MATCH($M1199,年末年始,),),"")</f>
        <v/>
      </c>
      <c r="P1199" t="str">
        <f t="shared" si="54"/>
        <v/>
      </c>
      <c r="Q1199" t="str">
        <f t="shared" si="55"/>
        <v/>
      </c>
      <c r="R1199" t="e">
        <f t="shared" si="56"/>
        <v>#VALUE!</v>
      </c>
    </row>
    <row r="1200" spans="13:18" x14ac:dyDescent="0.2">
      <c r="M1200" s="29" t="e">
        <f>IF(定義!M1199+1&gt;休日取得計画表・休日取得実績表!$I$5,"",定義!M1199+1)</f>
        <v>#VALUE!</v>
      </c>
      <c r="N1200" t="str" cm="1">
        <f t="array" ref="N1200">IFERROR(INDEX($B:$B,MATCH($M1200,$A:$A,),),"")</f>
        <v/>
      </c>
      <c r="O1200" s="31" t="str" cm="1">
        <f t="array" ref="O1200">IFERROR(INDEX($E:$E,MATCH($M1200,祝日,),),"")&amp;IFERROR(INDEX($H:$H,MATCH($M1200,夏季休暇,),),"")&amp;IFERROR(INDEX($K:$K,MATCH($M1200,年末年始,),),"")</f>
        <v/>
      </c>
      <c r="P1200" t="str">
        <f t="shared" si="54"/>
        <v/>
      </c>
      <c r="Q1200" t="str">
        <f t="shared" si="55"/>
        <v/>
      </c>
      <c r="R1200" t="e">
        <f t="shared" si="56"/>
        <v>#VALUE!</v>
      </c>
    </row>
    <row r="1201" spans="13:18" x14ac:dyDescent="0.2">
      <c r="M1201" s="29" t="e">
        <f>IF(定義!M1200+1&gt;休日取得計画表・休日取得実績表!$I$5,"",定義!M1200+1)</f>
        <v>#VALUE!</v>
      </c>
      <c r="N1201" t="str" cm="1">
        <f t="array" ref="N1201">IFERROR(INDEX($B:$B,MATCH($M1201,$A:$A,),),"")</f>
        <v/>
      </c>
      <c r="O1201" s="31" t="str" cm="1">
        <f t="array" ref="O1201">IFERROR(INDEX($E:$E,MATCH($M1201,祝日,),),"")&amp;IFERROR(INDEX($H:$H,MATCH($M1201,夏季休暇,),),"")&amp;IFERROR(INDEX($K:$K,MATCH($M1201,年末年始,),),"")</f>
        <v/>
      </c>
      <c r="P1201" t="str">
        <f t="shared" si="54"/>
        <v/>
      </c>
      <c r="Q1201" t="str">
        <f t="shared" si="55"/>
        <v/>
      </c>
      <c r="R1201" t="e">
        <f t="shared" si="56"/>
        <v>#VALUE!</v>
      </c>
    </row>
    <row r="1202" spans="13:18" x14ac:dyDescent="0.2">
      <c r="M1202" s="29" t="e">
        <f>IF(定義!M1201+1&gt;休日取得計画表・休日取得実績表!$I$5,"",定義!M1201+1)</f>
        <v>#VALUE!</v>
      </c>
      <c r="N1202" t="str" cm="1">
        <f t="array" ref="N1202">IFERROR(INDEX($B:$B,MATCH($M1202,$A:$A,),),"")</f>
        <v/>
      </c>
      <c r="O1202" s="31" t="str" cm="1">
        <f t="array" ref="O1202">IFERROR(INDEX($E:$E,MATCH($M1202,祝日,),),"")&amp;IFERROR(INDEX($H:$H,MATCH($M1202,夏季休暇,),),"")&amp;IFERROR(INDEX($K:$K,MATCH($M1202,年末年始,),),"")</f>
        <v/>
      </c>
      <c r="P1202" t="str">
        <f t="shared" si="54"/>
        <v/>
      </c>
      <c r="Q1202" t="str">
        <f t="shared" si="55"/>
        <v/>
      </c>
      <c r="R1202" t="e">
        <f t="shared" si="56"/>
        <v>#VALUE!</v>
      </c>
    </row>
    <row r="1203" spans="13:18" x14ac:dyDescent="0.2">
      <c r="M1203" s="29" t="e">
        <f>IF(定義!M1202+1&gt;休日取得計画表・休日取得実績表!$I$5,"",定義!M1202+1)</f>
        <v>#VALUE!</v>
      </c>
      <c r="N1203" t="str" cm="1">
        <f t="array" ref="N1203">IFERROR(INDEX($B:$B,MATCH($M1203,$A:$A,),),"")</f>
        <v/>
      </c>
      <c r="O1203" s="31" t="str" cm="1">
        <f t="array" ref="O1203">IFERROR(INDEX($E:$E,MATCH($M1203,祝日,),),"")&amp;IFERROR(INDEX($H:$H,MATCH($M1203,夏季休暇,),),"")&amp;IFERROR(INDEX($K:$K,MATCH($M1203,年末年始,),),"")</f>
        <v/>
      </c>
      <c r="P1203" t="str">
        <f t="shared" si="54"/>
        <v/>
      </c>
      <c r="Q1203" t="str">
        <f t="shared" si="55"/>
        <v/>
      </c>
      <c r="R1203" t="e">
        <f t="shared" si="56"/>
        <v>#VALUE!</v>
      </c>
    </row>
    <row r="1204" spans="13:18" x14ac:dyDescent="0.2">
      <c r="M1204" s="29" t="e">
        <f>IF(定義!M1203+1&gt;休日取得計画表・休日取得実績表!$I$5,"",定義!M1203+1)</f>
        <v>#VALUE!</v>
      </c>
      <c r="N1204" t="str" cm="1">
        <f t="array" ref="N1204">IFERROR(INDEX($B:$B,MATCH($M1204,$A:$A,),),"")</f>
        <v/>
      </c>
      <c r="O1204" s="31" t="str" cm="1">
        <f t="array" ref="O1204">IFERROR(INDEX($E:$E,MATCH($M1204,祝日,),),"")&amp;IFERROR(INDEX($H:$H,MATCH($M1204,夏季休暇,),),"")&amp;IFERROR(INDEX($K:$K,MATCH($M1204,年末年始,),),"")</f>
        <v/>
      </c>
      <c r="P1204" t="str">
        <f t="shared" si="54"/>
        <v/>
      </c>
      <c r="Q1204" t="str">
        <f t="shared" si="55"/>
        <v/>
      </c>
      <c r="R1204" t="e">
        <f t="shared" si="56"/>
        <v>#VALUE!</v>
      </c>
    </row>
    <row r="1205" spans="13:18" x14ac:dyDescent="0.2">
      <c r="M1205" s="29" t="e">
        <f>IF(定義!M1204+1&gt;休日取得計画表・休日取得実績表!$I$5,"",定義!M1204+1)</f>
        <v>#VALUE!</v>
      </c>
      <c r="N1205" t="str" cm="1">
        <f t="array" ref="N1205">IFERROR(INDEX($B:$B,MATCH($M1205,$A:$A,),),"")</f>
        <v/>
      </c>
      <c r="O1205" s="31" t="str" cm="1">
        <f t="array" ref="O1205">IFERROR(INDEX($E:$E,MATCH($M1205,祝日,),),"")&amp;IFERROR(INDEX($H:$H,MATCH($M1205,夏季休暇,),),"")&amp;IFERROR(INDEX($K:$K,MATCH($M1205,年末年始,),),"")</f>
        <v/>
      </c>
      <c r="P1205" t="str">
        <f t="shared" si="54"/>
        <v/>
      </c>
      <c r="Q1205" t="str">
        <f t="shared" si="55"/>
        <v/>
      </c>
      <c r="R1205" t="e">
        <f t="shared" si="56"/>
        <v>#VALUE!</v>
      </c>
    </row>
    <row r="1206" spans="13:18" x14ac:dyDescent="0.2">
      <c r="M1206" s="29" t="e">
        <f>IF(定義!M1205+1&gt;休日取得計画表・休日取得実績表!$I$5,"",定義!M1205+1)</f>
        <v>#VALUE!</v>
      </c>
      <c r="N1206" t="str" cm="1">
        <f t="array" ref="N1206">IFERROR(INDEX($B:$B,MATCH($M1206,$A:$A,),),"")</f>
        <v/>
      </c>
      <c r="O1206" s="31" t="str" cm="1">
        <f t="array" ref="O1206">IFERROR(INDEX($E:$E,MATCH($M1206,祝日,),),"")&amp;IFERROR(INDEX($H:$H,MATCH($M1206,夏季休暇,),),"")&amp;IFERROR(INDEX($K:$K,MATCH($M1206,年末年始,),),"")</f>
        <v/>
      </c>
      <c r="P1206" t="str">
        <f t="shared" si="54"/>
        <v/>
      </c>
      <c r="Q1206" t="str">
        <f t="shared" si="55"/>
        <v/>
      </c>
      <c r="R1206" t="e">
        <f t="shared" si="56"/>
        <v>#VALUE!</v>
      </c>
    </row>
    <row r="1207" spans="13:18" x14ac:dyDescent="0.2">
      <c r="M1207" s="29" t="e">
        <f>IF(定義!M1206+1&gt;休日取得計画表・休日取得実績表!$I$5,"",定義!M1206+1)</f>
        <v>#VALUE!</v>
      </c>
      <c r="N1207" t="str" cm="1">
        <f t="array" ref="N1207">IFERROR(INDEX($B:$B,MATCH($M1207,$A:$A,),),"")</f>
        <v/>
      </c>
      <c r="O1207" s="31" t="str" cm="1">
        <f t="array" ref="O1207">IFERROR(INDEX($E:$E,MATCH($M1207,祝日,),),"")&amp;IFERROR(INDEX($H:$H,MATCH($M1207,夏季休暇,),),"")&amp;IFERROR(INDEX($K:$K,MATCH($M1207,年末年始,),),"")</f>
        <v/>
      </c>
      <c r="P1207" t="str">
        <f t="shared" si="54"/>
        <v/>
      </c>
      <c r="Q1207" t="str">
        <f t="shared" si="55"/>
        <v/>
      </c>
      <c r="R1207" t="e">
        <f t="shared" si="56"/>
        <v>#VALUE!</v>
      </c>
    </row>
    <row r="1208" spans="13:18" x14ac:dyDescent="0.2">
      <c r="M1208" s="29" t="e">
        <f>IF(定義!M1207+1&gt;休日取得計画表・休日取得実績表!$I$5,"",定義!M1207+1)</f>
        <v>#VALUE!</v>
      </c>
      <c r="N1208" t="str" cm="1">
        <f t="array" ref="N1208">IFERROR(INDEX($B:$B,MATCH($M1208,$A:$A,),),"")</f>
        <v/>
      </c>
      <c r="O1208" s="31" t="str" cm="1">
        <f t="array" ref="O1208">IFERROR(INDEX($E:$E,MATCH($M1208,祝日,),),"")&amp;IFERROR(INDEX($H:$H,MATCH($M1208,夏季休暇,),),"")&amp;IFERROR(INDEX($K:$K,MATCH($M1208,年末年始,),),"")</f>
        <v/>
      </c>
      <c r="P1208" t="str">
        <f t="shared" si="54"/>
        <v/>
      </c>
      <c r="Q1208" t="str">
        <f t="shared" si="55"/>
        <v/>
      </c>
      <c r="R1208" t="e">
        <f t="shared" si="56"/>
        <v>#VALUE!</v>
      </c>
    </row>
    <row r="1209" spans="13:18" x14ac:dyDescent="0.2">
      <c r="M1209" s="29" t="e">
        <f>IF(定義!M1208+1&gt;休日取得計画表・休日取得実績表!$I$5,"",定義!M1208+1)</f>
        <v>#VALUE!</v>
      </c>
      <c r="N1209" t="str" cm="1">
        <f t="array" ref="N1209">IFERROR(INDEX($B:$B,MATCH($M1209,$A:$A,),),"")</f>
        <v/>
      </c>
      <c r="O1209" s="31" t="str" cm="1">
        <f t="array" ref="O1209">IFERROR(INDEX($E:$E,MATCH($M1209,祝日,),),"")&amp;IFERROR(INDEX($H:$H,MATCH($M1209,夏季休暇,),),"")&amp;IFERROR(INDEX($K:$K,MATCH($M1209,年末年始,),),"")</f>
        <v/>
      </c>
      <c r="P1209" t="str">
        <f t="shared" si="54"/>
        <v/>
      </c>
      <c r="Q1209" t="str">
        <f t="shared" si="55"/>
        <v/>
      </c>
      <c r="R1209" t="e">
        <f t="shared" si="56"/>
        <v>#VALUE!</v>
      </c>
    </row>
    <row r="1210" spans="13:18" x14ac:dyDescent="0.2">
      <c r="M1210" s="29" t="e">
        <f>IF(定義!M1209+1&gt;休日取得計画表・休日取得実績表!$I$5,"",定義!M1209+1)</f>
        <v>#VALUE!</v>
      </c>
      <c r="N1210" t="str" cm="1">
        <f t="array" ref="N1210">IFERROR(INDEX($B:$B,MATCH($M1210,$A:$A,),),"")</f>
        <v/>
      </c>
      <c r="O1210" s="31" t="str" cm="1">
        <f t="array" ref="O1210">IFERROR(INDEX($E:$E,MATCH($M1210,祝日,),),"")&amp;IFERROR(INDEX($H:$H,MATCH($M1210,夏季休暇,),),"")&amp;IFERROR(INDEX($K:$K,MATCH($M1210,年末年始,),),"")</f>
        <v/>
      </c>
      <c r="P1210" t="str">
        <f t="shared" si="54"/>
        <v/>
      </c>
      <c r="Q1210" t="str">
        <f t="shared" si="55"/>
        <v/>
      </c>
      <c r="R1210" t="e">
        <f t="shared" si="56"/>
        <v>#VALUE!</v>
      </c>
    </row>
    <row r="1211" spans="13:18" x14ac:dyDescent="0.2">
      <c r="M1211" s="29" t="e">
        <f>IF(定義!M1210+1&gt;休日取得計画表・休日取得実績表!$I$5,"",定義!M1210+1)</f>
        <v>#VALUE!</v>
      </c>
      <c r="N1211" t="str" cm="1">
        <f t="array" ref="N1211">IFERROR(INDEX($B:$B,MATCH($M1211,$A:$A,),),"")</f>
        <v/>
      </c>
      <c r="O1211" s="31" t="str" cm="1">
        <f t="array" ref="O1211">IFERROR(INDEX($E:$E,MATCH($M1211,祝日,),),"")&amp;IFERROR(INDEX($H:$H,MATCH($M1211,夏季休暇,),),"")&amp;IFERROR(INDEX($K:$K,MATCH($M1211,年末年始,),),"")</f>
        <v/>
      </c>
      <c r="P1211" t="str">
        <f t="shared" si="54"/>
        <v/>
      </c>
      <c r="Q1211" t="str">
        <f t="shared" si="55"/>
        <v/>
      </c>
      <c r="R1211" t="e">
        <f t="shared" si="56"/>
        <v>#VALUE!</v>
      </c>
    </row>
    <row r="1212" spans="13:18" x14ac:dyDescent="0.2">
      <c r="M1212" s="29" t="e">
        <f>IF(定義!M1211+1&gt;休日取得計画表・休日取得実績表!$I$5,"",定義!M1211+1)</f>
        <v>#VALUE!</v>
      </c>
      <c r="N1212" t="str" cm="1">
        <f t="array" ref="N1212">IFERROR(INDEX($B:$B,MATCH($M1212,$A:$A,),),"")</f>
        <v/>
      </c>
      <c r="O1212" s="31" t="str" cm="1">
        <f t="array" ref="O1212">IFERROR(INDEX($E:$E,MATCH($M1212,祝日,),),"")&amp;IFERROR(INDEX($H:$H,MATCH($M1212,夏季休暇,),),"")&amp;IFERROR(INDEX($K:$K,MATCH($M1212,年末年始,),),"")</f>
        <v/>
      </c>
      <c r="P1212" t="str">
        <f t="shared" si="54"/>
        <v/>
      </c>
      <c r="Q1212" t="str">
        <f t="shared" si="55"/>
        <v/>
      </c>
      <c r="R1212" t="e">
        <f t="shared" si="56"/>
        <v>#VALUE!</v>
      </c>
    </row>
    <row r="1213" spans="13:18" x14ac:dyDescent="0.2">
      <c r="M1213" s="29" t="e">
        <f>IF(定義!M1212+1&gt;休日取得計画表・休日取得実績表!$I$5,"",定義!M1212+1)</f>
        <v>#VALUE!</v>
      </c>
      <c r="N1213" t="str" cm="1">
        <f t="array" ref="N1213">IFERROR(INDEX($B:$B,MATCH($M1213,$A:$A,),),"")</f>
        <v/>
      </c>
      <c r="O1213" s="31" t="str" cm="1">
        <f t="array" ref="O1213">IFERROR(INDEX($E:$E,MATCH($M1213,祝日,),),"")&amp;IFERROR(INDEX($H:$H,MATCH($M1213,夏季休暇,),),"")&amp;IFERROR(INDEX($K:$K,MATCH($M1213,年末年始,),),"")</f>
        <v/>
      </c>
      <c r="P1213" t="str">
        <f t="shared" si="54"/>
        <v/>
      </c>
      <c r="Q1213" t="str">
        <f t="shared" si="55"/>
        <v/>
      </c>
      <c r="R1213" t="e">
        <f t="shared" si="56"/>
        <v>#VALUE!</v>
      </c>
    </row>
    <row r="1214" spans="13:18" x14ac:dyDescent="0.2">
      <c r="M1214" s="29" t="e">
        <f>IF(定義!M1213+1&gt;休日取得計画表・休日取得実績表!$I$5,"",定義!M1213+1)</f>
        <v>#VALUE!</v>
      </c>
      <c r="N1214" t="str" cm="1">
        <f t="array" ref="N1214">IFERROR(INDEX($B:$B,MATCH($M1214,$A:$A,),),"")</f>
        <v/>
      </c>
      <c r="O1214" s="31" t="str" cm="1">
        <f t="array" ref="O1214">IFERROR(INDEX($E:$E,MATCH($M1214,祝日,),),"")&amp;IFERROR(INDEX($H:$H,MATCH($M1214,夏季休暇,),),"")&amp;IFERROR(INDEX($K:$K,MATCH($M1214,年末年始,),),"")</f>
        <v/>
      </c>
      <c r="P1214" t="str">
        <f t="shared" si="54"/>
        <v/>
      </c>
      <c r="Q1214" t="str">
        <f t="shared" si="55"/>
        <v/>
      </c>
      <c r="R1214" t="e">
        <f t="shared" si="56"/>
        <v>#VALUE!</v>
      </c>
    </row>
    <row r="1215" spans="13:18" x14ac:dyDescent="0.2">
      <c r="M1215" s="29" t="e">
        <f>IF(定義!M1214+1&gt;休日取得計画表・休日取得実績表!$I$5,"",定義!M1214+1)</f>
        <v>#VALUE!</v>
      </c>
      <c r="N1215" t="str" cm="1">
        <f t="array" ref="N1215">IFERROR(INDEX($B:$B,MATCH($M1215,$A:$A,),),"")</f>
        <v/>
      </c>
      <c r="O1215" s="31" t="str" cm="1">
        <f t="array" ref="O1215">IFERROR(INDEX($E:$E,MATCH($M1215,祝日,),),"")&amp;IFERROR(INDEX($H:$H,MATCH($M1215,夏季休暇,),),"")&amp;IFERROR(INDEX($K:$K,MATCH($M1215,年末年始,),),"")</f>
        <v/>
      </c>
      <c r="P1215" t="str">
        <f t="shared" si="54"/>
        <v/>
      </c>
      <c r="Q1215" t="str">
        <f t="shared" si="55"/>
        <v/>
      </c>
      <c r="R1215" t="e">
        <f t="shared" si="56"/>
        <v>#VALUE!</v>
      </c>
    </row>
    <row r="1216" spans="13:18" x14ac:dyDescent="0.2">
      <c r="M1216" s="29" t="e">
        <f>IF(定義!M1215+1&gt;休日取得計画表・休日取得実績表!$I$5,"",定義!M1215+1)</f>
        <v>#VALUE!</v>
      </c>
      <c r="N1216" t="str" cm="1">
        <f t="array" ref="N1216">IFERROR(INDEX($B:$B,MATCH($M1216,$A:$A,),),"")</f>
        <v/>
      </c>
      <c r="O1216" s="31" t="str" cm="1">
        <f t="array" ref="O1216">IFERROR(INDEX($E:$E,MATCH($M1216,祝日,),),"")&amp;IFERROR(INDEX($H:$H,MATCH($M1216,夏季休暇,),),"")&amp;IFERROR(INDEX($K:$K,MATCH($M1216,年末年始,),),"")</f>
        <v/>
      </c>
      <c r="P1216" t="str">
        <f t="shared" si="54"/>
        <v/>
      </c>
      <c r="Q1216" t="str">
        <f t="shared" si="55"/>
        <v/>
      </c>
      <c r="R1216" t="e">
        <f t="shared" si="56"/>
        <v>#VALUE!</v>
      </c>
    </row>
    <row r="1217" spans="13:18" x14ac:dyDescent="0.2">
      <c r="M1217" s="29" t="e">
        <f>IF(定義!M1216+1&gt;休日取得計画表・休日取得実績表!$I$5,"",定義!M1216+1)</f>
        <v>#VALUE!</v>
      </c>
      <c r="N1217" t="str" cm="1">
        <f t="array" ref="N1217">IFERROR(INDEX($B:$B,MATCH($M1217,$A:$A,),),"")</f>
        <v/>
      </c>
      <c r="O1217" s="31" t="str" cm="1">
        <f t="array" ref="O1217">IFERROR(INDEX($E:$E,MATCH($M1217,祝日,),),"")&amp;IFERROR(INDEX($H:$H,MATCH($M1217,夏季休暇,),),"")&amp;IFERROR(INDEX($K:$K,MATCH($M1217,年末年始,),),"")</f>
        <v/>
      </c>
      <c r="P1217" t="str">
        <f t="shared" si="54"/>
        <v/>
      </c>
      <c r="Q1217" t="str">
        <f t="shared" si="55"/>
        <v/>
      </c>
      <c r="R1217" t="e">
        <f t="shared" si="56"/>
        <v>#VALUE!</v>
      </c>
    </row>
    <row r="1218" spans="13:18" x14ac:dyDescent="0.2">
      <c r="M1218" s="29" t="e">
        <f>IF(定義!M1217+1&gt;休日取得計画表・休日取得実績表!$I$5,"",定義!M1217+1)</f>
        <v>#VALUE!</v>
      </c>
      <c r="N1218" t="str" cm="1">
        <f t="array" ref="N1218">IFERROR(INDEX($B:$B,MATCH($M1218,$A:$A,),),"")</f>
        <v/>
      </c>
      <c r="O1218" s="31" t="str" cm="1">
        <f t="array" ref="O1218">IFERROR(INDEX($E:$E,MATCH($M1218,祝日,),),"")&amp;IFERROR(INDEX($H:$H,MATCH($M1218,夏季休暇,),),"")&amp;IFERROR(INDEX($K:$K,MATCH($M1218,年末年始,),),"")</f>
        <v/>
      </c>
      <c r="P1218" t="str">
        <f t="shared" si="54"/>
        <v/>
      </c>
      <c r="Q1218" t="str">
        <f t="shared" si="55"/>
        <v/>
      </c>
      <c r="R1218" t="e">
        <f t="shared" si="56"/>
        <v>#VALUE!</v>
      </c>
    </row>
    <row r="1219" spans="13:18" x14ac:dyDescent="0.2">
      <c r="M1219" s="29" t="e">
        <f>IF(定義!M1218+1&gt;休日取得計画表・休日取得実績表!$I$5,"",定義!M1218+1)</f>
        <v>#VALUE!</v>
      </c>
      <c r="N1219" t="str" cm="1">
        <f t="array" ref="N1219">IFERROR(INDEX($B:$B,MATCH($M1219,$A:$A,),),"")</f>
        <v/>
      </c>
      <c r="O1219" s="31" t="str" cm="1">
        <f t="array" ref="O1219">IFERROR(INDEX($E:$E,MATCH($M1219,祝日,),),"")&amp;IFERROR(INDEX($H:$H,MATCH($M1219,夏季休暇,),),"")&amp;IFERROR(INDEX($K:$K,MATCH($M1219,年末年始,),),"")</f>
        <v/>
      </c>
      <c r="P1219" t="str">
        <f t="shared" ref="P1219:P1282" si="57">IF(COUNTBLANK(N1219:O1219)=0,CHAR(10),"")</f>
        <v/>
      </c>
      <c r="Q1219" t="str">
        <f t="shared" ref="Q1219:Q1282" si="58">O1219&amp;P1219&amp;N1219</f>
        <v/>
      </c>
      <c r="R1219" t="e">
        <f t="shared" ref="R1219:R1282" si="59">IF(OR(TEXT(M1219,"aaa")="土",TEXT(M1219,"aaa")="日",O1219&lt;&gt;""),1,0)</f>
        <v>#VALUE!</v>
      </c>
    </row>
    <row r="1220" spans="13:18" x14ac:dyDescent="0.2">
      <c r="M1220" s="29" t="e">
        <f>IF(定義!M1219+1&gt;休日取得計画表・休日取得実績表!$I$5,"",定義!M1219+1)</f>
        <v>#VALUE!</v>
      </c>
      <c r="N1220" t="str" cm="1">
        <f t="array" ref="N1220">IFERROR(INDEX($B:$B,MATCH($M1220,$A:$A,),),"")</f>
        <v/>
      </c>
      <c r="O1220" s="31" t="str" cm="1">
        <f t="array" ref="O1220">IFERROR(INDEX($E:$E,MATCH($M1220,祝日,),),"")&amp;IFERROR(INDEX($H:$H,MATCH($M1220,夏季休暇,),),"")&amp;IFERROR(INDEX($K:$K,MATCH($M1220,年末年始,),),"")</f>
        <v/>
      </c>
      <c r="P1220" t="str">
        <f t="shared" si="57"/>
        <v/>
      </c>
      <c r="Q1220" t="str">
        <f t="shared" si="58"/>
        <v/>
      </c>
      <c r="R1220" t="e">
        <f t="shared" si="59"/>
        <v>#VALUE!</v>
      </c>
    </row>
    <row r="1221" spans="13:18" x14ac:dyDescent="0.2">
      <c r="M1221" s="29" t="e">
        <f>IF(定義!M1220+1&gt;休日取得計画表・休日取得実績表!$I$5,"",定義!M1220+1)</f>
        <v>#VALUE!</v>
      </c>
      <c r="N1221" t="str" cm="1">
        <f t="array" ref="N1221">IFERROR(INDEX($B:$B,MATCH($M1221,$A:$A,),),"")</f>
        <v/>
      </c>
      <c r="O1221" s="31" t="str" cm="1">
        <f t="array" ref="O1221">IFERROR(INDEX($E:$E,MATCH($M1221,祝日,),),"")&amp;IFERROR(INDEX($H:$H,MATCH($M1221,夏季休暇,),),"")&amp;IFERROR(INDEX($K:$K,MATCH($M1221,年末年始,),),"")</f>
        <v/>
      </c>
      <c r="P1221" t="str">
        <f t="shared" si="57"/>
        <v/>
      </c>
      <c r="Q1221" t="str">
        <f t="shared" si="58"/>
        <v/>
      </c>
      <c r="R1221" t="e">
        <f t="shared" si="59"/>
        <v>#VALUE!</v>
      </c>
    </row>
    <row r="1222" spans="13:18" x14ac:dyDescent="0.2">
      <c r="M1222" s="29" t="e">
        <f>IF(定義!M1221+1&gt;休日取得計画表・休日取得実績表!$I$5,"",定義!M1221+1)</f>
        <v>#VALUE!</v>
      </c>
      <c r="N1222" t="str" cm="1">
        <f t="array" ref="N1222">IFERROR(INDEX($B:$B,MATCH($M1222,$A:$A,),),"")</f>
        <v/>
      </c>
      <c r="O1222" s="31" t="str" cm="1">
        <f t="array" ref="O1222">IFERROR(INDEX($E:$E,MATCH($M1222,祝日,),),"")&amp;IFERROR(INDEX($H:$H,MATCH($M1222,夏季休暇,),),"")&amp;IFERROR(INDEX($K:$K,MATCH($M1222,年末年始,),),"")</f>
        <v/>
      </c>
      <c r="P1222" t="str">
        <f t="shared" si="57"/>
        <v/>
      </c>
      <c r="Q1222" t="str">
        <f t="shared" si="58"/>
        <v/>
      </c>
      <c r="R1222" t="e">
        <f t="shared" si="59"/>
        <v>#VALUE!</v>
      </c>
    </row>
    <row r="1223" spans="13:18" x14ac:dyDescent="0.2">
      <c r="M1223" s="29" t="e">
        <f>IF(定義!M1222+1&gt;休日取得計画表・休日取得実績表!$I$5,"",定義!M1222+1)</f>
        <v>#VALUE!</v>
      </c>
      <c r="N1223" t="str" cm="1">
        <f t="array" ref="N1223">IFERROR(INDEX($B:$B,MATCH($M1223,$A:$A,),),"")</f>
        <v/>
      </c>
      <c r="O1223" s="31" t="str" cm="1">
        <f t="array" ref="O1223">IFERROR(INDEX($E:$E,MATCH($M1223,祝日,),),"")&amp;IFERROR(INDEX($H:$H,MATCH($M1223,夏季休暇,),),"")&amp;IFERROR(INDEX($K:$K,MATCH($M1223,年末年始,),),"")</f>
        <v/>
      </c>
      <c r="P1223" t="str">
        <f t="shared" si="57"/>
        <v/>
      </c>
      <c r="Q1223" t="str">
        <f t="shared" si="58"/>
        <v/>
      </c>
      <c r="R1223" t="e">
        <f t="shared" si="59"/>
        <v>#VALUE!</v>
      </c>
    </row>
    <row r="1224" spans="13:18" x14ac:dyDescent="0.2">
      <c r="M1224" s="29" t="e">
        <f>IF(定義!M1223+1&gt;休日取得計画表・休日取得実績表!$I$5,"",定義!M1223+1)</f>
        <v>#VALUE!</v>
      </c>
      <c r="N1224" t="str" cm="1">
        <f t="array" ref="N1224">IFERROR(INDEX($B:$B,MATCH($M1224,$A:$A,),),"")</f>
        <v/>
      </c>
      <c r="O1224" s="31" t="str" cm="1">
        <f t="array" ref="O1224">IFERROR(INDEX($E:$E,MATCH($M1224,祝日,),),"")&amp;IFERROR(INDEX($H:$H,MATCH($M1224,夏季休暇,),),"")&amp;IFERROR(INDEX($K:$K,MATCH($M1224,年末年始,),),"")</f>
        <v/>
      </c>
      <c r="P1224" t="str">
        <f t="shared" si="57"/>
        <v/>
      </c>
      <c r="Q1224" t="str">
        <f t="shared" si="58"/>
        <v/>
      </c>
      <c r="R1224" t="e">
        <f t="shared" si="59"/>
        <v>#VALUE!</v>
      </c>
    </row>
    <row r="1225" spans="13:18" x14ac:dyDescent="0.2">
      <c r="M1225" s="29" t="e">
        <f>IF(定義!M1224+1&gt;休日取得計画表・休日取得実績表!$I$5,"",定義!M1224+1)</f>
        <v>#VALUE!</v>
      </c>
      <c r="N1225" t="str" cm="1">
        <f t="array" ref="N1225">IFERROR(INDEX($B:$B,MATCH($M1225,$A:$A,),),"")</f>
        <v/>
      </c>
      <c r="O1225" s="31" t="str" cm="1">
        <f t="array" ref="O1225">IFERROR(INDEX($E:$E,MATCH($M1225,祝日,),),"")&amp;IFERROR(INDEX($H:$H,MATCH($M1225,夏季休暇,),),"")&amp;IFERROR(INDEX($K:$K,MATCH($M1225,年末年始,),),"")</f>
        <v/>
      </c>
      <c r="P1225" t="str">
        <f t="shared" si="57"/>
        <v/>
      </c>
      <c r="Q1225" t="str">
        <f t="shared" si="58"/>
        <v/>
      </c>
      <c r="R1225" t="e">
        <f t="shared" si="59"/>
        <v>#VALUE!</v>
      </c>
    </row>
    <row r="1226" spans="13:18" x14ac:dyDescent="0.2">
      <c r="M1226" s="29" t="e">
        <f>IF(定義!M1225+1&gt;休日取得計画表・休日取得実績表!$I$5,"",定義!M1225+1)</f>
        <v>#VALUE!</v>
      </c>
      <c r="N1226" t="str" cm="1">
        <f t="array" ref="N1226">IFERROR(INDEX($B:$B,MATCH($M1226,$A:$A,),),"")</f>
        <v/>
      </c>
      <c r="O1226" s="31" t="str" cm="1">
        <f t="array" ref="O1226">IFERROR(INDEX($E:$E,MATCH($M1226,祝日,),),"")&amp;IFERROR(INDEX($H:$H,MATCH($M1226,夏季休暇,),),"")&amp;IFERROR(INDEX($K:$K,MATCH($M1226,年末年始,),),"")</f>
        <v/>
      </c>
      <c r="P1226" t="str">
        <f t="shared" si="57"/>
        <v/>
      </c>
      <c r="Q1226" t="str">
        <f t="shared" si="58"/>
        <v/>
      </c>
      <c r="R1226" t="e">
        <f t="shared" si="59"/>
        <v>#VALUE!</v>
      </c>
    </row>
    <row r="1227" spans="13:18" x14ac:dyDescent="0.2">
      <c r="M1227" s="29" t="e">
        <f>IF(定義!M1226+1&gt;休日取得計画表・休日取得実績表!$I$5,"",定義!M1226+1)</f>
        <v>#VALUE!</v>
      </c>
      <c r="N1227" t="str" cm="1">
        <f t="array" ref="N1227">IFERROR(INDEX($B:$B,MATCH($M1227,$A:$A,),),"")</f>
        <v/>
      </c>
      <c r="O1227" s="31" t="str" cm="1">
        <f t="array" ref="O1227">IFERROR(INDEX($E:$E,MATCH($M1227,祝日,),),"")&amp;IFERROR(INDEX($H:$H,MATCH($M1227,夏季休暇,),),"")&amp;IFERROR(INDEX($K:$K,MATCH($M1227,年末年始,),),"")</f>
        <v/>
      </c>
      <c r="P1227" t="str">
        <f t="shared" si="57"/>
        <v/>
      </c>
      <c r="Q1227" t="str">
        <f t="shared" si="58"/>
        <v/>
      </c>
      <c r="R1227" t="e">
        <f t="shared" si="59"/>
        <v>#VALUE!</v>
      </c>
    </row>
    <row r="1228" spans="13:18" x14ac:dyDescent="0.2">
      <c r="M1228" s="29" t="e">
        <f>IF(定義!M1227+1&gt;休日取得計画表・休日取得実績表!$I$5,"",定義!M1227+1)</f>
        <v>#VALUE!</v>
      </c>
      <c r="N1228" t="str" cm="1">
        <f t="array" ref="N1228">IFERROR(INDEX($B:$B,MATCH($M1228,$A:$A,),),"")</f>
        <v/>
      </c>
      <c r="O1228" s="31" t="str" cm="1">
        <f t="array" ref="O1228">IFERROR(INDEX($E:$E,MATCH($M1228,祝日,),),"")&amp;IFERROR(INDEX($H:$H,MATCH($M1228,夏季休暇,),),"")&amp;IFERROR(INDEX($K:$K,MATCH($M1228,年末年始,),),"")</f>
        <v/>
      </c>
      <c r="P1228" t="str">
        <f t="shared" si="57"/>
        <v/>
      </c>
      <c r="Q1228" t="str">
        <f t="shared" si="58"/>
        <v/>
      </c>
      <c r="R1228" t="e">
        <f t="shared" si="59"/>
        <v>#VALUE!</v>
      </c>
    </row>
    <row r="1229" spans="13:18" x14ac:dyDescent="0.2">
      <c r="M1229" s="29" t="e">
        <f>IF(定義!M1228+1&gt;休日取得計画表・休日取得実績表!$I$5,"",定義!M1228+1)</f>
        <v>#VALUE!</v>
      </c>
      <c r="N1229" t="str" cm="1">
        <f t="array" ref="N1229">IFERROR(INDEX($B:$B,MATCH($M1229,$A:$A,),),"")</f>
        <v/>
      </c>
      <c r="O1229" s="31" t="str" cm="1">
        <f t="array" ref="O1229">IFERROR(INDEX($E:$E,MATCH($M1229,祝日,),),"")&amp;IFERROR(INDEX($H:$H,MATCH($M1229,夏季休暇,),),"")&amp;IFERROR(INDEX($K:$K,MATCH($M1229,年末年始,),),"")</f>
        <v/>
      </c>
      <c r="P1229" t="str">
        <f t="shared" si="57"/>
        <v/>
      </c>
      <c r="Q1229" t="str">
        <f t="shared" si="58"/>
        <v/>
      </c>
      <c r="R1229" t="e">
        <f t="shared" si="59"/>
        <v>#VALUE!</v>
      </c>
    </row>
    <row r="1230" spans="13:18" x14ac:dyDescent="0.2">
      <c r="M1230" s="29" t="e">
        <f>IF(定義!M1229+1&gt;休日取得計画表・休日取得実績表!$I$5,"",定義!M1229+1)</f>
        <v>#VALUE!</v>
      </c>
      <c r="N1230" t="str" cm="1">
        <f t="array" ref="N1230">IFERROR(INDEX($B:$B,MATCH($M1230,$A:$A,),),"")</f>
        <v/>
      </c>
      <c r="O1230" s="31" t="str" cm="1">
        <f t="array" ref="O1230">IFERROR(INDEX($E:$E,MATCH($M1230,祝日,),),"")&amp;IFERROR(INDEX($H:$H,MATCH($M1230,夏季休暇,),),"")&amp;IFERROR(INDEX($K:$K,MATCH($M1230,年末年始,),),"")</f>
        <v/>
      </c>
      <c r="P1230" t="str">
        <f t="shared" si="57"/>
        <v/>
      </c>
      <c r="Q1230" t="str">
        <f t="shared" si="58"/>
        <v/>
      </c>
      <c r="R1230" t="e">
        <f t="shared" si="59"/>
        <v>#VALUE!</v>
      </c>
    </row>
    <row r="1231" spans="13:18" x14ac:dyDescent="0.2">
      <c r="M1231" s="29" t="e">
        <f>IF(定義!M1230+1&gt;休日取得計画表・休日取得実績表!$I$5,"",定義!M1230+1)</f>
        <v>#VALUE!</v>
      </c>
      <c r="N1231" t="str" cm="1">
        <f t="array" ref="N1231">IFERROR(INDEX($B:$B,MATCH($M1231,$A:$A,),),"")</f>
        <v/>
      </c>
      <c r="O1231" s="31" t="str" cm="1">
        <f t="array" ref="O1231">IFERROR(INDEX($E:$E,MATCH($M1231,祝日,),),"")&amp;IFERROR(INDEX($H:$H,MATCH($M1231,夏季休暇,),),"")&amp;IFERROR(INDEX($K:$K,MATCH($M1231,年末年始,),),"")</f>
        <v/>
      </c>
      <c r="P1231" t="str">
        <f t="shared" si="57"/>
        <v/>
      </c>
      <c r="Q1231" t="str">
        <f t="shared" si="58"/>
        <v/>
      </c>
      <c r="R1231" t="e">
        <f t="shared" si="59"/>
        <v>#VALUE!</v>
      </c>
    </row>
    <row r="1232" spans="13:18" x14ac:dyDescent="0.2">
      <c r="M1232" s="29" t="e">
        <f>IF(定義!M1231+1&gt;休日取得計画表・休日取得実績表!$I$5,"",定義!M1231+1)</f>
        <v>#VALUE!</v>
      </c>
      <c r="N1232" t="str" cm="1">
        <f t="array" ref="N1232">IFERROR(INDEX($B:$B,MATCH($M1232,$A:$A,),),"")</f>
        <v/>
      </c>
      <c r="O1232" s="31" t="str" cm="1">
        <f t="array" ref="O1232">IFERROR(INDEX($E:$E,MATCH($M1232,祝日,),),"")&amp;IFERROR(INDEX($H:$H,MATCH($M1232,夏季休暇,),),"")&amp;IFERROR(INDEX($K:$K,MATCH($M1232,年末年始,),),"")</f>
        <v/>
      </c>
      <c r="P1232" t="str">
        <f t="shared" si="57"/>
        <v/>
      </c>
      <c r="Q1232" t="str">
        <f t="shared" si="58"/>
        <v/>
      </c>
      <c r="R1232" t="e">
        <f t="shared" si="59"/>
        <v>#VALUE!</v>
      </c>
    </row>
    <row r="1233" spans="13:18" x14ac:dyDescent="0.2">
      <c r="M1233" s="29" t="e">
        <f>IF(定義!M1232+1&gt;休日取得計画表・休日取得実績表!$I$5,"",定義!M1232+1)</f>
        <v>#VALUE!</v>
      </c>
      <c r="N1233" t="str" cm="1">
        <f t="array" ref="N1233">IFERROR(INDEX($B:$B,MATCH($M1233,$A:$A,),),"")</f>
        <v/>
      </c>
      <c r="O1233" s="31" t="str" cm="1">
        <f t="array" ref="O1233">IFERROR(INDEX($E:$E,MATCH($M1233,祝日,),),"")&amp;IFERROR(INDEX($H:$H,MATCH($M1233,夏季休暇,),),"")&amp;IFERROR(INDEX($K:$K,MATCH($M1233,年末年始,),),"")</f>
        <v/>
      </c>
      <c r="P1233" t="str">
        <f t="shared" si="57"/>
        <v/>
      </c>
      <c r="Q1233" t="str">
        <f t="shared" si="58"/>
        <v/>
      </c>
      <c r="R1233" t="e">
        <f t="shared" si="59"/>
        <v>#VALUE!</v>
      </c>
    </row>
    <row r="1234" spans="13:18" x14ac:dyDescent="0.2">
      <c r="M1234" s="29" t="e">
        <f>IF(定義!M1233+1&gt;休日取得計画表・休日取得実績表!$I$5,"",定義!M1233+1)</f>
        <v>#VALUE!</v>
      </c>
      <c r="N1234" t="str" cm="1">
        <f t="array" ref="N1234">IFERROR(INDEX($B:$B,MATCH($M1234,$A:$A,),),"")</f>
        <v/>
      </c>
      <c r="O1234" s="31" t="str" cm="1">
        <f t="array" ref="O1234">IFERROR(INDEX($E:$E,MATCH($M1234,祝日,),),"")&amp;IFERROR(INDEX($H:$H,MATCH($M1234,夏季休暇,),),"")&amp;IFERROR(INDEX($K:$K,MATCH($M1234,年末年始,),),"")</f>
        <v/>
      </c>
      <c r="P1234" t="str">
        <f t="shared" si="57"/>
        <v/>
      </c>
      <c r="Q1234" t="str">
        <f t="shared" si="58"/>
        <v/>
      </c>
      <c r="R1234" t="e">
        <f t="shared" si="59"/>
        <v>#VALUE!</v>
      </c>
    </row>
    <row r="1235" spans="13:18" x14ac:dyDescent="0.2">
      <c r="M1235" s="29" t="e">
        <f>IF(定義!M1234+1&gt;休日取得計画表・休日取得実績表!$I$5,"",定義!M1234+1)</f>
        <v>#VALUE!</v>
      </c>
      <c r="N1235" t="str" cm="1">
        <f t="array" ref="N1235">IFERROR(INDEX($B:$B,MATCH($M1235,$A:$A,),),"")</f>
        <v/>
      </c>
      <c r="O1235" s="31" t="str" cm="1">
        <f t="array" ref="O1235">IFERROR(INDEX($E:$E,MATCH($M1235,祝日,),),"")&amp;IFERROR(INDEX($H:$H,MATCH($M1235,夏季休暇,),),"")&amp;IFERROR(INDEX($K:$K,MATCH($M1235,年末年始,),),"")</f>
        <v/>
      </c>
      <c r="P1235" t="str">
        <f t="shared" si="57"/>
        <v/>
      </c>
      <c r="Q1235" t="str">
        <f t="shared" si="58"/>
        <v/>
      </c>
      <c r="R1235" t="e">
        <f t="shared" si="59"/>
        <v>#VALUE!</v>
      </c>
    </row>
    <row r="1236" spans="13:18" x14ac:dyDescent="0.2">
      <c r="M1236" s="29" t="e">
        <f>IF(定義!M1235+1&gt;休日取得計画表・休日取得実績表!$I$5,"",定義!M1235+1)</f>
        <v>#VALUE!</v>
      </c>
      <c r="N1236" t="str" cm="1">
        <f t="array" ref="N1236">IFERROR(INDEX($B:$B,MATCH($M1236,$A:$A,),),"")</f>
        <v/>
      </c>
      <c r="O1236" s="31" t="str" cm="1">
        <f t="array" ref="O1236">IFERROR(INDEX($E:$E,MATCH($M1236,祝日,),),"")&amp;IFERROR(INDEX($H:$H,MATCH($M1236,夏季休暇,),),"")&amp;IFERROR(INDEX($K:$K,MATCH($M1236,年末年始,),),"")</f>
        <v/>
      </c>
      <c r="P1236" t="str">
        <f t="shared" si="57"/>
        <v/>
      </c>
      <c r="Q1236" t="str">
        <f t="shared" si="58"/>
        <v/>
      </c>
      <c r="R1236" t="e">
        <f t="shared" si="59"/>
        <v>#VALUE!</v>
      </c>
    </row>
    <row r="1237" spans="13:18" x14ac:dyDescent="0.2">
      <c r="M1237" s="29" t="e">
        <f>IF(定義!M1236+1&gt;休日取得計画表・休日取得実績表!$I$5,"",定義!M1236+1)</f>
        <v>#VALUE!</v>
      </c>
      <c r="N1237" t="str" cm="1">
        <f t="array" ref="N1237">IFERROR(INDEX($B:$B,MATCH($M1237,$A:$A,),),"")</f>
        <v/>
      </c>
      <c r="O1237" s="31" t="str" cm="1">
        <f t="array" ref="O1237">IFERROR(INDEX($E:$E,MATCH($M1237,祝日,),),"")&amp;IFERROR(INDEX($H:$H,MATCH($M1237,夏季休暇,),),"")&amp;IFERROR(INDEX($K:$K,MATCH($M1237,年末年始,),),"")</f>
        <v/>
      </c>
      <c r="P1237" t="str">
        <f t="shared" si="57"/>
        <v/>
      </c>
      <c r="Q1237" t="str">
        <f t="shared" si="58"/>
        <v/>
      </c>
      <c r="R1237" t="e">
        <f t="shared" si="59"/>
        <v>#VALUE!</v>
      </c>
    </row>
    <row r="1238" spans="13:18" x14ac:dyDescent="0.2">
      <c r="M1238" s="29" t="e">
        <f>IF(定義!M1237+1&gt;休日取得計画表・休日取得実績表!$I$5,"",定義!M1237+1)</f>
        <v>#VALUE!</v>
      </c>
      <c r="N1238" t="str" cm="1">
        <f t="array" ref="N1238">IFERROR(INDEX($B:$B,MATCH($M1238,$A:$A,),),"")</f>
        <v/>
      </c>
      <c r="O1238" s="31" t="str" cm="1">
        <f t="array" ref="O1238">IFERROR(INDEX($E:$E,MATCH($M1238,祝日,),),"")&amp;IFERROR(INDEX($H:$H,MATCH($M1238,夏季休暇,),),"")&amp;IFERROR(INDEX($K:$K,MATCH($M1238,年末年始,),),"")</f>
        <v/>
      </c>
      <c r="P1238" t="str">
        <f t="shared" si="57"/>
        <v/>
      </c>
      <c r="Q1238" t="str">
        <f t="shared" si="58"/>
        <v/>
      </c>
      <c r="R1238" t="e">
        <f t="shared" si="59"/>
        <v>#VALUE!</v>
      </c>
    </row>
    <row r="1239" spans="13:18" x14ac:dyDescent="0.2">
      <c r="M1239" s="29" t="e">
        <f>IF(定義!M1238+1&gt;休日取得計画表・休日取得実績表!$I$5,"",定義!M1238+1)</f>
        <v>#VALUE!</v>
      </c>
      <c r="N1239" t="str" cm="1">
        <f t="array" ref="N1239">IFERROR(INDEX($B:$B,MATCH($M1239,$A:$A,),),"")</f>
        <v/>
      </c>
      <c r="O1239" s="31" t="str" cm="1">
        <f t="array" ref="O1239">IFERROR(INDEX($E:$E,MATCH($M1239,祝日,),),"")&amp;IFERROR(INDEX($H:$H,MATCH($M1239,夏季休暇,),),"")&amp;IFERROR(INDEX($K:$K,MATCH($M1239,年末年始,),),"")</f>
        <v/>
      </c>
      <c r="P1239" t="str">
        <f t="shared" si="57"/>
        <v/>
      </c>
      <c r="Q1239" t="str">
        <f t="shared" si="58"/>
        <v/>
      </c>
      <c r="R1239" t="e">
        <f t="shared" si="59"/>
        <v>#VALUE!</v>
      </c>
    </row>
    <row r="1240" spans="13:18" x14ac:dyDescent="0.2">
      <c r="M1240" s="29" t="e">
        <f>IF(定義!M1239+1&gt;休日取得計画表・休日取得実績表!$I$5,"",定義!M1239+1)</f>
        <v>#VALUE!</v>
      </c>
      <c r="N1240" t="str" cm="1">
        <f t="array" ref="N1240">IFERROR(INDEX($B:$B,MATCH($M1240,$A:$A,),),"")</f>
        <v/>
      </c>
      <c r="O1240" s="31" t="str" cm="1">
        <f t="array" ref="O1240">IFERROR(INDEX($E:$E,MATCH($M1240,祝日,),),"")&amp;IFERROR(INDEX($H:$H,MATCH($M1240,夏季休暇,),),"")&amp;IFERROR(INDEX($K:$K,MATCH($M1240,年末年始,),),"")</f>
        <v/>
      </c>
      <c r="P1240" t="str">
        <f t="shared" si="57"/>
        <v/>
      </c>
      <c r="Q1240" t="str">
        <f t="shared" si="58"/>
        <v/>
      </c>
      <c r="R1240" t="e">
        <f t="shared" si="59"/>
        <v>#VALUE!</v>
      </c>
    </row>
    <row r="1241" spans="13:18" x14ac:dyDescent="0.2">
      <c r="M1241" s="29" t="e">
        <f>IF(定義!M1240+1&gt;休日取得計画表・休日取得実績表!$I$5,"",定義!M1240+1)</f>
        <v>#VALUE!</v>
      </c>
      <c r="N1241" t="str" cm="1">
        <f t="array" ref="N1241">IFERROR(INDEX($B:$B,MATCH($M1241,$A:$A,),),"")</f>
        <v/>
      </c>
      <c r="O1241" s="31" t="str" cm="1">
        <f t="array" ref="O1241">IFERROR(INDEX($E:$E,MATCH($M1241,祝日,),),"")&amp;IFERROR(INDEX($H:$H,MATCH($M1241,夏季休暇,),),"")&amp;IFERROR(INDEX($K:$K,MATCH($M1241,年末年始,),),"")</f>
        <v/>
      </c>
      <c r="P1241" t="str">
        <f t="shared" si="57"/>
        <v/>
      </c>
      <c r="Q1241" t="str">
        <f t="shared" si="58"/>
        <v/>
      </c>
      <c r="R1241" t="e">
        <f t="shared" si="59"/>
        <v>#VALUE!</v>
      </c>
    </row>
    <row r="1242" spans="13:18" x14ac:dyDescent="0.2">
      <c r="M1242" s="29" t="e">
        <f>IF(定義!M1241+1&gt;休日取得計画表・休日取得実績表!$I$5,"",定義!M1241+1)</f>
        <v>#VALUE!</v>
      </c>
      <c r="N1242" t="str" cm="1">
        <f t="array" ref="N1242">IFERROR(INDEX($B:$B,MATCH($M1242,$A:$A,),),"")</f>
        <v/>
      </c>
      <c r="O1242" s="31" t="str" cm="1">
        <f t="array" ref="O1242">IFERROR(INDEX($E:$E,MATCH($M1242,祝日,),),"")&amp;IFERROR(INDEX($H:$H,MATCH($M1242,夏季休暇,),),"")&amp;IFERROR(INDEX($K:$K,MATCH($M1242,年末年始,),),"")</f>
        <v/>
      </c>
      <c r="P1242" t="str">
        <f t="shared" si="57"/>
        <v/>
      </c>
      <c r="Q1242" t="str">
        <f t="shared" si="58"/>
        <v/>
      </c>
      <c r="R1242" t="e">
        <f t="shared" si="59"/>
        <v>#VALUE!</v>
      </c>
    </row>
    <row r="1243" spans="13:18" x14ac:dyDescent="0.2">
      <c r="M1243" s="29" t="e">
        <f>IF(定義!M1242+1&gt;休日取得計画表・休日取得実績表!$I$5,"",定義!M1242+1)</f>
        <v>#VALUE!</v>
      </c>
      <c r="N1243" t="str" cm="1">
        <f t="array" ref="N1243">IFERROR(INDEX($B:$B,MATCH($M1243,$A:$A,),),"")</f>
        <v/>
      </c>
      <c r="O1243" s="31" t="str" cm="1">
        <f t="array" ref="O1243">IFERROR(INDEX($E:$E,MATCH($M1243,祝日,),),"")&amp;IFERROR(INDEX($H:$H,MATCH($M1243,夏季休暇,),),"")&amp;IFERROR(INDEX($K:$K,MATCH($M1243,年末年始,),),"")</f>
        <v/>
      </c>
      <c r="P1243" t="str">
        <f t="shared" si="57"/>
        <v/>
      </c>
      <c r="Q1243" t="str">
        <f t="shared" si="58"/>
        <v/>
      </c>
      <c r="R1243" t="e">
        <f t="shared" si="59"/>
        <v>#VALUE!</v>
      </c>
    </row>
    <row r="1244" spans="13:18" x14ac:dyDescent="0.2">
      <c r="M1244" s="29" t="e">
        <f>IF(定義!M1243+1&gt;休日取得計画表・休日取得実績表!$I$5,"",定義!M1243+1)</f>
        <v>#VALUE!</v>
      </c>
      <c r="N1244" t="str" cm="1">
        <f t="array" ref="N1244">IFERROR(INDEX($B:$B,MATCH($M1244,$A:$A,),),"")</f>
        <v/>
      </c>
      <c r="O1244" s="31" t="str" cm="1">
        <f t="array" ref="O1244">IFERROR(INDEX($E:$E,MATCH($M1244,祝日,),),"")&amp;IFERROR(INDEX($H:$H,MATCH($M1244,夏季休暇,),),"")&amp;IFERROR(INDEX($K:$K,MATCH($M1244,年末年始,),),"")</f>
        <v/>
      </c>
      <c r="P1244" t="str">
        <f t="shared" si="57"/>
        <v/>
      </c>
      <c r="Q1244" t="str">
        <f t="shared" si="58"/>
        <v/>
      </c>
      <c r="R1244" t="e">
        <f t="shared" si="59"/>
        <v>#VALUE!</v>
      </c>
    </row>
    <row r="1245" spans="13:18" x14ac:dyDescent="0.2">
      <c r="M1245" s="29" t="e">
        <f>IF(定義!M1244+1&gt;休日取得計画表・休日取得実績表!$I$5,"",定義!M1244+1)</f>
        <v>#VALUE!</v>
      </c>
      <c r="N1245" t="str" cm="1">
        <f t="array" ref="N1245">IFERROR(INDEX($B:$B,MATCH($M1245,$A:$A,),),"")</f>
        <v/>
      </c>
      <c r="O1245" s="31" t="str" cm="1">
        <f t="array" ref="O1245">IFERROR(INDEX($E:$E,MATCH($M1245,祝日,),),"")&amp;IFERROR(INDEX($H:$H,MATCH($M1245,夏季休暇,),),"")&amp;IFERROR(INDEX($K:$K,MATCH($M1245,年末年始,),),"")</f>
        <v/>
      </c>
      <c r="P1245" t="str">
        <f t="shared" si="57"/>
        <v/>
      </c>
      <c r="Q1245" t="str">
        <f t="shared" si="58"/>
        <v/>
      </c>
      <c r="R1245" t="e">
        <f t="shared" si="59"/>
        <v>#VALUE!</v>
      </c>
    </row>
    <row r="1246" spans="13:18" x14ac:dyDescent="0.2">
      <c r="M1246" s="29" t="e">
        <f>IF(定義!M1245+1&gt;休日取得計画表・休日取得実績表!$I$5,"",定義!M1245+1)</f>
        <v>#VALUE!</v>
      </c>
      <c r="N1246" t="str" cm="1">
        <f t="array" ref="N1246">IFERROR(INDEX($B:$B,MATCH($M1246,$A:$A,),),"")</f>
        <v/>
      </c>
      <c r="O1246" s="31" t="str" cm="1">
        <f t="array" ref="O1246">IFERROR(INDEX($E:$E,MATCH($M1246,祝日,),),"")&amp;IFERROR(INDEX($H:$H,MATCH($M1246,夏季休暇,),),"")&amp;IFERROR(INDEX($K:$K,MATCH($M1246,年末年始,),),"")</f>
        <v/>
      </c>
      <c r="P1246" t="str">
        <f t="shared" si="57"/>
        <v/>
      </c>
      <c r="Q1246" t="str">
        <f t="shared" si="58"/>
        <v/>
      </c>
      <c r="R1246" t="e">
        <f t="shared" si="59"/>
        <v>#VALUE!</v>
      </c>
    </row>
    <row r="1247" spans="13:18" x14ac:dyDescent="0.2">
      <c r="M1247" s="29" t="e">
        <f>IF(定義!M1246+1&gt;休日取得計画表・休日取得実績表!$I$5,"",定義!M1246+1)</f>
        <v>#VALUE!</v>
      </c>
      <c r="N1247" t="str" cm="1">
        <f t="array" ref="N1247">IFERROR(INDEX($B:$B,MATCH($M1247,$A:$A,),),"")</f>
        <v/>
      </c>
      <c r="O1247" s="31" t="str" cm="1">
        <f t="array" ref="O1247">IFERROR(INDEX($E:$E,MATCH($M1247,祝日,),),"")&amp;IFERROR(INDEX($H:$H,MATCH($M1247,夏季休暇,),),"")&amp;IFERROR(INDEX($K:$K,MATCH($M1247,年末年始,),),"")</f>
        <v/>
      </c>
      <c r="P1247" t="str">
        <f t="shared" si="57"/>
        <v/>
      </c>
      <c r="Q1247" t="str">
        <f t="shared" si="58"/>
        <v/>
      </c>
      <c r="R1247" t="e">
        <f t="shared" si="59"/>
        <v>#VALUE!</v>
      </c>
    </row>
    <row r="1248" spans="13:18" x14ac:dyDescent="0.2">
      <c r="M1248" s="29" t="e">
        <f>IF(定義!M1247+1&gt;休日取得計画表・休日取得実績表!$I$5,"",定義!M1247+1)</f>
        <v>#VALUE!</v>
      </c>
      <c r="N1248" t="str" cm="1">
        <f t="array" ref="N1248">IFERROR(INDEX($B:$B,MATCH($M1248,$A:$A,),),"")</f>
        <v/>
      </c>
      <c r="O1248" s="31" t="str" cm="1">
        <f t="array" ref="O1248">IFERROR(INDEX($E:$E,MATCH($M1248,祝日,),),"")&amp;IFERROR(INDEX($H:$H,MATCH($M1248,夏季休暇,),),"")&amp;IFERROR(INDEX($K:$K,MATCH($M1248,年末年始,),),"")</f>
        <v/>
      </c>
      <c r="P1248" t="str">
        <f t="shared" si="57"/>
        <v/>
      </c>
      <c r="Q1248" t="str">
        <f t="shared" si="58"/>
        <v/>
      </c>
      <c r="R1248" t="e">
        <f t="shared" si="59"/>
        <v>#VALUE!</v>
      </c>
    </row>
    <row r="1249" spans="13:18" x14ac:dyDescent="0.2">
      <c r="M1249" s="29" t="e">
        <f>IF(定義!M1248+1&gt;休日取得計画表・休日取得実績表!$I$5,"",定義!M1248+1)</f>
        <v>#VALUE!</v>
      </c>
      <c r="N1249" t="str" cm="1">
        <f t="array" ref="N1249">IFERROR(INDEX($B:$B,MATCH($M1249,$A:$A,),),"")</f>
        <v/>
      </c>
      <c r="O1249" s="31" t="str" cm="1">
        <f t="array" ref="O1249">IFERROR(INDEX($E:$E,MATCH($M1249,祝日,),),"")&amp;IFERROR(INDEX($H:$H,MATCH($M1249,夏季休暇,),),"")&amp;IFERROR(INDEX($K:$K,MATCH($M1249,年末年始,),),"")</f>
        <v/>
      </c>
      <c r="P1249" t="str">
        <f t="shared" si="57"/>
        <v/>
      </c>
      <c r="Q1249" t="str">
        <f t="shared" si="58"/>
        <v/>
      </c>
      <c r="R1249" t="e">
        <f t="shared" si="59"/>
        <v>#VALUE!</v>
      </c>
    </row>
    <row r="1250" spans="13:18" x14ac:dyDescent="0.2">
      <c r="M1250" s="29" t="e">
        <f>IF(定義!M1249+1&gt;休日取得計画表・休日取得実績表!$I$5,"",定義!M1249+1)</f>
        <v>#VALUE!</v>
      </c>
      <c r="N1250" t="str" cm="1">
        <f t="array" ref="N1250">IFERROR(INDEX($B:$B,MATCH($M1250,$A:$A,),),"")</f>
        <v/>
      </c>
      <c r="O1250" s="31" t="str" cm="1">
        <f t="array" ref="O1250">IFERROR(INDEX($E:$E,MATCH($M1250,祝日,),),"")&amp;IFERROR(INDEX($H:$H,MATCH($M1250,夏季休暇,),),"")&amp;IFERROR(INDEX($K:$K,MATCH($M1250,年末年始,),),"")</f>
        <v/>
      </c>
      <c r="P1250" t="str">
        <f t="shared" si="57"/>
        <v/>
      </c>
      <c r="Q1250" t="str">
        <f t="shared" si="58"/>
        <v/>
      </c>
      <c r="R1250" t="e">
        <f t="shared" si="59"/>
        <v>#VALUE!</v>
      </c>
    </row>
    <row r="1251" spans="13:18" x14ac:dyDescent="0.2">
      <c r="M1251" s="29" t="e">
        <f>IF(定義!M1250+1&gt;休日取得計画表・休日取得実績表!$I$5,"",定義!M1250+1)</f>
        <v>#VALUE!</v>
      </c>
      <c r="N1251" t="str" cm="1">
        <f t="array" ref="N1251">IFERROR(INDEX($B:$B,MATCH($M1251,$A:$A,),),"")</f>
        <v/>
      </c>
      <c r="O1251" s="31" t="str" cm="1">
        <f t="array" ref="O1251">IFERROR(INDEX($E:$E,MATCH($M1251,祝日,),),"")&amp;IFERROR(INDEX($H:$H,MATCH($M1251,夏季休暇,),),"")&amp;IFERROR(INDEX($K:$K,MATCH($M1251,年末年始,),),"")</f>
        <v/>
      </c>
      <c r="P1251" t="str">
        <f t="shared" si="57"/>
        <v/>
      </c>
      <c r="Q1251" t="str">
        <f t="shared" si="58"/>
        <v/>
      </c>
      <c r="R1251" t="e">
        <f t="shared" si="59"/>
        <v>#VALUE!</v>
      </c>
    </row>
    <row r="1252" spans="13:18" x14ac:dyDescent="0.2">
      <c r="M1252" s="29" t="e">
        <f>IF(定義!M1251+1&gt;休日取得計画表・休日取得実績表!$I$5,"",定義!M1251+1)</f>
        <v>#VALUE!</v>
      </c>
      <c r="N1252" t="str" cm="1">
        <f t="array" ref="N1252">IFERROR(INDEX($B:$B,MATCH($M1252,$A:$A,),),"")</f>
        <v/>
      </c>
      <c r="O1252" s="31" t="str" cm="1">
        <f t="array" ref="O1252">IFERROR(INDEX($E:$E,MATCH($M1252,祝日,),),"")&amp;IFERROR(INDEX($H:$H,MATCH($M1252,夏季休暇,),),"")&amp;IFERROR(INDEX($K:$K,MATCH($M1252,年末年始,),),"")</f>
        <v/>
      </c>
      <c r="P1252" t="str">
        <f t="shared" si="57"/>
        <v/>
      </c>
      <c r="Q1252" t="str">
        <f t="shared" si="58"/>
        <v/>
      </c>
      <c r="R1252" t="e">
        <f t="shared" si="59"/>
        <v>#VALUE!</v>
      </c>
    </row>
    <row r="1253" spans="13:18" x14ac:dyDescent="0.2">
      <c r="M1253" s="29" t="e">
        <f>IF(定義!M1252+1&gt;休日取得計画表・休日取得実績表!$I$5,"",定義!M1252+1)</f>
        <v>#VALUE!</v>
      </c>
      <c r="N1253" t="str" cm="1">
        <f t="array" ref="N1253">IFERROR(INDEX($B:$B,MATCH($M1253,$A:$A,),),"")</f>
        <v/>
      </c>
      <c r="O1253" s="31" t="str" cm="1">
        <f t="array" ref="O1253">IFERROR(INDEX($E:$E,MATCH($M1253,祝日,),),"")&amp;IFERROR(INDEX($H:$H,MATCH($M1253,夏季休暇,),),"")&amp;IFERROR(INDEX($K:$K,MATCH($M1253,年末年始,),),"")</f>
        <v/>
      </c>
      <c r="P1253" t="str">
        <f t="shared" si="57"/>
        <v/>
      </c>
      <c r="Q1253" t="str">
        <f t="shared" si="58"/>
        <v/>
      </c>
      <c r="R1253" t="e">
        <f t="shared" si="59"/>
        <v>#VALUE!</v>
      </c>
    </row>
    <row r="1254" spans="13:18" x14ac:dyDescent="0.2">
      <c r="M1254" s="29" t="e">
        <f>IF(定義!M1253+1&gt;休日取得計画表・休日取得実績表!$I$5,"",定義!M1253+1)</f>
        <v>#VALUE!</v>
      </c>
      <c r="N1254" t="str" cm="1">
        <f t="array" ref="N1254">IFERROR(INDEX($B:$B,MATCH($M1254,$A:$A,),),"")</f>
        <v/>
      </c>
      <c r="O1254" s="31" t="str" cm="1">
        <f t="array" ref="O1254">IFERROR(INDEX($E:$E,MATCH($M1254,祝日,),),"")&amp;IFERROR(INDEX($H:$H,MATCH($M1254,夏季休暇,),),"")&amp;IFERROR(INDEX($K:$K,MATCH($M1254,年末年始,),),"")</f>
        <v/>
      </c>
      <c r="P1254" t="str">
        <f t="shared" si="57"/>
        <v/>
      </c>
      <c r="Q1254" t="str">
        <f t="shared" si="58"/>
        <v/>
      </c>
      <c r="R1254" t="e">
        <f t="shared" si="59"/>
        <v>#VALUE!</v>
      </c>
    </row>
    <row r="1255" spans="13:18" x14ac:dyDescent="0.2">
      <c r="M1255" s="29" t="e">
        <f>IF(定義!M1254+1&gt;休日取得計画表・休日取得実績表!$I$5,"",定義!M1254+1)</f>
        <v>#VALUE!</v>
      </c>
      <c r="N1255" t="str" cm="1">
        <f t="array" ref="N1255">IFERROR(INDEX($B:$B,MATCH($M1255,$A:$A,),),"")</f>
        <v/>
      </c>
      <c r="O1255" s="31" t="str" cm="1">
        <f t="array" ref="O1255">IFERROR(INDEX($E:$E,MATCH($M1255,祝日,),),"")&amp;IFERROR(INDEX($H:$H,MATCH($M1255,夏季休暇,),),"")&amp;IFERROR(INDEX($K:$K,MATCH($M1255,年末年始,),),"")</f>
        <v/>
      </c>
      <c r="P1255" t="str">
        <f t="shared" si="57"/>
        <v/>
      </c>
      <c r="Q1255" t="str">
        <f t="shared" si="58"/>
        <v/>
      </c>
      <c r="R1255" t="e">
        <f t="shared" si="59"/>
        <v>#VALUE!</v>
      </c>
    </row>
    <row r="1256" spans="13:18" x14ac:dyDescent="0.2">
      <c r="M1256" s="29" t="e">
        <f>IF(定義!M1255+1&gt;休日取得計画表・休日取得実績表!$I$5,"",定義!M1255+1)</f>
        <v>#VALUE!</v>
      </c>
      <c r="N1256" t="str" cm="1">
        <f t="array" ref="N1256">IFERROR(INDEX($B:$B,MATCH($M1256,$A:$A,),),"")</f>
        <v/>
      </c>
      <c r="O1256" s="31" t="str" cm="1">
        <f t="array" ref="O1256">IFERROR(INDEX($E:$E,MATCH($M1256,祝日,),),"")&amp;IFERROR(INDEX($H:$H,MATCH($M1256,夏季休暇,),),"")&amp;IFERROR(INDEX($K:$K,MATCH($M1256,年末年始,),),"")</f>
        <v/>
      </c>
      <c r="P1256" t="str">
        <f t="shared" si="57"/>
        <v/>
      </c>
      <c r="Q1256" t="str">
        <f t="shared" si="58"/>
        <v/>
      </c>
      <c r="R1256" t="e">
        <f t="shared" si="59"/>
        <v>#VALUE!</v>
      </c>
    </row>
    <row r="1257" spans="13:18" x14ac:dyDescent="0.2">
      <c r="M1257" s="29" t="e">
        <f>IF(定義!M1256+1&gt;休日取得計画表・休日取得実績表!$I$5,"",定義!M1256+1)</f>
        <v>#VALUE!</v>
      </c>
      <c r="N1257" t="str" cm="1">
        <f t="array" ref="N1257">IFERROR(INDEX($B:$B,MATCH($M1257,$A:$A,),),"")</f>
        <v/>
      </c>
      <c r="O1257" s="31" t="str" cm="1">
        <f t="array" ref="O1257">IFERROR(INDEX($E:$E,MATCH($M1257,祝日,),),"")&amp;IFERROR(INDEX($H:$H,MATCH($M1257,夏季休暇,),),"")&amp;IFERROR(INDEX($K:$K,MATCH($M1257,年末年始,),),"")</f>
        <v/>
      </c>
      <c r="P1257" t="str">
        <f t="shared" si="57"/>
        <v/>
      </c>
      <c r="Q1257" t="str">
        <f t="shared" si="58"/>
        <v/>
      </c>
      <c r="R1257" t="e">
        <f t="shared" si="59"/>
        <v>#VALUE!</v>
      </c>
    </row>
    <row r="1258" spans="13:18" x14ac:dyDescent="0.2">
      <c r="M1258" s="29" t="e">
        <f>IF(定義!M1257+1&gt;休日取得計画表・休日取得実績表!$I$5,"",定義!M1257+1)</f>
        <v>#VALUE!</v>
      </c>
      <c r="N1258" t="str" cm="1">
        <f t="array" ref="N1258">IFERROR(INDEX($B:$B,MATCH($M1258,$A:$A,),),"")</f>
        <v/>
      </c>
      <c r="O1258" s="31" t="str" cm="1">
        <f t="array" ref="O1258">IFERROR(INDEX($E:$E,MATCH($M1258,祝日,),),"")&amp;IFERROR(INDEX($H:$H,MATCH($M1258,夏季休暇,),),"")&amp;IFERROR(INDEX($K:$K,MATCH($M1258,年末年始,),),"")</f>
        <v/>
      </c>
      <c r="P1258" t="str">
        <f t="shared" si="57"/>
        <v/>
      </c>
      <c r="Q1258" t="str">
        <f t="shared" si="58"/>
        <v/>
      </c>
      <c r="R1258" t="e">
        <f t="shared" si="59"/>
        <v>#VALUE!</v>
      </c>
    </row>
    <row r="1259" spans="13:18" x14ac:dyDescent="0.2">
      <c r="M1259" s="29" t="e">
        <f>IF(定義!M1258+1&gt;休日取得計画表・休日取得実績表!$I$5,"",定義!M1258+1)</f>
        <v>#VALUE!</v>
      </c>
      <c r="N1259" t="str" cm="1">
        <f t="array" ref="N1259">IFERROR(INDEX($B:$B,MATCH($M1259,$A:$A,),),"")</f>
        <v/>
      </c>
      <c r="O1259" s="31" t="str" cm="1">
        <f t="array" ref="O1259">IFERROR(INDEX($E:$E,MATCH($M1259,祝日,),),"")&amp;IFERROR(INDEX($H:$H,MATCH($M1259,夏季休暇,),),"")&amp;IFERROR(INDEX($K:$K,MATCH($M1259,年末年始,),),"")</f>
        <v/>
      </c>
      <c r="P1259" t="str">
        <f t="shared" si="57"/>
        <v/>
      </c>
      <c r="Q1259" t="str">
        <f t="shared" si="58"/>
        <v/>
      </c>
      <c r="R1259" t="e">
        <f t="shared" si="59"/>
        <v>#VALUE!</v>
      </c>
    </row>
    <row r="1260" spans="13:18" x14ac:dyDescent="0.2">
      <c r="M1260" s="29" t="e">
        <f>IF(定義!M1259+1&gt;休日取得計画表・休日取得実績表!$I$5,"",定義!M1259+1)</f>
        <v>#VALUE!</v>
      </c>
      <c r="N1260" t="str" cm="1">
        <f t="array" ref="N1260">IFERROR(INDEX($B:$B,MATCH($M1260,$A:$A,),),"")</f>
        <v/>
      </c>
      <c r="O1260" s="31" t="str" cm="1">
        <f t="array" ref="O1260">IFERROR(INDEX($E:$E,MATCH($M1260,祝日,),),"")&amp;IFERROR(INDEX($H:$H,MATCH($M1260,夏季休暇,),),"")&amp;IFERROR(INDEX($K:$K,MATCH($M1260,年末年始,),),"")</f>
        <v/>
      </c>
      <c r="P1260" t="str">
        <f t="shared" si="57"/>
        <v/>
      </c>
      <c r="Q1260" t="str">
        <f t="shared" si="58"/>
        <v/>
      </c>
      <c r="R1260" t="e">
        <f t="shared" si="59"/>
        <v>#VALUE!</v>
      </c>
    </row>
    <row r="1261" spans="13:18" x14ac:dyDescent="0.2">
      <c r="M1261" s="29" t="e">
        <f>IF(定義!M1260+1&gt;休日取得計画表・休日取得実績表!$I$5,"",定義!M1260+1)</f>
        <v>#VALUE!</v>
      </c>
      <c r="N1261" t="str" cm="1">
        <f t="array" ref="N1261">IFERROR(INDEX($B:$B,MATCH($M1261,$A:$A,),),"")</f>
        <v/>
      </c>
      <c r="O1261" s="31" t="str" cm="1">
        <f t="array" ref="O1261">IFERROR(INDEX($E:$E,MATCH($M1261,祝日,),),"")&amp;IFERROR(INDEX($H:$H,MATCH($M1261,夏季休暇,),),"")&amp;IFERROR(INDEX($K:$K,MATCH($M1261,年末年始,),),"")</f>
        <v/>
      </c>
      <c r="P1261" t="str">
        <f t="shared" si="57"/>
        <v/>
      </c>
      <c r="Q1261" t="str">
        <f t="shared" si="58"/>
        <v/>
      </c>
      <c r="R1261" t="e">
        <f t="shared" si="59"/>
        <v>#VALUE!</v>
      </c>
    </row>
    <row r="1262" spans="13:18" x14ac:dyDescent="0.2">
      <c r="M1262" s="29" t="e">
        <f>IF(定義!M1261+1&gt;休日取得計画表・休日取得実績表!$I$5,"",定義!M1261+1)</f>
        <v>#VALUE!</v>
      </c>
      <c r="N1262" t="str" cm="1">
        <f t="array" ref="N1262">IFERROR(INDEX($B:$B,MATCH($M1262,$A:$A,),),"")</f>
        <v/>
      </c>
      <c r="O1262" s="31" t="str" cm="1">
        <f t="array" ref="O1262">IFERROR(INDEX($E:$E,MATCH($M1262,祝日,),),"")&amp;IFERROR(INDEX($H:$H,MATCH($M1262,夏季休暇,),),"")&amp;IFERROR(INDEX($K:$K,MATCH($M1262,年末年始,),),"")</f>
        <v/>
      </c>
      <c r="P1262" t="str">
        <f t="shared" si="57"/>
        <v/>
      </c>
      <c r="Q1262" t="str">
        <f t="shared" si="58"/>
        <v/>
      </c>
      <c r="R1262" t="e">
        <f t="shared" si="59"/>
        <v>#VALUE!</v>
      </c>
    </row>
    <row r="1263" spans="13:18" x14ac:dyDescent="0.2">
      <c r="M1263" s="29" t="e">
        <f>IF(定義!M1262+1&gt;休日取得計画表・休日取得実績表!$I$5,"",定義!M1262+1)</f>
        <v>#VALUE!</v>
      </c>
      <c r="N1263" t="str" cm="1">
        <f t="array" ref="N1263">IFERROR(INDEX($B:$B,MATCH($M1263,$A:$A,),),"")</f>
        <v/>
      </c>
      <c r="O1263" s="31" t="str" cm="1">
        <f t="array" ref="O1263">IFERROR(INDEX($E:$E,MATCH($M1263,祝日,),),"")&amp;IFERROR(INDEX($H:$H,MATCH($M1263,夏季休暇,),),"")&amp;IFERROR(INDEX($K:$K,MATCH($M1263,年末年始,),),"")</f>
        <v/>
      </c>
      <c r="P1263" t="str">
        <f t="shared" si="57"/>
        <v/>
      </c>
      <c r="Q1263" t="str">
        <f t="shared" si="58"/>
        <v/>
      </c>
      <c r="R1263" t="e">
        <f t="shared" si="59"/>
        <v>#VALUE!</v>
      </c>
    </row>
    <row r="1264" spans="13:18" x14ac:dyDescent="0.2">
      <c r="M1264" s="29" t="e">
        <f>IF(定義!M1263+1&gt;休日取得計画表・休日取得実績表!$I$5,"",定義!M1263+1)</f>
        <v>#VALUE!</v>
      </c>
      <c r="N1264" t="str" cm="1">
        <f t="array" ref="N1264">IFERROR(INDEX($B:$B,MATCH($M1264,$A:$A,),),"")</f>
        <v/>
      </c>
      <c r="O1264" s="31" t="str" cm="1">
        <f t="array" ref="O1264">IFERROR(INDEX($E:$E,MATCH($M1264,祝日,),),"")&amp;IFERROR(INDEX($H:$H,MATCH($M1264,夏季休暇,),),"")&amp;IFERROR(INDEX($K:$K,MATCH($M1264,年末年始,),),"")</f>
        <v/>
      </c>
      <c r="P1264" t="str">
        <f t="shared" si="57"/>
        <v/>
      </c>
      <c r="Q1264" t="str">
        <f t="shared" si="58"/>
        <v/>
      </c>
      <c r="R1264" t="e">
        <f t="shared" si="59"/>
        <v>#VALUE!</v>
      </c>
    </row>
    <row r="1265" spans="13:18" x14ac:dyDescent="0.2">
      <c r="M1265" s="29" t="e">
        <f>IF(定義!M1264+1&gt;休日取得計画表・休日取得実績表!$I$5,"",定義!M1264+1)</f>
        <v>#VALUE!</v>
      </c>
      <c r="N1265" t="str" cm="1">
        <f t="array" ref="N1265">IFERROR(INDEX($B:$B,MATCH($M1265,$A:$A,),),"")</f>
        <v/>
      </c>
      <c r="O1265" s="31" t="str" cm="1">
        <f t="array" ref="O1265">IFERROR(INDEX($E:$E,MATCH($M1265,祝日,),),"")&amp;IFERROR(INDEX($H:$H,MATCH($M1265,夏季休暇,),),"")&amp;IFERROR(INDEX($K:$K,MATCH($M1265,年末年始,),),"")</f>
        <v/>
      </c>
      <c r="P1265" t="str">
        <f t="shared" si="57"/>
        <v/>
      </c>
      <c r="Q1265" t="str">
        <f t="shared" si="58"/>
        <v/>
      </c>
      <c r="R1265" t="e">
        <f t="shared" si="59"/>
        <v>#VALUE!</v>
      </c>
    </row>
    <row r="1266" spans="13:18" x14ac:dyDescent="0.2">
      <c r="M1266" s="29" t="e">
        <f>IF(定義!M1265+1&gt;休日取得計画表・休日取得実績表!$I$5,"",定義!M1265+1)</f>
        <v>#VALUE!</v>
      </c>
      <c r="N1266" t="str" cm="1">
        <f t="array" ref="N1266">IFERROR(INDEX($B:$B,MATCH($M1266,$A:$A,),),"")</f>
        <v/>
      </c>
      <c r="O1266" s="31" t="str" cm="1">
        <f t="array" ref="O1266">IFERROR(INDEX($E:$E,MATCH($M1266,祝日,),),"")&amp;IFERROR(INDEX($H:$H,MATCH($M1266,夏季休暇,),),"")&amp;IFERROR(INDEX($K:$K,MATCH($M1266,年末年始,),),"")</f>
        <v/>
      </c>
      <c r="P1266" t="str">
        <f t="shared" si="57"/>
        <v/>
      </c>
      <c r="Q1266" t="str">
        <f t="shared" si="58"/>
        <v/>
      </c>
      <c r="R1266" t="e">
        <f t="shared" si="59"/>
        <v>#VALUE!</v>
      </c>
    </row>
    <row r="1267" spans="13:18" x14ac:dyDescent="0.2">
      <c r="M1267" s="29" t="e">
        <f>IF(定義!M1266+1&gt;休日取得計画表・休日取得実績表!$I$5,"",定義!M1266+1)</f>
        <v>#VALUE!</v>
      </c>
      <c r="N1267" t="str" cm="1">
        <f t="array" ref="N1267">IFERROR(INDEX($B:$B,MATCH($M1267,$A:$A,),),"")</f>
        <v/>
      </c>
      <c r="O1267" s="31" t="str" cm="1">
        <f t="array" ref="O1267">IFERROR(INDEX($E:$E,MATCH($M1267,祝日,),),"")&amp;IFERROR(INDEX($H:$H,MATCH($M1267,夏季休暇,),),"")&amp;IFERROR(INDEX($K:$K,MATCH($M1267,年末年始,),),"")</f>
        <v/>
      </c>
      <c r="P1267" t="str">
        <f t="shared" si="57"/>
        <v/>
      </c>
      <c r="Q1267" t="str">
        <f t="shared" si="58"/>
        <v/>
      </c>
      <c r="R1267" t="e">
        <f t="shared" si="59"/>
        <v>#VALUE!</v>
      </c>
    </row>
    <row r="1268" spans="13:18" x14ac:dyDescent="0.2">
      <c r="M1268" s="29" t="e">
        <f>IF(定義!M1267+1&gt;休日取得計画表・休日取得実績表!$I$5,"",定義!M1267+1)</f>
        <v>#VALUE!</v>
      </c>
      <c r="N1268" t="str" cm="1">
        <f t="array" ref="N1268">IFERROR(INDEX($B:$B,MATCH($M1268,$A:$A,),),"")</f>
        <v/>
      </c>
      <c r="O1268" s="31" t="str" cm="1">
        <f t="array" ref="O1268">IFERROR(INDEX($E:$E,MATCH($M1268,祝日,),),"")&amp;IFERROR(INDEX($H:$H,MATCH($M1268,夏季休暇,),),"")&amp;IFERROR(INDEX($K:$K,MATCH($M1268,年末年始,),),"")</f>
        <v/>
      </c>
      <c r="P1268" t="str">
        <f t="shared" si="57"/>
        <v/>
      </c>
      <c r="Q1268" t="str">
        <f t="shared" si="58"/>
        <v/>
      </c>
      <c r="R1268" t="e">
        <f t="shared" si="59"/>
        <v>#VALUE!</v>
      </c>
    </row>
    <row r="1269" spans="13:18" x14ac:dyDescent="0.2">
      <c r="M1269" s="29" t="e">
        <f>IF(定義!M1268+1&gt;休日取得計画表・休日取得実績表!$I$5,"",定義!M1268+1)</f>
        <v>#VALUE!</v>
      </c>
      <c r="N1269" t="str" cm="1">
        <f t="array" ref="N1269">IFERROR(INDEX($B:$B,MATCH($M1269,$A:$A,),),"")</f>
        <v/>
      </c>
      <c r="O1269" s="31" t="str" cm="1">
        <f t="array" ref="O1269">IFERROR(INDEX($E:$E,MATCH($M1269,祝日,),),"")&amp;IFERROR(INDEX($H:$H,MATCH($M1269,夏季休暇,),),"")&amp;IFERROR(INDEX($K:$K,MATCH($M1269,年末年始,),),"")</f>
        <v/>
      </c>
      <c r="P1269" t="str">
        <f t="shared" si="57"/>
        <v/>
      </c>
      <c r="Q1269" t="str">
        <f t="shared" si="58"/>
        <v/>
      </c>
      <c r="R1269" t="e">
        <f t="shared" si="59"/>
        <v>#VALUE!</v>
      </c>
    </row>
    <row r="1270" spans="13:18" x14ac:dyDescent="0.2">
      <c r="M1270" s="29" t="e">
        <f>IF(定義!M1269+1&gt;休日取得計画表・休日取得実績表!$I$5,"",定義!M1269+1)</f>
        <v>#VALUE!</v>
      </c>
      <c r="N1270" t="str" cm="1">
        <f t="array" ref="N1270">IFERROR(INDEX($B:$B,MATCH($M1270,$A:$A,),),"")</f>
        <v/>
      </c>
      <c r="O1270" s="31" t="str" cm="1">
        <f t="array" ref="O1270">IFERROR(INDEX($E:$E,MATCH($M1270,祝日,),),"")&amp;IFERROR(INDEX($H:$H,MATCH($M1270,夏季休暇,),),"")&amp;IFERROR(INDEX($K:$K,MATCH($M1270,年末年始,),),"")</f>
        <v/>
      </c>
      <c r="P1270" t="str">
        <f t="shared" si="57"/>
        <v/>
      </c>
      <c r="Q1270" t="str">
        <f t="shared" si="58"/>
        <v/>
      </c>
      <c r="R1270" t="e">
        <f t="shared" si="59"/>
        <v>#VALUE!</v>
      </c>
    </row>
    <row r="1271" spans="13:18" x14ac:dyDescent="0.2">
      <c r="M1271" s="29" t="e">
        <f>IF(定義!M1270+1&gt;休日取得計画表・休日取得実績表!$I$5,"",定義!M1270+1)</f>
        <v>#VALUE!</v>
      </c>
      <c r="N1271" t="str" cm="1">
        <f t="array" ref="N1271">IFERROR(INDEX($B:$B,MATCH($M1271,$A:$A,),),"")</f>
        <v/>
      </c>
      <c r="O1271" s="31" t="str" cm="1">
        <f t="array" ref="O1271">IFERROR(INDEX($E:$E,MATCH($M1271,祝日,),),"")&amp;IFERROR(INDEX($H:$H,MATCH($M1271,夏季休暇,),),"")&amp;IFERROR(INDEX($K:$K,MATCH($M1271,年末年始,),),"")</f>
        <v/>
      </c>
      <c r="P1271" t="str">
        <f t="shared" si="57"/>
        <v/>
      </c>
      <c r="Q1271" t="str">
        <f t="shared" si="58"/>
        <v/>
      </c>
      <c r="R1271" t="e">
        <f t="shared" si="59"/>
        <v>#VALUE!</v>
      </c>
    </row>
    <row r="1272" spans="13:18" x14ac:dyDescent="0.2">
      <c r="M1272" s="29" t="e">
        <f>IF(定義!M1271+1&gt;休日取得計画表・休日取得実績表!$I$5,"",定義!M1271+1)</f>
        <v>#VALUE!</v>
      </c>
      <c r="N1272" t="str" cm="1">
        <f t="array" ref="N1272">IFERROR(INDEX($B:$B,MATCH($M1272,$A:$A,),),"")</f>
        <v/>
      </c>
      <c r="O1272" s="31" t="str" cm="1">
        <f t="array" ref="O1272">IFERROR(INDEX($E:$E,MATCH($M1272,祝日,),),"")&amp;IFERROR(INDEX($H:$H,MATCH($M1272,夏季休暇,),),"")&amp;IFERROR(INDEX($K:$K,MATCH($M1272,年末年始,),),"")</f>
        <v/>
      </c>
      <c r="P1272" t="str">
        <f t="shared" si="57"/>
        <v/>
      </c>
      <c r="Q1272" t="str">
        <f t="shared" si="58"/>
        <v/>
      </c>
      <c r="R1272" t="e">
        <f t="shared" si="59"/>
        <v>#VALUE!</v>
      </c>
    </row>
    <row r="1273" spans="13:18" x14ac:dyDescent="0.2">
      <c r="M1273" s="29" t="e">
        <f>IF(定義!M1272+1&gt;休日取得計画表・休日取得実績表!$I$5,"",定義!M1272+1)</f>
        <v>#VALUE!</v>
      </c>
      <c r="N1273" t="str" cm="1">
        <f t="array" ref="N1273">IFERROR(INDEX($B:$B,MATCH($M1273,$A:$A,),),"")</f>
        <v/>
      </c>
      <c r="O1273" s="31" t="str" cm="1">
        <f t="array" ref="O1273">IFERROR(INDEX($E:$E,MATCH($M1273,祝日,),),"")&amp;IFERROR(INDEX($H:$H,MATCH($M1273,夏季休暇,),),"")&amp;IFERROR(INDEX($K:$K,MATCH($M1273,年末年始,),),"")</f>
        <v/>
      </c>
      <c r="P1273" t="str">
        <f t="shared" si="57"/>
        <v/>
      </c>
      <c r="Q1273" t="str">
        <f t="shared" si="58"/>
        <v/>
      </c>
      <c r="R1273" t="e">
        <f t="shared" si="59"/>
        <v>#VALUE!</v>
      </c>
    </row>
    <row r="1274" spans="13:18" x14ac:dyDescent="0.2">
      <c r="M1274" s="29" t="e">
        <f>IF(定義!M1273+1&gt;休日取得計画表・休日取得実績表!$I$5,"",定義!M1273+1)</f>
        <v>#VALUE!</v>
      </c>
      <c r="N1274" t="str" cm="1">
        <f t="array" ref="N1274">IFERROR(INDEX($B:$B,MATCH($M1274,$A:$A,),),"")</f>
        <v/>
      </c>
      <c r="O1274" s="31" t="str" cm="1">
        <f t="array" ref="O1274">IFERROR(INDEX($E:$E,MATCH($M1274,祝日,),),"")&amp;IFERROR(INDEX($H:$H,MATCH($M1274,夏季休暇,),),"")&amp;IFERROR(INDEX($K:$K,MATCH($M1274,年末年始,),),"")</f>
        <v/>
      </c>
      <c r="P1274" t="str">
        <f t="shared" si="57"/>
        <v/>
      </c>
      <c r="Q1274" t="str">
        <f t="shared" si="58"/>
        <v/>
      </c>
      <c r="R1274" t="e">
        <f t="shared" si="59"/>
        <v>#VALUE!</v>
      </c>
    </row>
    <row r="1275" spans="13:18" x14ac:dyDescent="0.2">
      <c r="M1275" s="29" t="e">
        <f>IF(定義!M1274+1&gt;休日取得計画表・休日取得実績表!$I$5,"",定義!M1274+1)</f>
        <v>#VALUE!</v>
      </c>
      <c r="N1275" t="str" cm="1">
        <f t="array" ref="N1275">IFERROR(INDEX($B:$B,MATCH($M1275,$A:$A,),),"")</f>
        <v/>
      </c>
      <c r="O1275" s="31" t="str" cm="1">
        <f t="array" ref="O1275">IFERROR(INDEX($E:$E,MATCH($M1275,祝日,),),"")&amp;IFERROR(INDEX($H:$H,MATCH($M1275,夏季休暇,),),"")&amp;IFERROR(INDEX($K:$K,MATCH($M1275,年末年始,),),"")</f>
        <v/>
      </c>
      <c r="P1275" t="str">
        <f t="shared" si="57"/>
        <v/>
      </c>
      <c r="Q1275" t="str">
        <f t="shared" si="58"/>
        <v/>
      </c>
      <c r="R1275" t="e">
        <f t="shared" si="59"/>
        <v>#VALUE!</v>
      </c>
    </row>
    <row r="1276" spans="13:18" x14ac:dyDescent="0.2">
      <c r="M1276" s="29" t="e">
        <f>IF(定義!M1275+1&gt;休日取得計画表・休日取得実績表!$I$5,"",定義!M1275+1)</f>
        <v>#VALUE!</v>
      </c>
      <c r="N1276" t="str" cm="1">
        <f t="array" ref="N1276">IFERROR(INDEX($B:$B,MATCH($M1276,$A:$A,),),"")</f>
        <v/>
      </c>
      <c r="O1276" s="31" t="str" cm="1">
        <f t="array" ref="O1276">IFERROR(INDEX($E:$E,MATCH($M1276,祝日,),),"")&amp;IFERROR(INDEX($H:$H,MATCH($M1276,夏季休暇,),),"")&amp;IFERROR(INDEX($K:$K,MATCH($M1276,年末年始,),),"")</f>
        <v/>
      </c>
      <c r="P1276" t="str">
        <f t="shared" si="57"/>
        <v/>
      </c>
      <c r="Q1276" t="str">
        <f t="shared" si="58"/>
        <v/>
      </c>
      <c r="R1276" t="e">
        <f t="shared" si="59"/>
        <v>#VALUE!</v>
      </c>
    </row>
    <row r="1277" spans="13:18" x14ac:dyDescent="0.2">
      <c r="M1277" s="29" t="e">
        <f>IF(定義!M1276+1&gt;休日取得計画表・休日取得実績表!$I$5,"",定義!M1276+1)</f>
        <v>#VALUE!</v>
      </c>
      <c r="N1277" t="str" cm="1">
        <f t="array" ref="N1277">IFERROR(INDEX($B:$B,MATCH($M1277,$A:$A,),),"")</f>
        <v/>
      </c>
      <c r="O1277" s="31" t="str" cm="1">
        <f t="array" ref="O1277">IFERROR(INDEX($E:$E,MATCH($M1277,祝日,),),"")&amp;IFERROR(INDEX($H:$H,MATCH($M1277,夏季休暇,),),"")&amp;IFERROR(INDEX($K:$K,MATCH($M1277,年末年始,),),"")</f>
        <v/>
      </c>
      <c r="P1277" t="str">
        <f t="shared" si="57"/>
        <v/>
      </c>
      <c r="Q1277" t="str">
        <f t="shared" si="58"/>
        <v/>
      </c>
      <c r="R1277" t="e">
        <f t="shared" si="59"/>
        <v>#VALUE!</v>
      </c>
    </row>
    <row r="1278" spans="13:18" x14ac:dyDescent="0.2">
      <c r="M1278" s="29" t="e">
        <f>IF(定義!M1277+1&gt;休日取得計画表・休日取得実績表!$I$5,"",定義!M1277+1)</f>
        <v>#VALUE!</v>
      </c>
      <c r="N1278" t="str" cm="1">
        <f t="array" ref="N1278">IFERROR(INDEX($B:$B,MATCH($M1278,$A:$A,),),"")</f>
        <v/>
      </c>
      <c r="O1278" s="31" t="str" cm="1">
        <f t="array" ref="O1278">IFERROR(INDEX($E:$E,MATCH($M1278,祝日,),),"")&amp;IFERROR(INDEX($H:$H,MATCH($M1278,夏季休暇,),),"")&amp;IFERROR(INDEX($K:$K,MATCH($M1278,年末年始,),),"")</f>
        <v/>
      </c>
      <c r="P1278" t="str">
        <f t="shared" si="57"/>
        <v/>
      </c>
      <c r="Q1278" t="str">
        <f t="shared" si="58"/>
        <v/>
      </c>
      <c r="R1278" t="e">
        <f t="shared" si="59"/>
        <v>#VALUE!</v>
      </c>
    </row>
    <row r="1279" spans="13:18" x14ac:dyDescent="0.2">
      <c r="M1279" s="29" t="e">
        <f>IF(定義!M1278+1&gt;休日取得計画表・休日取得実績表!$I$5,"",定義!M1278+1)</f>
        <v>#VALUE!</v>
      </c>
      <c r="N1279" t="str" cm="1">
        <f t="array" ref="N1279">IFERROR(INDEX($B:$B,MATCH($M1279,$A:$A,),),"")</f>
        <v/>
      </c>
      <c r="O1279" s="31" t="str" cm="1">
        <f t="array" ref="O1279">IFERROR(INDEX($E:$E,MATCH($M1279,祝日,),),"")&amp;IFERROR(INDEX($H:$H,MATCH($M1279,夏季休暇,),),"")&amp;IFERROR(INDEX($K:$K,MATCH($M1279,年末年始,),),"")</f>
        <v/>
      </c>
      <c r="P1279" t="str">
        <f t="shared" si="57"/>
        <v/>
      </c>
      <c r="Q1279" t="str">
        <f t="shared" si="58"/>
        <v/>
      </c>
      <c r="R1279" t="e">
        <f t="shared" si="59"/>
        <v>#VALUE!</v>
      </c>
    </row>
    <row r="1280" spans="13:18" x14ac:dyDescent="0.2">
      <c r="M1280" s="29" t="e">
        <f>IF(定義!M1279+1&gt;休日取得計画表・休日取得実績表!$I$5,"",定義!M1279+1)</f>
        <v>#VALUE!</v>
      </c>
      <c r="N1280" t="str" cm="1">
        <f t="array" ref="N1280">IFERROR(INDEX($B:$B,MATCH($M1280,$A:$A,),),"")</f>
        <v/>
      </c>
      <c r="O1280" s="31" t="str" cm="1">
        <f t="array" ref="O1280">IFERROR(INDEX($E:$E,MATCH($M1280,祝日,),),"")&amp;IFERROR(INDEX($H:$H,MATCH($M1280,夏季休暇,),),"")&amp;IFERROR(INDEX($K:$K,MATCH($M1280,年末年始,),),"")</f>
        <v/>
      </c>
      <c r="P1280" t="str">
        <f t="shared" si="57"/>
        <v/>
      </c>
      <c r="Q1280" t="str">
        <f t="shared" si="58"/>
        <v/>
      </c>
      <c r="R1280" t="e">
        <f t="shared" si="59"/>
        <v>#VALUE!</v>
      </c>
    </row>
    <row r="1281" spans="13:18" x14ac:dyDescent="0.2">
      <c r="M1281" s="29" t="e">
        <f>IF(定義!M1280+1&gt;休日取得計画表・休日取得実績表!$I$5,"",定義!M1280+1)</f>
        <v>#VALUE!</v>
      </c>
      <c r="N1281" t="str" cm="1">
        <f t="array" ref="N1281">IFERROR(INDEX($B:$B,MATCH($M1281,$A:$A,),),"")</f>
        <v/>
      </c>
      <c r="O1281" s="31" t="str" cm="1">
        <f t="array" ref="O1281">IFERROR(INDEX($E:$E,MATCH($M1281,祝日,),),"")&amp;IFERROR(INDEX($H:$H,MATCH($M1281,夏季休暇,),),"")&amp;IFERROR(INDEX($K:$K,MATCH($M1281,年末年始,),),"")</f>
        <v/>
      </c>
      <c r="P1281" t="str">
        <f t="shared" si="57"/>
        <v/>
      </c>
      <c r="Q1281" t="str">
        <f t="shared" si="58"/>
        <v/>
      </c>
      <c r="R1281" t="e">
        <f t="shared" si="59"/>
        <v>#VALUE!</v>
      </c>
    </row>
    <row r="1282" spans="13:18" x14ac:dyDescent="0.2">
      <c r="M1282" s="29" t="e">
        <f>IF(定義!M1281+1&gt;休日取得計画表・休日取得実績表!$I$5,"",定義!M1281+1)</f>
        <v>#VALUE!</v>
      </c>
      <c r="N1282" t="str" cm="1">
        <f t="array" ref="N1282">IFERROR(INDEX($B:$B,MATCH($M1282,$A:$A,),),"")</f>
        <v/>
      </c>
      <c r="O1282" s="31" t="str" cm="1">
        <f t="array" ref="O1282">IFERROR(INDEX($E:$E,MATCH($M1282,祝日,),),"")&amp;IFERROR(INDEX($H:$H,MATCH($M1282,夏季休暇,),),"")&amp;IFERROR(INDEX($K:$K,MATCH($M1282,年末年始,),),"")</f>
        <v/>
      </c>
      <c r="P1282" t="str">
        <f t="shared" si="57"/>
        <v/>
      </c>
      <c r="Q1282" t="str">
        <f t="shared" si="58"/>
        <v/>
      </c>
      <c r="R1282" t="e">
        <f t="shared" si="59"/>
        <v>#VALUE!</v>
      </c>
    </row>
    <row r="1283" spans="13:18" x14ac:dyDescent="0.2">
      <c r="M1283" s="29" t="e">
        <f>IF(定義!M1282+1&gt;休日取得計画表・休日取得実績表!$I$5,"",定義!M1282+1)</f>
        <v>#VALUE!</v>
      </c>
      <c r="N1283" t="str" cm="1">
        <f t="array" ref="N1283">IFERROR(INDEX($B:$B,MATCH($M1283,$A:$A,),),"")</f>
        <v/>
      </c>
      <c r="O1283" s="31" t="str" cm="1">
        <f t="array" ref="O1283">IFERROR(INDEX($E:$E,MATCH($M1283,祝日,),),"")&amp;IFERROR(INDEX($H:$H,MATCH($M1283,夏季休暇,),),"")&amp;IFERROR(INDEX($K:$K,MATCH($M1283,年末年始,),),"")</f>
        <v/>
      </c>
      <c r="P1283" t="str">
        <f t="shared" ref="P1283:P1346" si="60">IF(COUNTBLANK(N1283:O1283)=0,CHAR(10),"")</f>
        <v/>
      </c>
      <c r="Q1283" t="str">
        <f t="shared" ref="Q1283:Q1346" si="61">O1283&amp;P1283&amp;N1283</f>
        <v/>
      </c>
      <c r="R1283" t="e">
        <f t="shared" ref="R1283:R1346" si="62">IF(OR(TEXT(M1283,"aaa")="土",TEXT(M1283,"aaa")="日",O1283&lt;&gt;""),1,0)</f>
        <v>#VALUE!</v>
      </c>
    </row>
    <row r="1284" spans="13:18" x14ac:dyDescent="0.2">
      <c r="M1284" s="29" t="e">
        <f>IF(定義!M1283+1&gt;休日取得計画表・休日取得実績表!$I$5,"",定義!M1283+1)</f>
        <v>#VALUE!</v>
      </c>
      <c r="N1284" t="str" cm="1">
        <f t="array" ref="N1284">IFERROR(INDEX($B:$B,MATCH($M1284,$A:$A,),),"")</f>
        <v/>
      </c>
      <c r="O1284" s="31" t="str" cm="1">
        <f t="array" ref="O1284">IFERROR(INDEX($E:$E,MATCH($M1284,祝日,),),"")&amp;IFERROR(INDEX($H:$H,MATCH($M1284,夏季休暇,),),"")&amp;IFERROR(INDEX($K:$K,MATCH($M1284,年末年始,),),"")</f>
        <v/>
      </c>
      <c r="P1284" t="str">
        <f t="shared" si="60"/>
        <v/>
      </c>
      <c r="Q1284" t="str">
        <f t="shared" si="61"/>
        <v/>
      </c>
      <c r="R1284" t="e">
        <f t="shared" si="62"/>
        <v>#VALUE!</v>
      </c>
    </row>
    <row r="1285" spans="13:18" x14ac:dyDescent="0.2">
      <c r="M1285" s="29" t="e">
        <f>IF(定義!M1284+1&gt;休日取得計画表・休日取得実績表!$I$5,"",定義!M1284+1)</f>
        <v>#VALUE!</v>
      </c>
      <c r="N1285" t="str" cm="1">
        <f t="array" ref="N1285">IFERROR(INDEX($B:$B,MATCH($M1285,$A:$A,),),"")</f>
        <v/>
      </c>
      <c r="O1285" s="31" t="str" cm="1">
        <f t="array" ref="O1285">IFERROR(INDEX($E:$E,MATCH($M1285,祝日,),),"")&amp;IFERROR(INDEX($H:$H,MATCH($M1285,夏季休暇,),),"")&amp;IFERROR(INDEX($K:$K,MATCH($M1285,年末年始,),),"")</f>
        <v/>
      </c>
      <c r="P1285" t="str">
        <f t="shared" si="60"/>
        <v/>
      </c>
      <c r="Q1285" t="str">
        <f t="shared" si="61"/>
        <v/>
      </c>
      <c r="R1285" t="e">
        <f t="shared" si="62"/>
        <v>#VALUE!</v>
      </c>
    </row>
    <row r="1286" spans="13:18" x14ac:dyDescent="0.2">
      <c r="M1286" s="29" t="e">
        <f>IF(定義!M1285+1&gt;休日取得計画表・休日取得実績表!$I$5,"",定義!M1285+1)</f>
        <v>#VALUE!</v>
      </c>
      <c r="N1286" t="str" cm="1">
        <f t="array" ref="N1286">IFERROR(INDEX($B:$B,MATCH($M1286,$A:$A,),),"")</f>
        <v/>
      </c>
      <c r="O1286" s="31" t="str" cm="1">
        <f t="array" ref="O1286">IFERROR(INDEX($E:$E,MATCH($M1286,祝日,),),"")&amp;IFERROR(INDEX($H:$H,MATCH($M1286,夏季休暇,),),"")&amp;IFERROR(INDEX($K:$K,MATCH($M1286,年末年始,),),"")</f>
        <v/>
      </c>
      <c r="P1286" t="str">
        <f t="shared" si="60"/>
        <v/>
      </c>
      <c r="Q1286" t="str">
        <f t="shared" si="61"/>
        <v/>
      </c>
      <c r="R1286" t="e">
        <f t="shared" si="62"/>
        <v>#VALUE!</v>
      </c>
    </row>
    <row r="1287" spans="13:18" x14ac:dyDescent="0.2">
      <c r="M1287" s="29" t="e">
        <f>IF(定義!M1286+1&gt;休日取得計画表・休日取得実績表!$I$5,"",定義!M1286+1)</f>
        <v>#VALUE!</v>
      </c>
      <c r="N1287" t="str" cm="1">
        <f t="array" ref="N1287">IFERROR(INDEX($B:$B,MATCH($M1287,$A:$A,),),"")</f>
        <v/>
      </c>
      <c r="O1287" s="31" t="str" cm="1">
        <f t="array" ref="O1287">IFERROR(INDEX($E:$E,MATCH($M1287,祝日,),),"")&amp;IFERROR(INDEX($H:$H,MATCH($M1287,夏季休暇,),),"")&amp;IFERROR(INDEX($K:$K,MATCH($M1287,年末年始,),),"")</f>
        <v/>
      </c>
      <c r="P1287" t="str">
        <f t="shared" si="60"/>
        <v/>
      </c>
      <c r="Q1287" t="str">
        <f t="shared" si="61"/>
        <v/>
      </c>
      <c r="R1287" t="e">
        <f t="shared" si="62"/>
        <v>#VALUE!</v>
      </c>
    </row>
    <row r="1288" spans="13:18" x14ac:dyDescent="0.2">
      <c r="M1288" s="29" t="e">
        <f>IF(定義!M1287+1&gt;休日取得計画表・休日取得実績表!$I$5,"",定義!M1287+1)</f>
        <v>#VALUE!</v>
      </c>
      <c r="N1288" t="str" cm="1">
        <f t="array" ref="N1288">IFERROR(INDEX($B:$B,MATCH($M1288,$A:$A,),),"")</f>
        <v/>
      </c>
      <c r="O1288" s="31" t="str" cm="1">
        <f t="array" ref="O1288">IFERROR(INDEX($E:$E,MATCH($M1288,祝日,),),"")&amp;IFERROR(INDEX($H:$H,MATCH($M1288,夏季休暇,),),"")&amp;IFERROR(INDEX($K:$K,MATCH($M1288,年末年始,),),"")</f>
        <v/>
      </c>
      <c r="P1288" t="str">
        <f t="shared" si="60"/>
        <v/>
      </c>
      <c r="Q1288" t="str">
        <f t="shared" si="61"/>
        <v/>
      </c>
      <c r="R1288" t="e">
        <f t="shared" si="62"/>
        <v>#VALUE!</v>
      </c>
    </row>
    <row r="1289" spans="13:18" x14ac:dyDescent="0.2">
      <c r="M1289" s="29" t="e">
        <f>IF(定義!M1288+1&gt;休日取得計画表・休日取得実績表!$I$5,"",定義!M1288+1)</f>
        <v>#VALUE!</v>
      </c>
      <c r="N1289" t="str" cm="1">
        <f t="array" ref="N1289">IFERROR(INDEX($B:$B,MATCH($M1289,$A:$A,),),"")</f>
        <v/>
      </c>
      <c r="O1289" s="31" t="str" cm="1">
        <f t="array" ref="O1289">IFERROR(INDEX($E:$E,MATCH($M1289,祝日,),),"")&amp;IFERROR(INDEX($H:$H,MATCH($M1289,夏季休暇,),),"")&amp;IFERROR(INDEX($K:$K,MATCH($M1289,年末年始,),),"")</f>
        <v/>
      </c>
      <c r="P1289" t="str">
        <f t="shared" si="60"/>
        <v/>
      </c>
      <c r="Q1289" t="str">
        <f t="shared" si="61"/>
        <v/>
      </c>
      <c r="R1289" t="e">
        <f t="shared" si="62"/>
        <v>#VALUE!</v>
      </c>
    </row>
    <row r="1290" spans="13:18" x14ac:dyDescent="0.2">
      <c r="M1290" s="29" t="e">
        <f>IF(定義!M1289+1&gt;休日取得計画表・休日取得実績表!$I$5,"",定義!M1289+1)</f>
        <v>#VALUE!</v>
      </c>
      <c r="N1290" t="str" cm="1">
        <f t="array" ref="N1290">IFERROR(INDEX($B:$B,MATCH($M1290,$A:$A,),),"")</f>
        <v/>
      </c>
      <c r="O1290" s="31" t="str" cm="1">
        <f t="array" ref="O1290">IFERROR(INDEX($E:$E,MATCH($M1290,祝日,),),"")&amp;IFERROR(INDEX($H:$H,MATCH($M1290,夏季休暇,),),"")&amp;IFERROR(INDEX($K:$K,MATCH($M1290,年末年始,),),"")</f>
        <v/>
      </c>
      <c r="P1290" t="str">
        <f t="shared" si="60"/>
        <v/>
      </c>
      <c r="Q1290" t="str">
        <f t="shared" si="61"/>
        <v/>
      </c>
      <c r="R1290" t="e">
        <f t="shared" si="62"/>
        <v>#VALUE!</v>
      </c>
    </row>
    <row r="1291" spans="13:18" x14ac:dyDescent="0.2">
      <c r="M1291" s="29" t="e">
        <f>IF(定義!M1290+1&gt;休日取得計画表・休日取得実績表!$I$5,"",定義!M1290+1)</f>
        <v>#VALUE!</v>
      </c>
      <c r="N1291" t="str" cm="1">
        <f t="array" ref="N1291">IFERROR(INDEX($B:$B,MATCH($M1291,$A:$A,),),"")</f>
        <v/>
      </c>
      <c r="O1291" s="31" t="str" cm="1">
        <f t="array" ref="O1291">IFERROR(INDEX($E:$E,MATCH($M1291,祝日,),),"")&amp;IFERROR(INDEX($H:$H,MATCH($M1291,夏季休暇,),),"")&amp;IFERROR(INDEX($K:$K,MATCH($M1291,年末年始,),),"")</f>
        <v/>
      </c>
      <c r="P1291" t="str">
        <f t="shared" si="60"/>
        <v/>
      </c>
      <c r="Q1291" t="str">
        <f t="shared" si="61"/>
        <v/>
      </c>
      <c r="R1291" t="e">
        <f t="shared" si="62"/>
        <v>#VALUE!</v>
      </c>
    </row>
    <row r="1292" spans="13:18" x14ac:dyDescent="0.2">
      <c r="M1292" s="29" t="e">
        <f>IF(定義!M1291+1&gt;休日取得計画表・休日取得実績表!$I$5,"",定義!M1291+1)</f>
        <v>#VALUE!</v>
      </c>
      <c r="N1292" t="str" cm="1">
        <f t="array" ref="N1292">IFERROR(INDEX($B:$B,MATCH($M1292,$A:$A,),),"")</f>
        <v/>
      </c>
      <c r="O1292" s="31" t="str" cm="1">
        <f t="array" ref="O1292">IFERROR(INDEX($E:$E,MATCH($M1292,祝日,),),"")&amp;IFERROR(INDEX($H:$H,MATCH($M1292,夏季休暇,),),"")&amp;IFERROR(INDEX($K:$K,MATCH($M1292,年末年始,),),"")</f>
        <v/>
      </c>
      <c r="P1292" t="str">
        <f t="shared" si="60"/>
        <v/>
      </c>
      <c r="Q1292" t="str">
        <f t="shared" si="61"/>
        <v/>
      </c>
      <c r="R1292" t="e">
        <f t="shared" si="62"/>
        <v>#VALUE!</v>
      </c>
    </row>
    <row r="1293" spans="13:18" x14ac:dyDescent="0.2">
      <c r="M1293" s="29" t="e">
        <f>IF(定義!M1292+1&gt;休日取得計画表・休日取得実績表!$I$5,"",定義!M1292+1)</f>
        <v>#VALUE!</v>
      </c>
      <c r="N1293" t="str" cm="1">
        <f t="array" ref="N1293">IFERROR(INDEX($B:$B,MATCH($M1293,$A:$A,),),"")</f>
        <v/>
      </c>
      <c r="O1293" s="31" t="str" cm="1">
        <f t="array" ref="O1293">IFERROR(INDEX($E:$E,MATCH($M1293,祝日,),),"")&amp;IFERROR(INDEX($H:$H,MATCH($M1293,夏季休暇,),),"")&amp;IFERROR(INDEX($K:$K,MATCH($M1293,年末年始,),),"")</f>
        <v/>
      </c>
      <c r="P1293" t="str">
        <f t="shared" si="60"/>
        <v/>
      </c>
      <c r="Q1293" t="str">
        <f t="shared" si="61"/>
        <v/>
      </c>
      <c r="R1293" t="e">
        <f t="shared" si="62"/>
        <v>#VALUE!</v>
      </c>
    </row>
    <row r="1294" spans="13:18" x14ac:dyDescent="0.2">
      <c r="M1294" s="29" t="e">
        <f>IF(定義!M1293+1&gt;休日取得計画表・休日取得実績表!$I$5,"",定義!M1293+1)</f>
        <v>#VALUE!</v>
      </c>
      <c r="N1294" t="str" cm="1">
        <f t="array" ref="N1294">IFERROR(INDEX($B:$B,MATCH($M1294,$A:$A,),),"")</f>
        <v/>
      </c>
      <c r="O1294" s="31" t="str" cm="1">
        <f t="array" ref="O1294">IFERROR(INDEX($E:$E,MATCH($M1294,祝日,),),"")&amp;IFERROR(INDEX($H:$H,MATCH($M1294,夏季休暇,),),"")&amp;IFERROR(INDEX($K:$K,MATCH($M1294,年末年始,),),"")</f>
        <v/>
      </c>
      <c r="P1294" t="str">
        <f t="shared" si="60"/>
        <v/>
      </c>
      <c r="Q1294" t="str">
        <f t="shared" si="61"/>
        <v/>
      </c>
      <c r="R1294" t="e">
        <f t="shared" si="62"/>
        <v>#VALUE!</v>
      </c>
    </row>
    <row r="1295" spans="13:18" x14ac:dyDescent="0.2">
      <c r="M1295" s="29" t="e">
        <f>IF(定義!M1294+1&gt;休日取得計画表・休日取得実績表!$I$5,"",定義!M1294+1)</f>
        <v>#VALUE!</v>
      </c>
      <c r="N1295" t="str" cm="1">
        <f t="array" ref="N1295">IFERROR(INDEX($B:$B,MATCH($M1295,$A:$A,),),"")</f>
        <v/>
      </c>
      <c r="O1295" s="31" t="str" cm="1">
        <f t="array" ref="O1295">IFERROR(INDEX($E:$E,MATCH($M1295,祝日,),),"")&amp;IFERROR(INDEX($H:$H,MATCH($M1295,夏季休暇,),),"")&amp;IFERROR(INDEX($K:$K,MATCH($M1295,年末年始,),),"")</f>
        <v/>
      </c>
      <c r="P1295" t="str">
        <f t="shared" si="60"/>
        <v/>
      </c>
      <c r="Q1295" t="str">
        <f t="shared" si="61"/>
        <v/>
      </c>
      <c r="R1295" t="e">
        <f t="shared" si="62"/>
        <v>#VALUE!</v>
      </c>
    </row>
    <row r="1296" spans="13:18" x14ac:dyDescent="0.2">
      <c r="M1296" s="29" t="e">
        <f>IF(定義!M1295+1&gt;休日取得計画表・休日取得実績表!$I$5,"",定義!M1295+1)</f>
        <v>#VALUE!</v>
      </c>
      <c r="N1296" t="str" cm="1">
        <f t="array" ref="N1296">IFERROR(INDEX($B:$B,MATCH($M1296,$A:$A,),),"")</f>
        <v/>
      </c>
      <c r="O1296" s="31" t="str" cm="1">
        <f t="array" ref="O1296">IFERROR(INDEX($E:$E,MATCH($M1296,祝日,),),"")&amp;IFERROR(INDEX($H:$H,MATCH($M1296,夏季休暇,),),"")&amp;IFERROR(INDEX($K:$K,MATCH($M1296,年末年始,),),"")</f>
        <v/>
      </c>
      <c r="P1296" t="str">
        <f t="shared" si="60"/>
        <v/>
      </c>
      <c r="Q1296" t="str">
        <f t="shared" si="61"/>
        <v/>
      </c>
      <c r="R1296" t="e">
        <f t="shared" si="62"/>
        <v>#VALUE!</v>
      </c>
    </row>
    <row r="1297" spans="13:18" x14ac:dyDescent="0.2">
      <c r="M1297" s="29" t="e">
        <f>IF(定義!M1296+1&gt;休日取得計画表・休日取得実績表!$I$5,"",定義!M1296+1)</f>
        <v>#VALUE!</v>
      </c>
      <c r="N1297" t="str" cm="1">
        <f t="array" ref="N1297">IFERROR(INDEX($B:$B,MATCH($M1297,$A:$A,),),"")</f>
        <v/>
      </c>
      <c r="O1297" s="31" t="str" cm="1">
        <f t="array" ref="O1297">IFERROR(INDEX($E:$E,MATCH($M1297,祝日,),),"")&amp;IFERROR(INDEX($H:$H,MATCH($M1297,夏季休暇,),),"")&amp;IFERROR(INDEX($K:$K,MATCH($M1297,年末年始,),),"")</f>
        <v/>
      </c>
      <c r="P1297" t="str">
        <f t="shared" si="60"/>
        <v/>
      </c>
      <c r="Q1297" t="str">
        <f t="shared" si="61"/>
        <v/>
      </c>
      <c r="R1297" t="e">
        <f t="shared" si="62"/>
        <v>#VALUE!</v>
      </c>
    </row>
    <row r="1298" spans="13:18" x14ac:dyDescent="0.2">
      <c r="M1298" s="29" t="e">
        <f>IF(定義!M1297+1&gt;休日取得計画表・休日取得実績表!$I$5,"",定義!M1297+1)</f>
        <v>#VALUE!</v>
      </c>
      <c r="N1298" t="str" cm="1">
        <f t="array" ref="N1298">IFERROR(INDEX($B:$B,MATCH($M1298,$A:$A,),),"")</f>
        <v/>
      </c>
      <c r="O1298" s="31" t="str" cm="1">
        <f t="array" ref="O1298">IFERROR(INDEX($E:$E,MATCH($M1298,祝日,),),"")&amp;IFERROR(INDEX($H:$H,MATCH($M1298,夏季休暇,),),"")&amp;IFERROR(INDEX($K:$K,MATCH($M1298,年末年始,),),"")</f>
        <v/>
      </c>
      <c r="P1298" t="str">
        <f t="shared" si="60"/>
        <v/>
      </c>
      <c r="Q1298" t="str">
        <f t="shared" si="61"/>
        <v/>
      </c>
      <c r="R1298" t="e">
        <f t="shared" si="62"/>
        <v>#VALUE!</v>
      </c>
    </row>
    <row r="1299" spans="13:18" x14ac:dyDescent="0.2">
      <c r="M1299" s="29" t="e">
        <f>IF(定義!M1298+1&gt;休日取得計画表・休日取得実績表!$I$5,"",定義!M1298+1)</f>
        <v>#VALUE!</v>
      </c>
      <c r="N1299" t="str" cm="1">
        <f t="array" ref="N1299">IFERROR(INDEX($B:$B,MATCH($M1299,$A:$A,),),"")</f>
        <v/>
      </c>
      <c r="O1299" s="31" t="str" cm="1">
        <f t="array" ref="O1299">IFERROR(INDEX($E:$E,MATCH($M1299,祝日,),),"")&amp;IFERROR(INDEX($H:$H,MATCH($M1299,夏季休暇,),),"")&amp;IFERROR(INDEX($K:$K,MATCH($M1299,年末年始,),),"")</f>
        <v/>
      </c>
      <c r="P1299" t="str">
        <f t="shared" si="60"/>
        <v/>
      </c>
      <c r="Q1299" t="str">
        <f t="shared" si="61"/>
        <v/>
      </c>
      <c r="R1299" t="e">
        <f t="shared" si="62"/>
        <v>#VALUE!</v>
      </c>
    </row>
    <row r="1300" spans="13:18" x14ac:dyDescent="0.2">
      <c r="M1300" s="29" t="e">
        <f>IF(定義!M1299+1&gt;休日取得計画表・休日取得実績表!$I$5,"",定義!M1299+1)</f>
        <v>#VALUE!</v>
      </c>
      <c r="N1300" t="str" cm="1">
        <f t="array" ref="N1300">IFERROR(INDEX($B:$B,MATCH($M1300,$A:$A,),),"")</f>
        <v/>
      </c>
      <c r="O1300" s="31" t="str" cm="1">
        <f t="array" ref="O1300">IFERROR(INDEX($E:$E,MATCH($M1300,祝日,),),"")&amp;IFERROR(INDEX($H:$H,MATCH($M1300,夏季休暇,),),"")&amp;IFERROR(INDEX($K:$K,MATCH($M1300,年末年始,),),"")</f>
        <v/>
      </c>
      <c r="P1300" t="str">
        <f t="shared" si="60"/>
        <v/>
      </c>
      <c r="Q1300" t="str">
        <f t="shared" si="61"/>
        <v/>
      </c>
      <c r="R1300" t="e">
        <f t="shared" si="62"/>
        <v>#VALUE!</v>
      </c>
    </row>
    <row r="1301" spans="13:18" x14ac:dyDescent="0.2">
      <c r="M1301" s="29" t="e">
        <f>IF(定義!M1300+1&gt;休日取得計画表・休日取得実績表!$I$5,"",定義!M1300+1)</f>
        <v>#VALUE!</v>
      </c>
      <c r="N1301" t="str" cm="1">
        <f t="array" ref="N1301">IFERROR(INDEX($B:$B,MATCH($M1301,$A:$A,),),"")</f>
        <v/>
      </c>
      <c r="O1301" s="31" t="str" cm="1">
        <f t="array" ref="O1301">IFERROR(INDEX($E:$E,MATCH($M1301,祝日,),),"")&amp;IFERROR(INDEX($H:$H,MATCH($M1301,夏季休暇,),),"")&amp;IFERROR(INDEX($K:$K,MATCH($M1301,年末年始,),),"")</f>
        <v/>
      </c>
      <c r="P1301" t="str">
        <f t="shared" si="60"/>
        <v/>
      </c>
      <c r="Q1301" t="str">
        <f t="shared" si="61"/>
        <v/>
      </c>
      <c r="R1301" t="e">
        <f t="shared" si="62"/>
        <v>#VALUE!</v>
      </c>
    </row>
    <row r="1302" spans="13:18" x14ac:dyDescent="0.2">
      <c r="M1302" s="29" t="e">
        <f>IF(定義!M1301+1&gt;休日取得計画表・休日取得実績表!$I$5,"",定義!M1301+1)</f>
        <v>#VALUE!</v>
      </c>
      <c r="N1302" t="str" cm="1">
        <f t="array" ref="N1302">IFERROR(INDEX($B:$B,MATCH($M1302,$A:$A,),),"")</f>
        <v/>
      </c>
      <c r="O1302" s="31" t="str" cm="1">
        <f t="array" ref="O1302">IFERROR(INDEX($E:$E,MATCH($M1302,祝日,),),"")&amp;IFERROR(INDEX($H:$H,MATCH($M1302,夏季休暇,),),"")&amp;IFERROR(INDEX($K:$K,MATCH($M1302,年末年始,),),"")</f>
        <v/>
      </c>
      <c r="P1302" t="str">
        <f t="shared" si="60"/>
        <v/>
      </c>
      <c r="Q1302" t="str">
        <f t="shared" si="61"/>
        <v/>
      </c>
      <c r="R1302" t="e">
        <f t="shared" si="62"/>
        <v>#VALUE!</v>
      </c>
    </row>
    <row r="1303" spans="13:18" x14ac:dyDescent="0.2">
      <c r="M1303" s="29" t="e">
        <f>IF(定義!M1302+1&gt;休日取得計画表・休日取得実績表!$I$5,"",定義!M1302+1)</f>
        <v>#VALUE!</v>
      </c>
      <c r="N1303" t="str" cm="1">
        <f t="array" ref="N1303">IFERROR(INDEX($B:$B,MATCH($M1303,$A:$A,),),"")</f>
        <v/>
      </c>
      <c r="O1303" s="31" t="str" cm="1">
        <f t="array" ref="O1303">IFERROR(INDEX($E:$E,MATCH($M1303,祝日,),),"")&amp;IFERROR(INDEX($H:$H,MATCH($M1303,夏季休暇,),),"")&amp;IFERROR(INDEX($K:$K,MATCH($M1303,年末年始,),),"")</f>
        <v/>
      </c>
      <c r="P1303" t="str">
        <f t="shared" si="60"/>
        <v/>
      </c>
      <c r="Q1303" t="str">
        <f t="shared" si="61"/>
        <v/>
      </c>
      <c r="R1303" t="e">
        <f t="shared" si="62"/>
        <v>#VALUE!</v>
      </c>
    </row>
    <row r="1304" spans="13:18" x14ac:dyDescent="0.2">
      <c r="M1304" s="29" t="e">
        <f>IF(定義!M1303+1&gt;休日取得計画表・休日取得実績表!$I$5,"",定義!M1303+1)</f>
        <v>#VALUE!</v>
      </c>
      <c r="N1304" t="str" cm="1">
        <f t="array" ref="N1304">IFERROR(INDEX($B:$B,MATCH($M1304,$A:$A,),),"")</f>
        <v/>
      </c>
      <c r="O1304" s="31" t="str" cm="1">
        <f t="array" ref="O1304">IFERROR(INDEX($E:$E,MATCH($M1304,祝日,),),"")&amp;IFERROR(INDEX($H:$H,MATCH($M1304,夏季休暇,),),"")&amp;IFERROR(INDEX($K:$K,MATCH($M1304,年末年始,),),"")</f>
        <v/>
      </c>
      <c r="P1304" t="str">
        <f t="shared" si="60"/>
        <v/>
      </c>
      <c r="Q1304" t="str">
        <f t="shared" si="61"/>
        <v/>
      </c>
      <c r="R1304" t="e">
        <f t="shared" si="62"/>
        <v>#VALUE!</v>
      </c>
    </row>
    <row r="1305" spans="13:18" x14ac:dyDescent="0.2">
      <c r="M1305" s="29" t="e">
        <f>IF(定義!M1304+1&gt;休日取得計画表・休日取得実績表!$I$5,"",定義!M1304+1)</f>
        <v>#VALUE!</v>
      </c>
      <c r="N1305" t="str" cm="1">
        <f t="array" ref="N1305">IFERROR(INDEX($B:$B,MATCH($M1305,$A:$A,),),"")</f>
        <v/>
      </c>
      <c r="O1305" s="31" t="str" cm="1">
        <f t="array" ref="O1305">IFERROR(INDEX($E:$E,MATCH($M1305,祝日,),),"")&amp;IFERROR(INDEX($H:$H,MATCH($M1305,夏季休暇,),),"")&amp;IFERROR(INDEX($K:$K,MATCH($M1305,年末年始,),),"")</f>
        <v/>
      </c>
      <c r="P1305" t="str">
        <f t="shared" si="60"/>
        <v/>
      </c>
      <c r="Q1305" t="str">
        <f t="shared" si="61"/>
        <v/>
      </c>
      <c r="R1305" t="e">
        <f t="shared" si="62"/>
        <v>#VALUE!</v>
      </c>
    </row>
    <row r="1306" spans="13:18" x14ac:dyDescent="0.2">
      <c r="M1306" s="29" t="e">
        <f>IF(定義!M1305+1&gt;休日取得計画表・休日取得実績表!$I$5,"",定義!M1305+1)</f>
        <v>#VALUE!</v>
      </c>
      <c r="N1306" t="str" cm="1">
        <f t="array" ref="N1306">IFERROR(INDEX($B:$B,MATCH($M1306,$A:$A,),),"")</f>
        <v/>
      </c>
      <c r="O1306" s="31" t="str" cm="1">
        <f t="array" ref="O1306">IFERROR(INDEX($E:$E,MATCH($M1306,祝日,),),"")&amp;IFERROR(INDEX($H:$H,MATCH($M1306,夏季休暇,),),"")&amp;IFERROR(INDEX($K:$K,MATCH($M1306,年末年始,),),"")</f>
        <v/>
      </c>
      <c r="P1306" t="str">
        <f t="shared" si="60"/>
        <v/>
      </c>
      <c r="Q1306" t="str">
        <f t="shared" si="61"/>
        <v/>
      </c>
      <c r="R1306" t="e">
        <f t="shared" si="62"/>
        <v>#VALUE!</v>
      </c>
    </row>
    <row r="1307" spans="13:18" x14ac:dyDescent="0.2">
      <c r="M1307" s="29" t="e">
        <f>IF(定義!M1306+1&gt;休日取得計画表・休日取得実績表!$I$5,"",定義!M1306+1)</f>
        <v>#VALUE!</v>
      </c>
      <c r="N1307" t="str" cm="1">
        <f t="array" ref="N1307">IFERROR(INDEX($B:$B,MATCH($M1307,$A:$A,),),"")</f>
        <v/>
      </c>
      <c r="O1307" s="31" t="str" cm="1">
        <f t="array" ref="O1307">IFERROR(INDEX($E:$E,MATCH($M1307,祝日,),),"")&amp;IFERROR(INDEX($H:$H,MATCH($M1307,夏季休暇,),),"")&amp;IFERROR(INDEX($K:$K,MATCH($M1307,年末年始,),),"")</f>
        <v/>
      </c>
      <c r="P1307" t="str">
        <f t="shared" si="60"/>
        <v/>
      </c>
      <c r="Q1307" t="str">
        <f t="shared" si="61"/>
        <v/>
      </c>
      <c r="R1307" t="e">
        <f t="shared" si="62"/>
        <v>#VALUE!</v>
      </c>
    </row>
    <row r="1308" spans="13:18" x14ac:dyDescent="0.2">
      <c r="M1308" s="29" t="e">
        <f>IF(定義!M1307+1&gt;休日取得計画表・休日取得実績表!$I$5,"",定義!M1307+1)</f>
        <v>#VALUE!</v>
      </c>
      <c r="N1308" t="str" cm="1">
        <f t="array" ref="N1308">IFERROR(INDEX($B:$B,MATCH($M1308,$A:$A,),),"")</f>
        <v/>
      </c>
      <c r="O1308" s="31" t="str" cm="1">
        <f t="array" ref="O1308">IFERROR(INDEX($E:$E,MATCH($M1308,祝日,),),"")&amp;IFERROR(INDEX($H:$H,MATCH($M1308,夏季休暇,),),"")&amp;IFERROR(INDEX($K:$K,MATCH($M1308,年末年始,),),"")</f>
        <v/>
      </c>
      <c r="P1308" t="str">
        <f t="shared" si="60"/>
        <v/>
      </c>
      <c r="Q1308" t="str">
        <f t="shared" si="61"/>
        <v/>
      </c>
      <c r="R1308" t="e">
        <f t="shared" si="62"/>
        <v>#VALUE!</v>
      </c>
    </row>
    <row r="1309" spans="13:18" x14ac:dyDescent="0.2">
      <c r="M1309" s="29" t="e">
        <f>IF(定義!M1308+1&gt;休日取得計画表・休日取得実績表!$I$5,"",定義!M1308+1)</f>
        <v>#VALUE!</v>
      </c>
      <c r="N1309" t="str" cm="1">
        <f t="array" ref="N1309">IFERROR(INDEX($B:$B,MATCH($M1309,$A:$A,),),"")</f>
        <v/>
      </c>
      <c r="O1309" s="31" t="str" cm="1">
        <f t="array" ref="O1309">IFERROR(INDEX($E:$E,MATCH($M1309,祝日,),),"")&amp;IFERROR(INDEX($H:$H,MATCH($M1309,夏季休暇,),),"")&amp;IFERROR(INDEX($K:$K,MATCH($M1309,年末年始,),),"")</f>
        <v/>
      </c>
      <c r="P1309" t="str">
        <f t="shared" si="60"/>
        <v/>
      </c>
      <c r="Q1309" t="str">
        <f t="shared" si="61"/>
        <v/>
      </c>
      <c r="R1309" t="e">
        <f t="shared" si="62"/>
        <v>#VALUE!</v>
      </c>
    </row>
    <row r="1310" spans="13:18" x14ac:dyDescent="0.2">
      <c r="M1310" s="29" t="e">
        <f>IF(定義!M1309+1&gt;休日取得計画表・休日取得実績表!$I$5,"",定義!M1309+1)</f>
        <v>#VALUE!</v>
      </c>
      <c r="N1310" t="str" cm="1">
        <f t="array" ref="N1310">IFERROR(INDEX($B:$B,MATCH($M1310,$A:$A,),),"")</f>
        <v/>
      </c>
      <c r="O1310" s="31" t="str" cm="1">
        <f t="array" ref="O1310">IFERROR(INDEX($E:$E,MATCH($M1310,祝日,),),"")&amp;IFERROR(INDEX($H:$H,MATCH($M1310,夏季休暇,),),"")&amp;IFERROR(INDEX($K:$K,MATCH($M1310,年末年始,),),"")</f>
        <v/>
      </c>
      <c r="P1310" t="str">
        <f t="shared" si="60"/>
        <v/>
      </c>
      <c r="Q1310" t="str">
        <f t="shared" si="61"/>
        <v/>
      </c>
      <c r="R1310" t="e">
        <f t="shared" si="62"/>
        <v>#VALUE!</v>
      </c>
    </row>
    <row r="1311" spans="13:18" x14ac:dyDescent="0.2">
      <c r="M1311" s="29" t="e">
        <f>IF(定義!M1310+1&gt;休日取得計画表・休日取得実績表!$I$5,"",定義!M1310+1)</f>
        <v>#VALUE!</v>
      </c>
      <c r="N1311" t="str" cm="1">
        <f t="array" ref="N1311">IFERROR(INDEX($B:$B,MATCH($M1311,$A:$A,),),"")</f>
        <v/>
      </c>
      <c r="O1311" s="31" t="str" cm="1">
        <f t="array" ref="O1311">IFERROR(INDEX($E:$E,MATCH($M1311,祝日,),),"")&amp;IFERROR(INDEX($H:$H,MATCH($M1311,夏季休暇,),),"")&amp;IFERROR(INDEX($K:$K,MATCH($M1311,年末年始,),),"")</f>
        <v/>
      </c>
      <c r="P1311" t="str">
        <f t="shared" si="60"/>
        <v/>
      </c>
      <c r="Q1311" t="str">
        <f t="shared" si="61"/>
        <v/>
      </c>
      <c r="R1311" t="e">
        <f t="shared" si="62"/>
        <v>#VALUE!</v>
      </c>
    </row>
    <row r="1312" spans="13:18" x14ac:dyDescent="0.2">
      <c r="M1312" s="29" t="e">
        <f>IF(定義!M1311+1&gt;休日取得計画表・休日取得実績表!$I$5,"",定義!M1311+1)</f>
        <v>#VALUE!</v>
      </c>
      <c r="N1312" t="str" cm="1">
        <f t="array" ref="N1312">IFERROR(INDEX($B:$B,MATCH($M1312,$A:$A,),),"")</f>
        <v/>
      </c>
      <c r="O1312" s="31" t="str" cm="1">
        <f t="array" ref="O1312">IFERROR(INDEX($E:$E,MATCH($M1312,祝日,),),"")&amp;IFERROR(INDEX($H:$H,MATCH($M1312,夏季休暇,),),"")&amp;IFERROR(INDEX($K:$K,MATCH($M1312,年末年始,),),"")</f>
        <v/>
      </c>
      <c r="P1312" t="str">
        <f t="shared" si="60"/>
        <v/>
      </c>
      <c r="Q1312" t="str">
        <f t="shared" si="61"/>
        <v/>
      </c>
      <c r="R1312" t="e">
        <f t="shared" si="62"/>
        <v>#VALUE!</v>
      </c>
    </row>
    <row r="1313" spans="13:18" x14ac:dyDescent="0.2">
      <c r="M1313" s="29" t="e">
        <f>IF(定義!M1312+1&gt;休日取得計画表・休日取得実績表!$I$5,"",定義!M1312+1)</f>
        <v>#VALUE!</v>
      </c>
      <c r="N1313" t="str" cm="1">
        <f t="array" ref="N1313">IFERROR(INDEX($B:$B,MATCH($M1313,$A:$A,),),"")</f>
        <v/>
      </c>
      <c r="O1313" s="31" t="str" cm="1">
        <f t="array" ref="O1313">IFERROR(INDEX($E:$E,MATCH($M1313,祝日,),),"")&amp;IFERROR(INDEX($H:$H,MATCH($M1313,夏季休暇,),),"")&amp;IFERROR(INDEX($K:$K,MATCH($M1313,年末年始,),),"")</f>
        <v/>
      </c>
      <c r="P1313" t="str">
        <f t="shared" si="60"/>
        <v/>
      </c>
      <c r="Q1313" t="str">
        <f t="shared" si="61"/>
        <v/>
      </c>
      <c r="R1313" t="e">
        <f t="shared" si="62"/>
        <v>#VALUE!</v>
      </c>
    </row>
    <row r="1314" spans="13:18" x14ac:dyDescent="0.2">
      <c r="M1314" s="29" t="e">
        <f>IF(定義!M1313+1&gt;休日取得計画表・休日取得実績表!$I$5,"",定義!M1313+1)</f>
        <v>#VALUE!</v>
      </c>
      <c r="N1314" t="str" cm="1">
        <f t="array" ref="N1314">IFERROR(INDEX($B:$B,MATCH($M1314,$A:$A,),),"")</f>
        <v/>
      </c>
      <c r="O1314" s="31" t="str" cm="1">
        <f t="array" ref="O1314">IFERROR(INDEX($E:$E,MATCH($M1314,祝日,),),"")&amp;IFERROR(INDEX($H:$H,MATCH($M1314,夏季休暇,),),"")&amp;IFERROR(INDEX($K:$K,MATCH($M1314,年末年始,),),"")</f>
        <v/>
      </c>
      <c r="P1314" t="str">
        <f t="shared" si="60"/>
        <v/>
      </c>
      <c r="Q1314" t="str">
        <f t="shared" si="61"/>
        <v/>
      </c>
      <c r="R1314" t="e">
        <f t="shared" si="62"/>
        <v>#VALUE!</v>
      </c>
    </row>
    <row r="1315" spans="13:18" x14ac:dyDescent="0.2">
      <c r="M1315" s="29" t="e">
        <f>IF(定義!M1314+1&gt;休日取得計画表・休日取得実績表!$I$5,"",定義!M1314+1)</f>
        <v>#VALUE!</v>
      </c>
      <c r="N1315" t="str" cm="1">
        <f t="array" ref="N1315">IFERROR(INDEX($B:$B,MATCH($M1315,$A:$A,),),"")</f>
        <v/>
      </c>
      <c r="O1315" s="31" t="str" cm="1">
        <f t="array" ref="O1315">IFERROR(INDEX($E:$E,MATCH($M1315,祝日,),),"")&amp;IFERROR(INDEX($H:$H,MATCH($M1315,夏季休暇,),),"")&amp;IFERROR(INDEX($K:$K,MATCH($M1315,年末年始,),),"")</f>
        <v/>
      </c>
      <c r="P1315" t="str">
        <f t="shared" si="60"/>
        <v/>
      </c>
      <c r="Q1315" t="str">
        <f t="shared" si="61"/>
        <v/>
      </c>
      <c r="R1315" t="e">
        <f t="shared" si="62"/>
        <v>#VALUE!</v>
      </c>
    </row>
    <row r="1316" spans="13:18" x14ac:dyDescent="0.2">
      <c r="M1316" s="29" t="e">
        <f>IF(定義!M1315+1&gt;休日取得計画表・休日取得実績表!$I$5,"",定義!M1315+1)</f>
        <v>#VALUE!</v>
      </c>
      <c r="N1316" t="str" cm="1">
        <f t="array" ref="N1316">IFERROR(INDEX($B:$B,MATCH($M1316,$A:$A,),),"")</f>
        <v/>
      </c>
      <c r="O1316" s="31" t="str" cm="1">
        <f t="array" ref="O1316">IFERROR(INDEX($E:$E,MATCH($M1316,祝日,),),"")&amp;IFERROR(INDEX($H:$H,MATCH($M1316,夏季休暇,),),"")&amp;IFERROR(INDEX($K:$K,MATCH($M1316,年末年始,),),"")</f>
        <v/>
      </c>
      <c r="P1316" t="str">
        <f t="shared" si="60"/>
        <v/>
      </c>
      <c r="Q1316" t="str">
        <f t="shared" si="61"/>
        <v/>
      </c>
      <c r="R1316" t="e">
        <f t="shared" si="62"/>
        <v>#VALUE!</v>
      </c>
    </row>
    <row r="1317" spans="13:18" x14ac:dyDescent="0.2">
      <c r="M1317" s="29" t="e">
        <f>IF(定義!M1316+1&gt;休日取得計画表・休日取得実績表!$I$5,"",定義!M1316+1)</f>
        <v>#VALUE!</v>
      </c>
      <c r="N1317" t="str" cm="1">
        <f t="array" ref="N1317">IFERROR(INDEX($B:$B,MATCH($M1317,$A:$A,),),"")</f>
        <v/>
      </c>
      <c r="O1317" s="31" t="str" cm="1">
        <f t="array" ref="O1317">IFERROR(INDEX($E:$E,MATCH($M1317,祝日,),),"")&amp;IFERROR(INDEX($H:$H,MATCH($M1317,夏季休暇,),),"")&amp;IFERROR(INDEX($K:$K,MATCH($M1317,年末年始,),),"")</f>
        <v/>
      </c>
      <c r="P1317" t="str">
        <f t="shared" si="60"/>
        <v/>
      </c>
      <c r="Q1317" t="str">
        <f t="shared" si="61"/>
        <v/>
      </c>
      <c r="R1317" t="e">
        <f t="shared" si="62"/>
        <v>#VALUE!</v>
      </c>
    </row>
    <row r="1318" spans="13:18" x14ac:dyDescent="0.2">
      <c r="M1318" s="29" t="e">
        <f>IF(定義!M1317+1&gt;休日取得計画表・休日取得実績表!$I$5,"",定義!M1317+1)</f>
        <v>#VALUE!</v>
      </c>
      <c r="N1318" t="str" cm="1">
        <f t="array" ref="N1318">IFERROR(INDEX($B:$B,MATCH($M1318,$A:$A,),),"")</f>
        <v/>
      </c>
      <c r="O1318" s="31" t="str" cm="1">
        <f t="array" ref="O1318">IFERROR(INDEX($E:$E,MATCH($M1318,祝日,),),"")&amp;IFERROR(INDEX($H:$H,MATCH($M1318,夏季休暇,),),"")&amp;IFERROR(INDEX($K:$K,MATCH($M1318,年末年始,),),"")</f>
        <v/>
      </c>
      <c r="P1318" t="str">
        <f t="shared" si="60"/>
        <v/>
      </c>
      <c r="Q1318" t="str">
        <f t="shared" si="61"/>
        <v/>
      </c>
      <c r="R1318" t="e">
        <f t="shared" si="62"/>
        <v>#VALUE!</v>
      </c>
    </row>
    <row r="1319" spans="13:18" x14ac:dyDescent="0.2">
      <c r="M1319" s="29" t="e">
        <f>IF(定義!M1318+1&gt;休日取得計画表・休日取得実績表!$I$5,"",定義!M1318+1)</f>
        <v>#VALUE!</v>
      </c>
      <c r="N1319" t="str" cm="1">
        <f t="array" ref="N1319">IFERROR(INDEX($B:$B,MATCH($M1319,$A:$A,),),"")</f>
        <v/>
      </c>
      <c r="O1319" s="31" t="str" cm="1">
        <f t="array" ref="O1319">IFERROR(INDEX($E:$E,MATCH($M1319,祝日,),),"")&amp;IFERROR(INDEX($H:$H,MATCH($M1319,夏季休暇,),),"")&amp;IFERROR(INDEX($K:$K,MATCH($M1319,年末年始,),),"")</f>
        <v/>
      </c>
      <c r="P1319" t="str">
        <f t="shared" si="60"/>
        <v/>
      </c>
      <c r="Q1319" t="str">
        <f t="shared" si="61"/>
        <v/>
      </c>
      <c r="R1319" t="e">
        <f t="shared" si="62"/>
        <v>#VALUE!</v>
      </c>
    </row>
    <row r="1320" spans="13:18" x14ac:dyDescent="0.2">
      <c r="M1320" s="29" t="e">
        <f>IF(定義!M1319+1&gt;休日取得計画表・休日取得実績表!$I$5,"",定義!M1319+1)</f>
        <v>#VALUE!</v>
      </c>
      <c r="N1320" t="str" cm="1">
        <f t="array" ref="N1320">IFERROR(INDEX($B:$B,MATCH($M1320,$A:$A,),),"")</f>
        <v/>
      </c>
      <c r="O1320" s="31" t="str" cm="1">
        <f t="array" ref="O1320">IFERROR(INDEX($E:$E,MATCH($M1320,祝日,),),"")&amp;IFERROR(INDEX($H:$H,MATCH($M1320,夏季休暇,),),"")&amp;IFERROR(INDEX($K:$K,MATCH($M1320,年末年始,),),"")</f>
        <v/>
      </c>
      <c r="P1320" t="str">
        <f t="shared" si="60"/>
        <v/>
      </c>
      <c r="Q1320" t="str">
        <f t="shared" si="61"/>
        <v/>
      </c>
      <c r="R1320" t="e">
        <f t="shared" si="62"/>
        <v>#VALUE!</v>
      </c>
    </row>
    <row r="1321" spans="13:18" x14ac:dyDescent="0.2">
      <c r="M1321" s="29" t="e">
        <f>IF(定義!M1320+1&gt;休日取得計画表・休日取得実績表!$I$5,"",定義!M1320+1)</f>
        <v>#VALUE!</v>
      </c>
      <c r="N1321" t="str" cm="1">
        <f t="array" ref="N1321">IFERROR(INDEX($B:$B,MATCH($M1321,$A:$A,),),"")</f>
        <v/>
      </c>
      <c r="O1321" s="31" t="str" cm="1">
        <f t="array" ref="O1321">IFERROR(INDEX($E:$E,MATCH($M1321,祝日,),),"")&amp;IFERROR(INDEX($H:$H,MATCH($M1321,夏季休暇,),),"")&amp;IFERROR(INDEX($K:$K,MATCH($M1321,年末年始,),),"")</f>
        <v/>
      </c>
      <c r="P1321" t="str">
        <f t="shared" si="60"/>
        <v/>
      </c>
      <c r="Q1321" t="str">
        <f t="shared" si="61"/>
        <v/>
      </c>
      <c r="R1321" t="e">
        <f t="shared" si="62"/>
        <v>#VALUE!</v>
      </c>
    </row>
    <row r="1322" spans="13:18" x14ac:dyDescent="0.2">
      <c r="M1322" s="29" t="e">
        <f>IF(定義!M1321+1&gt;休日取得計画表・休日取得実績表!$I$5,"",定義!M1321+1)</f>
        <v>#VALUE!</v>
      </c>
      <c r="N1322" t="str" cm="1">
        <f t="array" ref="N1322">IFERROR(INDEX($B:$B,MATCH($M1322,$A:$A,),),"")</f>
        <v/>
      </c>
      <c r="O1322" s="31" t="str" cm="1">
        <f t="array" ref="O1322">IFERROR(INDEX($E:$E,MATCH($M1322,祝日,),),"")&amp;IFERROR(INDEX($H:$H,MATCH($M1322,夏季休暇,),),"")&amp;IFERROR(INDEX($K:$K,MATCH($M1322,年末年始,),),"")</f>
        <v/>
      </c>
      <c r="P1322" t="str">
        <f t="shared" si="60"/>
        <v/>
      </c>
      <c r="Q1322" t="str">
        <f t="shared" si="61"/>
        <v/>
      </c>
      <c r="R1322" t="e">
        <f t="shared" si="62"/>
        <v>#VALUE!</v>
      </c>
    </row>
    <row r="1323" spans="13:18" x14ac:dyDescent="0.2">
      <c r="M1323" s="29" t="e">
        <f>IF(定義!M1322+1&gt;休日取得計画表・休日取得実績表!$I$5,"",定義!M1322+1)</f>
        <v>#VALUE!</v>
      </c>
      <c r="N1323" t="str" cm="1">
        <f t="array" ref="N1323">IFERROR(INDEX($B:$B,MATCH($M1323,$A:$A,),),"")</f>
        <v/>
      </c>
      <c r="O1323" s="31" t="str" cm="1">
        <f t="array" ref="O1323">IFERROR(INDEX($E:$E,MATCH($M1323,祝日,),),"")&amp;IFERROR(INDEX($H:$H,MATCH($M1323,夏季休暇,),),"")&amp;IFERROR(INDEX($K:$K,MATCH($M1323,年末年始,),),"")</f>
        <v/>
      </c>
      <c r="P1323" t="str">
        <f t="shared" si="60"/>
        <v/>
      </c>
      <c r="Q1323" t="str">
        <f t="shared" si="61"/>
        <v/>
      </c>
      <c r="R1323" t="e">
        <f t="shared" si="62"/>
        <v>#VALUE!</v>
      </c>
    </row>
    <row r="1324" spans="13:18" x14ac:dyDescent="0.2">
      <c r="M1324" s="29" t="e">
        <f>IF(定義!M1323+1&gt;休日取得計画表・休日取得実績表!$I$5,"",定義!M1323+1)</f>
        <v>#VALUE!</v>
      </c>
      <c r="N1324" t="str" cm="1">
        <f t="array" ref="N1324">IFERROR(INDEX($B:$B,MATCH($M1324,$A:$A,),),"")</f>
        <v/>
      </c>
      <c r="O1324" s="31" t="str" cm="1">
        <f t="array" ref="O1324">IFERROR(INDEX($E:$E,MATCH($M1324,祝日,),),"")&amp;IFERROR(INDEX($H:$H,MATCH($M1324,夏季休暇,),),"")&amp;IFERROR(INDEX($K:$K,MATCH($M1324,年末年始,),),"")</f>
        <v/>
      </c>
      <c r="P1324" t="str">
        <f t="shared" si="60"/>
        <v/>
      </c>
      <c r="Q1324" t="str">
        <f t="shared" si="61"/>
        <v/>
      </c>
      <c r="R1324" t="e">
        <f t="shared" si="62"/>
        <v>#VALUE!</v>
      </c>
    </row>
    <row r="1325" spans="13:18" x14ac:dyDescent="0.2">
      <c r="M1325" s="29" t="e">
        <f>IF(定義!M1324+1&gt;休日取得計画表・休日取得実績表!$I$5,"",定義!M1324+1)</f>
        <v>#VALUE!</v>
      </c>
      <c r="N1325" t="str" cm="1">
        <f t="array" ref="N1325">IFERROR(INDEX($B:$B,MATCH($M1325,$A:$A,),),"")</f>
        <v/>
      </c>
      <c r="O1325" s="31" t="str" cm="1">
        <f t="array" ref="O1325">IFERROR(INDEX($E:$E,MATCH($M1325,祝日,),),"")&amp;IFERROR(INDEX($H:$H,MATCH($M1325,夏季休暇,),),"")&amp;IFERROR(INDEX($K:$K,MATCH($M1325,年末年始,),),"")</f>
        <v/>
      </c>
      <c r="P1325" t="str">
        <f t="shared" si="60"/>
        <v/>
      </c>
      <c r="Q1325" t="str">
        <f t="shared" si="61"/>
        <v/>
      </c>
      <c r="R1325" t="e">
        <f t="shared" si="62"/>
        <v>#VALUE!</v>
      </c>
    </row>
    <row r="1326" spans="13:18" x14ac:dyDescent="0.2">
      <c r="M1326" s="29" t="e">
        <f>IF(定義!M1325+1&gt;休日取得計画表・休日取得実績表!$I$5,"",定義!M1325+1)</f>
        <v>#VALUE!</v>
      </c>
      <c r="N1326" t="str" cm="1">
        <f t="array" ref="N1326">IFERROR(INDEX($B:$B,MATCH($M1326,$A:$A,),),"")</f>
        <v/>
      </c>
      <c r="O1326" s="31" t="str" cm="1">
        <f t="array" ref="O1326">IFERROR(INDEX($E:$E,MATCH($M1326,祝日,),),"")&amp;IFERROR(INDEX($H:$H,MATCH($M1326,夏季休暇,),),"")&amp;IFERROR(INDEX($K:$K,MATCH($M1326,年末年始,),),"")</f>
        <v/>
      </c>
      <c r="P1326" t="str">
        <f t="shared" si="60"/>
        <v/>
      </c>
      <c r="Q1326" t="str">
        <f t="shared" si="61"/>
        <v/>
      </c>
      <c r="R1326" t="e">
        <f t="shared" si="62"/>
        <v>#VALUE!</v>
      </c>
    </row>
    <row r="1327" spans="13:18" x14ac:dyDescent="0.2">
      <c r="M1327" s="29" t="e">
        <f>IF(定義!M1326+1&gt;休日取得計画表・休日取得実績表!$I$5,"",定義!M1326+1)</f>
        <v>#VALUE!</v>
      </c>
      <c r="N1327" t="str" cm="1">
        <f t="array" ref="N1327">IFERROR(INDEX($B:$B,MATCH($M1327,$A:$A,),),"")</f>
        <v/>
      </c>
      <c r="O1327" s="31" t="str" cm="1">
        <f t="array" ref="O1327">IFERROR(INDEX($E:$E,MATCH($M1327,祝日,),),"")&amp;IFERROR(INDEX($H:$H,MATCH($M1327,夏季休暇,),),"")&amp;IFERROR(INDEX($K:$K,MATCH($M1327,年末年始,),),"")</f>
        <v/>
      </c>
      <c r="P1327" t="str">
        <f t="shared" si="60"/>
        <v/>
      </c>
      <c r="Q1327" t="str">
        <f t="shared" si="61"/>
        <v/>
      </c>
      <c r="R1327" t="e">
        <f t="shared" si="62"/>
        <v>#VALUE!</v>
      </c>
    </row>
    <row r="1328" spans="13:18" x14ac:dyDescent="0.2">
      <c r="M1328" s="29" t="e">
        <f>IF(定義!M1327+1&gt;休日取得計画表・休日取得実績表!$I$5,"",定義!M1327+1)</f>
        <v>#VALUE!</v>
      </c>
      <c r="N1328" t="str" cm="1">
        <f t="array" ref="N1328">IFERROR(INDEX($B:$B,MATCH($M1328,$A:$A,),),"")</f>
        <v/>
      </c>
      <c r="O1328" s="31" t="str" cm="1">
        <f t="array" ref="O1328">IFERROR(INDEX($E:$E,MATCH($M1328,祝日,),),"")&amp;IFERROR(INDEX($H:$H,MATCH($M1328,夏季休暇,),),"")&amp;IFERROR(INDEX($K:$K,MATCH($M1328,年末年始,),),"")</f>
        <v/>
      </c>
      <c r="P1328" t="str">
        <f t="shared" si="60"/>
        <v/>
      </c>
      <c r="Q1328" t="str">
        <f t="shared" si="61"/>
        <v/>
      </c>
      <c r="R1328" t="e">
        <f t="shared" si="62"/>
        <v>#VALUE!</v>
      </c>
    </row>
    <row r="1329" spans="13:18" x14ac:dyDescent="0.2">
      <c r="M1329" s="29" t="e">
        <f>IF(定義!M1328+1&gt;休日取得計画表・休日取得実績表!$I$5,"",定義!M1328+1)</f>
        <v>#VALUE!</v>
      </c>
      <c r="N1329" t="str" cm="1">
        <f t="array" ref="N1329">IFERROR(INDEX($B:$B,MATCH($M1329,$A:$A,),),"")</f>
        <v/>
      </c>
      <c r="O1329" s="31" t="str" cm="1">
        <f t="array" ref="O1329">IFERROR(INDEX($E:$E,MATCH($M1329,祝日,),),"")&amp;IFERROR(INDEX($H:$H,MATCH($M1329,夏季休暇,),),"")&amp;IFERROR(INDEX($K:$K,MATCH($M1329,年末年始,),),"")</f>
        <v/>
      </c>
      <c r="P1329" t="str">
        <f t="shared" si="60"/>
        <v/>
      </c>
      <c r="Q1329" t="str">
        <f t="shared" si="61"/>
        <v/>
      </c>
      <c r="R1329" t="e">
        <f t="shared" si="62"/>
        <v>#VALUE!</v>
      </c>
    </row>
    <row r="1330" spans="13:18" x14ac:dyDescent="0.2">
      <c r="M1330" s="29" t="e">
        <f>IF(定義!M1329+1&gt;休日取得計画表・休日取得実績表!$I$5,"",定義!M1329+1)</f>
        <v>#VALUE!</v>
      </c>
      <c r="N1330" t="str" cm="1">
        <f t="array" ref="N1330">IFERROR(INDEX($B:$B,MATCH($M1330,$A:$A,),),"")</f>
        <v/>
      </c>
      <c r="O1330" s="31" t="str" cm="1">
        <f t="array" ref="O1330">IFERROR(INDEX($E:$E,MATCH($M1330,祝日,),),"")&amp;IFERROR(INDEX($H:$H,MATCH($M1330,夏季休暇,),),"")&amp;IFERROR(INDEX($K:$K,MATCH($M1330,年末年始,),),"")</f>
        <v/>
      </c>
      <c r="P1330" t="str">
        <f t="shared" si="60"/>
        <v/>
      </c>
      <c r="Q1330" t="str">
        <f t="shared" si="61"/>
        <v/>
      </c>
      <c r="R1330" t="e">
        <f t="shared" si="62"/>
        <v>#VALUE!</v>
      </c>
    </row>
    <row r="1331" spans="13:18" x14ac:dyDescent="0.2">
      <c r="M1331" s="29" t="e">
        <f>IF(定義!M1330+1&gt;休日取得計画表・休日取得実績表!$I$5,"",定義!M1330+1)</f>
        <v>#VALUE!</v>
      </c>
      <c r="N1331" t="str" cm="1">
        <f t="array" ref="N1331">IFERROR(INDEX($B:$B,MATCH($M1331,$A:$A,),),"")</f>
        <v/>
      </c>
      <c r="O1331" s="31" t="str" cm="1">
        <f t="array" ref="O1331">IFERROR(INDEX($E:$E,MATCH($M1331,祝日,),),"")&amp;IFERROR(INDEX($H:$H,MATCH($M1331,夏季休暇,),),"")&amp;IFERROR(INDEX($K:$K,MATCH($M1331,年末年始,),),"")</f>
        <v/>
      </c>
      <c r="P1331" t="str">
        <f t="shared" si="60"/>
        <v/>
      </c>
      <c r="Q1331" t="str">
        <f t="shared" si="61"/>
        <v/>
      </c>
      <c r="R1331" t="e">
        <f t="shared" si="62"/>
        <v>#VALUE!</v>
      </c>
    </row>
    <row r="1332" spans="13:18" x14ac:dyDescent="0.2">
      <c r="M1332" s="29" t="e">
        <f>IF(定義!M1331+1&gt;休日取得計画表・休日取得実績表!$I$5,"",定義!M1331+1)</f>
        <v>#VALUE!</v>
      </c>
      <c r="N1332" t="str" cm="1">
        <f t="array" ref="N1332">IFERROR(INDEX($B:$B,MATCH($M1332,$A:$A,),),"")</f>
        <v/>
      </c>
      <c r="O1332" s="31" t="str" cm="1">
        <f t="array" ref="O1332">IFERROR(INDEX($E:$E,MATCH($M1332,祝日,),),"")&amp;IFERROR(INDEX($H:$H,MATCH($M1332,夏季休暇,),),"")&amp;IFERROR(INDEX($K:$K,MATCH($M1332,年末年始,),),"")</f>
        <v/>
      </c>
      <c r="P1332" t="str">
        <f t="shared" si="60"/>
        <v/>
      </c>
      <c r="Q1332" t="str">
        <f t="shared" si="61"/>
        <v/>
      </c>
      <c r="R1332" t="e">
        <f t="shared" si="62"/>
        <v>#VALUE!</v>
      </c>
    </row>
    <row r="1333" spans="13:18" x14ac:dyDescent="0.2">
      <c r="M1333" s="29" t="e">
        <f>IF(定義!M1332+1&gt;休日取得計画表・休日取得実績表!$I$5,"",定義!M1332+1)</f>
        <v>#VALUE!</v>
      </c>
      <c r="N1333" t="str" cm="1">
        <f t="array" ref="N1333">IFERROR(INDEX($B:$B,MATCH($M1333,$A:$A,),),"")</f>
        <v/>
      </c>
      <c r="O1333" s="31" t="str" cm="1">
        <f t="array" ref="O1333">IFERROR(INDEX($E:$E,MATCH($M1333,祝日,),),"")&amp;IFERROR(INDEX($H:$H,MATCH($M1333,夏季休暇,),),"")&amp;IFERROR(INDEX($K:$K,MATCH($M1333,年末年始,),),"")</f>
        <v/>
      </c>
      <c r="P1333" t="str">
        <f t="shared" si="60"/>
        <v/>
      </c>
      <c r="Q1333" t="str">
        <f t="shared" si="61"/>
        <v/>
      </c>
      <c r="R1333" t="e">
        <f t="shared" si="62"/>
        <v>#VALUE!</v>
      </c>
    </row>
    <row r="1334" spans="13:18" x14ac:dyDescent="0.2">
      <c r="M1334" s="29" t="e">
        <f>IF(定義!M1333+1&gt;休日取得計画表・休日取得実績表!$I$5,"",定義!M1333+1)</f>
        <v>#VALUE!</v>
      </c>
      <c r="N1334" t="str" cm="1">
        <f t="array" ref="N1334">IFERROR(INDEX($B:$B,MATCH($M1334,$A:$A,),),"")</f>
        <v/>
      </c>
      <c r="O1334" s="31" t="str" cm="1">
        <f t="array" ref="O1334">IFERROR(INDEX($E:$E,MATCH($M1334,祝日,),),"")&amp;IFERROR(INDEX($H:$H,MATCH($M1334,夏季休暇,),),"")&amp;IFERROR(INDEX($K:$K,MATCH($M1334,年末年始,),),"")</f>
        <v/>
      </c>
      <c r="P1334" t="str">
        <f t="shared" si="60"/>
        <v/>
      </c>
      <c r="Q1334" t="str">
        <f t="shared" si="61"/>
        <v/>
      </c>
      <c r="R1334" t="e">
        <f t="shared" si="62"/>
        <v>#VALUE!</v>
      </c>
    </row>
    <row r="1335" spans="13:18" x14ac:dyDescent="0.2">
      <c r="M1335" s="29" t="e">
        <f>IF(定義!M1334+1&gt;休日取得計画表・休日取得実績表!$I$5,"",定義!M1334+1)</f>
        <v>#VALUE!</v>
      </c>
      <c r="N1335" t="str" cm="1">
        <f t="array" ref="N1335">IFERROR(INDEX($B:$B,MATCH($M1335,$A:$A,),),"")</f>
        <v/>
      </c>
      <c r="O1335" s="31" t="str" cm="1">
        <f t="array" ref="O1335">IFERROR(INDEX($E:$E,MATCH($M1335,祝日,),),"")&amp;IFERROR(INDEX($H:$H,MATCH($M1335,夏季休暇,),),"")&amp;IFERROR(INDEX($K:$K,MATCH($M1335,年末年始,),),"")</f>
        <v/>
      </c>
      <c r="P1335" t="str">
        <f t="shared" si="60"/>
        <v/>
      </c>
      <c r="Q1335" t="str">
        <f t="shared" si="61"/>
        <v/>
      </c>
      <c r="R1335" t="e">
        <f t="shared" si="62"/>
        <v>#VALUE!</v>
      </c>
    </row>
    <row r="1336" spans="13:18" x14ac:dyDescent="0.2">
      <c r="M1336" s="29" t="e">
        <f>IF(定義!M1335+1&gt;休日取得計画表・休日取得実績表!$I$5,"",定義!M1335+1)</f>
        <v>#VALUE!</v>
      </c>
      <c r="N1336" t="str" cm="1">
        <f t="array" ref="N1336">IFERROR(INDEX($B:$B,MATCH($M1336,$A:$A,),),"")</f>
        <v/>
      </c>
      <c r="O1336" s="31" t="str" cm="1">
        <f t="array" ref="O1336">IFERROR(INDEX($E:$E,MATCH($M1336,祝日,),),"")&amp;IFERROR(INDEX($H:$H,MATCH($M1336,夏季休暇,),),"")&amp;IFERROR(INDEX($K:$K,MATCH($M1336,年末年始,),),"")</f>
        <v/>
      </c>
      <c r="P1336" t="str">
        <f t="shared" si="60"/>
        <v/>
      </c>
      <c r="Q1336" t="str">
        <f t="shared" si="61"/>
        <v/>
      </c>
      <c r="R1336" t="e">
        <f t="shared" si="62"/>
        <v>#VALUE!</v>
      </c>
    </row>
    <row r="1337" spans="13:18" x14ac:dyDescent="0.2">
      <c r="M1337" s="29" t="e">
        <f>IF(定義!M1336+1&gt;休日取得計画表・休日取得実績表!$I$5,"",定義!M1336+1)</f>
        <v>#VALUE!</v>
      </c>
      <c r="N1337" t="str" cm="1">
        <f t="array" ref="N1337">IFERROR(INDEX($B:$B,MATCH($M1337,$A:$A,),),"")</f>
        <v/>
      </c>
      <c r="O1337" s="31" t="str" cm="1">
        <f t="array" ref="O1337">IFERROR(INDEX($E:$E,MATCH($M1337,祝日,),),"")&amp;IFERROR(INDEX($H:$H,MATCH($M1337,夏季休暇,),),"")&amp;IFERROR(INDEX($K:$K,MATCH($M1337,年末年始,),),"")</f>
        <v/>
      </c>
      <c r="P1337" t="str">
        <f t="shared" si="60"/>
        <v/>
      </c>
      <c r="Q1337" t="str">
        <f t="shared" si="61"/>
        <v/>
      </c>
      <c r="R1337" t="e">
        <f t="shared" si="62"/>
        <v>#VALUE!</v>
      </c>
    </row>
    <row r="1338" spans="13:18" x14ac:dyDescent="0.2">
      <c r="M1338" s="29" t="e">
        <f>IF(定義!M1337+1&gt;休日取得計画表・休日取得実績表!$I$5,"",定義!M1337+1)</f>
        <v>#VALUE!</v>
      </c>
      <c r="N1338" t="str" cm="1">
        <f t="array" ref="N1338">IFERROR(INDEX($B:$B,MATCH($M1338,$A:$A,),),"")</f>
        <v/>
      </c>
      <c r="O1338" s="31" t="str" cm="1">
        <f t="array" ref="O1338">IFERROR(INDEX($E:$E,MATCH($M1338,祝日,),),"")&amp;IFERROR(INDEX($H:$H,MATCH($M1338,夏季休暇,),),"")&amp;IFERROR(INDEX($K:$K,MATCH($M1338,年末年始,),),"")</f>
        <v/>
      </c>
      <c r="P1338" t="str">
        <f t="shared" si="60"/>
        <v/>
      </c>
      <c r="Q1338" t="str">
        <f t="shared" si="61"/>
        <v/>
      </c>
      <c r="R1338" t="e">
        <f t="shared" si="62"/>
        <v>#VALUE!</v>
      </c>
    </row>
    <row r="1339" spans="13:18" x14ac:dyDescent="0.2">
      <c r="M1339" s="29" t="e">
        <f>IF(定義!M1338+1&gt;休日取得計画表・休日取得実績表!$I$5,"",定義!M1338+1)</f>
        <v>#VALUE!</v>
      </c>
      <c r="N1339" t="str" cm="1">
        <f t="array" ref="N1339">IFERROR(INDEX($B:$B,MATCH($M1339,$A:$A,),),"")</f>
        <v/>
      </c>
      <c r="O1339" s="31" t="str" cm="1">
        <f t="array" ref="O1339">IFERROR(INDEX($E:$E,MATCH($M1339,祝日,),),"")&amp;IFERROR(INDEX($H:$H,MATCH($M1339,夏季休暇,),),"")&amp;IFERROR(INDEX($K:$K,MATCH($M1339,年末年始,),),"")</f>
        <v/>
      </c>
      <c r="P1339" t="str">
        <f t="shared" si="60"/>
        <v/>
      </c>
      <c r="Q1339" t="str">
        <f t="shared" si="61"/>
        <v/>
      </c>
      <c r="R1339" t="e">
        <f t="shared" si="62"/>
        <v>#VALUE!</v>
      </c>
    </row>
    <row r="1340" spans="13:18" x14ac:dyDescent="0.2">
      <c r="M1340" s="29" t="e">
        <f>IF(定義!M1339+1&gt;休日取得計画表・休日取得実績表!$I$5,"",定義!M1339+1)</f>
        <v>#VALUE!</v>
      </c>
      <c r="N1340" t="str" cm="1">
        <f t="array" ref="N1340">IFERROR(INDEX($B:$B,MATCH($M1340,$A:$A,),),"")</f>
        <v/>
      </c>
      <c r="O1340" s="31" t="str" cm="1">
        <f t="array" ref="O1340">IFERROR(INDEX($E:$E,MATCH($M1340,祝日,),),"")&amp;IFERROR(INDEX($H:$H,MATCH($M1340,夏季休暇,),),"")&amp;IFERROR(INDEX($K:$K,MATCH($M1340,年末年始,),),"")</f>
        <v/>
      </c>
      <c r="P1340" t="str">
        <f t="shared" si="60"/>
        <v/>
      </c>
      <c r="Q1340" t="str">
        <f t="shared" si="61"/>
        <v/>
      </c>
      <c r="R1340" t="e">
        <f t="shared" si="62"/>
        <v>#VALUE!</v>
      </c>
    </row>
    <row r="1341" spans="13:18" x14ac:dyDescent="0.2">
      <c r="M1341" s="29" t="e">
        <f>IF(定義!M1340+1&gt;休日取得計画表・休日取得実績表!$I$5,"",定義!M1340+1)</f>
        <v>#VALUE!</v>
      </c>
      <c r="N1341" t="str" cm="1">
        <f t="array" ref="N1341">IFERROR(INDEX($B:$B,MATCH($M1341,$A:$A,),),"")</f>
        <v/>
      </c>
      <c r="O1341" s="31" t="str" cm="1">
        <f t="array" ref="O1341">IFERROR(INDEX($E:$E,MATCH($M1341,祝日,),),"")&amp;IFERROR(INDEX($H:$H,MATCH($M1341,夏季休暇,),),"")&amp;IFERROR(INDEX($K:$K,MATCH($M1341,年末年始,),),"")</f>
        <v/>
      </c>
      <c r="P1341" t="str">
        <f t="shared" si="60"/>
        <v/>
      </c>
      <c r="Q1341" t="str">
        <f t="shared" si="61"/>
        <v/>
      </c>
      <c r="R1341" t="e">
        <f t="shared" si="62"/>
        <v>#VALUE!</v>
      </c>
    </row>
    <row r="1342" spans="13:18" x14ac:dyDescent="0.2">
      <c r="M1342" s="29" t="e">
        <f>IF(定義!M1341+1&gt;休日取得計画表・休日取得実績表!$I$5,"",定義!M1341+1)</f>
        <v>#VALUE!</v>
      </c>
      <c r="N1342" t="str" cm="1">
        <f t="array" ref="N1342">IFERROR(INDEX($B:$B,MATCH($M1342,$A:$A,),),"")</f>
        <v/>
      </c>
      <c r="O1342" s="31" t="str" cm="1">
        <f t="array" ref="O1342">IFERROR(INDEX($E:$E,MATCH($M1342,祝日,),),"")&amp;IFERROR(INDEX($H:$H,MATCH($M1342,夏季休暇,),),"")&amp;IFERROR(INDEX($K:$K,MATCH($M1342,年末年始,),),"")</f>
        <v/>
      </c>
      <c r="P1342" t="str">
        <f t="shared" si="60"/>
        <v/>
      </c>
      <c r="Q1342" t="str">
        <f t="shared" si="61"/>
        <v/>
      </c>
      <c r="R1342" t="e">
        <f t="shared" si="62"/>
        <v>#VALUE!</v>
      </c>
    </row>
    <row r="1343" spans="13:18" x14ac:dyDescent="0.2">
      <c r="M1343" s="29" t="e">
        <f>IF(定義!M1342+1&gt;休日取得計画表・休日取得実績表!$I$5,"",定義!M1342+1)</f>
        <v>#VALUE!</v>
      </c>
      <c r="N1343" t="str" cm="1">
        <f t="array" ref="N1343">IFERROR(INDEX($B:$B,MATCH($M1343,$A:$A,),),"")</f>
        <v/>
      </c>
      <c r="O1343" s="31" t="str" cm="1">
        <f t="array" ref="O1343">IFERROR(INDEX($E:$E,MATCH($M1343,祝日,),),"")&amp;IFERROR(INDEX($H:$H,MATCH($M1343,夏季休暇,),),"")&amp;IFERROR(INDEX($K:$K,MATCH($M1343,年末年始,),),"")</f>
        <v/>
      </c>
      <c r="P1343" t="str">
        <f t="shared" si="60"/>
        <v/>
      </c>
      <c r="Q1343" t="str">
        <f t="shared" si="61"/>
        <v/>
      </c>
      <c r="R1343" t="e">
        <f t="shared" si="62"/>
        <v>#VALUE!</v>
      </c>
    </row>
    <row r="1344" spans="13:18" x14ac:dyDescent="0.2">
      <c r="M1344" s="29" t="e">
        <f>IF(定義!M1343+1&gt;休日取得計画表・休日取得実績表!$I$5,"",定義!M1343+1)</f>
        <v>#VALUE!</v>
      </c>
      <c r="N1344" t="str" cm="1">
        <f t="array" ref="N1344">IFERROR(INDEX($B:$B,MATCH($M1344,$A:$A,),),"")</f>
        <v/>
      </c>
      <c r="O1344" s="31" t="str" cm="1">
        <f t="array" ref="O1344">IFERROR(INDEX($E:$E,MATCH($M1344,祝日,),),"")&amp;IFERROR(INDEX($H:$H,MATCH($M1344,夏季休暇,),),"")&amp;IFERROR(INDEX($K:$K,MATCH($M1344,年末年始,),),"")</f>
        <v/>
      </c>
      <c r="P1344" t="str">
        <f t="shared" si="60"/>
        <v/>
      </c>
      <c r="Q1344" t="str">
        <f t="shared" si="61"/>
        <v/>
      </c>
      <c r="R1344" t="e">
        <f t="shared" si="62"/>
        <v>#VALUE!</v>
      </c>
    </row>
    <row r="1345" spans="13:18" x14ac:dyDescent="0.2">
      <c r="M1345" s="29" t="e">
        <f>IF(定義!M1344+1&gt;休日取得計画表・休日取得実績表!$I$5,"",定義!M1344+1)</f>
        <v>#VALUE!</v>
      </c>
      <c r="N1345" t="str" cm="1">
        <f t="array" ref="N1345">IFERROR(INDEX($B:$B,MATCH($M1345,$A:$A,),),"")</f>
        <v/>
      </c>
      <c r="O1345" s="31" t="str" cm="1">
        <f t="array" ref="O1345">IFERROR(INDEX($E:$E,MATCH($M1345,祝日,),),"")&amp;IFERROR(INDEX($H:$H,MATCH($M1345,夏季休暇,),),"")&amp;IFERROR(INDEX($K:$K,MATCH($M1345,年末年始,),),"")</f>
        <v/>
      </c>
      <c r="P1345" t="str">
        <f t="shared" si="60"/>
        <v/>
      </c>
      <c r="Q1345" t="str">
        <f t="shared" si="61"/>
        <v/>
      </c>
      <c r="R1345" t="e">
        <f t="shared" si="62"/>
        <v>#VALUE!</v>
      </c>
    </row>
    <row r="1346" spans="13:18" x14ac:dyDescent="0.2">
      <c r="M1346" s="29" t="e">
        <f>IF(定義!M1345+1&gt;休日取得計画表・休日取得実績表!$I$5,"",定義!M1345+1)</f>
        <v>#VALUE!</v>
      </c>
      <c r="N1346" t="str" cm="1">
        <f t="array" ref="N1346">IFERROR(INDEX($B:$B,MATCH($M1346,$A:$A,),),"")</f>
        <v/>
      </c>
      <c r="O1346" s="31" t="str" cm="1">
        <f t="array" ref="O1346">IFERROR(INDEX($E:$E,MATCH($M1346,祝日,),),"")&amp;IFERROR(INDEX($H:$H,MATCH($M1346,夏季休暇,),),"")&amp;IFERROR(INDEX($K:$K,MATCH($M1346,年末年始,),),"")</f>
        <v/>
      </c>
      <c r="P1346" t="str">
        <f t="shared" si="60"/>
        <v/>
      </c>
      <c r="Q1346" t="str">
        <f t="shared" si="61"/>
        <v/>
      </c>
      <c r="R1346" t="e">
        <f t="shared" si="62"/>
        <v>#VALUE!</v>
      </c>
    </row>
    <row r="1347" spans="13:18" x14ac:dyDescent="0.2">
      <c r="M1347" s="29" t="e">
        <f>IF(定義!M1346+1&gt;休日取得計画表・休日取得実績表!$I$5,"",定義!M1346+1)</f>
        <v>#VALUE!</v>
      </c>
      <c r="N1347" t="str" cm="1">
        <f t="array" ref="N1347">IFERROR(INDEX($B:$B,MATCH($M1347,$A:$A,),),"")</f>
        <v/>
      </c>
      <c r="O1347" s="31" t="str" cm="1">
        <f t="array" ref="O1347">IFERROR(INDEX($E:$E,MATCH($M1347,祝日,),),"")&amp;IFERROR(INDEX($H:$H,MATCH($M1347,夏季休暇,),),"")&amp;IFERROR(INDEX($K:$K,MATCH($M1347,年末年始,),),"")</f>
        <v/>
      </c>
      <c r="P1347" t="str">
        <f t="shared" ref="P1347" si="63">IF(COUNTBLANK(N1347:O1347)=0,CHAR(10),"")</f>
        <v/>
      </c>
      <c r="Q1347" t="str">
        <f t="shared" ref="Q1347" si="64">O1347&amp;P1347&amp;N1347</f>
        <v/>
      </c>
      <c r="R1347" t="e">
        <f t="shared" ref="R1347" si="65">IF(OR(TEXT(M1347,"aaa")="土",TEXT(M1347,"aaa")="日",O1347&lt;&gt;""),1,0)</f>
        <v>#VALUE!</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A7B-8F0B-4E8E-BA39-1D3C812F41FD}">
  <sheetPr>
    <tabColor rgb="FFFF0000"/>
    <pageSetUpPr fitToPage="1"/>
  </sheetPr>
  <dimension ref="A1:BF77"/>
  <sheetViews>
    <sheetView view="pageBreakPreview" zoomScale="145" zoomScaleNormal="85" zoomScaleSheetLayoutView="145" workbookViewId="0">
      <selection activeCell="R12" sqref="R12"/>
    </sheetView>
  </sheetViews>
  <sheetFormatPr defaultColWidth="9" defaultRowHeight="13" x14ac:dyDescent="0.2"/>
  <cols>
    <col min="1" max="1" width="2.6328125" customWidth="1"/>
    <col min="2" max="33" width="5.90625" style="6" customWidth="1"/>
    <col min="34" max="35" width="5.90625" customWidth="1"/>
    <col min="36" max="36" width="2.6328125" customWidth="1"/>
    <col min="37" max="37" width="4.90625" style="4" customWidth="1"/>
    <col min="38" max="38" width="4.90625" customWidth="1"/>
    <col min="39" max="39" width="4.90625" style="4" customWidth="1"/>
    <col min="40" max="44" width="4.90625" customWidth="1"/>
  </cols>
  <sheetData>
    <row r="1" spans="1:58" ht="23.5" x14ac:dyDescent="0.2">
      <c r="B1" s="5" t="s">
        <v>72</v>
      </c>
      <c r="AI1" s="40" t="s">
        <v>70</v>
      </c>
    </row>
    <row r="2" spans="1:58" ht="23.5" x14ac:dyDescent="0.2">
      <c r="L2" s="5"/>
      <c r="AB2" s="5"/>
      <c r="AE2" s="56" t="s">
        <v>54</v>
      </c>
      <c r="AF2" s="57"/>
      <c r="AG2" s="57"/>
      <c r="AH2" s="50">
        <f>SUM(AK:AK)</f>
        <v>0</v>
      </c>
      <c r="AI2" s="50"/>
      <c r="AJ2" s="37" t="str">
        <f>IF(AH2&lt;SUM(AM:AM),"計画休日数が足りていません。","")</f>
        <v/>
      </c>
    </row>
    <row r="3" spans="1:58" ht="23.5" x14ac:dyDescent="0.2">
      <c r="B3" s="20" t="s">
        <v>35</v>
      </c>
      <c r="C3" s="20"/>
      <c r="D3" s="21"/>
      <c r="E3" s="21"/>
      <c r="F3" s="64"/>
      <c r="G3" s="64"/>
      <c r="H3" s="64"/>
      <c r="I3" s="64"/>
      <c r="J3" s="64"/>
      <c r="K3" s="24"/>
      <c r="L3" s="21"/>
      <c r="M3" s="21"/>
      <c r="N3" s="21"/>
      <c r="O3" s="21"/>
      <c r="P3" s="21"/>
      <c r="Q3" s="22"/>
      <c r="R3" s="22"/>
      <c r="S3" s="22"/>
      <c r="T3" s="22"/>
      <c r="U3" s="22"/>
      <c r="V3" s="22"/>
      <c r="W3" s="22"/>
      <c r="X3" s="22"/>
      <c r="Y3" s="22"/>
      <c r="Z3" s="22"/>
      <c r="AA3" s="22"/>
      <c r="AB3" s="22"/>
      <c r="AC3" s="22"/>
      <c r="AD3" s="22"/>
      <c r="AE3" s="58" t="s">
        <v>55</v>
      </c>
      <c r="AF3" s="59"/>
      <c r="AG3" s="60"/>
      <c r="AH3" s="50">
        <f>SUM(AO:AO)</f>
        <v>0</v>
      </c>
      <c r="AI3" s="50"/>
      <c r="AJ3" s="13"/>
    </row>
    <row r="4" spans="1:58" ht="23.5" x14ac:dyDescent="0.2">
      <c r="B4" s="65" t="s">
        <v>33</v>
      </c>
      <c r="C4" s="65"/>
      <c r="D4" s="68"/>
      <c r="E4" s="68"/>
      <c r="F4" s="68"/>
      <c r="G4" s="68"/>
      <c r="H4" s="68"/>
      <c r="I4" s="68"/>
      <c r="J4" s="68"/>
      <c r="K4" s="68"/>
      <c r="L4" s="68"/>
      <c r="M4" s="68"/>
      <c r="N4" s="68"/>
      <c r="O4" s="68"/>
      <c r="P4" s="68"/>
      <c r="Q4" s="68"/>
      <c r="R4" s="68"/>
      <c r="S4" s="68"/>
      <c r="T4" s="68"/>
      <c r="U4" s="68"/>
      <c r="V4" s="68"/>
      <c r="W4" s="68"/>
      <c r="X4" s="68"/>
      <c r="Y4" s="68"/>
      <c r="Z4" s="68"/>
      <c r="AA4" s="22"/>
      <c r="AB4" s="22"/>
      <c r="AC4" s="22"/>
      <c r="AD4" s="22"/>
      <c r="AE4" s="58" t="s">
        <v>67</v>
      </c>
      <c r="AF4" s="59"/>
      <c r="AG4" s="60"/>
      <c r="AH4" s="69">
        <f>SUM(AQ:AQ)</f>
        <v>0</v>
      </c>
      <c r="AI4" s="70"/>
      <c r="AJ4" s="13"/>
    </row>
    <row r="5" spans="1:58" ht="23.5" x14ac:dyDescent="0.2">
      <c r="B5" s="65" t="s">
        <v>34</v>
      </c>
      <c r="C5" s="65"/>
      <c r="D5" s="66"/>
      <c r="E5" s="66"/>
      <c r="F5" s="66"/>
      <c r="G5" s="66"/>
      <c r="H5" s="25" t="s">
        <v>6</v>
      </c>
      <c r="I5" s="66"/>
      <c r="J5" s="66"/>
      <c r="K5" s="66"/>
      <c r="L5" s="66"/>
      <c r="M5" s="21"/>
      <c r="N5" s="22" t="s">
        <v>47</v>
      </c>
      <c r="O5" s="66"/>
      <c r="P5" s="66"/>
      <c r="Q5" s="66"/>
      <c r="R5" s="66"/>
      <c r="T5" s="67" t="s">
        <v>49</v>
      </c>
      <c r="U5" s="67"/>
      <c r="V5" s="67"/>
      <c r="W5" s="66"/>
      <c r="X5" s="66"/>
      <c r="Y5" s="66"/>
      <c r="Z5" s="66"/>
      <c r="AA5" s="22"/>
      <c r="AC5" s="61" t="s">
        <v>36</v>
      </c>
      <c r="AD5" s="61"/>
      <c r="AE5" s="61"/>
      <c r="AF5" s="62" t="str">
        <f>IF(AH2=0,"",IF(AH3&gt;=AH2,"週休２日達成","不達成"))</f>
        <v/>
      </c>
      <c r="AG5" s="62"/>
      <c r="AH5" s="63"/>
      <c r="AI5" s="63"/>
      <c r="AJ5" s="13"/>
    </row>
    <row r="6" spans="1:58" ht="12" customHeight="1" thickBot="1" x14ac:dyDescent="0.25">
      <c r="I6" s="38" t="str">
        <f>IF(D5&gt;I5,"▲確認：工期末が工期始まりより早いです。","")</f>
        <v/>
      </c>
      <c r="T6" s="6" t="s">
        <v>64</v>
      </c>
      <c r="AJ6" s="13"/>
    </row>
    <row r="7" spans="1:58" ht="12" customHeight="1" x14ac:dyDescent="0.2">
      <c r="B7" s="7" t="s">
        <v>0</v>
      </c>
      <c r="C7" s="45">
        <f>DATE(YEAR(D5),MONTH(D5),1)</f>
        <v>1</v>
      </c>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7"/>
      <c r="AH7" s="48" t="s">
        <v>5</v>
      </c>
      <c r="AI7" s="49" t="s">
        <v>4</v>
      </c>
      <c r="AJ7" s="13"/>
      <c r="AK7" s="50" t="s">
        <v>65</v>
      </c>
      <c r="AL7" s="50"/>
      <c r="AM7" s="50"/>
      <c r="AN7" s="50"/>
      <c r="AO7" s="50" t="s">
        <v>66</v>
      </c>
      <c r="AP7" s="50"/>
      <c r="AQ7" s="50"/>
      <c r="AR7" s="50"/>
    </row>
    <row r="8" spans="1:58" ht="12" customHeight="1" x14ac:dyDescent="0.2">
      <c r="B8" s="8" t="s">
        <v>1</v>
      </c>
      <c r="C8" s="9">
        <f>+C7</f>
        <v>1</v>
      </c>
      <c r="D8" s="9">
        <f>IFERROR(IF(MONTH(C8+1)=MONTH($C7),C8+1,""),"")</f>
        <v>2</v>
      </c>
      <c r="E8" s="9">
        <f t="shared" ref="E8:AG8" si="0">IFERROR(IF(MONTH(D8+1)=MONTH($C7),D8+1,""),"")</f>
        <v>3</v>
      </c>
      <c r="F8" s="9">
        <f t="shared" si="0"/>
        <v>4</v>
      </c>
      <c r="G8" s="9">
        <f t="shared" si="0"/>
        <v>5</v>
      </c>
      <c r="H8" s="9">
        <f t="shared" si="0"/>
        <v>6</v>
      </c>
      <c r="I8" s="9">
        <f t="shared" si="0"/>
        <v>7</v>
      </c>
      <c r="J8" s="9">
        <f t="shared" si="0"/>
        <v>8</v>
      </c>
      <c r="K8" s="9">
        <f t="shared" si="0"/>
        <v>9</v>
      </c>
      <c r="L8" s="9">
        <f t="shared" si="0"/>
        <v>10</v>
      </c>
      <c r="M8" s="9">
        <f t="shared" si="0"/>
        <v>11</v>
      </c>
      <c r="N8" s="9">
        <f t="shared" si="0"/>
        <v>12</v>
      </c>
      <c r="O8" s="9">
        <f t="shared" si="0"/>
        <v>13</v>
      </c>
      <c r="P8" s="9">
        <f t="shared" si="0"/>
        <v>14</v>
      </c>
      <c r="Q8" s="9">
        <f t="shared" si="0"/>
        <v>15</v>
      </c>
      <c r="R8" s="9">
        <f t="shared" si="0"/>
        <v>16</v>
      </c>
      <c r="S8" s="9">
        <f t="shared" si="0"/>
        <v>17</v>
      </c>
      <c r="T8" s="9">
        <f t="shared" si="0"/>
        <v>18</v>
      </c>
      <c r="U8" s="9">
        <f t="shared" si="0"/>
        <v>19</v>
      </c>
      <c r="V8" s="9">
        <f t="shared" si="0"/>
        <v>20</v>
      </c>
      <c r="W8" s="9">
        <f t="shared" si="0"/>
        <v>21</v>
      </c>
      <c r="X8" s="9">
        <f t="shared" si="0"/>
        <v>22</v>
      </c>
      <c r="Y8" s="9">
        <f t="shared" si="0"/>
        <v>23</v>
      </c>
      <c r="Z8" s="9">
        <f t="shared" si="0"/>
        <v>24</v>
      </c>
      <c r="AA8" s="9">
        <f t="shared" si="0"/>
        <v>25</v>
      </c>
      <c r="AB8" s="9">
        <f t="shared" si="0"/>
        <v>26</v>
      </c>
      <c r="AC8" s="9">
        <f t="shared" si="0"/>
        <v>27</v>
      </c>
      <c r="AD8" s="9">
        <f t="shared" si="0"/>
        <v>28</v>
      </c>
      <c r="AE8" s="9">
        <f t="shared" si="0"/>
        <v>29</v>
      </c>
      <c r="AF8" s="9">
        <f t="shared" si="0"/>
        <v>30</v>
      </c>
      <c r="AG8" s="9">
        <f t="shared" si="0"/>
        <v>31</v>
      </c>
      <c r="AH8" s="48"/>
      <c r="AI8" s="49"/>
      <c r="AJ8" s="13"/>
      <c r="AK8" s="51" t="s">
        <v>53</v>
      </c>
      <c r="AL8" s="51" t="s">
        <v>51</v>
      </c>
      <c r="AM8" s="51" t="s">
        <v>60</v>
      </c>
      <c r="AN8" s="51" t="s">
        <v>61</v>
      </c>
      <c r="AO8" s="51" t="s">
        <v>52</v>
      </c>
      <c r="AP8" s="51" t="s">
        <v>50</v>
      </c>
      <c r="AQ8" s="51" t="s">
        <v>60</v>
      </c>
      <c r="AR8" s="51" t="s">
        <v>61</v>
      </c>
    </row>
    <row r="9" spans="1:58" ht="12" customHeight="1" x14ac:dyDescent="0.2">
      <c r="B9" s="8" t="s">
        <v>2</v>
      </c>
      <c r="C9" s="19" t="str">
        <f t="shared" ref="C9:AG9" si="1">IF(C8="","",IF(COUNTIF(祝日,C8)&gt;0,"祝",IF(COUNTIF(夏季休暇,C8)+COUNTIF(年末年始,C8)&gt;0,"休",TEXT(C8,"aaa"))))</f>
        <v>日</v>
      </c>
      <c r="D9" s="19" t="str">
        <f t="shared" si="1"/>
        <v>月</v>
      </c>
      <c r="E9" s="19" t="str">
        <f t="shared" si="1"/>
        <v>火</v>
      </c>
      <c r="F9" s="19" t="str">
        <f t="shared" si="1"/>
        <v>水</v>
      </c>
      <c r="G9" s="19" t="str">
        <f t="shared" si="1"/>
        <v>木</v>
      </c>
      <c r="H9" s="19" t="str">
        <f t="shared" si="1"/>
        <v>金</v>
      </c>
      <c r="I9" s="19" t="str">
        <f t="shared" si="1"/>
        <v>土</v>
      </c>
      <c r="J9" s="19" t="str">
        <f t="shared" si="1"/>
        <v>日</v>
      </c>
      <c r="K9" s="19" t="str">
        <f t="shared" si="1"/>
        <v>月</v>
      </c>
      <c r="L9" s="19" t="str">
        <f t="shared" si="1"/>
        <v>火</v>
      </c>
      <c r="M9" s="19" t="str">
        <f t="shared" si="1"/>
        <v>水</v>
      </c>
      <c r="N9" s="19" t="str">
        <f t="shared" si="1"/>
        <v>木</v>
      </c>
      <c r="O9" s="19" t="str">
        <f t="shared" si="1"/>
        <v>金</v>
      </c>
      <c r="P9" s="19" t="str">
        <f t="shared" si="1"/>
        <v>土</v>
      </c>
      <c r="Q9" s="19" t="str">
        <f t="shared" si="1"/>
        <v>日</v>
      </c>
      <c r="R9" s="19" t="str">
        <f t="shared" si="1"/>
        <v>月</v>
      </c>
      <c r="S9" s="19" t="str">
        <f t="shared" si="1"/>
        <v>火</v>
      </c>
      <c r="T9" s="19" t="str">
        <f t="shared" si="1"/>
        <v>水</v>
      </c>
      <c r="U9" s="19" t="str">
        <f t="shared" si="1"/>
        <v>木</v>
      </c>
      <c r="V9" s="19" t="str">
        <f t="shared" si="1"/>
        <v>金</v>
      </c>
      <c r="W9" s="19" t="str">
        <f t="shared" si="1"/>
        <v>土</v>
      </c>
      <c r="X9" s="19" t="str">
        <f t="shared" si="1"/>
        <v>日</v>
      </c>
      <c r="Y9" s="19" t="str">
        <f t="shared" si="1"/>
        <v>月</v>
      </c>
      <c r="Z9" s="19" t="str">
        <f t="shared" si="1"/>
        <v>火</v>
      </c>
      <c r="AA9" s="19" t="str">
        <f t="shared" si="1"/>
        <v>水</v>
      </c>
      <c r="AB9" s="19" t="str">
        <f t="shared" si="1"/>
        <v>木</v>
      </c>
      <c r="AC9" s="19" t="str">
        <f t="shared" si="1"/>
        <v>金</v>
      </c>
      <c r="AD9" s="19" t="str">
        <f t="shared" si="1"/>
        <v>土</v>
      </c>
      <c r="AE9" s="19" t="str">
        <f t="shared" si="1"/>
        <v>日</v>
      </c>
      <c r="AF9" s="19" t="str">
        <f t="shared" si="1"/>
        <v>月</v>
      </c>
      <c r="AG9" s="19" t="str">
        <f t="shared" si="1"/>
        <v>火</v>
      </c>
      <c r="AH9" s="54" t="s">
        <v>25</v>
      </c>
      <c r="AI9" s="55" t="s">
        <v>25</v>
      </c>
      <c r="AJ9" s="13"/>
      <c r="AK9" s="52"/>
      <c r="AL9" s="52"/>
      <c r="AM9" s="52"/>
      <c r="AN9" s="52"/>
      <c r="AO9" s="52"/>
      <c r="AP9" s="52"/>
      <c r="AQ9" s="52"/>
      <c r="AR9" s="52"/>
    </row>
    <row r="10" spans="1:58" ht="12" hidden="1" customHeight="1" x14ac:dyDescent="0.2">
      <c r="B10" s="8" t="s">
        <v>68</v>
      </c>
      <c r="C10" s="39" t="str" cm="1">
        <f t="array" ref="C10">IF(OR(C8&lt;$O$5,MIN($I$5,$W$5)-20&lt;C8,C13="―"),"✕",INDEX(定義!$R:$R,MATCH(休日取得計画表・休日取得実績表!C8,定義!$M:$M,),))</f>
        <v>✕</v>
      </c>
      <c r="D10" s="39" t="str" cm="1">
        <f t="array" ref="D10">IF(OR(D8&lt;$O$5,MIN($I$5,$W$5)-20&lt;D8,D13="―"),"✕",INDEX(定義!$R:$R,MATCH(休日取得計画表・休日取得実績表!D8,定義!$M:$M,),))</f>
        <v>✕</v>
      </c>
      <c r="E10" s="39" t="str" cm="1">
        <f t="array" ref="E10">IF(OR(E8&lt;$O$5,MIN($I$5,$W$5)-20&lt;E8,E13="―"),"✕",INDEX(定義!$R:$R,MATCH(休日取得計画表・休日取得実績表!E8,定義!$M:$M,),))</f>
        <v>✕</v>
      </c>
      <c r="F10" s="39" t="str" cm="1">
        <f t="array" ref="F10">IF(OR(F8&lt;$O$5,MIN($I$5,$W$5)-20&lt;F8,F13="―"),"✕",INDEX(定義!$R:$R,MATCH(休日取得計画表・休日取得実績表!F8,定義!$M:$M,),))</f>
        <v>✕</v>
      </c>
      <c r="G10" s="39" t="str" cm="1">
        <f t="array" ref="G10">IF(OR(G8&lt;$O$5,MIN($I$5,$W$5)-20&lt;G8,G13="―"),"✕",INDEX(定義!$R:$R,MATCH(休日取得計画表・休日取得実績表!G8,定義!$M:$M,),))</f>
        <v>✕</v>
      </c>
      <c r="H10" s="39" t="str" cm="1">
        <f t="array" ref="H10">IF(OR(H8&lt;$O$5,MIN($I$5,$W$5)-20&lt;H8,H13="―"),"✕",INDEX(定義!$R:$R,MATCH(休日取得計画表・休日取得実績表!H8,定義!$M:$M,),))</f>
        <v>✕</v>
      </c>
      <c r="I10" s="39" t="str" cm="1">
        <f t="array" ref="I10">IF(OR(I8&lt;$O$5,MIN($I$5,$W$5)-20&lt;I8,I13="―"),"✕",INDEX(定義!$R:$R,MATCH(休日取得計画表・休日取得実績表!I8,定義!$M:$M,),))</f>
        <v>✕</v>
      </c>
      <c r="J10" s="39" t="str" cm="1">
        <f t="array" ref="J10">IF(OR(J8&lt;$O$5,MIN($I$5,$W$5)-20&lt;J8,J13="―"),"✕",INDEX(定義!$R:$R,MATCH(休日取得計画表・休日取得実績表!J8,定義!$M:$M,),))</f>
        <v>✕</v>
      </c>
      <c r="K10" s="39" t="str" cm="1">
        <f t="array" ref="K10">IF(OR(K8&lt;$O$5,MIN($I$5,$W$5)-20&lt;K8,K13="―"),"✕",INDEX(定義!$R:$R,MATCH(休日取得計画表・休日取得実績表!K8,定義!$M:$M,),))</f>
        <v>✕</v>
      </c>
      <c r="L10" s="39" t="str" cm="1">
        <f t="array" ref="L10">IF(OR(L8&lt;$O$5,MIN($I$5,$W$5)-20&lt;L8,L13="―"),"✕",INDEX(定義!$R:$R,MATCH(休日取得計画表・休日取得実績表!L8,定義!$M:$M,),))</f>
        <v>✕</v>
      </c>
      <c r="M10" s="39" t="str" cm="1">
        <f t="array" ref="M10">IF(OR(M8&lt;$O$5,MIN($I$5,$W$5)-20&lt;M8,M13="―"),"✕",INDEX(定義!$R:$R,MATCH(休日取得計画表・休日取得実績表!M8,定義!$M:$M,),))</f>
        <v>✕</v>
      </c>
      <c r="N10" s="39" t="str" cm="1">
        <f t="array" ref="N10">IF(OR(N8&lt;$O$5,MIN($I$5,$W$5)-20&lt;N8,N13="―"),"✕",INDEX(定義!$R:$R,MATCH(休日取得計画表・休日取得実績表!N8,定義!$M:$M,),))</f>
        <v>✕</v>
      </c>
      <c r="O10" s="39" t="str" cm="1">
        <f t="array" ref="O10">IF(OR(O8&lt;$O$5,MIN($I$5,$W$5)-20&lt;O8,O13="―"),"✕",INDEX(定義!$R:$R,MATCH(休日取得計画表・休日取得実績表!O8,定義!$M:$M,),))</f>
        <v>✕</v>
      </c>
      <c r="P10" s="39" t="str" cm="1">
        <f t="array" ref="P10">IF(OR(P8&lt;$O$5,MIN($I$5,$W$5)-20&lt;P8,P13="―"),"✕",INDEX(定義!$R:$R,MATCH(休日取得計画表・休日取得実績表!P8,定義!$M:$M,),))</f>
        <v>✕</v>
      </c>
      <c r="Q10" s="39" t="str" cm="1">
        <f t="array" ref="Q10">IF(OR(Q8&lt;$O$5,MIN($I$5,$W$5)-20&lt;Q8,Q13="―"),"✕",INDEX(定義!$R:$R,MATCH(休日取得計画表・休日取得実績表!Q8,定義!$M:$M,),))</f>
        <v>✕</v>
      </c>
      <c r="R10" s="39" t="str" cm="1">
        <f t="array" ref="R10">IF(OR(R8&lt;$O$5,MIN($I$5,$W$5)-20&lt;R8,R13="―"),"✕",INDEX(定義!$R:$R,MATCH(休日取得計画表・休日取得実績表!R8,定義!$M:$M,),))</f>
        <v>✕</v>
      </c>
      <c r="S10" s="39" t="str" cm="1">
        <f t="array" ref="S10">IF(OR(S8&lt;$O$5,MIN($I$5,$W$5)-20&lt;S8,S13="―"),"✕",INDEX(定義!$R:$R,MATCH(休日取得計画表・休日取得実績表!S8,定義!$M:$M,),))</f>
        <v>✕</v>
      </c>
      <c r="T10" s="39" t="str" cm="1">
        <f t="array" ref="T10">IF(OR(T8&lt;$O$5,MIN($I$5,$W$5)-20&lt;T8,T13="―"),"✕",INDEX(定義!$R:$R,MATCH(休日取得計画表・休日取得実績表!T8,定義!$M:$M,),))</f>
        <v>✕</v>
      </c>
      <c r="U10" s="39" t="str" cm="1">
        <f t="array" ref="U10">IF(OR(U8&lt;$O$5,MIN($I$5,$W$5)-20&lt;U8,U13="―"),"✕",INDEX(定義!$R:$R,MATCH(休日取得計画表・休日取得実績表!U8,定義!$M:$M,),))</f>
        <v>✕</v>
      </c>
      <c r="V10" s="39" t="str" cm="1">
        <f t="array" ref="V10">IF(OR(V8&lt;$O$5,MIN($I$5,$W$5)-20&lt;V8,V13="―"),"✕",INDEX(定義!$R:$R,MATCH(休日取得計画表・休日取得実績表!V8,定義!$M:$M,),))</f>
        <v>✕</v>
      </c>
      <c r="W10" s="39" t="str" cm="1">
        <f t="array" ref="W10">IF(OR(W8&lt;$O$5,MIN($I$5,$W$5)-20&lt;W8,W13="―"),"✕",INDEX(定義!$R:$R,MATCH(休日取得計画表・休日取得実績表!W8,定義!$M:$M,),))</f>
        <v>✕</v>
      </c>
      <c r="X10" s="39" t="str" cm="1">
        <f t="array" ref="X10">IF(OR(X8&lt;$O$5,MIN($I$5,$W$5)-20&lt;X8,X13="―"),"✕",INDEX(定義!$R:$R,MATCH(休日取得計画表・休日取得実績表!X8,定義!$M:$M,),))</f>
        <v>✕</v>
      </c>
      <c r="Y10" s="39" t="str" cm="1">
        <f t="array" ref="Y10">IF(OR(Y8&lt;$O$5,MIN($I$5,$W$5)-20&lt;Y8,Y13="―"),"✕",INDEX(定義!$R:$R,MATCH(休日取得計画表・休日取得実績表!Y8,定義!$M:$M,),))</f>
        <v>✕</v>
      </c>
      <c r="Z10" s="39" t="str" cm="1">
        <f t="array" ref="Z10">IF(OR(Z8&lt;$O$5,MIN($I$5,$W$5)-20&lt;Z8,Z13="―"),"✕",INDEX(定義!$R:$R,MATCH(休日取得計画表・休日取得実績表!Z8,定義!$M:$M,),))</f>
        <v>✕</v>
      </c>
      <c r="AA10" s="39" t="str" cm="1">
        <f t="array" ref="AA10">IF(OR(AA8&lt;$O$5,MIN($I$5,$W$5)-20&lt;AA8,AA13="―"),"✕",INDEX(定義!$R:$R,MATCH(休日取得計画表・休日取得実績表!AA8,定義!$M:$M,),))</f>
        <v>✕</v>
      </c>
      <c r="AB10" s="39" t="str" cm="1">
        <f t="array" ref="AB10">IF(OR(AB8&lt;$O$5,MIN($I$5,$W$5)-20&lt;AB8,AB13="―"),"✕",INDEX(定義!$R:$R,MATCH(休日取得計画表・休日取得実績表!AB8,定義!$M:$M,),))</f>
        <v>✕</v>
      </c>
      <c r="AC10" s="39" t="str" cm="1">
        <f t="array" ref="AC10">IF(OR(AC8&lt;$O$5,MIN($I$5,$W$5)-20&lt;AC8,AC13="―"),"✕",INDEX(定義!$R:$R,MATCH(休日取得計画表・休日取得実績表!AC8,定義!$M:$M,),))</f>
        <v>✕</v>
      </c>
      <c r="AD10" s="39" t="str" cm="1">
        <f t="array" ref="AD10">IF(OR(AD8&lt;$O$5,MIN($I$5,$W$5)-20&lt;AD8,AD13="―"),"✕",INDEX(定義!$R:$R,MATCH(休日取得計画表・休日取得実績表!AD8,定義!$M:$M,),))</f>
        <v>✕</v>
      </c>
      <c r="AE10" s="39" t="str" cm="1">
        <f t="array" ref="AE10">IF(OR(AE8&lt;$O$5,MIN($I$5,$W$5)-20&lt;AE8,AE13="―"),"✕",INDEX(定義!$R:$R,MATCH(休日取得計画表・休日取得実績表!AE8,定義!$M:$M,),))</f>
        <v>✕</v>
      </c>
      <c r="AF10" s="39" t="str" cm="1">
        <f t="array" ref="AF10">IF(OR(AF8&lt;$O$5,MIN($I$5,$W$5)-20&lt;AF8,AF13="―"),"✕",INDEX(定義!$R:$R,MATCH(休日取得計画表・休日取得実績表!AF8,定義!$M:$M,),))</f>
        <v>✕</v>
      </c>
      <c r="AG10" s="39" t="str" cm="1">
        <f t="array" ref="AG10">IF(OR(AG8&lt;$O$5,MIN($I$5,$W$5)-20&lt;AG8,AG13="―"),"✕",INDEX(定義!$R:$R,MATCH(休日取得計画表・休日取得実績表!AG8,定義!$M:$M,),))</f>
        <v>✕</v>
      </c>
      <c r="AH10" s="54"/>
      <c r="AI10" s="55"/>
      <c r="AJ10" s="13"/>
      <c r="AK10" s="52"/>
      <c r="AL10" s="52"/>
      <c r="AM10" s="52"/>
      <c r="AN10" s="52"/>
      <c r="AO10" s="52"/>
      <c r="AP10" s="52"/>
      <c r="AQ10" s="52"/>
      <c r="AR10" s="52"/>
    </row>
    <row r="11" spans="1:58" ht="12" hidden="1" customHeight="1" x14ac:dyDescent="0.2">
      <c r="B11" s="8" t="s">
        <v>69</v>
      </c>
      <c r="C11" s="39" t="str" cm="1">
        <f t="array" ref="C11">IF(OR(C8&lt;$O$5,MIN($I$5,$W$5)-20&lt;C8,C14="―"),"✕",INDEX(定義!$R:$R,MATCH(休日取得計画表・休日取得実績表!C8,定義!$M:$M,),))</f>
        <v>✕</v>
      </c>
      <c r="D11" s="39" t="str" cm="1">
        <f t="array" ref="D11">IF(OR(D8&lt;$O$5,MIN($I$5,$W$5)-20&lt;D8,D14="―"),"✕",INDEX(定義!$R:$R,MATCH(休日取得計画表・休日取得実績表!D8,定義!$M:$M,),))</f>
        <v>✕</v>
      </c>
      <c r="E11" s="39" t="str" cm="1">
        <f t="array" ref="E11">IF(OR(E8&lt;$O$5,MIN($I$5,$W$5)-20&lt;E8,E14="―"),"✕",INDEX(定義!$R:$R,MATCH(休日取得計画表・休日取得実績表!E8,定義!$M:$M,),))</f>
        <v>✕</v>
      </c>
      <c r="F11" s="39" t="str" cm="1">
        <f t="array" ref="F11">IF(OR(F8&lt;$O$5,MIN($I$5,$W$5)-20&lt;F8,F14="―"),"✕",INDEX(定義!$R:$R,MATCH(休日取得計画表・休日取得実績表!F8,定義!$M:$M,),))</f>
        <v>✕</v>
      </c>
      <c r="G11" s="39" t="str" cm="1">
        <f t="array" ref="G11">IF(OR(G8&lt;$O$5,MIN($I$5,$W$5)-20&lt;G8,G14="―"),"✕",INDEX(定義!$R:$R,MATCH(休日取得計画表・休日取得実績表!G8,定義!$M:$M,),))</f>
        <v>✕</v>
      </c>
      <c r="H11" s="39" t="str" cm="1">
        <f t="array" ref="H11">IF(OR(H8&lt;$O$5,MIN($I$5,$W$5)-20&lt;H8,H14="―"),"✕",INDEX(定義!$R:$R,MATCH(休日取得計画表・休日取得実績表!H8,定義!$M:$M,),))</f>
        <v>✕</v>
      </c>
      <c r="I11" s="39" t="str" cm="1">
        <f t="array" ref="I11">IF(OR(I8&lt;$O$5,MIN($I$5,$W$5)-20&lt;I8,I14="―"),"✕",INDEX(定義!$R:$R,MATCH(休日取得計画表・休日取得実績表!I8,定義!$M:$M,),))</f>
        <v>✕</v>
      </c>
      <c r="J11" s="39" t="str" cm="1">
        <f t="array" ref="J11">IF(OR(J8&lt;$O$5,MIN($I$5,$W$5)-20&lt;J8,J14="―"),"✕",INDEX(定義!$R:$R,MATCH(休日取得計画表・休日取得実績表!J8,定義!$M:$M,),))</f>
        <v>✕</v>
      </c>
      <c r="K11" s="39" t="str" cm="1">
        <f t="array" ref="K11">IF(OR(K8&lt;$O$5,MIN($I$5,$W$5)-20&lt;K8,K14="―"),"✕",INDEX(定義!$R:$R,MATCH(休日取得計画表・休日取得実績表!K8,定義!$M:$M,),))</f>
        <v>✕</v>
      </c>
      <c r="L11" s="39" t="str" cm="1">
        <f t="array" ref="L11">IF(OR(L8&lt;$O$5,MIN($I$5,$W$5)-20&lt;L8,L14="―"),"✕",INDEX(定義!$R:$R,MATCH(休日取得計画表・休日取得実績表!L8,定義!$M:$M,),))</f>
        <v>✕</v>
      </c>
      <c r="M11" s="39" t="str" cm="1">
        <f t="array" ref="M11">IF(OR(M8&lt;$O$5,MIN($I$5,$W$5)-20&lt;M8,M14="―"),"✕",INDEX(定義!$R:$R,MATCH(休日取得計画表・休日取得実績表!M8,定義!$M:$M,),))</f>
        <v>✕</v>
      </c>
      <c r="N11" s="39" t="str" cm="1">
        <f t="array" ref="N11">IF(OR(N8&lt;$O$5,MIN($I$5,$W$5)-20&lt;N8,N14="―"),"✕",INDEX(定義!$R:$R,MATCH(休日取得計画表・休日取得実績表!N8,定義!$M:$M,),))</f>
        <v>✕</v>
      </c>
      <c r="O11" s="39" t="str" cm="1">
        <f t="array" ref="O11">IF(OR(O8&lt;$O$5,MIN($I$5,$W$5)-20&lt;O8,O14="―"),"✕",INDEX(定義!$R:$R,MATCH(休日取得計画表・休日取得実績表!O8,定義!$M:$M,),))</f>
        <v>✕</v>
      </c>
      <c r="P11" s="39" t="str" cm="1">
        <f t="array" ref="P11">IF(OR(P8&lt;$O$5,MIN($I$5,$W$5)-20&lt;P8,P14="―"),"✕",INDEX(定義!$R:$R,MATCH(休日取得計画表・休日取得実績表!P8,定義!$M:$M,),))</f>
        <v>✕</v>
      </c>
      <c r="Q11" s="39" t="str" cm="1">
        <f t="array" ref="Q11">IF(OR(Q8&lt;$O$5,MIN($I$5,$W$5)-20&lt;Q8,Q14="―"),"✕",INDEX(定義!$R:$R,MATCH(休日取得計画表・休日取得実績表!Q8,定義!$M:$M,),))</f>
        <v>✕</v>
      </c>
      <c r="R11" s="39" t="str" cm="1">
        <f t="array" ref="R11">IF(OR(R8&lt;$O$5,MIN($I$5,$W$5)-20&lt;R8,R14="―"),"✕",INDEX(定義!$R:$R,MATCH(休日取得計画表・休日取得実績表!R8,定義!$M:$M,),))</f>
        <v>✕</v>
      </c>
      <c r="S11" s="39" t="str" cm="1">
        <f t="array" ref="S11">IF(OR(S8&lt;$O$5,MIN($I$5,$W$5)-20&lt;S8,S14="―"),"✕",INDEX(定義!$R:$R,MATCH(休日取得計画表・休日取得実績表!S8,定義!$M:$M,),))</f>
        <v>✕</v>
      </c>
      <c r="T11" s="39" t="str" cm="1">
        <f t="array" ref="T11">IF(OR(T8&lt;$O$5,MIN($I$5,$W$5)-20&lt;T8,T14="―"),"✕",INDEX(定義!$R:$R,MATCH(休日取得計画表・休日取得実績表!T8,定義!$M:$M,),))</f>
        <v>✕</v>
      </c>
      <c r="U11" s="39" t="str" cm="1">
        <f t="array" ref="U11">IF(OR(U8&lt;$O$5,MIN($I$5,$W$5)-20&lt;U8,U14="―"),"✕",INDEX(定義!$R:$R,MATCH(休日取得計画表・休日取得実績表!U8,定義!$M:$M,),))</f>
        <v>✕</v>
      </c>
      <c r="V11" s="39" t="str" cm="1">
        <f t="array" ref="V11">IF(OR(V8&lt;$O$5,MIN($I$5,$W$5)-20&lt;V8,V14="―"),"✕",INDEX(定義!$R:$R,MATCH(休日取得計画表・休日取得実績表!V8,定義!$M:$M,),))</f>
        <v>✕</v>
      </c>
      <c r="W11" s="39" t="str" cm="1">
        <f t="array" ref="W11">IF(OR(W8&lt;$O$5,MIN($I$5,$W$5)-20&lt;W8,W14="―"),"✕",INDEX(定義!$R:$R,MATCH(休日取得計画表・休日取得実績表!W8,定義!$M:$M,),))</f>
        <v>✕</v>
      </c>
      <c r="X11" s="39" t="str" cm="1">
        <f t="array" ref="X11">IF(OR(X8&lt;$O$5,MIN($I$5,$W$5)-20&lt;X8,X14="―"),"✕",INDEX(定義!$R:$R,MATCH(休日取得計画表・休日取得実績表!X8,定義!$M:$M,),))</f>
        <v>✕</v>
      </c>
      <c r="Y11" s="39" t="str" cm="1">
        <f t="array" ref="Y11">IF(OR(Y8&lt;$O$5,MIN($I$5,$W$5)-20&lt;Y8,Y14="―"),"✕",INDEX(定義!$R:$R,MATCH(休日取得計画表・休日取得実績表!Y8,定義!$M:$M,),))</f>
        <v>✕</v>
      </c>
      <c r="Z11" s="39" t="str" cm="1">
        <f t="array" ref="Z11">IF(OR(Z8&lt;$O$5,MIN($I$5,$W$5)-20&lt;Z8,Z14="―"),"✕",INDEX(定義!$R:$R,MATCH(休日取得計画表・休日取得実績表!Z8,定義!$M:$M,),))</f>
        <v>✕</v>
      </c>
      <c r="AA11" s="39" t="str" cm="1">
        <f t="array" ref="AA11">IF(OR(AA8&lt;$O$5,MIN($I$5,$W$5)-20&lt;AA8,AA14="―"),"✕",INDEX(定義!$R:$R,MATCH(休日取得計画表・休日取得実績表!AA8,定義!$M:$M,),))</f>
        <v>✕</v>
      </c>
      <c r="AB11" s="39" t="str" cm="1">
        <f t="array" ref="AB11">IF(OR(AB8&lt;$O$5,MIN($I$5,$W$5)-20&lt;AB8,AB14="―"),"✕",INDEX(定義!$R:$R,MATCH(休日取得計画表・休日取得実績表!AB8,定義!$M:$M,),))</f>
        <v>✕</v>
      </c>
      <c r="AC11" s="39" t="str" cm="1">
        <f t="array" ref="AC11">IF(OR(AC8&lt;$O$5,MIN($I$5,$W$5)-20&lt;AC8,AC14="―"),"✕",INDEX(定義!$R:$R,MATCH(休日取得計画表・休日取得実績表!AC8,定義!$M:$M,),))</f>
        <v>✕</v>
      </c>
      <c r="AD11" s="39" t="str" cm="1">
        <f t="array" ref="AD11">IF(OR(AD8&lt;$O$5,MIN($I$5,$W$5)-20&lt;AD8,AD14="―"),"✕",INDEX(定義!$R:$R,MATCH(休日取得計画表・休日取得実績表!AD8,定義!$M:$M,),))</f>
        <v>✕</v>
      </c>
      <c r="AE11" s="39" t="str" cm="1">
        <f t="array" ref="AE11">IF(OR(AE8&lt;$O$5,MIN($I$5,$W$5)-20&lt;AE8,AE14="―"),"✕",INDEX(定義!$R:$R,MATCH(休日取得計画表・休日取得実績表!AE8,定義!$M:$M,),))</f>
        <v>✕</v>
      </c>
      <c r="AF11" s="39" t="str" cm="1">
        <f t="array" ref="AF11">IF(OR(AF8&lt;$O$5,MIN($I$5,$W$5)-20&lt;AF8,AF14="―"),"✕",INDEX(定義!$R:$R,MATCH(休日取得計画表・休日取得実績表!AF8,定義!$M:$M,),))</f>
        <v>✕</v>
      </c>
      <c r="AG11" s="39" t="str" cm="1">
        <f t="array" ref="AG11">IF(OR(AG8&lt;$O$5,MIN($I$5,$W$5)-20&lt;AG8,AG14="―"),"✕",INDEX(定義!$R:$R,MATCH(休日取得計画表・休日取得実績表!AG8,定義!$M:$M,),))</f>
        <v>✕</v>
      </c>
      <c r="AH11" s="54"/>
      <c r="AI11" s="55"/>
      <c r="AJ11" s="13"/>
      <c r="AK11" s="52"/>
      <c r="AL11" s="52"/>
      <c r="AM11" s="52"/>
      <c r="AN11" s="52"/>
      <c r="AO11" s="52"/>
      <c r="AP11" s="52"/>
      <c r="AQ11" s="52"/>
      <c r="AR11" s="52"/>
    </row>
    <row r="12" spans="1:58" s="36" customFormat="1" ht="78.5" customHeight="1" x14ac:dyDescent="0.2">
      <c r="A12" s="2"/>
      <c r="B12" s="15" t="s">
        <v>3</v>
      </c>
      <c r="C12" s="23" t="str" cm="1">
        <f t="array" ref="C12">IFERROR(INDEX(定義!$Q:$Q,MATCH(休日取得計画表・休日取得実績表!C8,定義!$M:$M,),),"")</f>
        <v/>
      </c>
      <c r="D12" s="23" t="str" cm="1">
        <f t="array" ref="D12">IFERROR(INDEX(定義!$Q:$Q,MATCH(休日取得計画表・休日取得実績表!D8,定義!$M:$M,),),"")</f>
        <v/>
      </c>
      <c r="E12" s="23" t="str" cm="1">
        <f t="array" ref="E12">IFERROR(INDEX(定義!$Q:$Q,MATCH(休日取得計画表・休日取得実績表!E8,定義!$M:$M,),),"")</f>
        <v/>
      </c>
      <c r="F12" s="23" t="str" cm="1">
        <f t="array" ref="F12">IFERROR(INDEX(定義!$Q:$Q,MATCH(休日取得計画表・休日取得実績表!F8,定義!$M:$M,),),"")</f>
        <v/>
      </c>
      <c r="G12" s="23" t="str" cm="1">
        <f t="array" ref="G12">IFERROR(INDEX(定義!$Q:$Q,MATCH(休日取得計画表・休日取得実績表!G8,定義!$M:$M,),),"")</f>
        <v/>
      </c>
      <c r="H12" s="23" t="str" cm="1">
        <f t="array" ref="H12">IFERROR(INDEX(定義!$Q:$Q,MATCH(休日取得計画表・休日取得実績表!H8,定義!$M:$M,),),"")</f>
        <v/>
      </c>
      <c r="I12" s="23" t="str" cm="1">
        <f t="array" ref="I12">IFERROR(INDEX(定義!$Q:$Q,MATCH(休日取得計画表・休日取得実績表!I8,定義!$M:$M,),),"")</f>
        <v/>
      </c>
      <c r="J12" s="23" t="str" cm="1">
        <f t="array" ref="J12">IFERROR(INDEX(定義!$Q:$Q,MATCH(休日取得計画表・休日取得実績表!J8,定義!$M:$M,),),"")</f>
        <v/>
      </c>
      <c r="K12" s="23" t="str" cm="1">
        <f t="array" ref="K12">IFERROR(INDEX(定義!$Q:$Q,MATCH(休日取得計画表・休日取得実績表!K8,定義!$M:$M,),),"")</f>
        <v/>
      </c>
      <c r="L12" s="23" t="str" cm="1">
        <f t="array" ref="L12">IFERROR(INDEX(定義!$Q:$Q,MATCH(休日取得計画表・休日取得実績表!L8,定義!$M:$M,),),"")</f>
        <v/>
      </c>
      <c r="M12" s="23" t="str" cm="1">
        <f t="array" ref="M12">IFERROR(INDEX(定義!$Q:$Q,MATCH(休日取得計画表・休日取得実績表!M8,定義!$M:$M,),),"")</f>
        <v/>
      </c>
      <c r="N12" s="23" t="str" cm="1">
        <f t="array" ref="N12">IFERROR(INDEX(定義!$Q:$Q,MATCH(休日取得計画表・休日取得実績表!N8,定義!$M:$M,),),"")</f>
        <v/>
      </c>
      <c r="O12" s="23" t="str" cm="1">
        <f t="array" ref="O12">IFERROR(INDEX(定義!$Q:$Q,MATCH(休日取得計画表・休日取得実績表!O8,定義!$M:$M,),),"")</f>
        <v/>
      </c>
      <c r="P12" s="23" t="str" cm="1">
        <f t="array" ref="P12">IFERROR(INDEX(定義!$Q:$Q,MATCH(休日取得計画表・休日取得実績表!P8,定義!$M:$M,),),"")</f>
        <v/>
      </c>
      <c r="Q12" s="23" t="str" cm="1">
        <f t="array" ref="Q12">IFERROR(INDEX(定義!$Q:$Q,MATCH(休日取得計画表・休日取得実績表!Q8,定義!$M:$M,),),"")</f>
        <v/>
      </c>
      <c r="R12" s="23" t="str" cm="1">
        <f t="array" ref="R12">IFERROR(INDEX(定義!$Q:$Q,MATCH(休日取得計画表・休日取得実績表!R8,定義!$M:$M,),),"")</f>
        <v/>
      </c>
      <c r="S12" s="23" t="str" cm="1">
        <f t="array" ref="S12">IFERROR(INDEX(定義!$Q:$Q,MATCH(休日取得計画表・休日取得実績表!S8,定義!$M:$M,),),"")</f>
        <v/>
      </c>
      <c r="T12" s="23" t="str" cm="1">
        <f t="array" ref="T12">IFERROR(INDEX(定義!$Q:$Q,MATCH(休日取得計画表・休日取得実績表!T8,定義!$M:$M,),),"")</f>
        <v/>
      </c>
      <c r="U12" s="23" t="str" cm="1">
        <f t="array" ref="U12">IFERROR(INDEX(定義!$Q:$Q,MATCH(休日取得計画表・休日取得実績表!U8,定義!$M:$M,),),"")</f>
        <v/>
      </c>
      <c r="V12" s="23" t="str" cm="1">
        <f t="array" ref="V12">IFERROR(INDEX(定義!$Q:$Q,MATCH(休日取得計画表・休日取得実績表!V8,定義!$M:$M,),),"")</f>
        <v/>
      </c>
      <c r="W12" s="23" t="str" cm="1">
        <f t="array" ref="W12">IFERROR(INDEX(定義!$Q:$Q,MATCH(休日取得計画表・休日取得実績表!W8,定義!$M:$M,),),"")</f>
        <v/>
      </c>
      <c r="X12" s="23" t="str" cm="1">
        <f t="array" ref="X12">IFERROR(INDEX(定義!$Q:$Q,MATCH(休日取得計画表・休日取得実績表!X8,定義!$M:$M,),),"")</f>
        <v/>
      </c>
      <c r="Y12" s="23" t="str" cm="1">
        <f t="array" ref="Y12">IFERROR(INDEX(定義!$Q:$Q,MATCH(休日取得計画表・休日取得実績表!Y8,定義!$M:$M,),),"")</f>
        <v/>
      </c>
      <c r="Z12" s="23" t="str" cm="1">
        <f t="array" ref="Z12">IFERROR(INDEX(定義!$Q:$Q,MATCH(休日取得計画表・休日取得実績表!Z8,定義!$M:$M,),),"")</f>
        <v/>
      </c>
      <c r="AA12" s="23" t="str" cm="1">
        <f t="array" ref="AA12">IFERROR(INDEX(定義!$Q:$Q,MATCH(休日取得計画表・休日取得実績表!AA8,定義!$M:$M,),),"")</f>
        <v/>
      </c>
      <c r="AB12" s="23" t="str" cm="1">
        <f t="array" ref="AB12">IFERROR(INDEX(定義!$Q:$Q,MATCH(休日取得計画表・休日取得実績表!AB8,定義!$M:$M,),),"")</f>
        <v/>
      </c>
      <c r="AC12" s="23" t="str" cm="1">
        <f t="array" ref="AC12">IFERROR(INDEX(定義!$Q:$Q,MATCH(休日取得計画表・休日取得実績表!AC8,定義!$M:$M,),),"")</f>
        <v/>
      </c>
      <c r="AD12" s="23" t="str" cm="1">
        <f t="array" ref="AD12">IFERROR(INDEX(定義!$Q:$Q,MATCH(休日取得計画表・休日取得実績表!AD8,定義!$M:$M,),),"")</f>
        <v/>
      </c>
      <c r="AE12" s="23" t="str" cm="1">
        <f t="array" ref="AE12">IFERROR(INDEX(定義!$Q:$Q,MATCH(休日取得計画表・休日取得実績表!AE8,定義!$M:$M,),),"")</f>
        <v/>
      </c>
      <c r="AF12" s="23" t="str" cm="1">
        <f t="array" ref="AF12">IFERROR(INDEX(定義!$Q:$Q,MATCH(休日取得計画表・休日取得実績表!AF8,定義!$M:$M,),),"")</f>
        <v/>
      </c>
      <c r="AG12" s="23" t="str" cm="1">
        <f t="array" ref="AG12">IFERROR(INDEX(定義!$Q:$Q,MATCH(休日取得計画表・休日取得実績表!AG8,定義!$M:$M,),),"")</f>
        <v/>
      </c>
      <c r="AH12" s="54"/>
      <c r="AI12" s="55"/>
      <c r="AJ12" s="13"/>
      <c r="AK12" s="53"/>
      <c r="AL12" s="53"/>
      <c r="AM12" s="53"/>
      <c r="AN12" s="53"/>
      <c r="AO12" s="53"/>
      <c r="AP12" s="53"/>
      <c r="AQ12" s="53"/>
      <c r="AR12" s="53"/>
      <c r="AS12" s="1"/>
      <c r="BB12" s="1"/>
      <c r="BC12" s="1"/>
      <c r="BD12" s="1"/>
      <c r="BE12" s="1"/>
      <c r="BF12" s="1"/>
    </row>
    <row r="13" spans="1:58" s="36" customFormat="1" ht="28" customHeight="1" x14ac:dyDescent="0.2">
      <c r="A13" s="2"/>
      <c r="B13" s="16" t="str">
        <f>IF($F$3="受注者希望型","－","休日
計画")</f>
        <v>休日
計画</v>
      </c>
      <c r="C13" s="34"/>
      <c r="D13" s="34"/>
      <c r="E13" s="34"/>
      <c r="F13" s="34"/>
      <c r="G13" s="34"/>
      <c r="H13" s="34"/>
      <c r="I13" s="35"/>
      <c r="J13" s="34"/>
      <c r="K13" s="34"/>
      <c r="L13" s="34"/>
      <c r="M13" s="34"/>
      <c r="N13" s="34"/>
      <c r="O13" s="34"/>
      <c r="P13" s="34"/>
      <c r="Q13" s="34"/>
      <c r="R13" s="34"/>
      <c r="S13" s="34"/>
      <c r="T13" s="34"/>
      <c r="U13" s="34"/>
      <c r="V13" s="34"/>
      <c r="W13" s="34"/>
      <c r="X13" s="34"/>
      <c r="Y13" s="34"/>
      <c r="Z13" s="33"/>
      <c r="AA13" s="34"/>
      <c r="AB13" s="34"/>
      <c r="AC13" s="34"/>
      <c r="AD13" s="34"/>
      <c r="AE13" s="34"/>
      <c r="AF13" s="34"/>
      <c r="AG13" s="34"/>
      <c r="AH13" s="18">
        <f>AK13</f>
        <v>0</v>
      </c>
      <c r="AI13" s="17">
        <f>AL13</f>
        <v>0</v>
      </c>
      <c r="AJ13" s="13"/>
      <c r="AK13" s="44">
        <f>COUNTIFS(C13:AG13,"○",C10:AG10,"&lt;&gt;✕")</f>
        <v>0</v>
      </c>
      <c r="AL13" s="44">
        <f>SUM(AK$7:AK14)</f>
        <v>0</v>
      </c>
      <c r="AM13" s="44">
        <f>SUM(C10:AG10)</f>
        <v>0</v>
      </c>
      <c r="AN13" s="44">
        <f>SUM(AM$7:AM14)</f>
        <v>0</v>
      </c>
      <c r="AO13" s="44">
        <f>COUNTIFS(C14:AG14,"○",C11:AG11,"&lt;&gt;✕")</f>
        <v>0</v>
      </c>
      <c r="AP13" s="44">
        <f>SUM(AO$7:AO14)</f>
        <v>0</v>
      </c>
      <c r="AQ13" s="44">
        <f>SUM(C11:AG11)</f>
        <v>0</v>
      </c>
      <c r="AR13" s="44">
        <f>SUM(AQ$7:AQ14)</f>
        <v>0</v>
      </c>
      <c r="AS13" s="1"/>
      <c r="BB13" s="1"/>
      <c r="BC13" s="1"/>
      <c r="BD13" s="1"/>
      <c r="BE13" s="1"/>
      <c r="BF13" s="1"/>
    </row>
    <row r="14" spans="1:58" s="1" customFormat="1" ht="28" customHeight="1" thickBot="1" x14ac:dyDescent="0.25">
      <c r="A14" s="3"/>
      <c r="B14" s="14" t="s">
        <v>31</v>
      </c>
      <c r="C14" s="10"/>
      <c r="D14" s="10"/>
      <c r="E14" s="10"/>
      <c r="F14" s="10"/>
      <c r="G14" s="10"/>
      <c r="H14" s="10"/>
      <c r="I14" s="12"/>
      <c r="J14" s="10"/>
      <c r="K14" s="10"/>
      <c r="L14" s="10"/>
      <c r="M14" s="10"/>
      <c r="N14" s="10"/>
      <c r="O14" s="10"/>
      <c r="P14" s="10"/>
      <c r="Q14" s="10"/>
      <c r="R14" s="10"/>
      <c r="S14" s="10"/>
      <c r="T14" s="10"/>
      <c r="U14" s="10"/>
      <c r="V14" s="10"/>
      <c r="W14" s="10"/>
      <c r="X14" s="10"/>
      <c r="Y14" s="10"/>
      <c r="Z14" s="11"/>
      <c r="AA14" s="10"/>
      <c r="AB14" s="10"/>
      <c r="AC14" s="10"/>
      <c r="AD14" s="10"/>
      <c r="AE14" s="10"/>
      <c r="AF14" s="10"/>
      <c r="AG14" s="10"/>
      <c r="AH14" s="18">
        <f>AO13</f>
        <v>0</v>
      </c>
      <c r="AI14" s="17">
        <f>AP13</f>
        <v>0</v>
      </c>
      <c r="AJ14" s="13"/>
      <c r="AK14" s="44"/>
      <c r="AL14" s="44"/>
      <c r="AM14" s="44"/>
      <c r="AN14" s="44"/>
      <c r="AO14" s="44"/>
      <c r="AP14" s="44"/>
      <c r="AQ14" s="44"/>
      <c r="AR14" s="44"/>
    </row>
    <row r="15" spans="1:58" ht="12" customHeight="1" thickBot="1" x14ac:dyDescent="0.25">
      <c r="AJ15" s="13"/>
      <c r="AL15" s="4"/>
      <c r="AN15" s="4"/>
    </row>
    <row r="16" spans="1:58" ht="12" customHeight="1" x14ac:dyDescent="0.2">
      <c r="B16" s="7" t="s">
        <v>0</v>
      </c>
      <c r="C16" s="45">
        <f>DATE(YEAR($C$7),MONTH($C$7)+COUNTIF($B$7:B16,"月")-1,1)</f>
        <v>32</v>
      </c>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7"/>
      <c r="AH16" s="48" t="s">
        <v>5</v>
      </c>
      <c r="AI16" s="49" t="s">
        <v>4</v>
      </c>
      <c r="AJ16" s="13"/>
      <c r="AK16" s="50" t="s">
        <v>65</v>
      </c>
      <c r="AL16" s="50"/>
      <c r="AM16" s="50"/>
      <c r="AN16" s="50"/>
      <c r="AO16" s="50" t="s">
        <v>66</v>
      </c>
      <c r="AP16" s="50"/>
      <c r="AQ16" s="50"/>
      <c r="AR16" s="50"/>
    </row>
    <row r="17" spans="1:58" ht="12" customHeight="1" x14ac:dyDescent="0.2">
      <c r="B17" s="8" t="s">
        <v>1</v>
      </c>
      <c r="C17" s="9">
        <f>+C16</f>
        <v>32</v>
      </c>
      <c r="D17" s="9">
        <f>IFERROR(IF(MONTH(C17+1)=MONTH($C16),C17+1,""),"")</f>
        <v>33</v>
      </c>
      <c r="E17" s="9">
        <f t="shared" ref="E17:AG17" si="2">IFERROR(IF(MONTH(D17+1)=MONTH($C16),D17+1,""),"")</f>
        <v>34</v>
      </c>
      <c r="F17" s="9">
        <f t="shared" si="2"/>
        <v>35</v>
      </c>
      <c r="G17" s="9">
        <f t="shared" si="2"/>
        <v>36</v>
      </c>
      <c r="H17" s="9">
        <f t="shared" si="2"/>
        <v>37</v>
      </c>
      <c r="I17" s="9">
        <f t="shared" si="2"/>
        <v>38</v>
      </c>
      <c r="J17" s="9">
        <f t="shared" si="2"/>
        <v>39</v>
      </c>
      <c r="K17" s="9">
        <f t="shared" si="2"/>
        <v>40</v>
      </c>
      <c r="L17" s="9">
        <f t="shared" si="2"/>
        <v>41</v>
      </c>
      <c r="M17" s="9">
        <f t="shared" si="2"/>
        <v>42</v>
      </c>
      <c r="N17" s="9">
        <f t="shared" si="2"/>
        <v>43</v>
      </c>
      <c r="O17" s="9">
        <f t="shared" si="2"/>
        <v>44</v>
      </c>
      <c r="P17" s="9">
        <f t="shared" si="2"/>
        <v>45</v>
      </c>
      <c r="Q17" s="9">
        <f t="shared" si="2"/>
        <v>46</v>
      </c>
      <c r="R17" s="9">
        <f t="shared" si="2"/>
        <v>47</v>
      </c>
      <c r="S17" s="9">
        <f t="shared" si="2"/>
        <v>48</v>
      </c>
      <c r="T17" s="9">
        <f t="shared" si="2"/>
        <v>49</v>
      </c>
      <c r="U17" s="9">
        <f t="shared" si="2"/>
        <v>50</v>
      </c>
      <c r="V17" s="9">
        <f t="shared" si="2"/>
        <v>51</v>
      </c>
      <c r="W17" s="9">
        <f t="shared" si="2"/>
        <v>52</v>
      </c>
      <c r="X17" s="9">
        <f t="shared" si="2"/>
        <v>53</v>
      </c>
      <c r="Y17" s="9">
        <f t="shared" si="2"/>
        <v>54</v>
      </c>
      <c r="Z17" s="9">
        <f t="shared" si="2"/>
        <v>55</v>
      </c>
      <c r="AA17" s="9">
        <f t="shared" si="2"/>
        <v>56</v>
      </c>
      <c r="AB17" s="9">
        <f t="shared" si="2"/>
        <v>57</v>
      </c>
      <c r="AC17" s="9">
        <f t="shared" si="2"/>
        <v>58</v>
      </c>
      <c r="AD17" s="9">
        <f t="shared" si="2"/>
        <v>59</v>
      </c>
      <c r="AE17" s="9">
        <f t="shared" si="2"/>
        <v>60</v>
      </c>
      <c r="AF17" s="9" t="str">
        <f t="shared" si="2"/>
        <v/>
      </c>
      <c r="AG17" s="9" t="str">
        <f t="shared" si="2"/>
        <v/>
      </c>
      <c r="AH17" s="48"/>
      <c r="AI17" s="49"/>
      <c r="AJ17" s="13"/>
      <c r="AK17" s="51" t="s">
        <v>53</v>
      </c>
      <c r="AL17" s="51" t="s">
        <v>51</v>
      </c>
      <c r="AM17" s="51" t="s">
        <v>60</v>
      </c>
      <c r="AN17" s="51" t="s">
        <v>61</v>
      </c>
      <c r="AO17" s="51" t="s">
        <v>52</v>
      </c>
      <c r="AP17" s="51" t="s">
        <v>50</v>
      </c>
      <c r="AQ17" s="51" t="s">
        <v>60</v>
      </c>
      <c r="AR17" s="51" t="s">
        <v>61</v>
      </c>
    </row>
    <row r="18" spans="1:58" ht="12" customHeight="1" x14ac:dyDescent="0.2">
      <c r="B18" s="8" t="s">
        <v>2</v>
      </c>
      <c r="C18" s="19" t="str">
        <f t="shared" ref="C18:AG18" si="3">IF(C17="","",IF(COUNTIF(祝日,C17)&gt;0,"祝",IF(COUNTIF(夏季休暇,C17)+COUNTIF(年末年始,C17)&gt;0,"休",TEXT(C17,"aaa"))))</f>
        <v>水</v>
      </c>
      <c r="D18" s="19" t="str">
        <f t="shared" si="3"/>
        <v>木</v>
      </c>
      <c r="E18" s="19" t="str">
        <f t="shared" si="3"/>
        <v>金</v>
      </c>
      <c r="F18" s="19" t="str">
        <f t="shared" si="3"/>
        <v>土</v>
      </c>
      <c r="G18" s="19" t="str">
        <f t="shared" si="3"/>
        <v>日</v>
      </c>
      <c r="H18" s="19" t="str">
        <f t="shared" si="3"/>
        <v>月</v>
      </c>
      <c r="I18" s="19" t="str">
        <f t="shared" si="3"/>
        <v>火</v>
      </c>
      <c r="J18" s="19" t="str">
        <f t="shared" si="3"/>
        <v>水</v>
      </c>
      <c r="K18" s="19" t="str">
        <f t="shared" si="3"/>
        <v>木</v>
      </c>
      <c r="L18" s="19" t="str">
        <f t="shared" si="3"/>
        <v>金</v>
      </c>
      <c r="M18" s="19" t="str">
        <f t="shared" si="3"/>
        <v>土</v>
      </c>
      <c r="N18" s="19" t="str">
        <f t="shared" si="3"/>
        <v>日</v>
      </c>
      <c r="O18" s="19" t="str">
        <f t="shared" si="3"/>
        <v>月</v>
      </c>
      <c r="P18" s="19" t="str">
        <f t="shared" si="3"/>
        <v>火</v>
      </c>
      <c r="Q18" s="19" t="str">
        <f t="shared" si="3"/>
        <v>水</v>
      </c>
      <c r="R18" s="19" t="str">
        <f t="shared" si="3"/>
        <v>木</v>
      </c>
      <c r="S18" s="19" t="str">
        <f t="shared" si="3"/>
        <v>金</v>
      </c>
      <c r="T18" s="19" t="str">
        <f t="shared" si="3"/>
        <v>土</v>
      </c>
      <c r="U18" s="19" t="str">
        <f t="shared" si="3"/>
        <v>日</v>
      </c>
      <c r="V18" s="19" t="str">
        <f t="shared" si="3"/>
        <v>月</v>
      </c>
      <c r="W18" s="19" t="str">
        <f t="shared" si="3"/>
        <v>火</v>
      </c>
      <c r="X18" s="19" t="str">
        <f t="shared" si="3"/>
        <v>水</v>
      </c>
      <c r="Y18" s="19" t="str">
        <f t="shared" si="3"/>
        <v>木</v>
      </c>
      <c r="Z18" s="19" t="str">
        <f t="shared" si="3"/>
        <v>金</v>
      </c>
      <c r="AA18" s="19" t="str">
        <f t="shared" si="3"/>
        <v>土</v>
      </c>
      <c r="AB18" s="19" t="str">
        <f t="shared" si="3"/>
        <v>日</v>
      </c>
      <c r="AC18" s="19" t="str">
        <f t="shared" si="3"/>
        <v>月</v>
      </c>
      <c r="AD18" s="19" t="str">
        <f t="shared" si="3"/>
        <v>火</v>
      </c>
      <c r="AE18" s="19" t="str">
        <f t="shared" si="3"/>
        <v>水</v>
      </c>
      <c r="AF18" s="19" t="str">
        <f t="shared" si="3"/>
        <v/>
      </c>
      <c r="AG18" s="19" t="str">
        <f t="shared" si="3"/>
        <v/>
      </c>
      <c r="AH18" s="54" t="s">
        <v>25</v>
      </c>
      <c r="AI18" s="55" t="s">
        <v>25</v>
      </c>
      <c r="AJ18" s="13"/>
      <c r="AK18" s="52"/>
      <c r="AL18" s="52"/>
      <c r="AM18" s="52"/>
      <c r="AN18" s="52"/>
      <c r="AO18" s="52"/>
      <c r="AP18" s="52"/>
      <c r="AQ18" s="52"/>
      <c r="AR18" s="52"/>
    </row>
    <row r="19" spans="1:58" ht="12" hidden="1" customHeight="1" x14ac:dyDescent="0.2">
      <c r="B19" s="8" t="s">
        <v>59</v>
      </c>
      <c r="C19" s="39" t="str" cm="1">
        <f t="array" ref="C19">IF(OR(C17&lt;$O$5,MIN($I$5,$W$5)-20&lt;C17,C22="―"),"✕",INDEX(定義!$R:$R,MATCH(休日取得計画表・休日取得実績表!C17,定義!$M:$M,),))</f>
        <v>✕</v>
      </c>
      <c r="D19" s="39" t="str" cm="1">
        <f t="array" ref="D19">IF(OR(D17&lt;$O$5,MIN($I$5,$W$5)-20&lt;D17,D22="―"),"✕",INDEX(定義!$R:$R,MATCH(休日取得計画表・休日取得実績表!D17,定義!$M:$M,),))</f>
        <v>✕</v>
      </c>
      <c r="E19" s="39" t="str" cm="1">
        <f t="array" ref="E19">IF(OR(E17&lt;$O$5,MIN($I$5,$W$5)-20&lt;E17,E22="―"),"✕",INDEX(定義!$R:$R,MATCH(休日取得計画表・休日取得実績表!E17,定義!$M:$M,),))</f>
        <v>✕</v>
      </c>
      <c r="F19" s="39" t="str" cm="1">
        <f t="array" ref="F19">IF(OR(F17&lt;$O$5,MIN($I$5,$W$5)-20&lt;F17,F22="―"),"✕",INDEX(定義!$R:$R,MATCH(休日取得計画表・休日取得実績表!F17,定義!$M:$M,),))</f>
        <v>✕</v>
      </c>
      <c r="G19" s="39" t="str" cm="1">
        <f t="array" ref="G19">IF(OR(G17&lt;$O$5,MIN($I$5,$W$5)-20&lt;G17,G22="―"),"✕",INDEX(定義!$R:$R,MATCH(休日取得計画表・休日取得実績表!G17,定義!$M:$M,),))</f>
        <v>✕</v>
      </c>
      <c r="H19" s="39" t="str" cm="1">
        <f t="array" ref="H19">IF(OR(H17&lt;$O$5,MIN($I$5,$W$5)-20&lt;H17,H22="―"),"✕",INDEX(定義!$R:$R,MATCH(休日取得計画表・休日取得実績表!H17,定義!$M:$M,),))</f>
        <v>✕</v>
      </c>
      <c r="I19" s="39" t="str" cm="1">
        <f t="array" ref="I19">IF(OR(I17&lt;$O$5,MIN($I$5,$W$5)-20&lt;I17,I22="―"),"✕",INDEX(定義!$R:$R,MATCH(休日取得計画表・休日取得実績表!I17,定義!$M:$M,),))</f>
        <v>✕</v>
      </c>
      <c r="J19" s="39" t="str" cm="1">
        <f t="array" ref="J19">IF(OR(J17&lt;$O$5,MIN($I$5,$W$5)-20&lt;J17,J22="―"),"✕",INDEX(定義!$R:$R,MATCH(休日取得計画表・休日取得実績表!J17,定義!$M:$M,),))</f>
        <v>✕</v>
      </c>
      <c r="K19" s="39" t="str" cm="1">
        <f t="array" ref="K19">IF(OR(K17&lt;$O$5,MIN($I$5,$W$5)-20&lt;K17,K22="―"),"✕",INDEX(定義!$R:$R,MATCH(休日取得計画表・休日取得実績表!K17,定義!$M:$M,),))</f>
        <v>✕</v>
      </c>
      <c r="L19" s="39" t="str" cm="1">
        <f t="array" ref="L19">IF(OR(L17&lt;$O$5,MIN($I$5,$W$5)-20&lt;L17,L22="―"),"✕",INDEX(定義!$R:$R,MATCH(休日取得計画表・休日取得実績表!L17,定義!$M:$M,),))</f>
        <v>✕</v>
      </c>
      <c r="M19" s="39" t="str" cm="1">
        <f t="array" ref="M19">IF(OR(M17&lt;$O$5,MIN($I$5,$W$5)-20&lt;M17,M22="―"),"✕",INDEX(定義!$R:$R,MATCH(休日取得計画表・休日取得実績表!M17,定義!$M:$M,),))</f>
        <v>✕</v>
      </c>
      <c r="N19" s="39" t="str" cm="1">
        <f t="array" ref="N19">IF(OR(N17&lt;$O$5,MIN($I$5,$W$5)-20&lt;N17,N22="―"),"✕",INDEX(定義!$R:$R,MATCH(休日取得計画表・休日取得実績表!N17,定義!$M:$M,),))</f>
        <v>✕</v>
      </c>
      <c r="O19" s="39" t="str" cm="1">
        <f t="array" ref="O19">IF(OR(O17&lt;$O$5,MIN($I$5,$W$5)-20&lt;O17,O22="―"),"✕",INDEX(定義!$R:$R,MATCH(休日取得計画表・休日取得実績表!O17,定義!$M:$M,),))</f>
        <v>✕</v>
      </c>
      <c r="P19" s="39" t="str" cm="1">
        <f t="array" ref="P19">IF(OR(P17&lt;$O$5,MIN($I$5,$W$5)-20&lt;P17,P22="―"),"✕",INDEX(定義!$R:$R,MATCH(休日取得計画表・休日取得実績表!P17,定義!$M:$M,),))</f>
        <v>✕</v>
      </c>
      <c r="Q19" s="39" t="str" cm="1">
        <f t="array" ref="Q19">IF(OR(Q17&lt;$O$5,MIN($I$5,$W$5)-20&lt;Q17,Q22="―"),"✕",INDEX(定義!$R:$R,MATCH(休日取得計画表・休日取得実績表!Q17,定義!$M:$M,),))</f>
        <v>✕</v>
      </c>
      <c r="R19" s="39" t="str" cm="1">
        <f t="array" ref="R19">IF(OR(R17&lt;$O$5,MIN($I$5,$W$5)-20&lt;R17,R22="―"),"✕",INDEX(定義!$R:$R,MATCH(休日取得計画表・休日取得実績表!R17,定義!$M:$M,),))</f>
        <v>✕</v>
      </c>
      <c r="S19" s="39" t="str" cm="1">
        <f t="array" ref="S19">IF(OR(S17&lt;$O$5,MIN($I$5,$W$5)-20&lt;S17,S22="―"),"✕",INDEX(定義!$R:$R,MATCH(休日取得計画表・休日取得実績表!S17,定義!$M:$M,),))</f>
        <v>✕</v>
      </c>
      <c r="T19" s="39" t="str" cm="1">
        <f t="array" ref="T19">IF(OR(T17&lt;$O$5,MIN($I$5,$W$5)-20&lt;T17,T22="―"),"✕",INDEX(定義!$R:$R,MATCH(休日取得計画表・休日取得実績表!T17,定義!$M:$M,),))</f>
        <v>✕</v>
      </c>
      <c r="U19" s="39" t="str" cm="1">
        <f t="array" ref="U19">IF(OR(U17&lt;$O$5,MIN($I$5,$W$5)-20&lt;U17,U22="―"),"✕",INDEX(定義!$R:$R,MATCH(休日取得計画表・休日取得実績表!U17,定義!$M:$M,),))</f>
        <v>✕</v>
      </c>
      <c r="V19" s="39" t="str" cm="1">
        <f t="array" ref="V19">IF(OR(V17&lt;$O$5,MIN($I$5,$W$5)-20&lt;V17,V22="―"),"✕",INDEX(定義!$R:$R,MATCH(休日取得計画表・休日取得実績表!V17,定義!$M:$M,),))</f>
        <v>✕</v>
      </c>
      <c r="W19" s="39" t="str" cm="1">
        <f t="array" ref="W19">IF(OR(W17&lt;$O$5,MIN($I$5,$W$5)-20&lt;W17,W22="―"),"✕",INDEX(定義!$R:$R,MATCH(休日取得計画表・休日取得実績表!W17,定義!$M:$M,),))</f>
        <v>✕</v>
      </c>
      <c r="X19" s="39" t="str" cm="1">
        <f t="array" ref="X19">IF(OR(X17&lt;$O$5,MIN($I$5,$W$5)-20&lt;X17,X22="―"),"✕",INDEX(定義!$R:$R,MATCH(休日取得計画表・休日取得実績表!X17,定義!$M:$M,),))</f>
        <v>✕</v>
      </c>
      <c r="Y19" s="39" t="str" cm="1">
        <f t="array" ref="Y19">IF(OR(Y17&lt;$O$5,MIN($I$5,$W$5)-20&lt;Y17,Y22="―"),"✕",INDEX(定義!$R:$R,MATCH(休日取得計画表・休日取得実績表!Y17,定義!$M:$M,),))</f>
        <v>✕</v>
      </c>
      <c r="Z19" s="39" t="str" cm="1">
        <f t="array" ref="Z19">IF(OR(Z17&lt;$O$5,MIN($I$5,$W$5)-20&lt;Z17,Z22="―"),"✕",INDEX(定義!$R:$R,MATCH(休日取得計画表・休日取得実績表!Z17,定義!$M:$M,),))</f>
        <v>✕</v>
      </c>
      <c r="AA19" s="39" t="str" cm="1">
        <f t="array" ref="AA19">IF(OR(AA17&lt;$O$5,MIN($I$5,$W$5)-20&lt;AA17,AA22="―"),"✕",INDEX(定義!$R:$R,MATCH(休日取得計画表・休日取得実績表!AA17,定義!$M:$M,),))</f>
        <v>✕</v>
      </c>
      <c r="AB19" s="39" t="str" cm="1">
        <f t="array" ref="AB19">IF(OR(AB17&lt;$O$5,MIN($I$5,$W$5)-20&lt;AB17,AB22="―"),"✕",INDEX(定義!$R:$R,MATCH(休日取得計画表・休日取得実績表!AB17,定義!$M:$M,),))</f>
        <v>✕</v>
      </c>
      <c r="AC19" s="39" t="str" cm="1">
        <f t="array" ref="AC19">IF(OR(AC17&lt;$O$5,MIN($I$5,$W$5)-20&lt;AC17,AC22="―"),"✕",INDEX(定義!$R:$R,MATCH(休日取得計画表・休日取得実績表!AC17,定義!$M:$M,),))</f>
        <v>✕</v>
      </c>
      <c r="AD19" s="39" t="str" cm="1">
        <f t="array" ref="AD19">IF(OR(AD17&lt;$O$5,MIN($I$5,$W$5)-20&lt;AD17,AD22="―"),"✕",INDEX(定義!$R:$R,MATCH(休日取得計画表・休日取得実績表!AD17,定義!$M:$M,),))</f>
        <v>✕</v>
      </c>
      <c r="AE19" s="39" t="str" cm="1">
        <f t="array" ref="AE19">IF(OR(AE17&lt;$O$5,MIN($I$5,$W$5)-20&lt;AE17,AE22="―"),"✕",INDEX(定義!$R:$R,MATCH(休日取得計画表・休日取得実績表!AE17,定義!$M:$M,),))</f>
        <v>✕</v>
      </c>
      <c r="AF19" s="39" t="str" cm="1">
        <f t="array" ref="AF19">IF(OR(AF17&lt;$O$5,MIN($I$5,$W$5)-20&lt;AF17,AF22="―"),"✕",INDEX(定義!$R:$R,MATCH(休日取得計画表・休日取得実績表!AF17,定義!$M:$M,),))</f>
        <v>✕</v>
      </c>
      <c r="AG19" s="39" t="str" cm="1">
        <f t="array" ref="AG19">IF(OR(AG17&lt;$O$5,MIN($I$5,$W$5)-20&lt;AG17,AG22="―"),"✕",INDEX(定義!$R:$R,MATCH(休日取得計画表・休日取得実績表!AG17,定義!$M:$M,),))</f>
        <v>✕</v>
      </c>
      <c r="AH19" s="54"/>
      <c r="AI19" s="55"/>
      <c r="AJ19" s="13"/>
      <c r="AK19" s="52"/>
      <c r="AL19" s="52"/>
      <c r="AM19" s="52"/>
      <c r="AN19" s="52"/>
      <c r="AO19" s="52"/>
      <c r="AP19" s="52"/>
      <c r="AQ19" s="52"/>
      <c r="AR19" s="52"/>
    </row>
    <row r="20" spans="1:58" ht="12" hidden="1" customHeight="1" x14ac:dyDescent="0.2">
      <c r="B20" s="8" t="s">
        <v>59</v>
      </c>
      <c r="C20" s="39" t="str" cm="1">
        <f t="array" ref="C20">IF(OR(C17&lt;$O$5,MIN($I$5,$W$5)-20&lt;C17,C23="―"),"✕",INDEX(定義!$R:$R,MATCH(休日取得計画表・休日取得実績表!C17,定義!$M:$M,),))</f>
        <v>✕</v>
      </c>
      <c r="D20" s="39" t="str" cm="1">
        <f t="array" ref="D20">IF(OR(D17&lt;$O$5,MIN($I$5,$W$5)-20&lt;D17,D23="―"),"✕",INDEX(定義!$R:$R,MATCH(休日取得計画表・休日取得実績表!D17,定義!$M:$M,),))</f>
        <v>✕</v>
      </c>
      <c r="E20" s="39" t="str" cm="1">
        <f t="array" ref="E20">IF(OR(E17&lt;$O$5,MIN($I$5,$W$5)-20&lt;E17,E23="―"),"✕",INDEX(定義!$R:$R,MATCH(休日取得計画表・休日取得実績表!E17,定義!$M:$M,),))</f>
        <v>✕</v>
      </c>
      <c r="F20" s="39" t="str" cm="1">
        <f t="array" ref="F20">IF(OR(F17&lt;$O$5,MIN($I$5,$W$5)-20&lt;F17,F23="―"),"✕",INDEX(定義!$R:$R,MATCH(休日取得計画表・休日取得実績表!F17,定義!$M:$M,),))</f>
        <v>✕</v>
      </c>
      <c r="G20" s="39" t="str" cm="1">
        <f t="array" ref="G20">IF(OR(G17&lt;$O$5,MIN($I$5,$W$5)-20&lt;G17,G23="―"),"✕",INDEX(定義!$R:$R,MATCH(休日取得計画表・休日取得実績表!G17,定義!$M:$M,),))</f>
        <v>✕</v>
      </c>
      <c r="H20" s="39" t="str" cm="1">
        <f t="array" ref="H20">IF(OR(H17&lt;$O$5,MIN($I$5,$W$5)-20&lt;H17,H23="―"),"✕",INDEX(定義!$R:$R,MATCH(休日取得計画表・休日取得実績表!H17,定義!$M:$M,),))</f>
        <v>✕</v>
      </c>
      <c r="I20" s="39" t="str" cm="1">
        <f t="array" ref="I20">IF(OR(I17&lt;$O$5,MIN($I$5,$W$5)-20&lt;I17,I23="―"),"✕",INDEX(定義!$R:$R,MATCH(休日取得計画表・休日取得実績表!I17,定義!$M:$M,),))</f>
        <v>✕</v>
      </c>
      <c r="J20" s="39" t="str" cm="1">
        <f t="array" ref="J20">IF(OR(J17&lt;$O$5,MIN($I$5,$W$5)-20&lt;J17,J23="―"),"✕",INDEX(定義!$R:$R,MATCH(休日取得計画表・休日取得実績表!J17,定義!$M:$M,),))</f>
        <v>✕</v>
      </c>
      <c r="K20" s="39" t="str" cm="1">
        <f t="array" ref="K20">IF(OR(K17&lt;$O$5,MIN($I$5,$W$5)-20&lt;K17,K23="―"),"✕",INDEX(定義!$R:$R,MATCH(休日取得計画表・休日取得実績表!K17,定義!$M:$M,),))</f>
        <v>✕</v>
      </c>
      <c r="L20" s="39" t="str" cm="1">
        <f t="array" ref="L20">IF(OR(L17&lt;$O$5,MIN($I$5,$W$5)-20&lt;L17,L23="―"),"✕",INDEX(定義!$R:$R,MATCH(休日取得計画表・休日取得実績表!L17,定義!$M:$M,),))</f>
        <v>✕</v>
      </c>
      <c r="M20" s="39" t="str" cm="1">
        <f t="array" ref="M20">IF(OR(M17&lt;$O$5,MIN($I$5,$W$5)-20&lt;M17,M23="―"),"✕",INDEX(定義!$R:$R,MATCH(休日取得計画表・休日取得実績表!M17,定義!$M:$M,),))</f>
        <v>✕</v>
      </c>
      <c r="N20" s="39" t="str" cm="1">
        <f t="array" ref="N20">IF(OR(N17&lt;$O$5,MIN($I$5,$W$5)-20&lt;N17,N23="―"),"✕",INDEX(定義!$R:$R,MATCH(休日取得計画表・休日取得実績表!N17,定義!$M:$M,),))</f>
        <v>✕</v>
      </c>
      <c r="O20" s="39" t="str" cm="1">
        <f t="array" ref="O20">IF(OR(O17&lt;$O$5,MIN($I$5,$W$5)-20&lt;O17,O23="―"),"✕",INDEX(定義!$R:$R,MATCH(休日取得計画表・休日取得実績表!O17,定義!$M:$M,),))</f>
        <v>✕</v>
      </c>
      <c r="P20" s="39" t="str" cm="1">
        <f t="array" ref="P20">IF(OR(P17&lt;$O$5,MIN($I$5,$W$5)-20&lt;P17,P23="―"),"✕",INDEX(定義!$R:$R,MATCH(休日取得計画表・休日取得実績表!P17,定義!$M:$M,),))</f>
        <v>✕</v>
      </c>
      <c r="Q20" s="39" t="str" cm="1">
        <f t="array" ref="Q20">IF(OR(Q17&lt;$O$5,MIN($I$5,$W$5)-20&lt;Q17,Q23="―"),"✕",INDEX(定義!$R:$R,MATCH(休日取得計画表・休日取得実績表!Q17,定義!$M:$M,),))</f>
        <v>✕</v>
      </c>
      <c r="R20" s="39" t="str" cm="1">
        <f t="array" ref="R20">IF(OR(R17&lt;$O$5,MIN($I$5,$W$5)-20&lt;R17,R23="―"),"✕",INDEX(定義!$R:$R,MATCH(休日取得計画表・休日取得実績表!R17,定義!$M:$M,),))</f>
        <v>✕</v>
      </c>
      <c r="S20" s="39" t="str" cm="1">
        <f t="array" ref="S20">IF(OR(S17&lt;$O$5,MIN($I$5,$W$5)-20&lt;S17,S23="―"),"✕",INDEX(定義!$R:$R,MATCH(休日取得計画表・休日取得実績表!S17,定義!$M:$M,),))</f>
        <v>✕</v>
      </c>
      <c r="T20" s="39" t="str" cm="1">
        <f t="array" ref="T20">IF(OR(T17&lt;$O$5,MIN($I$5,$W$5)-20&lt;T17,T23="―"),"✕",INDEX(定義!$R:$R,MATCH(休日取得計画表・休日取得実績表!T17,定義!$M:$M,),))</f>
        <v>✕</v>
      </c>
      <c r="U20" s="39" t="str" cm="1">
        <f t="array" ref="U20">IF(OR(U17&lt;$O$5,MIN($I$5,$W$5)-20&lt;U17,U23="―"),"✕",INDEX(定義!$R:$R,MATCH(休日取得計画表・休日取得実績表!U17,定義!$M:$M,),))</f>
        <v>✕</v>
      </c>
      <c r="V20" s="39" t="str" cm="1">
        <f t="array" ref="V20">IF(OR(V17&lt;$O$5,MIN($I$5,$W$5)-20&lt;V17,V23="―"),"✕",INDEX(定義!$R:$R,MATCH(休日取得計画表・休日取得実績表!V17,定義!$M:$M,),))</f>
        <v>✕</v>
      </c>
      <c r="W20" s="39" t="str" cm="1">
        <f t="array" ref="W20">IF(OR(W17&lt;$O$5,MIN($I$5,$W$5)-20&lt;W17,W23="―"),"✕",INDEX(定義!$R:$R,MATCH(休日取得計画表・休日取得実績表!W17,定義!$M:$M,),))</f>
        <v>✕</v>
      </c>
      <c r="X20" s="39" t="str" cm="1">
        <f t="array" ref="X20">IF(OR(X17&lt;$O$5,MIN($I$5,$W$5)-20&lt;X17,X23="―"),"✕",INDEX(定義!$R:$R,MATCH(休日取得計画表・休日取得実績表!X17,定義!$M:$M,),))</f>
        <v>✕</v>
      </c>
      <c r="Y20" s="39" t="str" cm="1">
        <f t="array" ref="Y20">IF(OR(Y17&lt;$O$5,MIN($I$5,$W$5)-20&lt;Y17,Y23="―"),"✕",INDEX(定義!$R:$R,MATCH(休日取得計画表・休日取得実績表!Y17,定義!$M:$M,),))</f>
        <v>✕</v>
      </c>
      <c r="Z20" s="39" t="str" cm="1">
        <f t="array" ref="Z20">IF(OR(Z17&lt;$O$5,MIN($I$5,$W$5)-20&lt;Z17,Z23="―"),"✕",INDEX(定義!$R:$R,MATCH(休日取得計画表・休日取得実績表!Z17,定義!$M:$M,),))</f>
        <v>✕</v>
      </c>
      <c r="AA20" s="39" t="str" cm="1">
        <f t="array" ref="AA20">IF(OR(AA17&lt;$O$5,MIN($I$5,$W$5)-20&lt;AA17,AA23="―"),"✕",INDEX(定義!$R:$R,MATCH(休日取得計画表・休日取得実績表!AA17,定義!$M:$M,),))</f>
        <v>✕</v>
      </c>
      <c r="AB20" s="39" t="str" cm="1">
        <f t="array" ref="AB20">IF(OR(AB17&lt;$O$5,MIN($I$5,$W$5)-20&lt;AB17,AB23="―"),"✕",INDEX(定義!$R:$R,MATCH(休日取得計画表・休日取得実績表!AB17,定義!$M:$M,),))</f>
        <v>✕</v>
      </c>
      <c r="AC20" s="39" t="str" cm="1">
        <f t="array" ref="AC20">IF(OR(AC17&lt;$O$5,MIN($I$5,$W$5)-20&lt;AC17,AC23="―"),"✕",INDEX(定義!$R:$R,MATCH(休日取得計画表・休日取得実績表!AC17,定義!$M:$M,),))</f>
        <v>✕</v>
      </c>
      <c r="AD20" s="39" t="str" cm="1">
        <f t="array" ref="AD20">IF(OR(AD17&lt;$O$5,MIN($I$5,$W$5)-20&lt;AD17,AD23="―"),"✕",INDEX(定義!$R:$R,MATCH(休日取得計画表・休日取得実績表!AD17,定義!$M:$M,),))</f>
        <v>✕</v>
      </c>
      <c r="AE20" s="39" t="str" cm="1">
        <f t="array" ref="AE20">IF(OR(AE17&lt;$O$5,MIN($I$5,$W$5)-20&lt;AE17,AE23="―"),"✕",INDEX(定義!$R:$R,MATCH(休日取得計画表・休日取得実績表!AE17,定義!$M:$M,),))</f>
        <v>✕</v>
      </c>
      <c r="AF20" s="39" t="str" cm="1">
        <f t="array" ref="AF20">IF(OR(AF17&lt;$O$5,MIN($I$5,$W$5)-20&lt;AF17,AF23="―"),"✕",INDEX(定義!$R:$R,MATCH(休日取得計画表・休日取得実績表!AF17,定義!$M:$M,),))</f>
        <v>✕</v>
      </c>
      <c r="AG20" s="39" t="str" cm="1">
        <f t="array" ref="AG20">IF(OR(AG17&lt;$O$5,MIN($I$5,$W$5)-20&lt;AG17,AG23="―"),"✕",INDEX(定義!$R:$R,MATCH(休日取得計画表・休日取得実績表!AG17,定義!$M:$M,),))</f>
        <v>✕</v>
      </c>
      <c r="AH20" s="54"/>
      <c r="AI20" s="55"/>
      <c r="AJ20" s="13"/>
      <c r="AK20" s="52"/>
      <c r="AL20" s="52"/>
      <c r="AM20" s="52"/>
      <c r="AN20" s="52"/>
      <c r="AO20" s="52"/>
      <c r="AP20" s="52"/>
      <c r="AQ20" s="52"/>
      <c r="AR20" s="52"/>
    </row>
    <row r="21" spans="1:58" s="36" customFormat="1" ht="78.5" customHeight="1" x14ac:dyDescent="0.2">
      <c r="A21" s="2"/>
      <c r="B21" s="15" t="s">
        <v>3</v>
      </c>
      <c r="C21" s="23" t="str" cm="1">
        <f t="array" ref="C21">IFERROR(INDEX(定義!$Q:$Q,MATCH(休日取得計画表・休日取得実績表!C17,定義!$M:$M,),),"")</f>
        <v/>
      </c>
      <c r="D21" s="23" t="str" cm="1">
        <f t="array" ref="D21">IFERROR(INDEX(定義!$Q:$Q,MATCH(休日取得計画表・休日取得実績表!D17,定義!$M:$M,),),"")</f>
        <v/>
      </c>
      <c r="E21" s="23" t="str" cm="1">
        <f t="array" ref="E21">IFERROR(INDEX(定義!$Q:$Q,MATCH(休日取得計画表・休日取得実績表!E17,定義!$M:$M,),),"")</f>
        <v/>
      </c>
      <c r="F21" s="23" t="str" cm="1">
        <f t="array" ref="F21">IFERROR(INDEX(定義!$Q:$Q,MATCH(休日取得計画表・休日取得実績表!F17,定義!$M:$M,),),"")</f>
        <v/>
      </c>
      <c r="G21" s="23" t="str" cm="1">
        <f t="array" ref="G21">IFERROR(INDEX(定義!$Q:$Q,MATCH(休日取得計画表・休日取得実績表!G17,定義!$M:$M,),),"")</f>
        <v/>
      </c>
      <c r="H21" s="23" t="str" cm="1">
        <f t="array" ref="H21">IFERROR(INDEX(定義!$Q:$Q,MATCH(休日取得計画表・休日取得実績表!H17,定義!$M:$M,),),"")</f>
        <v/>
      </c>
      <c r="I21" s="23" t="str" cm="1">
        <f t="array" ref="I21">IFERROR(INDEX(定義!$Q:$Q,MATCH(休日取得計画表・休日取得実績表!I17,定義!$M:$M,),),"")</f>
        <v/>
      </c>
      <c r="J21" s="23" t="str" cm="1">
        <f t="array" ref="J21">IFERROR(INDEX(定義!$Q:$Q,MATCH(休日取得計画表・休日取得実績表!J17,定義!$M:$M,),),"")</f>
        <v/>
      </c>
      <c r="K21" s="23" t="str" cm="1">
        <f t="array" ref="K21">IFERROR(INDEX(定義!$Q:$Q,MATCH(休日取得計画表・休日取得実績表!K17,定義!$M:$M,),),"")</f>
        <v/>
      </c>
      <c r="L21" s="23" t="str" cm="1">
        <f t="array" ref="L21">IFERROR(INDEX(定義!$Q:$Q,MATCH(休日取得計画表・休日取得実績表!L17,定義!$M:$M,),),"")</f>
        <v/>
      </c>
      <c r="M21" s="23" t="str" cm="1">
        <f t="array" ref="M21">IFERROR(INDEX(定義!$Q:$Q,MATCH(休日取得計画表・休日取得実績表!M17,定義!$M:$M,),),"")</f>
        <v/>
      </c>
      <c r="N21" s="23" t="str" cm="1">
        <f t="array" ref="N21">IFERROR(INDEX(定義!$Q:$Q,MATCH(休日取得計画表・休日取得実績表!N17,定義!$M:$M,),),"")</f>
        <v/>
      </c>
      <c r="O21" s="23" t="str" cm="1">
        <f t="array" ref="O21">IFERROR(INDEX(定義!$Q:$Q,MATCH(休日取得計画表・休日取得実績表!O17,定義!$M:$M,),),"")</f>
        <v/>
      </c>
      <c r="P21" s="23" t="str" cm="1">
        <f t="array" ref="P21">IFERROR(INDEX(定義!$Q:$Q,MATCH(休日取得計画表・休日取得実績表!P17,定義!$M:$M,),),"")</f>
        <v/>
      </c>
      <c r="Q21" s="23" t="str" cm="1">
        <f t="array" ref="Q21">IFERROR(INDEX(定義!$Q:$Q,MATCH(休日取得計画表・休日取得実績表!Q17,定義!$M:$M,),),"")</f>
        <v/>
      </c>
      <c r="R21" s="23" t="str" cm="1">
        <f t="array" ref="R21">IFERROR(INDEX(定義!$Q:$Q,MATCH(休日取得計画表・休日取得実績表!R17,定義!$M:$M,),),"")</f>
        <v/>
      </c>
      <c r="S21" s="23" t="str" cm="1">
        <f t="array" ref="S21">IFERROR(INDEX(定義!$Q:$Q,MATCH(休日取得計画表・休日取得実績表!S17,定義!$M:$M,),),"")</f>
        <v/>
      </c>
      <c r="T21" s="23" t="str" cm="1">
        <f t="array" ref="T21">IFERROR(INDEX(定義!$Q:$Q,MATCH(休日取得計画表・休日取得実績表!T17,定義!$M:$M,),),"")</f>
        <v/>
      </c>
      <c r="U21" s="23" t="str" cm="1">
        <f t="array" ref="U21">IFERROR(INDEX(定義!$Q:$Q,MATCH(休日取得計画表・休日取得実績表!U17,定義!$M:$M,),),"")</f>
        <v/>
      </c>
      <c r="V21" s="23" t="str" cm="1">
        <f t="array" ref="V21">IFERROR(INDEX(定義!$Q:$Q,MATCH(休日取得計画表・休日取得実績表!V17,定義!$M:$M,),),"")</f>
        <v/>
      </c>
      <c r="W21" s="23" t="str" cm="1">
        <f t="array" ref="W21">IFERROR(INDEX(定義!$Q:$Q,MATCH(休日取得計画表・休日取得実績表!W17,定義!$M:$M,),),"")</f>
        <v/>
      </c>
      <c r="X21" s="23" t="str" cm="1">
        <f t="array" ref="X21">IFERROR(INDEX(定義!$Q:$Q,MATCH(休日取得計画表・休日取得実績表!X17,定義!$M:$M,),),"")</f>
        <v/>
      </c>
      <c r="Y21" s="23" t="str" cm="1">
        <f t="array" ref="Y21">IFERROR(INDEX(定義!$Q:$Q,MATCH(休日取得計画表・休日取得実績表!Y17,定義!$M:$M,),),"")</f>
        <v/>
      </c>
      <c r="Z21" s="23" t="str" cm="1">
        <f t="array" ref="Z21">IFERROR(INDEX(定義!$Q:$Q,MATCH(休日取得計画表・休日取得実績表!Z17,定義!$M:$M,),),"")</f>
        <v/>
      </c>
      <c r="AA21" s="23" t="str" cm="1">
        <f t="array" ref="AA21">IFERROR(INDEX(定義!$Q:$Q,MATCH(休日取得計画表・休日取得実績表!AA17,定義!$M:$M,),),"")</f>
        <v/>
      </c>
      <c r="AB21" s="23" t="str" cm="1">
        <f t="array" ref="AB21">IFERROR(INDEX(定義!$Q:$Q,MATCH(休日取得計画表・休日取得実績表!AB17,定義!$M:$M,),),"")</f>
        <v/>
      </c>
      <c r="AC21" s="23" t="str" cm="1">
        <f t="array" ref="AC21">IFERROR(INDEX(定義!$Q:$Q,MATCH(休日取得計画表・休日取得実績表!AC17,定義!$M:$M,),),"")</f>
        <v/>
      </c>
      <c r="AD21" s="23" t="str" cm="1">
        <f t="array" ref="AD21">IFERROR(INDEX(定義!$Q:$Q,MATCH(休日取得計画表・休日取得実績表!AD17,定義!$M:$M,),),"")</f>
        <v/>
      </c>
      <c r="AE21" s="23" t="str" cm="1">
        <f t="array" ref="AE21">IFERROR(INDEX(定義!$Q:$Q,MATCH(休日取得計画表・休日取得実績表!AE17,定義!$M:$M,),),"")</f>
        <v/>
      </c>
      <c r="AF21" s="23" t="str" cm="1">
        <f t="array" ref="AF21">IFERROR(INDEX(定義!$Q:$Q,MATCH(休日取得計画表・休日取得実績表!AF17,定義!$M:$M,),),"")</f>
        <v/>
      </c>
      <c r="AG21" s="23" t="str" cm="1">
        <f t="array" ref="AG21">IFERROR(INDEX(定義!$Q:$Q,MATCH(休日取得計画表・休日取得実績表!AG17,定義!$M:$M,),),"")</f>
        <v/>
      </c>
      <c r="AH21" s="54"/>
      <c r="AI21" s="55"/>
      <c r="AJ21" s="13"/>
      <c r="AK21" s="53"/>
      <c r="AL21" s="53"/>
      <c r="AM21" s="53"/>
      <c r="AN21" s="53"/>
      <c r="AO21" s="53"/>
      <c r="AP21" s="53"/>
      <c r="AQ21" s="53"/>
      <c r="AR21" s="53"/>
      <c r="AS21" s="1"/>
      <c r="AT21" s="1"/>
      <c r="AU21" s="1"/>
      <c r="AV21" s="1"/>
      <c r="AW21" s="1"/>
      <c r="AX21" s="1"/>
      <c r="AY21" s="1"/>
      <c r="AZ21" s="1"/>
      <c r="BA21" s="1"/>
      <c r="BB21" s="1"/>
      <c r="BC21" s="1"/>
      <c r="BD21" s="1"/>
      <c r="BE21" s="1"/>
      <c r="BF21" s="1"/>
    </row>
    <row r="22" spans="1:58" s="36" customFormat="1" ht="28" customHeight="1" x14ac:dyDescent="0.2">
      <c r="A22" s="2"/>
      <c r="B22" s="16" t="str">
        <f>IF($F$3="受注者希望型","－","休日
計画")</f>
        <v>休日
計画</v>
      </c>
      <c r="C22" s="34"/>
      <c r="D22" s="34"/>
      <c r="E22" s="34"/>
      <c r="F22" s="34"/>
      <c r="G22" s="34"/>
      <c r="H22" s="34"/>
      <c r="I22" s="35"/>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18">
        <f>AK22</f>
        <v>0</v>
      </c>
      <c r="AI22" s="17">
        <f>AL22</f>
        <v>0</v>
      </c>
      <c r="AJ22" s="13"/>
      <c r="AK22" s="44">
        <f>COUNTIFS(C22:AG22,"○",C19:AG19,"&lt;&gt;✕")</f>
        <v>0</v>
      </c>
      <c r="AL22" s="44">
        <f>SUM(AK$7:AK23)</f>
        <v>0</v>
      </c>
      <c r="AM22" s="44">
        <f>SUM(C19:AG19)</f>
        <v>0</v>
      </c>
      <c r="AN22" s="44">
        <f>SUM(AM$7:AM23)</f>
        <v>0</v>
      </c>
      <c r="AO22" s="44">
        <f>COUNTIFS(C23:AG23,"○",C20:AG20,"&lt;&gt;✕")</f>
        <v>0</v>
      </c>
      <c r="AP22" s="44">
        <f>SUM(AO$7:AO23)</f>
        <v>0</v>
      </c>
      <c r="AQ22" s="44">
        <f>SUM(C20:AG20)</f>
        <v>0</v>
      </c>
      <c r="AR22" s="44">
        <f>SUM(AQ$7:AQ23)</f>
        <v>0</v>
      </c>
      <c r="AS22" s="1"/>
      <c r="AT22" s="1"/>
      <c r="AU22" s="1"/>
      <c r="AV22" s="1"/>
      <c r="AW22" s="1"/>
      <c r="AX22" s="1"/>
      <c r="AY22" s="1"/>
      <c r="AZ22" s="1"/>
      <c r="BA22" s="1"/>
      <c r="BB22" s="1"/>
      <c r="BC22" s="1"/>
      <c r="BD22" s="1"/>
      <c r="BE22" s="1"/>
      <c r="BF22" s="1"/>
    </row>
    <row r="23" spans="1:58" s="1" customFormat="1" ht="28" customHeight="1" thickBot="1" x14ac:dyDescent="0.25">
      <c r="A23" s="3"/>
      <c r="B23" s="14" t="s">
        <v>31</v>
      </c>
      <c r="C23" s="10"/>
      <c r="D23" s="10"/>
      <c r="E23" s="10"/>
      <c r="F23" s="10"/>
      <c r="G23" s="10"/>
      <c r="H23" s="10"/>
      <c r="I23" s="12"/>
      <c r="J23" s="10"/>
      <c r="K23" s="10"/>
      <c r="L23" s="10"/>
      <c r="M23" s="10"/>
      <c r="N23" s="10"/>
      <c r="O23" s="10"/>
      <c r="P23" s="10"/>
      <c r="Q23" s="10"/>
      <c r="R23" s="10"/>
      <c r="S23" s="10"/>
      <c r="T23" s="10"/>
      <c r="U23" s="10"/>
      <c r="V23" s="10"/>
      <c r="W23" s="10"/>
      <c r="X23" s="10"/>
      <c r="Y23" s="10"/>
      <c r="Z23" s="11"/>
      <c r="AA23" s="10"/>
      <c r="AB23" s="10"/>
      <c r="AC23" s="10"/>
      <c r="AD23" s="10"/>
      <c r="AE23" s="10"/>
      <c r="AF23" s="10"/>
      <c r="AG23" s="10"/>
      <c r="AH23" s="18">
        <f>AO22</f>
        <v>0</v>
      </c>
      <c r="AI23" s="17">
        <f>AP22</f>
        <v>0</v>
      </c>
      <c r="AJ23" s="13"/>
      <c r="AK23" s="44"/>
      <c r="AL23" s="44"/>
      <c r="AM23" s="44"/>
      <c r="AN23" s="44"/>
      <c r="AO23" s="44"/>
      <c r="AP23" s="44"/>
      <c r="AQ23" s="44"/>
      <c r="AR23" s="44"/>
    </row>
    <row r="24" spans="1:58" ht="12" customHeight="1" thickBot="1" x14ac:dyDescent="0.25"/>
    <row r="25" spans="1:58" ht="12" customHeight="1" x14ac:dyDescent="0.2">
      <c r="B25" s="7" t="s">
        <v>0</v>
      </c>
      <c r="C25" s="45">
        <f>DATE(YEAR($C$7),MONTH($C$7)+COUNTIF($B$7:B25,"月")-1,1)</f>
        <v>61</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7"/>
      <c r="AH25" s="48" t="s">
        <v>5</v>
      </c>
      <c r="AI25" s="49" t="s">
        <v>4</v>
      </c>
      <c r="AJ25" s="13"/>
      <c r="AK25" s="50" t="s">
        <v>65</v>
      </c>
      <c r="AL25" s="50"/>
      <c r="AM25" s="50"/>
      <c r="AN25" s="50"/>
      <c r="AO25" s="50" t="s">
        <v>66</v>
      </c>
      <c r="AP25" s="50"/>
      <c r="AQ25" s="50"/>
      <c r="AR25" s="50"/>
    </row>
    <row r="26" spans="1:58" ht="12" customHeight="1" x14ac:dyDescent="0.2">
      <c r="B26" s="8" t="s">
        <v>1</v>
      </c>
      <c r="C26" s="9">
        <f>+C25</f>
        <v>61</v>
      </c>
      <c r="D26" s="9">
        <f>IFERROR(IF(MONTH(C26+1)=MONTH($C25),C26+1,""),"")</f>
        <v>62</v>
      </c>
      <c r="E26" s="9">
        <f t="shared" ref="E26:AG26" si="4">IFERROR(IF(MONTH(D26+1)=MONTH($C25),D26+1,""),"")</f>
        <v>63</v>
      </c>
      <c r="F26" s="9">
        <f t="shared" si="4"/>
        <v>64</v>
      </c>
      <c r="G26" s="9">
        <f t="shared" si="4"/>
        <v>65</v>
      </c>
      <c r="H26" s="9">
        <f t="shared" si="4"/>
        <v>66</v>
      </c>
      <c r="I26" s="9">
        <f t="shared" si="4"/>
        <v>67</v>
      </c>
      <c r="J26" s="9">
        <f t="shared" si="4"/>
        <v>68</v>
      </c>
      <c r="K26" s="9">
        <f t="shared" si="4"/>
        <v>69</v>
      </c>
      <c r="L26" s="9">
        <f t="shared" si="4"/>
        <v>70</v>
      </c>
      <c r="M26" s="9">
        <f t="shared" si="4"/>
        <v>71</v>
      </c>
      <c r="N26" s="9">
        <f t="shared" si="4"/>
        <v>72</v>
      </c>
      <c r="O26" s="9">
        <f t="shared" si="4"/>
        <v>73</v>
      </c>
      <c r="P26" s="9">
        <f t="shared" si="4"/>
        <v>74</v>
      </c>
      <c r="Q26" s="9">
        <f t="shared" si="4"/>
        <v>75</v>
      </c>
      <c r="R26" s="9">
        <f t="shared" si="4"/>
        <v>76</v>
      </c>
      <c r="S26" s="9">
        <f t="shared" si="4"/>
        <v>77</v>
      </c>
      <c r="T26" s="9">
        <f t="shared" si="4"/>
        <v>78</v>
      </c>
      <c r="U26" s="9">
        <f t="shared" si="4"/>
        <v>79</v>
      </c>
      <c r="V26" s="9">
        <f t="shared" si="4"/>
        <v>80</v>
      </c>
      <c r="W26" s="9">
        <f t="shared" si="4"/>
        <v>81</v>
      </c>
      <c r="X26" s="9">
        <f t="shared" si="4"/>
        <v>82</v>
      </c>
      <c r="Y26" s="9">
        <f t="shared" si="4"/>
        <v>83</v>
      </c>
      <c r="Z26" s="9">
        <f t="shared" si="4"/>
        <v>84</v>
      </c>
      <c r="AA26" s="9">
        <f t="shared" si="4"/>
        <v>85</v>
      </c>
      <c r="AB26" s="9">
        <f t="shared" si="4"/>
        <v>86</v>
      </c>
      <c r="AC26" s="9">
        <f t="shared" si="4"/>
        <v>87</v>
      </c>
      <c r="AD26" s="9">
        <f t="shared" si="4"/>
        <v>88</v>
      </c>
      <c r="AE26" s="9">
        <f t="shared" si="4"/>
        <v>89</v>
      </c>
      <c r="AF26" s="9">
        <f t="shared" si="4"/>
        <v>90</v>
      </c>
      <c r="AG26" s="9">
        <f t="shared" si="4"/>
        <v>91</v>
      </c>
      <c r="AH26" s="48"/>
      <c r="AI26" s="49"/>
      <c r="AJ26" s="13"/>
      <c r="AK26" s="51" t="s">
        <v>53</v>
      </c>
      <c r="AL26" s="51" t="s">
        <v>51</v>
      </c>
      <c r="AM26" s="51" t="s">
        <v>60</v>
      </c>
      <c r="AN26" s="51" t="s">
        <v>61</v>
      </c>
      <c r="AO26" s="51" t="s">
        <v>52</v>
      </c>
      <c r="AP26" s="51" t="s">
        <v>50</v>
      </c>
      <c r="AQ26" s="51" t="s">
        <v>60</v>
      </c>
      <c r="AR26" s="51" t="s">
        <v>61</v>
      </c>
    </row>
    <row r="27" spans="1:58" ht="12" customHeight="1" x14ac:dyDescent="0.2">
      <c r="B27" s="8" t="s">
        <v>2</v>
      </c>
      <c r="C27" s="19" t="str">
        <f t="shared" ref="C27:AG27" si="5">IF(C26="","",IF(COUNTIF(祝日,C26)&gt;0,"祝",IF(COUNTIF(夏季休暇,C26)+COUNTIF(年末年始,C26)&gt;0,"休",TEXT(C26,"aaa"))))</f>
        <v>木</v>
      </c>
      <c r="D27" s="19" t="str">
        <f t="shared" si="5"/>
        <v>金</v>
      </c>
      <c r="E27" s="19" t="str">
        <f t="shared" si="5"/>
        <v>土</v>
      </c>
      <c r="F27" s="19" t="str">
        <f t="shared" si="5"/>
        <v>日</v>
      </c>
      <c r="G27" s="19" t="str">
        <f t="shared" si="5"/>
        <v>月</v>
      </c>
      <c r="H27" s="19" t="str">
        <f t="shared" si="5"/>
        <v>火</v>
      </c>
      <c r="I27" s="19" t="str">
        <f t="shared" si="5"/>
        <v>水</v>
      </c>
      <c r="J27" s="19" t="str">
        <f t="shared" si="5"/>
        <v>木</v>
      </c>
      <c r="K27" s="19" t="str">
        <f t="shared" si="5"/>
        <v>金</v>
      </c>
      <c r="L27" s="19" t="str">
        <f t="shared" si="5"/>
        <v>土</v>
      </c>
      <c r="M27" s="19" t="str">
        <f t="shared" si="5"/>
        <v>日</v>
      </c>
      <c r="N27" s="19" t="str">
        <f t="shared" si="5"/>
        <v>月</v>
      </c>
      <c r="O27" s="19" t="str">
        <f t="shared" si="5"/>
        <v>火</v>
      </c>
      <c r="P27" s="19" t="str">
        <f t="shared" si="5"/>
        <v>水</v>
      </c>
      <c r="Q27" s="19" t="str">
        <f t="shared" si="5"/>
        <v>木</v>
      </c>
      <c r="R27" s="19" t="str">
        <f t="shared" si="5"/>
        <v>金</v>
      </c>
      <c r="S27" s="19" t="str">
        <f t="shared" si="5"/>
        <v>土</v>
      </c>
      <c r="T27" s="19" t="str">
        <f t="shared" si="5"/>
        <v>日</v>
      </c>
      <c r="U27" s="19" t="str">
        <f t="shared" si="5"/>
        <v>月</v>
      </c>
      <c r="V27" s="19" t="str">
        <f t="shared" si="5"/>
        <v>火</v>
      </c>
      <c r="W27" s="19" t="str">
        <f t="shared" si="5"/>
        <v>水</v>
      </c>
      <c r="X27" s="19" t="str">
        <f t="shared" si="5"/>
        <v>木</v>
      </c>
      <c r="Y27" s="19" t="str">
        <f t="shared" si="5"/>
        <v>金</v>
      </c>
      <c r="Z27" s="19" t="str">
        <f t="shared" si="5"/>
        <v>土</v>
      </c>
      <c r="AA27" s="19" t="str">
        <f t="shared" si="5"/>
        <v>日</v>
      </c>
      <c r="AB27" s="19" t="str">
        <f t="shared" si="5"/>
        <v>月</v>
      </c>
      <c r="AC27" s="19" t="str">
        <f t="shared" si="5"/>
        <v>火</v>
      </c>
      <c r="AD27" s="19" t="str">
        <f t="shared" si="5"/>
        <v>水</v>
      </c>
      <c r="AE27" s="19" t="str">
        <f t="shared" si="5"/>
        <v>木</v>
      </c>
      <c r="AF27" s="19" t="str">
        <f t="shared" si="5"/>
        <v>金</v>
      </c>
      <c r="AG27" s="19" t="str">
        <f t="shared" si="5"/>
        <v>土</v>
      </c>
      <c r="AH27" s="54" t="s">
        <v>25</v>
      </c>
      <c r="AI27" s="55" t="s">
        <v>25</v>
      </c>
      <c r="AJ27" s="13"/>
      <c r="AK27" s="52"/>
      <c r="AL27" s="52"/>
      <c r="AM27" s="52"/>
      <c r="AN27" s="52"/>
      <c r="AO27" s="52"/>
      <c r="AP27" s="52"/>
      <c r="AQ27" s="52"/>
      <c r="AR27" s="52"/>
    </row>
    <row r="28" spans="1:58" ht="12" hidden="1" customHeight="1" x14ac:dyDescent="0.2">
      <c r="B28" s="8" t="s">
        <v>59</v>
      </c>
      <c r="C28" s="39" t="str" cm="1">
        <f t="array" ref="C28">IF(OR(C26&lt;$O$5,MIN($I$5,$W$5)-20&lt;C26,C31="―"),"✕",INDEX(定義!$R:$R,MATCH(休日取得計画表・休日取得実績表!C26,定義!$M:$M,),))</f>
        <v>✕</v>
      </c>
      <c r="D28" s="39" t="str" cm="1">
        <f t="array" ref="D28">IF(OR(D26&lt;$O$5,MIN($I$5,$W$5)-20&lt;D26,D31="―"),"✕",INDEX(定義!$R:$R,MATCH(休日取得計画表・休日取得実績表!D26,定義!$M:$M,),))</f>
        <v>✕</v>
      </c>
      <c r="E28" s="39" t="str" cm="1">
        <f t="array" ref="E28">IF(OR(E26&lt;$O$5,MIN($I$5,$W$5)-20&lt;E26,E31="―"),"✕",INDEX(定義!$R:$R,MATCH(休日取得計画表・休日取得実績表!E26,定義!$M:$M,),))</f>
        <v>✕</v>
      </c>
      <c r="F28" s="39" t="str" cm="1">
        <f t="array" ref="F28">IF(OR(F26&lt;$O$5,MIN($I$5,$W$5)-20&lt;F26,F31="―"),"✕",INDEX(定義!$R:$R,MATCH(休日取得計画表・休日取得実績表!F26,定義!$M:$M,),))</f>
        <v>✕</v>
      </c>
      <c r="G28" s="39" t="str" cm="1">
        <f t="array" ref="G28">IF(OR(G26&lt;$O$5,MIN($I$5,$W$5)-20&lt;G26,G31="―"),"✕",INDEX(定義!$R:$R,MATCH(休日取得計画表・休日取得実績表!G26,定義!$M:$M,),))</f>
        <v>✕</v>
      </c>
      <c r="H28" s="39" t="str" cm="1">
        <f t="array" ref="H28">IF(OR(H26&lt;$O$5,MIN($I$5,$W$5)-20&lt;H26,H31="―"),"✕",INDEX(定義!$R:$R,MATCH(休日取得計画表・休日取得実績表!H26,定義!$M:$M,),))</f>
        <v>✕</v>
      </c>
      <c r="I28" s="39" t="str" cm="1">
        <f t="array" ref="I28">IF(OR(I26&lt;$O$5,MIN($I$5,$W$5)-20&lt;I26,I31="―"),"✕",INDEX(定義!$R:$R,MATCH(休日取得計画表・休日取得実績表!I26,定義!$M:$M,),))</f>
        <v>✕</v>
      </c>
      <c r="J28" s="39" t="str" cm="1">
        <f t="array" ref="J28">IF(OR(J26&lt;$O$5,MIN($I$5,$W$5)-20&lt;J26,J31="―"),"✕",INDEX(定義!$R:$R,MATCH(休日取得計画表・休日取得実績表!J26,定義!$M:$M,),))</f>
        <v>✕</v>
      </c>
      <c r="K28" s="39" t="str" cm="1">
        <f t="array" ref="K28">IF(OR(K26&lt;$O$5,MIN($I$5,$W$5)-20&lt;K26,K31="―"),"✕",INDEX(定義!$R:$R,MATCH(休日取得計画表・休日取得実績表!K26,定義!$M:$M,),))</f>
        <v>✕</v>
      </c>
      <c r="L28" s="39" t="str" cm="1">
        <f t="array" ref="L28">IF(OR(L26&lt;$O$5,MIN($I$5,$W$5)-20&lt;L26,L31="―"),"✕",INDEX(定義!$R:$R,MATCH(休日取得計画表・休日取得実績表!L26,定義!$M:$M,),))</f>
        <v>✕</v>
      </c>
      <c r="M28" s="39" t="str" cm="1">
        <f t="array" ref="M28">IF(OR(M26&lt;$O$5,MIN($I$5,$W$5)-20&lt;M26,M31="―"),"✕",INDEX(定義!$R:$R,MATCH(休日取得計画表・休日取得実績表!M26,定義!$M:$M,),))</f>
        <v>✕</v>
      </c>
      <c r="N28" s="39" t="str" cm="1">
        <f t="array" ref="N28">IF(OR(N26&lt;$O$5,MIN($I$5,$W$5)-20&lt;N26,N31="―"),"✕",INDEX(定義!$R:$R,MATCH(休日取得計画表・休日取得実績表!N26,定義!$M:$M,),))</f>
        <v>✕</v>
      </c>
      <c r="O28" s="39" t="str" cm="1">
        <f t="array" ref="O28">IF(OR(O26&lt;$O$5,MIN($I$5,$W$5)-20&lt;O26,O31="―"),"✕",INDEX(定義!$R:$R,MATCH(休日取得計画表・休日取得実績表!O26,定義!$M:$M,),))</f>
        <v>✕</v>
      </c>
      <c r="P28" s="39" t="str" cm="1">
        <f t="array" ref="P28">IF(OR(P26&lt;$O$5,MIN($I$5,$W$5)-20&lt;P26,P31="―"),"✕",INDEX(定義!$R:$R,MATCH(休日取得計画表・休日取得実績表!P26,定義!$M:$M,),))</f>
        <v>✕</v>
      </c>
      <c r="Q28" s="39" t="str" cm="1">
        <f t="array" ref="Q28">IF(OR(Q26&lt;$O$5,MIN($I$5,$W$5)-20&lt;Q26,Q31="―"),"✕",INDEX(定義!$R:$R,MATCH(休日取得計画表・休日取得実績表!Q26,定義!$M:$M,),))</f>
        <v>✕</v>
      </c>
      <c r="R28" s="39" t="str" cm="1">
        <f t="array" ref="R28">IF(OR(R26&lt;$O$5,MIN($I$5,$W$5)-20&lt;R26,R31="―"),"✕",INDEX(定義!$R:$R,MATCH(休日取得計画表・休日取得実績表!R26,定義!$M:$M,),))</f>
        <v>✕</v>
      </c>
      <c r="S28" s="39" t="str" cm="1">
        <f t="array" ref="S28">IF(OR(S26&lt;$O$5,MIN($I$5,$W$5)-20&lt;S26,S31="―"),"✕",INDEX(定義!$R:$R,MATCH(休日取得計画表・休日取得実績表!S26,定義!$M:$M,),))</f>
        <v>✕</v>
      </c>
      <c r="T28" s="39" t="str" cm="1">
        <f t="array" ref="T28">IF(OR(T26&lt;$O$5,MIN($I$5,$W$5)-20&lt;T26,T31="―"),"✕",INDEX(定義!$R:$R,MATCH(休日取得計画表・休日取得実績表!T26,定義!$M:$M,),))</f>
        <v>✕</v>
      </c>
      <c r="U28" s="39" t="str" cm="1">
        <f t="array" ref="U28">IF(OR(U26&lt;$O$5,MIN($I$5,$W$5)-20&lt;U26,U31="―"),"✕",INDEX(定義!$R:$R,MATCH(休日取得計画表・休日取得実績表!U26,定義!$M:$M,),))</f>
        <v>✕</v>
      </c>
      <c r="V28" s="39" t="str" cm="1">
        <f t="array" ref="V28">IF(OR(V26&lt;$O$5,MIN($I$5,$W$5)-20&lt;V26,V31="―"),"✕",INDEX(定義!$R:$R,MATCH(休日取得計画表・休日取得実績表!V26,定義!$M:$M,),))</f>
        <v>✕</v>
      </c>
      <c r="W28" s="39" t="str" cm="1">
        <f t="array" ref="W28">IF(OR(W26&lt;$O$5,MIN($I$5,$W$5)-20&lt;W26,W31="―"),"✕",INDEX(定義!$R:$R,MATCH(休日取得計画表・休日取得実績表!W26,定義!$M:$M,),))</f>
        <v>✕</v>
      </c>
      <c r="X28" s="39" t="str" cm="1">
        <f t="array" ref="X28">IF(OR(X26&lt;$O$5,MIN($I$5,$W$5)-20&lt;X26,X31="―"),"✕",INDEX(定義!$R:$R,MATCH(休日取得計画表・休日取得実績表!X26,定義!$M:$M,),))</f>
        <v>✕</v>
      </c>
      <c r="Y28" s="39" t="str" cm="1">
        <f t="array" ref="Y28">IF(OR(Y26&lt;$O$5,MIN($I$5,$W$5)-20&lt;Y26,Y31="―"),"✕",INDEX(定義!$R:$R,MATCH(休日取得計画表・休日取得実績表!Y26,定義!$M:$M,),))</f>
        <v>✕</v>
      </c>
      <c r="Z28" s="39" t="str" cm="1">
        <f t="array" ref="Z28">IF(OR(Z26&lt;$O$5,MIN($I$5,$W$5)-20&lt;Z26,Z31="―"),"✕",INDEX(定義!$R:$R,MATCH(休日取得計画表・休日取得実績表!Z26,定義!$M:$M,),))</f>
        <v>✕</v>
      </c>
      <c r="AA28" s="39" t="str" cm="1">
        <f t="array" ref="AA28">IF(OR(AA26&lt;$O$5,MIN($I$5,$W$5)-20&lt;AA26,AA31="―"),"✕",INDEX(定義!$R:$R,MATCH(休日取得計画表・休日取得実績表!AA26,定義!$M:$M,),))</f>
        <v>✕</v>
      </c>
      <c r="AB28" s="39" t="str" cm="1">
        <f t="array" ref="AB28">IF(OR(AB26&lt;$O$5,MIN($I$5,$W$5)-20&lt;AB26,AB31="―"),"✕",INDEX(定義!$R:$R,MATCH(休日取得計画表・休日取得実績表!AB26,定義!$M:$M,),))</f>
        <v>✕</v>
      </c>
      <c r="AC28" s="39" t="str" cm="1">
        <f t="array" ref="AC28">IF(OR(AC26&lt;$O$5,MIN($I$5,$W$5)-20&lt;AC26,AC31="―"),"✕",INDEX(定義!$R:$R,MATCH(休日取得計画表・休日取得実績表!AC26,定義!$M:$M,),))</f>
        <v>✕</v>
      </c>
      <c r="AD28" s="39" t="str" cm="1">
        <f t="array" ref="AD28">IF(OR(AD26&lt;$O$5,MIN($I$5,$W$5)-20&lt;AD26,AD31="―"),"✕",INDEX(定義!$R:$R,MATCH(休日取得計画表・休日取得実績表!AD26,定義!$M:$M,),))</f>
        <v>✕</v>
      </c>
      <c r="AE28" s="39" t="str" cm="1">
        <f t="array" ref="AE28">IF(OR(AE26&lt;$O$5,MIN($I$5,$W$5)-20&lt;AE26,AE31="―"),"✕",INDEX(定義!$R:$R,MATCH(休日取得計画表・休日取得実績表!AE26,定義!$M:$M,),))</f>
        <v>✕</v>
      </c>
      <c r="AF28" s="39" t="str" cm="1">
        <f t="array" ref="AF28">IF(OR(AF26&lt;$O$5,MIN($I$5,$W$5)-20&lt;AF26,AF31="―"),"✕",INDEX(定義!$R:$R,MATCH(休日取得計画表・休日取得実績表!AF26,定義!$M:$M,),))</f>
        <v>✕</v>
      </c>
      <c r="AG28" s="39" t="str" cm="1">
        <f t="array" ref="AG28">IF(OR(AG26&lt;$O$5,MIN($I$5,$W$5)-20&lt;AG26,AG31="―"),"✕",INDEX(定義!$R:$R,MATCH(休日取得計画表・休日取得実績表!AG26,定義!$M:$M,),))</f>
        <v>✕</v>
      </c>
      <c r="AH28" s="54"/>
      <c r="AI28" s="55"/>
      <c r="AJ28" s="13"/>
      <c r="AK28" s="52"/>
      <c r="AL28" s="52"/>
      <c r="AM28" s="52"/>
      <c r="AN28" s="52"/>
      <c r="AO28" s="52"/>
      <c r="AP28" s="52"/>
      <c r="AQ28" s="52"/>
      <c r="AR28" s="52"/>
    </row>
    <row r="29" spans="1:58" ht="12" hidden="1" customHeight="1" x14ac:dyDescent="0.2">
      <c r="B29" s="8" t="s">
        <v>59</v>
      </c>
      <c r="C29" s="39" t="str" cm="1">
        <f t="array" ref="C29">IF(OR(C26&lt;$O$5,MIN($I$5,$W$5)-20&lt;C26,C32="―"),"✕",INDEX(定義!$R:$R,MATCH(休日取得計画表・休日取得実績表!C26,定義!$M:$M,),))</f>
        <v>✕</v>
      </c>
      <c r="D29" s="39" t="str" cm="1">
        <f t="array" ref="D29">IF(OR(D26&lt;$O$5,MIN($I$5,$W$5)-20&lt;D26,D32="―"),"✕",INDEX(定義!$R:$R,MATCH(休日取得計画表・休日取得実績表!D26,定義!$M:$M,),))</f>
        <v>✕</v>
      </c>
      <c r="E29" s="39" t="str" cm="1">
        <f t="array" ref="E29">IF(OR(E26&lt;$O$5,MIN($I$5,$W$5)-20&lt;E26,E32="―"),"✕",INDEX(定義!$R:$R,MATCH(休日取得計画表・休日取得実績表!E26,定義!$M:$M,),))</f>
        <v>✕</v>
      </c>
      <c r="F29" s="39" t="str" cm="1">
        <f t="array" ref="F29">IF(OR(F26&lt;$O$5,MIN($I$5,$W$5)-20&lt;F26,F32="―"),"✕",INDEX(定義!$R:$R,MATCH(休日取得計画表・休日取得実績表!F26,定義!$M:$M,),))</f>
        <v>✕</v>
      </c>
      <c r="G29" s="39" t="str" cm="1">
        <f t="array" ref="G29">IF(OR(G26&lt;$O$5,MIN($I$5,$W$5)-20&lt;G26,G32="―"),"✕",INDEX(定義!$R:$R,MATCH(休日取得計画表・休日取得実績表!G26,定義!$M:$M,),))</f>
        <v>✕</v>
      </c>
      <c r="H29" s="39" t="str" cm="1">
        <f t="array" ref="H29">IF(OR(H26&lt;$O$5,MIN($I$5,$W$5)-20&lt;H26,H32="―"),"✕",INDEX(定義!$R:$R,MATCH(休日取得計画表・休日取得実績表!H26,定義!$M:$M,),))</f>
        <v>✕</v>
      </c>
      <c r="I29" s="39" t="str" cm="1">
        <f t="array" ref="I29">IF(OR(I26&lt;$O$5,MIN($I$5,$W$5)-20&lt;I26,I32="―"),"✕",INDEX(定義!$R:$R,MATCH(休日取得計画表・休日取得実績表!I26,定義!$M:$M,),))</f>
        <v>✕</v>
      </c>
      <c r="J29" s="39" t="str" cm="1">
        <f t="array" ref="J29">IF(OR(J26&lt;$O$5,MIN($I$5,$W$5)-20&lt;J26,J32="―"),"✕",INDEX(定義!$R:$R,MATCH(休日取得計画表・休日取得実績表!J26,定義!$M:$M,),))</f>
        <v>✕</v>
      </c>
      <c r="K29" s="39" t="str" cm="1">
        <f t="array" ref="K29">IF(OR(K26&lt;$O$5,MIN($I$5,$W$5)-20&lt;K26,K32="―"),"✕",INDEX(定義!$R:$R,MATCH(休日取得計画表・休日取得実績表!K26,定義!$M:$M,),))</f>
        <v>✕</v>
      </c>
      <c r="L29" s="39" t="str" cm="1">
        <f t="array" ref="L29">IF(OR(L26&lt;$O$5,MIN($I$5,$W$5)-20&lt;L26,L32="―"),"✕",INDEX(定義!$R:$R,MATCH(休日取得計画表・休日取得実績表!L26,定義!$M:$M,),))</f>
        <v>✕</v>
      </c>
      <c r="M29" s="39" t="str" cm="1">
        <f t="array" ref="M29">IF(OR(M26&lt;$O$5,MIN($I$5,$W$5)-20&lt;M26,M32="―"),"✕",INDEX(定義!$R:$R,MATCH(休日取得計画表・休日取得実績表!M26,定義!$M:$M,),))</f>
        <v>✕</v>
      </c>
      <c r="N29" s="39" t="str" cm="1">
        <f t="array" ref="N29">IF(OR(N26&lt;$O$5,MIN($I$5,$W$5)-20&lt;N26,N32="―"),"✕",INDEX(定義!$R:$R,MATCH(休日取得計画表・休日取得実績表!N26,定義!$M:$M,),))</f>
        <v>✕</v>
      </c>
      <c r="O29" s="39" t="str" cm="1">
        <f t="array" ref="O29">IF(OR(O26&lt;$O$5,MIN($I$5,$W$5)-20&lt;O26,O32="―"),"✕",INDEX(定義!$R:$R,MATCH(休日取得計画表・休日取得実績表!O26,定義!$M:$M,),))</f>
        <v>✕</v>
      </c>
      <c r="P29" s="39" t="str" cm="1">
        <f t="array" ref="P29">IF(OR(P26&lt;$O$5,MIN($I$5,$W$5)-20&lt;P26,P32="―"),"✕",INDEX(定義!$R:$R,MATCH(休日取得計画表・休日取得実績表!P26,定義!$M:$M,),))</f>
        <v>✕</v>
      </c>
      <c r="Q29" s="39" t="str" cm="1">
        <f t="array" ref="Q29">IF(OR(Q26&lt;$O$5,MIN($I$5,$W$5)-20&lt;Q26,Q32="―"),"✕",INDEX(定義!$R:$R,MATCH(休日取得計画表・休日取得実績表!Q26,定義!$M:$M,),))</f>
        <v>✕</v>
      </c>
      <c r="R29" s="39" t="str" cm="1">
        <f t="array" ref="R29">IF(OR(R26&lt;$O$5,MIN($I$5,$W$5)-20&lt;R26,R32="―"),"✕",INDEX(定義!$R:$R,MATCH(休日取得計画表・休日取得実績表!R26,定義!$M:$M,),))</f>
        <v>✕</v>
      </c>
      <c r="S29" s="39" t="str" cm="1">
        <f t="array" ref="S29">IF(OR(S26&lt;$O$5,MIN($I$5,$W$5)-20&lt;S26,S32="―"),"✕",INDEX(定義!$R:$R,MATCH(休日取得計画表・休日取得実績表!S26,定義!$M:$M,),))</f>
        <v>✕</v>
      </c>
      <c r="T29" s="39" t="str" cm="1">
        <f t="array" ref="T29">IF(OR(T26&lt;$O$5,MIN($I$5,$W$5)-20&lt;T26,T32="―"),"✕",INDEX(定義!$R:$R,MATCH(休日取得計画表・休日取得実績表!T26,定義!$M:$M,),))</f>
        <v>✕</v>
      </c>
      <c r="U29" s="39" t="str" cm="1">
        <f t="array" ref="U29">IF(OR(U26&lt;$O$5,MIN($I$5,$W$5)-20&lt;U26,U32="―"),"✕",INDEX(定義!$R:$R,MATCH(休日取得計画表・休日取得実績表!U26,定義!$M:$M,),))</f>
        <v>✕</v>
      </c>
      <c r="V29" s="39" t="str" cm="1">
        <f t="array" ref="V29">IF(OR(V26&lt;$O$5,MIN($I$5,$W$5)-20&lt;V26,V32="―"),"✕",INDEX(定義!$R:$R,MATCH(休日取得計画表・休日取得実績表!V26,定義!$M:$M,),))</f>
        <v>✕</v>
      </c>
      <c r="W29" s="39" t="str" cm="1">
        <f t="array" ref="W29">IF(OR(W26&lt;$O$5,MIN($I$5,$W$5)-20&lt;W26,W32="―"),"✕",INDEX(定義!$R:$R,MATCH(休日取得計画表・休日取得実績表!W26,定義!$M:$M,),))</f>
        <v>✕</v>
      </c>
      <c r="X29" s="39" t="str" cm="1">
        <f t="array" ref="X29">IF(OR(X26&lt;$O$5,MIN($I$5,$W$5)-20&lt;X26,X32="―"),"✕",INDEX(定義!$R:$R,MATCH(休日取得計画表・休日取得実績表!X26,定義!$M:$M,),))</f>
        <v>✕</v>
      </c>
      <c r="Y29" s="39" t="str" cm="1">
        <f t="array" ref="Y29">IF(OR(Y26&lt;$O$5,MIN($I$5,$W$5)-20&lt;Y26,Y32="―"),"✕",INDEX(定義!$R:$R,MATCH(休日取得計画表・休日取得実績表!Y26,定義!$M:$M,),))</f>
        <v>✕</v>
      </c>
      <c r="Z29" s="39" t="str" cm="1">
        <f t="array" ref="Z29">IF(OR(Z26&lt;$O$5,MIN($I$5,$W$5)-20&lt;Z26,Z32="―"),"✕",INDEX(定義!$R:$R,MATCH(休日取得計画表・休日取得実績表!Z26,定義!$M:$M,),))</f>
        <v>✕</v>
      </c>
      <c r="AA29" s="39" t="str" cm="1">
        <f t="array" ref="AA29">IF(OR(AA26&lt;$O$5,MIN($I$5,$W$5)-20&lt;AA26,AA32="―"),"✕",INDEX(定義!$R:$R,MATCH(休日取得計画表・休日取得実績表!AA26,定義!$M:$M,),))</f>
        <v>✕</v>
      </c>
      <c r="AB29" s="39" t="str" cm="1">
        <f t="array" ref="AB29">IF(OR(AB26&lt;$O$5,MIN($I$5,$W$5)-20&lt;AB26,AB32="―"),"✕",INDEX(定義!$R:$R,MATCH(休日取得計画表・休日取得実績表!AB26,定義!$M:$M,),))</f>
        <v>✕</v>
      </c>
      <c r="AC29" s="39" t="str" cm="1">
        <f t="array" ref="AC29">IF(OR(AC26&lt;$O$5,MIN($I$5,$W$5)-20&lt;AC26,AC32="―"),"✕",INDEX(定義!$R:$R,MATCH(休日取得計画表・休日取得実績表!AC26,定義!$M:$M,),))</f>
        <v>✕</v>
      </c>
      <c r="AD29" s="39" t="str" cm="1">
        <f t="array" ref="AD29">IF(OR(AD26&lt;$O$5,MIN($I$5,$W$5)-20&lt;AD26,AD32="―"),"✕",INDEX(定義!$R:$R,MATCH(休日取得計画表・休日取得実績表!AD26,定義!$M:$M,),))</f>
        <v>✕</v>
      </c>
      <c r="AE29" s="39" t="str" cm="1">
        <f t="array" ref="AE29">IF(OR(AE26&lt;$O$5,MIN($I$5,$W$5)-20&lt;AE26,AE32="―"),"✕",INDEX(定義!$R:$R,MATCH(休日取得計画表・休日取得実績表!AE26,定義!$M:$M,),))</f>
        <v>✕</v>
      </c>
      <c r="AF29" s="39" t="str" cm="1">
        <f t="array" ref="AF29">IF(OR(AF26&lt;$O$5,MIN($I$5,$W$5)-20&lt;AF26,AF32="―"),"✕",INDEX(定義!$R:$R,MATCH(休日取得計画表・休日取得実績表!AF26,定義!$M:$M,),))</f>
        <v>✕</v>
      </c>
      <c r="AG29" s="39" t="str" cm="1">
        <f t="array" ref="AG29">IF(OR(AG26&lt;$O$5,MIN($I$5,$W$5)-20&lt;AG26,AG32="―"),"✕",INDEX(定義!$R:$R,MATCH(休日取得計画表・休日取得実績表!AG26,定義!$M:$M,),))</f>
        <v>✕</v>
      </c>
      <c r="AH29" s="54"/>
      <c r="AI29" s="55"/>
      <c r="AJ29" s="13"/>
      <c r="AK29" s="52"/>
      <c r="AL29" s="52"/>
      <c r="AM29" s="52"/>
      <c r="AN29" s="52"/>
      <c r="AO29" s="52"/>
      <c r="AP29" s="52"/>
      <c r="AQ29" s="52"/>
      <c r="AR29" s="52"/>
    </row>
    <row r="30" spans="1:58" s="36" customFormat="1" ht="78.5" customHeight="1" x14ac:dyDescent="0.2">
      <c r="A30" s="2"/>
      <c r="B30" s="15" t="s">
        <v>3</v>
      </c>
      <c r="C30" s="23" t="str" cm="1">
        <f t="array" ref="C30">IFERROR(INDEX(定義!$Q:$Q,MATCH(休日取得計画表・休日取得実績表!C26,定義!$M:$M,),),"")</f>
        <v/>
      </c>
      <c r="D30" s="23" t="str" cm="1">
        <f t="array" ref="D30">IFERROR(INDEX(定義!$Q:$Q,MATCH(休日取得計画表・休日取得実績表!D26,定義!$M:$M,),),"")</f>
        <v/>
      </c>
      <c r="E30" s="23" t="str" cm="1">
        <f t="array" ref="E30">IFERROR(INDEX(定義!$Q:$Q,MATCH(休日取得計画表・休日取得実績表!E26,定義!$M:$M,),),"")</f>
        <v/>
      </c>
      <c r="F30" s="23" t="str" cm="1">
        <f t="array" ref="F30">IFERROR(INDEX(定義!$Q:$Q,MATCH(休日取得計画表・休日取得実績表!F26,定義!$M:$M,),),"")</f>
        <v/>
      </c>
      <c r="G30" s="23" t="str" cm="1">
        <f t="array" ref="G30">IFERROR(INDEX(定義!$Q:$Q,MATCH(休日取得計画表・休日取得実績表!G26,定義!$M:$M,),),"")</f>
        <v/>
      </c>
      <c r="H30" s="23" t="str" cm="1">
        <f t="array" ref="H30">IFERROR(INDEX(定義!$Q:$Q,MATCH(休日取得計画表・休日取得実績表!H26,定義!$M:$M,),),"")</f>
        <v/>
      </c>
      <c r="I30" s="23" t="str" cm="1">
        <f t="array" ref="I30">IFERROR(INDEX(定義!$Q:$Q,MATCH(休日取得計画表・休日取得実績表!I26,定義!$M:$M,),),"")</f>
        <v/>
      </c>
      <c r="J30" s="23" t="str" cm="1">
        <f t="array" ref="J30">IFERROR(INDEX(定義!$Q:$Q,MATCH(休日取得計画表・休日取得実績表!J26,定義!$M:$M,),),"")</f>
        <v/>
      </c>
      <c r="K30" s="23" t="str" cm="1">
        <f t="array" ref="K30">IFERROR(INDEX(定義!$Q:$Q,MATCH(休日取得計画表・休日取得実績表!K26,定義!$M:$M,),),"")</f>
        <v/>
      </c>
      <c r="L30" s="23" t="str" cm="1">
        <f t="array" ref="L30">IFERROR(INDEX(定義!$Q:$Q,MATCH(休日取得計画表・休日取得実績表!L26,定義!$M:$M,),),"")</f>
        <v/>
      </c>
      <c r="M30" s="23" t="str" cm="1">
        <f t="array" ref="M30">IFERROR(INDEX(定義!$Q:$Q,MATCH(休日取得計画表・休日取得実績表!M26,定義!$M:$M,),),"")</f>
        <v/>
      </c>
      <c r="N30" s="23" t="str" cm="1">
        <f t="array" ref="N30">IFERROR(INDEX(定義!$Q:$Q,MATCH(休日取得計画表・休日取得実績表!N26,定義!$M:$M,),),"")</f>
        <v/>
      </c>
      <c r="O30" s="23" t="str" cm="1">
        <f t="array" ref="O30">IFERROR(INDEX(定義!$Q:$Q,MATCH(休日取得計画表・休日取得実績表!O26,定義!$M:$M,),),"")</f>
        <v/>
      </c>
      <c r="P30" s="23" t="str" cm="1">
        <f t="array" ref="P30">IFERROR(INDEX(定義!$Q:$Q,MATCH(休日取得計画表・休日取得実績表!P26,定義!$M:$M,),),"")</f>
        <v/>
      </c>
      <c r="Q30" s="23" t="str" cm="1">
        <f t="array" ref="Q30">IFERROR(INDEX(定義!$Q:$Q,MATCH(休日取得計画表・休日取得実績表!Q26,定義!$M:$M,),),"")</f>
        <v/>
      </c>
      <c r="R30" s="23" t="str" cm="1">
        <f t="array" ref="R30">IFERROR(INDEX(定義!$Q:$Q,MATCH(休日取得計画表・休日取得実績表!R26,定義!$M:$M,),),"")</f>
        <v/>
      </c>
      <c r="S30" s="23" t="str" cm="1">
        <f t="array" ref="S30">IFERROR(INDEX(定義!$Q:$Q,MATCH(休日取得計画表・休日取得実績表!S26,定義!$M:$M,),),"")</f>
        <v/>
      </c>
      <c r="T30" s="23" t="str" cm="1">
        <f t="array" ref="T30">IFERROR(INDEX(定義!$Q:$Q,MATCH(休日取得計画表・休日取得実績表!T26,定義!$M:$M,),),"")</f>
        <v/>
      </c>
      <c r="U30" s="23" t="str" cm="1">
        <f t="array" ref="U30">IFERROR(INDEX(定義!$Q:$Q,MATCH(休日取得計画表・休日取得実績表!U26,定義!$M:$M,),),"")</f>
        <v/>
      </c>
      <c r="V30" s="23" t="str" cm="1">
        <f t="array" ref="V30">IFERROR(INDEX(定義!$Q:$Q,MATCH(休日取得計画表・休日取得実績表!V26,定義!$M:$M,),),"")</f>
        <v/>
      </c>
      <c r="W30" s="23" t="str" cm="1">
        <f t="array" ref="W30">IFERROR(INDEX(定義!$Q:$Q,MATCH(休日取得計画表・休日取得実績表!W26,定義!$M:$M,),),"")</f>
        <v/>
      </c>
      <c r="X30" s="23" t="str" cm="1">
        <f t="array" ref="X30">IFERROR(INDEX(定義!$Q:$Q,MATCH(休日取得計画表・休日取得実績表!X26,定義!$M:$M,),),"")</f>
        <v/>
      </c>
      <c r="Y30" s="23" t="str" cm="1">
        <f t="array" ref="Y30">IFERROR(INDEX(定義!$Q:$Q,MATCH(休日取得計画表・休日取得実績表!Y26,定義!$M:$M,),),"")</f>
        <v/>
      </c>
      <c r="Z30" s="23" t="str" cm="1">
        <f t="array" ref="Z30">IFERROR(INDEX(定義!$Q:$Q,MATCH(休日取得計画表・休日取得実績表!Z26,定義!$M:$M,),),"")</f>
        <v/>
      </c>
      <c r="AA30" s="23" t="str" cm="1">
        <f t="array" ref="AA30">IFERROR(INDEX(定義!$Q:$Q,MATCH(休日取得計画表・休日取得実績表!AA26,定義!$M:$M,),),"")</f>
        <v/>
      </c>
      <c r="AB30" s="23" t="str" cm="1">
        <f t="array" ref="AB30">IFERROR(INDEX(定義!$Q:$Q,MATCH(休日取得計画表・休日取得実績表!AB26,定義!$M:$M,),),"")</f>
        <v/>
      </c>
      <c r="AC30" s="23" t="str" cm="1">
        <f t="array" ref="AC30">IFERROR(INDEX(定義!$Q:$Q,MATCH(休日取得計画表・休日取得実績表!AC26,定義!$M:$M,),),"")</f>
        <v/>
      </c>
      <c r="AD30" s="23" t="str" cm="1">
        <f t="array" ref="AD30">IFERROR(INDEX(定義!$Q:$Q,MATCH(休日取得計画表・休日取得実績表!AD26,定義!$M:$M,),),"")</f>
        <v/>
      </c>
      <c r="AE30" s="23" t="str" cm="1">
        <f t="array" ref="AE30">IFERROR(INDEX(定義!$Q:$Q,MATCH(休日取得計画表・休日取得実績表!AE26,定義!$M:$M,),),"")</f>
        <v/>
      </c>
      <c r="AF30" s="23" t="str" cm="1">
        <f t="array" ref="AF30">IFERROR(INDEX(定義!$Q:$Q,MATCH(休日取得計画表・休日取得実績表!AF26,定義!$M:$M,),),"")</f>
        <v/>
      </c>
      <c r="AG30" s="23" t="str" cm="1">
        <f t="array" ref="AG30">IFERROR(INDEX(定義!$Q:$Q,MATCH(休日取得計画表・休日取得実績表!AG26,定義!$M:$M,),),"")</f>
        <v/>
      </c>
      <c r="AH30" s="54"/>
      <c r="AI30" s="55"/>
      <c r="AJ30" s="13"/>
      <c r="AK30" s="53"/>
      <c r="AL30" s="53"/>
      <c r="AM30" s="53"/>
      <c r="AN30" s="53"/>
      <c r="AO30" s="53"/>
      <c r="AP30" s="53"/>
      <c r="AQ30" s="53"/>
      <c r="AR30" s="53"/>
      <c r="AS30" s="1"/>
      <c r="AT30" s="1"/>
      <c r="AU30" s="1"/>
      <c r="AV30" s="1"/>
      <c r="AW30" s="1"/>
      <c r="AX30" s="1"/>
      <c r="AY30" s="1"/>
      <c r="AZ30" s="1"/>
      <c r="BA30" s="1"/>
      <c r="BB30" s="1"/>
      <c r="BC30" s="1"/>
      <c r="BD30" s="1"/>
      <c r="BE30" s="1"/>
      <c r="BF30" s="1"/>
    </row>
    <row r="31" spans="1:58" s="36" customFormat="1" ht="28" customHeight="1" x14ac:dyDescent="0.2">
      <c r="A31" s="2"/>
      <c r="B31" s="16" t="str">
        <f>IF($F$3="受注者希望型","－","休日
計画")</f>
        <v>休日
計画</v>
      </c>
      <c r="C31" s="34"/>
      <c r="D31" s="34"/>
      <c r="E31" s="34"/>
      <c r="F31" s="34"/>
      <c r="G31" s="34"/>
      <c r="H31" s="34"/>
      <c r="I31" s="34"/>
      <c r="J31" s="34"/>
      <c r="K31" s="34"/>
      <c r="L31" s="34"/>
      <c r="M31" s="34"/>
      <c r="N31" s="34"/>
      <c r="O31" s="34"/>
      <c r="P31" s="34"/>
      <c r="Q31" s="34"/>
      <c r="R31" s="34"/>
      <c r="S31" s="34"/>
      <c r="T31" s="34"/>
      <c r="U31" s="34"/>
      <c r="V31" s="34"/>
      <c r="W31" s="34"/>
      <c r="X31" s="34"/>
      <c r="Y31" s="34"/>
      <c r="Z31" s="33"/>
      <c r="AA31" s="34"/>
      <c r="AB31" s="34"/>
      <c r="AC31" s="34"/>
      <c r="AD31" s="34"/>
      <c r="AE31" s="34"/>
      <c r="AF31" s="34"/>
      <c r="AG31" s="34"/>
      <c r="AH31" s="18">
        <f>AK31</f>
        <v>0</v>
      </c>
      <c r="AI31" s="17">
        <f>AL31</f>
        <v>0</v>
      </c>
      <c r="AJ31" s="13"/>
      <c r="AK31" s="44">
        <f>COUNTIFS(C31:AG31,"○",C28:AG28,"&lt;&gt;✕")</f>
        <v>0</v>
      </c>
      <c r="AL31" s="44">
        <f>SUM(AK$7:AK32)</f>
        <v>0</v>
      </c>
      <c r="AM31" s="44">
        <f>SUM(C28:AG28)</f>
        <v>0</v>
      </c>
      <c r="AN31" s="44">
        <f>SUM(AM$7:AM32)</f>
        <v>0</v>
      </c>
      <c r="AO31" s="44">
        <f>COUNTIFS(C32:AG32,"○",C29:AG29,"&lt;&gt;✕")</f>
        <v>0</v>
      </c>
      <c r="AP31" s="44">
        <f>SUM(AO$7:AO32)</f>
        <v>0</v>
      </c>
      <c r="AQ31" s="44">
        <f>SUM(C29:AG29)</f>
        <v>0</v>
      </c>
      <c r="AR31" s="44">
        <f>SUM(AQ$7:AQ32)</f>
        <v>0</v>
      </c>
      <c r="AS31" s="1"/>
      <c r="AT31" s="1"/>
      <c r="AU31" s="1"/>
      <c r="AV31" s="1"/>
      <c r="AW31" s="1"/>
      <c r="AX31" s="1"/>
      <c r="AY31" s="1"/>
      <c r="AZ31" s="1"/>
      <c r="BA31" s="1"/>
      <c r="BB31" s="1"/>
      <c r="BC31" s="1"/>
      <c r="BD31" s="1"/>
      <c r="BE31" s="1"/>
      <c r="BF31" s="1"/>
    </row>
    <row r="32" spans="1:58" s="1" customFormat="1" ht="28" customHeight="1" thickBot="1" x14ac:dyDescent="0.25">
      <c r="A32" s="3"/>
      <c r="B32" s="14" t="s">
        <v>31</v>
      </c>
      <c r="C32" s="10"/>
      <c r="D32" s="10"/>
      <c r="E32" s="10"/>
      <c r="F32" s="10"/>
      <c r="G32" s="10"/>
      <c r="H32" s="10"/>
      <c r="I32" s="12"/>
      <c r="J32" s="10"/>
      <c r="K32" s="10"/>
      <c r="L32" s="10"/>
      <c r="M32" s="10"/>
      <c r="N32" s="10"/>
      <c r="O32" s="10"/>
      <c r="P32" s="10"/>
      <c r="Q32" s="10"/>
      <c r="R32" s="10"/>
      <c r="S32" s="10"/>
      <c r="T32" s="10"/>
      <c r="U32" s="10"/>
      <c r="V32" s="10"/>
      <c r="W32" s="10"/>
      <c r="X32" s="10"/>
      <c r="Y32" s="10"/>
      <c r="Z32" s="11"/>
      <c r="AA32" s="10"/>
      <c r="AB32" s="10"/>
      <c r="AC32" s="10"/>
      <c r="AD32" s="10"/>
      <c r="AE32" s="10"/>
      <c r="AF32" s="10"/>
      <c r="AG32" s="10"/>
      <c r="AH32" s="18">
        <f>AO31</f>
        <v>0</v>
      </c>
      <c r="AI32" s="17">
        <f>AP31</f>
        <v>0</v>
      </c>
      <c r="AJ32" s="13"/>
      <c r="AK32" s="44"/>
      <c r="AL32" s="44"/>
      <c r="AM32" s="44"/>
      <c r="AN32" s="44"/>
      <c r="AO32" s="44"/>
      <c r="AP32" s="44"/>
      <c r="AQ32" s="44"/>
      <c r="AR32" s="44"/>
    </row>
    <row r="33" spans="1:58" ht="12" customHeight="1" thickBot="1" x14ac:dyDescent="0.25"/>
    <row r="34" spans="1:58" ht="12" customHeight="1" x14ac:dyDescent="0.2">
      <c r="B34" s="7" t="s">
        <v>0</v>
      </c>
      <c r="C34" s="45">
        <f>DATE(YEAR($C$7),MONTH($C$7)+COUNTIF($B$7:B34,"月")-1,1)</f>
        <v>92</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7"/>
      <c r="AH34" s="48" t="s">
        <v>5</v>
      </c>
      <c r="AI34" s="49" t="s">
        <v>4</v>
      </c>
      <c r="AJ34" s="13"/>
      <c r="AK34" s="50" t="s">
        <v>65</v>
      </c>
      <c r="AL34" s="50"/>
      <c r="AM34" s="50"/>
      <c r="AN34" s="50"/>
      <c r="AO34" s="50" t="s">
        <v>66</v>
      </c>
      <c r="AP34" s="50"/>
      <c r="AQ34" s="50"/>
      <c r="AR34" s="50"/>
    </row>
    <row r="35" spans="1:58" ht="12" customHeight="1" x14ac:dyDescent="0.2">
      <c r="B35" s="8" t="s">
        <v>1</v>
      </c>
      <c r="C35" s="9">
        <f>+C34</f>
        <v>92</v>
      </c>
      <c r="D35" s="9">
        <f>IFERROR(IF(MONTH(C35+1)=MONTH($C34),C35+1,""),"")</f>
        <v>93</v>
      </c>
      <c r="E35" s="9">
        <f t="shared" ref="E35:AG35" si="6">IFERROR(IF(MONTH(D35+1)=MONTH($C34),D35+1,""),"")</f>
        <v>94</v>
      </c>
      <c r="F35" s="9">
        <f t="shared" si="6"/>
        <v>95</v>
      </c>
      <c r="G35" s="9">
        <f t="shared" si="6"/>
        <v>96</v>
      </c>
      <c r="H35" s="9">
        <f t="shared" si="6"/>
        <v>97</v>
      </c>
      <c r="I35" s="9">
        <f t="shared" si="6"/>
        <v>98</v>
      </c>
      <c r="J35" s="9">
        <f t="shared" si="6"/>
        <v>99</v>
      </c>
      <c r="K35" s="9">
        <f t="shared" si="6"/>
        <v>100</v>
      </c>
      <c r="L35" s="9">
        <f t="shared" si="6"/>
        <v>101</v>
      </c>
      <c r="M35" s="9">
        <f t="shared" si="6"/>
        <v>102</v>
      </c>
      <c r="N35" s="9">
        <f t="shared" si="6"/>
        <v>103</v>
      </c>
      <c r="O35" s="9">
        <f t="shared" si="6"/>
        <v>104</v>
      </c>
      <c r="P35" s="9">
        <f t="shared" si="6"/>
        <v>105</v>
      </c>
      <c r="Q35" s="9">
        <f t="shared" si="6"/>
        <v>106</v>
      </c>
      <c r="R35" s="9">
        <f t="shared" si="6"/>
        <v>107</v>
      </c>
      <c r="S35" s="9">
        <f t="shared" si="6"/>
        <v>108</v>
      </c>
      <c r="T35" s="9">
        <f t="shared" si="6"/>
        <v>109</v>
      </c>
      <c r="U35" s="9">
        <f t="shared" si="6"/>
        <v>110</v>
      </c>
      <c r="V35" s="9">
        <f t="shared" si="6"/>
        <v>111</v>
      </c>
      <c r="W35" s="9">
        <f t="shared" si="6"/>
        <v>112</v>
      </c>
      <c r="X35" s="9">
        <f t="shared" si="6"/>
        <v>113</v>
      </c>
      <c r="Y35" s="9">
        <f t="shared" si="6"/>
        <v>114</v>
      </c>
      <c r="Z35" s="9">
        <f t="shared" si="6"/>
        <v>115</v>
      </c>
      <c r="AA35" s="9">
        <f t="shared" si="6"/>
        <v>116</v>
      </c>
      <c r="AB35" s="9">
        <f t="shared" si="6"/>
        <v>117</v>
      </c>
      <c r="AC35" s="9">
        <f t="shared" si="6"/>
        <v>118</v>
      </c>
      <c r="AD35" s="9">
        <f t="shared" si="6"/>
        <v>119</v>
      </c>
      <c r="AE35" s="9">
        <f t="shared" si="6"/>
        <v>120</v>
      </c>
      <c r="AF35" s="9">
        <f t="shared" si="6"/>
        <v>121</v>
      </c>
      <c r="AG35" s="9" t="str">
        <f t="shared" si="6"/>
        <v/>
      </c>
      <c r="AH35" s="48"/>
      <c r="AI35" s="49"/>
      <c r="AJ35" s="13"/>
      <c r="AK35" s="51" t="s">
        <v>53</v>
      </c>
      <c r="AL35" s="51" t="s">
        <v>51</v>
      </c>
      <c r="AM35" s="51" t="s">
        <v>60</v>
      </c>
      <c r="AN35" s="51" t="s">
        <v>61</v>
      </c>
      <c r="AO35" s="51" t="s">
        <v>52</v>
      </c>
      <c r="AP35" s="51" t="s">
        <v>50</v>
      </c>
      <c r="AQ35" s="51" t="s">
        <v>60</v>
      </c>
      <c r="AR35" s="51" t="s">
        <v>61</v>
      </c>
    </row>
    <row r="36" spans="1:58" ht="12" customHeight="1" x14ac:dyDescent="0.2">
      <c r="B36" s="8" t="s">
        <v>2</v>
      </c>
      <c r="C36" s="19" t="str">
        <f t="shared" ref="C36:AG36" si="7">IF(C35="","",IF(COUNTIF(祝日,C35)&gt;0,"祝",IF(COUNTIF(夏季休暇,C35)+COUNTIF(年末年始,C35)&gt;0,"休",TEXT(C35,"aaa"))))</f>
        <v>日</v>
      </c>
      <c r="D36" s="19" t="str">
        <f t="shared" si="7"/>
        <v>月</v>
      </c>
      <c r="E36" s="19" t="str">
        <f t="shared" si="7"/>
        <v>火</v>
      </c>
      <c r="F36" s="19" t="str">
        <f t="shared" si="7"/>
        <v>水</v>
      </c>
      <c r="G36" s="19" t="str">
        <f t="shared" si="7"/>
        <v>木</v>
      </c>
      <c r="H36" s="19" t="str">
        <f t="shared" si="7"/>
        <v>金</v>
      </c>
      <c r="I36" s="19" t="str">
        <f t="shared" si="7"/>
        <v>土</v>
      </c>
      <c r="J36" s="19" t="str">
        <f t="shared" si="7"/>
        <v>日</v>
      </c>
      <c r="K36" s="19" t="str">
        <f t="shared" si="7"/>
        <v>月</v>
      </c>
      <c r="L36" s="19" t="str">
        <f t="shared" si="7"/>
        <v>火</v>
      </c>
      <c r="M36" s="19" t="str">
        <f t="shared" si="7"/>
        <v>水</v>
      </c>
      <c r="N36" s="19" t="str">
        <f t="shared" si="7"/>
        <v>木</v>
      </c>
      <c r="O36" s="19" t="str">
        <f t="shared" si="7"/>
        <v>金</v>
      </c>
      <c r="P36" s="19" t="str">
        <f t="shared" si="7"/>
        <v>土</v>
      </c>
      <c r="Q36" s="19" t="str">
        <f t="shared" si="7"/>
        <v>日</v>
      </c>
      <c r="R36" s="19" t="str">
        <f t="shared" si="7"/>
        <v>月</v>
      </c>
      <c r="S36" s="19" t="str">
        <f t="shared" si="7"/>
        <v>火</v>
      </c>
      <c r="T36" s="19" t="str">
        <f t="shared" si="7"/>
        <v>水</v>
      </c>
      <c r="U36" s="19" t="str">
        <f t="shared" si="7"/>
        <v>木</v>
      </c>
      <c r="V36" s="19" t="str">
        <f t="shared" si="7"/>
        <v>金</v>
      </c>
      <c r="W36" s="19" t="str">
        <f t="shared" si="7"/>
        <v>土</v>
      </c>
      <c r="X36" s="19" t="str">
        <f t="shared" si="7"/>
        <v>日</v>
      </c>
      <c r="Y36" s="19" t="str">
        <f t="shared" si="7"/>
        <v>月</v>
      </c>
      <c r="Z36" s="19" t="str">
        <f t="shared" si="7"/>
        <v>火</v>
      </c>
      <c r="AA36" s="19" t="str">
        <f t="shared" si="7"/>
        <v>水</v>
      </c>
      <c r="AB36" s="19" t="str">
        <f t="shared" si="7"/>
        <v>木</v>
      </c>
      <c r="AC36" s="19" t="str">
        <f t="shared" si="7"/>
        <v>金</v>
      </c>
      <c r="AD36" s="19" t="str">
        <f t="shared" si="7"/>
        <v>土</v>
      </c>
      <c r="AE36" s="19" t="str">
        <f t="shared" si="7"/>
        <v>日</v>
      </c>
      <c r="AF36" s="19" t="str">
        <f t="shared" si="7"/>
        <v>月</v>
      </c>
      <c r="AG36" s="19" t="str">
        <f t="shared" si="7"/>
        <v/>
      </c>
      <c r="AH36" s="54" t="s">
        <v>25</v>
      </c>
      <c r="AI36" s="55" t="s">
        <v>25</v>
      </c>
      <c r="AJ36" s="13"/>
      <c r="AK36" s="52"/>
      <c r="AL36" s="52"/>
      <c r="AM36" s="52"/>
      <c r="AN36" s="52"/>
      <c r="AO36" s="52"/>
      <c r="AP36" s="52"/>
      <c r="AQ36" s="52"/>
      <c r="AR36" s="52"/>
    </row>
    <row r="37" spans="1:58" ht="12" hidden="1" customHeight="1" x14ac:dyDescent="0.2">
      <c r="B37" s="8" t="s">
        <v>59</v>
      </c>
      <c r="C37" s="39" t="str" cm="1">
        <f t="array" ref="C37">IF(OR(C35&lt;$O$5,MIN($I$5,$W$5)-20&lt;C35,C40="―"),"✕",INDEX(定義!$R:$R,MATCH(休日取得計画表・休日取得実績表!C35,定義!$M:$M,),))</f>
        <v>✕</v>
      </c>
      <c r="D37" s="39" t="str" cm="1">
        <f t="array" ref="D37">IF(OR(D35&lt;$O$5,MIN($I$5,$W$5)-20&lt;D35,D40="―"),"✕",INDEX(定義!$R:$R,MATCH(休日取得計画表・休日取得実績表!D35,定義!$M:$M,),))</f>
        <v>✕</v>
      </c>
      <c r="E37" s="39" t="str" cm="1">
        <f t="array" ref="E37">IF(OR(E35&lt;$O$5,MIN($I$5,$W$5)-20&lt;E35,E40="―"),"✕",INDEX(定義!$R:$R,MATCH(休日取得計画表・休日取得実績表!E35,定義!$M:$M,),))</f>
        <v>✕</v>
      </c>
      <c r="F37" s="39" t="str" cm="1">
        <f t="array" ref="F37">IF(OR(F35&lt;$O$5,MIN($I$5,$W$5)-20&lt;F35,F40="―"),"✕",INDEX(定義!$R:$R,MATCH(休日取得計画表・休日取得実績表!F35,定義!$M:$M,),))</f>
        <v>✕</v>
      </c>
      <c r="G37" s="39" t="str" cm="1">
        <f t="array" ref="G37">IF(OR(G35&lt;$O$5,MIN($I$5,$W$5)-20&lt;G35,G40="―"),"✕",INDEX(定義!$R:$R,MATCH(休日取得計画表・休日取得実績表!G35,定義!$M:$M,),))</f>
        <v>✕</v>
      </c>
      <c r="H37" s="39" t="str" cm="1">
        <f t="array" ref="H37">IF(OR(H35&lt;$O$5,MIN($I$5,$W$5)-20&lt;H35,H40="―"),"✕",INDEX(定義!$R:$R,MATCH(休日取得計画表・休日取得実績表!H35,定義!$M:$M,),))</f>
        <v>✕</v>
      </c>
      <c r="I37" s="39" t="str" cm="1">
        <f t="array" ref="I37">IF(OR(I35&lt;$O$5,MIN($I$5,$W$5)-20&lt;I35,I40="―"),"✕",INDEX(定義!$R:$R,MATCH(休日取得計画表・休日取得実績表!I35,定義!$M:$M,),))</f>
        <v>✕</v>
      </c>
      <c r="J37" s="39" t="str" cm="1">
        <f t="array" ref="J37">IF(OR(J35&lt;$O$5,MIN($I$5,$W$5)-20&lt;J35,J40="―"),"✕",INDEX(定義!$R:$R,MATCH(休日取得計画表・休日取得実績表!J35,定義!$M:$M,),))</f>
        <v>✕</v>
      </c>
      <c r="K37" s="39" t="str" cm="1">
        <f t="array" ref="K37">IF(OR(K35&lt;$O$5,MIN($I$5,$W$5)-20&lt;K35,K40="―"),"✕",INDEX(定義!$R:$R,MATCH(休日取得計画表・休日取得実績表!K35,定義!$M:$M,),))</f>
        <v>✕</v>
      </c>
      <c r="L37" s="39" t="str" cm="1">
        <f t="array" ref="L37">IF(OR(L35&lt;$O$5,MIN($I$5,$W$5)-20&lt;L35,L40="―"),"✕",INDEX(定義!$R:$R,MATCH(休日取得計画表・休日取得実績表!L35,定義!$M:$M,),))</f>
        <v>✕</v>
      </c>
      <c r="M37" s="39" t="str" cm="1">
        <f t="array" ref="M37">IF(OR(M35&lt;$O$5,MIN($I$5,$W$5)-20&lt;M35,M40="―"),"✕",INDEX(定義!$R:$R,MATCH(休日取得計画表・休日取得実績表!M35,定義!$M:$M,),))</f>
        <v>✕</v>
      </c>
      <c r="N37" s="39" t="str" cm="1">
        <f t="array" ref="N37">IF(OR(N35&lt;$O$5,MIN($I$5,$W$5)-20&lt;N35,N40="―"),"✕",INDEX(定義!$R:$R,MATCH(休日取得計画表・休日取得実績表!N35,定義!$M:$M,),))</f>
        <v>✕</v>
      </c>
      <c r="O37" s="39" t="str" cm="1">
        <f t="array" ref="O37">IF(OR(O35&lt;$O$5,MIN($I$5,$W$5)-20&lt;O35,O40="―"),"✕",INDEX(定義!$R:$R,MATCH(休日取得計画表・休日取得実績表!O35,定義!$M:$M,),))</f>
        <v>✕</v>
      </c>
      <c r="P37" s="39" t="str" cm="1">
        <f t="array" ref="P37">IF(OR(P35&lt;$O$5,MIN($I$5,$W$5)-20&lt;P35,P40="―"),"✕",INDEX(定義!$R:$R,MATCH(休日取得計画表・休日取得実績表!P35,定義!$M:$M,),))</f>
        <v>✕</v>
      </c>
      <c r="Q37" s="39" t="str" cm="1">
        <f t="array" ref="Q37">IF(OR(Q35&lt;$O$5,MIN($I$5,$W$5)-20&lt;Q35,Q40="―"),"✕",INDEX(定義!$R:$R,MATCH(休日取得計画表・休日取得実績表!Q35,定義!$M:$M,),))</f>
        <v>✕</v>
      </c>
      <c r="R37" s="39" t="str" cm="1">
        <f t="array" ref="R37">IF(OR(R35&lt;$O$5,MIN($I$5,$W$5)-20&lt;R35,R40="―"),"✕",INDEX(定義!$R:$R,MATCH(休日取得計画表・休日取得実績表!R35,定義!$M:$M,),))</f>
        <v>✕</v>
      </c>
      <c r="S37" s="39" t="str" cm="1">
        <f t="array" ref="S37">IF(OR(S35&lt;$O$5,MIN($I$5,$W$5)-20&lt;S35,S40="―"),"✕",INDEX(定義!$R:$R,MATCH(休日取得計画表・休日取得実績表!S35,定義!$M:$M,),))</f>
        <v>✕</v>
      </c>
      <c r="T37" s="39" t="str" cm="1">
        <f t="array" ref="T37">IF(OR(T35&lt;$O$5,MIN($I$5,$W$5)-20&lt;T35,T40="―"),"✕",INDEX(定義!$R:$R,MATCH(休日取得計画表・休日取得実績表!T35,定義!$M:$M,),))</f>
        <v>✕</v>
      </c>
      <c r="U37" s="39" t="str" cm="1">
        <f t="array" ref="U37">IF(OR(U35&lt;$O$5,MIN($I$5,$W$5)-20&lt;U35,U40="―"),"✕",INDEX(定義!$R:$R,MATCH(休日取得計画表・休日取得実績表!U35,定義!$M:$M,),))</f>
        <v>✕</v>
      </c>
      <c r="V37" s="39" t="str" cm="1">
        <f t="array" ref="V37">IF(OR(V35&lt;$O$5,MIN($I$5,$W$5)-20&lt;V35,V40="―"),"✕",INDEX(定義!$R:$R,MATCH(休日取得計画表・休日取得実績表!V35,定義!$M:$M,),))</f>
        <v>✕</v>
      </c>
      <c r="W37" s="39" t="str" cm="1">
        <f t="array" ref="W37">IF(OR(W35&lt;$O$5,MIN($I$5,$W$5)-20&lt;W35,W40="―"),"✕",INDEX(定義!$R:$R,MATCH(休日取得計画表・休日取得実績表!W35,定義!$M:$M,),))</f>
        <v>✕</v>
      </c>
      <c r="X37" s="39" t="str" cm="1">
        <f t="array" ref="X37">IF(OR(X35&lt;$O$5,MIN($I$5,$W$5)-20&lt;X35,X40="―"),"✕",INDEX(定義!$R:$R,MATCH(休日取得計画表・休日取得実績表!X35,定義!$M:$M,),))</f>
        <v>✕</v>
      </c>
      <c r="Y37" s="39" t="str" cm="1">
        <f t="array" ref="Y37">IF(OR(Y35&lt;$O$5,MIN($I$5,$W$5)-20&lt;Y35,Y40="―"),"✕",INDEX(定義!$R:$R,MATCH(休日取得計画表・休日取得実績表!Y35,定義!$M:$M,),))</f>
        <v>✕</v>
      </c>
      <c r="Z37" s="39" t="str" cm="1">
        <f t="array" ref="Z37">IF(OR(Z35&lt;$O$5,MIN($I$5,$W$5)-20&lt;Z35,Z40="―"),"✕",INDEX(定義!$R:$R,MATCH(休日取得計画表・休日取得実績表!Z35,定義!$M:$M,),))</f>
        <v>✕</v>
      </c>
      <c r="AA37" s="39" t="str" cm="1">
        <f t="array" ref="AA37">IF(OR(AA35&lt;$O$5,MIN($I$5,$W$5)-20&lt;AA35,AA40="―"),"✕",INDEX(定義!$R:$R,MATCH(休日取得計画表・休日取得実績表!AA35,定義!$M:$M,),))</f>
        <v>✕</v>
      </c>
      <c r="AB37" s="39" t="str" cm="1">
        <f t="array" ref="AB37">IF(OR(AB35&lt;$O$5,MIN($I$5,$W$5)-20&lt;AB35,AB40="―"),"✕",INDEX(定義!$R:$R,MATCH(休日取得計画表・休日取得実績表!AB35,定義!$M:$M,),))</f>
        <v>✕</v>
      </c>
      <c r="AC37" s="39" t="str" cm="1">
        <f t="array" ref="AC37">IF(OR(AC35&lt;$O$5,MIN($I$5,$W$5)-20&lt;AC35,AC40="―"),"✕",INDEX(定義!$R:$R,MATCH(休日取得計画表・休日取得実績表!AC35,定義!$M:$M,),))</f>
        <v>✕</v>
      </c>
      <c r="AD37" s="39" t="str" cm="1">
        <f t="array" ref="AD37">IF(OR(AD35&lt;$O$5,MIN($I$5,$W$5)-20&lt;AD35,AD40="―"),"✕",INDEX(定義!$R:$R,MATCH(休日取得計画表・休日取得実績表!AD35,定義!$M:$M,),))</f>
        <v>✕</v>
      </c>
      <c r="AE37" s="39" t="str" cm="1">
        <f t="array" ref="AE37">IF(OR(AE35&lt;$O$5,MIN($I$5,$W$5)-20&lt;AE35,AE40="―"),"✕",INDEX(定義!$R:$R,MATCH(休日取得計画表・休日取得実績表!AE35,定義!$M:$M,),))</f>
        <v>✕</v>
      </c>
      <c r="AF37" s="39" t="str" cm="1">
        <f t="array" ref="AF37">IF(OR(AF35&lt;$O$5,MIN($I$5,$W$5)-20&lt;AF35,AF40="―"),"✕",INDEX(定義!$R:$R,MATCH(休日取得計画表・休日取得実績表!AF35,定義!$M:$M,),))</f>
        <v>✕</v>
      </c>
      <c r="AG37" s="39" t="str" cm="1">
        <f t="array" ref="AG37">IF(OR(AG35&lt;$O$5,MIN($I$5,$W$5)-20&lt;AG35,AG40="―"),"✕",INDEX(定義!$R:$R,MATCH(休日取得計画表・休日取得実績表!AG35,定義!$M:$M,),))</f>
        <v>✕</v>
      </c>
      <c r="AH37" s="54"/>
      <c r="AI37" s="55"/>
      <c r="AJ37" s="13"/>
      <c r="AK37" s="52"/>
      <c r="AL37" s="52"/>
      <c r="AM37" s="52"/>
      <c r="AN37" s="52"/>
      <c r="AO37" s="52"/>
      <c r="AP37" s="52"/>
      <c r="AQ37" s="52"/>
      <c r="AR37" s="52"/>
    </row>
    <row r="38" spans="1:58" ht="12" hidden="1" customHeight="1" x14ac:dyDescent="0.2">
      <c r="B38" s="8" t="s">
        <v>59</v>
      </c>
      <c r="C38" s="39" t="str" cm="1">
        <f t="array" ref="C38">IF(OR(C35&lt;$O$5,MIN($I$5,$W$5)-20&lt;C35,C41="―"),"✕",INDEX(定義!$R:$R,MATCH(休日取得計画表・休日取得実績表!C35,定義!$M:$M,),))</f>
        <v>✕</v>
      </c>
      <c r="D38" s="39" t="str" cm="1">
        <f t="array" ref="D38">IF(OR(D35&lt;$O$5,MIN($I$5,$W$5)-20&lt;D35,D41="―"),"✕",INDEX(定義!$R:$R,MATCH(休日取得計画表・休日取得実績表!D35,定義!$M:$M,),))</f>
        <v>✕</v>
      </c>
      <c r="E38" s="39" t="str" cm="1">
        <f t="array" ref="E38">IF(OR(E35&lt;$O$5,MIN($I$5,$W$5)-20&lt;E35,E41="―"),"✕",INDEX(定義!$R:$R,MATCH(休日取得計画表・休日取得実績表!E35,定義!$M:$M,),))</f>
        <v>✕</v>
      </c>
      <c r="F38" s="39" t="str" cm="1">
        <f t="array" ref="F38">IF(OR(F35&lt;$O$5,MIN($I$5,$W$5)-20&lt;F35,F41="―"),"✕",INDEX(定義!$R:$R,MATCH(休日取得計画表・休日取得実績表!F35,定義!$M:$M,),))</f>
        <v>✕</v>
      </c>
      <c r="G38" s="39" t="str" cm="1">
        <f t="array" ref="G38">IF(OR(G35&lt;$O$5,MIN($I$5,$W$5)-20&lt;G35,G41="―"),"✕",INDEX(定義!$R:$R,MATCH(休日取得計画表・休日取得実績表!G35,定義!$M:$M,),))</f>
        <v>✕</v>
      </c>
      <c r="H38" s="39" t="str" cm="1">
        <f t="array" ref="H38">IF(OR(H35&lt;$O$5,MIN($I$5,$W$5)-20&lt;H35,H41="―"),"✕",INDEX(定義!$R:$R,MATCH(休日取得計画表・休日取得実績表!H35,定義!$M:$M,),))</f>
        <v>✕</v>
      </c>
      <c r="I38" s="39" t="str" cm="1">
        <f t="array" ref="I38">IF(OR(I35&lt;$O$5,MIN($I$5,$W$5)-20&lt;I35,I41="―"),"✕",INDEX(定義!$R:$R,MATCH(休日取得計画表・休日取得実績表!I35,定義!$M:$M,),))</f>
        <v>✕</v>
      </c>
      <c r="J38" s="39" t="str" cm="1">
        <f t="array" ref="J38">IF(OR(J35&lt;$O$5,MIN($I$5,$W$5)-20&lt;J35,J41="―"),"✕",INDEX(定義!$R:$R,MATCH(休日取得計画表・休日取得実績表!J35,定義!$M:$M,),))</f>
        <v>✕</v>
      </c>
      <c r="K38" s="39" t="str" cm="1">
        <f t="array" ref="K38">IF(OR(K35&lt;$O$5,MIN($I$5,$W$5)-20&lt;K35,K41="―"),"✕",INDEX(定義!$R:$R,MATCH(休日取得計画表・休日取得実績表!K35,定義!$M:$M,),))</f>
        <v>✕</v>
      </c>
      <c r="L38" s="39" t="str" cm="1">
        <f t="array" ref="L38">IF(OR(L35&lt;$O$5,MIN($I$5,$W$5)-20&lt;L35,L41="―"),"✕",INDEX(定義!$R:$R,MATCH(休日取得計画表・休日取得実績表!L35,定義!$M:$M,),))</f>
        <v>✕</v>
      </c>
      <c r="M38" s="39" t="str" cm="1">
        <f t="array" ref="M38">IF(OR(M35&lt;$O$5,MIN($I$5,$W$5)-20&lt;M35,M41="―"),"✕",INDEX(定義!$R:$R,MATCH(休日取得計画表・休日取得実績表!M35,定義!$M:$M,),))</f>
        <v>✕</v>
      </c>
      <c r="N38" s="39" t="str" cm="1">
        <f t="array" ref="N38">IF(OR(N35&lt;$O$5,MIN($I$5,$W$5)-20&lt;N35,N41="―"),"✕",INDEX(定義!$R:$R,MATCH(休日取得計画表・休日取得実績表!N35,定義!$M:$M,),))</f>
        <v>✕</v>
      </c>
      <c r="O38" s="39" t="str" cm="1">
        <f t="array" ref="O38">IF(OR(O35&lt;$O$5,MIN($I$5,$W$5)-20&lt;O35,O41="―"),"✕",INDEX(定義!$R:$R,MATCH(休日取得計画表・休日取得実績表!O35,定義!$M:$M,),))</f>
        <v>✕</v>
      </c>
      <c r="P38" s="39" t="str" cm="1">
        <f t="array" ref="P38">IF(OR(P35&lt;$O$5,MIN($I$5,$W$5)-20&lt;P35,P41="―"),"✕",INDEX(定義!$R:$R,MATCH(休日取得計画表・休日取得実績表!P35,定義!$M:$M,),))</f>
        <v>✕</v>
      </c>
      <c r="Q38" s="39" t="str" cm="1">
        <f t="array" ref="Q38">IF(OR(Q35&lt;$O$5,MIN($I$5,$W$5)-20&lt;Q35,Q41="―"),"✕",INDEX(定義!$R:$R,MATCH(休日取得計画表・休日取得実績表!Q35,定義!$M:$M,),))</f>
        <v>✕</v>
      </c>
      <c r="R38" s="39" t="str" cm="1">
        <f t="array" ref="R38">IF(OR(R35&lt;$O$5,MIN($I$5,$W$5)-20&lt;R35,R41="―"),"✕",INDEX(定義!$R:$R,MATCH(休日取得計画表・休日取得実績表!R35,定義!$M:$M,),))</f>
        <v>✕</v>
      </c>
      <c r="S38" s="39" t="str" cm="1">
        <f t="array" ref="S38">IF(OR(S35&lt;$O$5,MIN($I$5,$W$5)-20&lt;S35,S41="―"),"✕",INDEX(定義!$R:$R,MATCH(休日取得計画表・休日取得実績表!S35,定義!$M:$M,),))</f>
        <v>✕</v>
      </c>
      <c r="T38" s="39" t="str" cm="1">
        <f t="array" ref="T38">IF(OR(T35&lt;$O$5,MIN($I$5,$W$5)-20&lt;T35,T41="―"),"✕",INDEX(定義!$R:$R,MATCH(休日取得計画表・休日取得実績表!T35,定義!$M:$M,),))</f>
        <v>✕</v>
      </c>
      <c r="U38" s="39" t="str" cm="1">
        <f t="array" ref="U38">IF(OR(U35&lt;$O$5,MIN($I$5,$W$5)-20&lt;U35,U41="―"),"✕",INDEX(定義!$R:$R,MATCH(休日取得計画表・休日取得実績表!U35,定義!$M:$M,),))</f>
        <v>✕</v>
      </c>
      <c r="V38" s="39" t="str" cm="1">
        <f t="array" ref="V38">IF(OR(V35&lt;$O$5,MIN($I$5,$W$5)-20&lt;V35,V41="―"),"✕",INDEX(定義!$R:$R,MATCH(休日取得計画表・休日取得実績表!V35,定義!$M:$M,),))</f>
        <v>✕</v>
      </c>
      <c r="W38" s="39" t="str" cm="1">
        <f t="array" ref="W38">IF(OR(W35&lt;$O$5,MIN($I$5,$W$5)-20&lt;W35,W41="―"),"✕",INDEX(定義!$R:$R,MATCH(休日取得計画表・休日取得実績表!W35,定義!$M:$M,),))</f>
        <v>✕</v>
      </c>
      <c r="X38" s="39" t="str" cm="1">
        <f t="array" ref="X38">IF(OR(X35&lt;$O$5,MIN($I$5,$W$5)-20&lt;X35,X41="―"),"✕",INDEX(定義!$R:$R,MATCH(休日取得計画表・休日取得実績表!X35,定義!$M:$M,),))</f>
        <v>✕</v>
      </c>
      <c r="Y38" s="39" t="str" cm="1">
        <f t="array" ref="Y38">IF(OR(Y35&lt;$O$5,MIN($I$5,$W$5)-20&lt;Y35,Y41="―"),"✕",INDEX(定義!$R:$R,MATCH(休日取得計画表・休日取得実績表!Y35,定義!$M:$M,),))</f>
        <v>✕</v>
      </c>
      <c r="Z38" s="39" t="str" cm="1">
        <f t="array" ref="Z38">IF(OR(Z35&lt;$O$5,MIN($I$5,$W$5)-20&lt;Z35,Z41="―"),"✕",INDEX(定義!$R:$R,MATCH(休日取得計画表・休日取得実績表!Z35,定義!$M:$M,),))</f>
        <v>✕</v>
      </c>
      <c r="AA38" s="39" t="str" cm="1">
        <f t="array" ref="AA38">IF(OR(AA35&lt;$O$5,MIN($I$5,$W$5)-20&lt;AA35,AA41="―"),"✕",INDEX(定義!$R:$R,MATCH(休日取得計画表・休日取得実績表!AA35,定義!$M:$M,),))</f>
        <v>✕</v>
      </c>
      <c r="AB38" s="39" t="str" cm="1">
        <f t="array" ref="AB38">IF(OR(AB35&lt;$O$5,MIN($I$5,$W$5)-20&lt;AB35,AB41="―"),"✕",INDEX(定義!$R:$R,MATCH(休日取得計画表・休日取得実績表!AB35,定義!$M:$M,),))</f>
        <v>✕</v>
      </c>
      <c r="AC38" s="39" t="str" cm="1">
        <f t="array" ref="AC38">IF(OR(AC35&lt;$O$5,MIN($I$5,$W$5)-20&lt;AC35,AC41="―"),"✕",INDEX(定義!$R:$R,MATCH(休日取得計画表・休日取得実績表!AC35,定義!$M:$M,),))</f>
        <v>✕</v>
      </c>
      <c r="AD38" s="39" t="str" cm="1">
        <f t="array" ref="AD38">IF(OR(AD35&lt;$O$5,MIN($I$5,$W$5)-20&lt;AD35,AD41="―"),"✕",INDEX(定義!$R:$R,MATCH(休日取得計画表・休日取得実績表!AD35,定義!$M:$M,),))</f>
        <v>✕</v>
      </c>
      <c r="AE38" s="39" t="str" cm="1">
        <f t="array" ref="AE38">IF(OR(AE35&lt;$O$5,MIN($I$5,$W$5)-20&lt;AE35,AE41="―"),"✕",INDEX(定義!$R:$R,MATCH(休日取得計画表・休日取得実績表!AE35,定義!$M:$M,),))</f>
        <v>✕</v>
      </c>
      <c r="AF38" s="39" t="str" cm="1">
        <f t="array" ref="AF38">IF(OR(AF35&lt;$O$5,MIN($I$5,$W$5)-20&lt;AF35,AF41="―"),"✕",INDEX(定義!$R:$R,MATCH(休日取得計画表・休日取得実績表!AF35,定義!$M:$M,),))</f>
        <v>✕</v>
      </c>
      <c r="AG38" s="39" t="str" cm="1">
        <f t="array" ref="AG38">IF(OR(AG35&lt;$O$5,MIN($I$5,$W$5)-20&lt;AG35,AG41="―"),"✕",INDEX(定義!$R:$R,MATCH(休日取得計画表・休日取得実績表!AG35,定義!$M:$M,),))</f>
        <v>✕</v>
      </c>
      <c r="AH38" s="54"/>
      <c r="AI38" s="55"/>
      <c r="AJ38" s="13"/>
      <c r="AK38" s="52"/>
      <c r="AL38" s="52"/>
      <c r="AM38" s="52"/>
      <c r="AN38" s="52"/>
      <c r="AO38" s="52"/>
      <c r="AP38" s="52"/>
      <c r="AQ38" s="52"/>
      <c r="AR38" s="52"/>
    </row>
    <row r="39" spans="1:58" s="36" customFormat="1" ht="78.5" customHeight="1" x14ac:dyDescent="0.2">
      <c r="A39" s="2"/>
      <c r="B39" s="15" t="s">
        <v>3</v>
      </c>
      <c r="C39" s="23" t="str" cm="1">
        <f t="array" ref="C39">IFERROR(INDEX(定義!$Q:$Q,MATCH(休日取得計画表・休日取得実績表!C35,定義!$M:$M,),),"")</f>
        <v/>
      </c>
      <c r="D39" s="23" t="str" cm="1">
        <f t="array" ref="D39">IFERROR(INDEX(定義!$Q:$Q,MATCH(休日取得計画表・休日取得実績表!D35,定義!$M:$M,),),"")</f>
        <v/>
      </c>
      <c r="E39" s="23" t="str" cm="1">
        <f t="array" ref="E39">IFERROR(INDEX(定義!$Q:$Q,MATCH(休日取得計画表・休日取得実績表!E35,定義!$M:$M,),),"")</f>
        <v/>
      </c>
      <c r="F39" s="23" t="str" cm="1">
        <f t="array" ref="F39">IFERROR(INDEX(定義!$Q:$Q,MATCH(休日取得計画表・休日取得実績表!F35,定義!$M:$M,),),"")</f>
        <v/>
      </c>
      <c r="G39" s="23" t="str" cm="1">
        <f t="array" ref="G39">IFERROR(INDEX(定義!$Q:$Q,MATCH(休日取得計画表・休日取得実績表!G35,定義!$M:$M,),),"")</f>
        <v/>
      </c>
      <c r="H39" s="23" t="str" cm="1">
        <f t="array" ref="H39">IFERROR(INDEX(定義!$Q:$Q,MATCH(休日取得計画表・休日取得実績表!H35,定義!$M:$M,),),"")</f>
        <v/>
      </c>
      <c r="I39" s="23" t="str" cm="1">
        <f t="array" ref="I39">IFERROR(INDEX(定義!$Q:$Q,MATCH(休日取得計画表・休日取得実績表!I35,定義!$M:$M,),),"")</f>
        <v/>
      </c>
      <c r="J39" s="23" t="str" cm="1">
        <f t="array" ref="J39">IFERROR(INDEX(定義!$Q:$Q,MATCH(休日取得計画表・休日取得実績表!J35,定義!$M:$M,),),"")</f>
        <v/>
      </c>
      <c r="K39" s="23" t="str" cm="1">
        <f t="array" ref="K39">IFERROR(INDEX(定義!$Q:$Q,MATCH(休日取得計画表・休日取得実績表!K35,定義!$M:$M,),),"")</f>
        <v/>
      </c>
      <c r="L39" s="23" t="str" cm="1">
        <f t="array" ref="L39">IFERROR(INDEX(定義!$Q:$Q,MATCH(休日取得計画表・休日取得実績表!L35,定義!$M:$M,),),"")</f>
        <v/>
      </c>
      <c r="M39" s="23" t="str" cm="1">
        <f t="array" ref="M39">IFERROR(INDEX(定義!$Q:$Q,MATCH(休日取得計画表・休日取得実績表!M35,定義!$M:$M,),),"")</f>
        <v/>
      </c>
      <c r="N39" s="23" t="str" cm="1">
        <f t="array" ref="N39">IFERROR(INDEX(定義!$Q:$Q,MATCH(休日取得計画表・休日取得実績表!N35,定義!$M:$M,),),"")</f>
        <v/>
      </c>
      <c r="O39" s="23" t="str" cm="1">
        <f t="array" ref="O39">IFERROR(INDEX(定義!$Q:$Q,MATCH(休日取得計画表・休日取得実績表!O35,定義!$M:$M,),),"")</f>
        <v/>
      </c>
      <c r="P39" s="23" t="str" cm="1">
        <f t="array" ref="P39">IFERROR(INDEX(定義!$Q:$Q,MATCH(休日取得計画表・休日取得実績表!P35,定義!$M:$M,),),"")</f>
        <v/>
      </c>
      <c r="Q39" s="23" t="str" cm="1">
        <f t="array" ref="Q39">IFERROR(INDEX(定義!$Q:$Q,MATCH(休日取得計画表・休日取得実績表!Q35,定義!$M:$M,),),"")</f>
        <v/>
      </c>
      <c r="R39" s="23" t="str" cm="1">
        <f t="array" ref="R39">IFERROR(INDEX(定義!$Q:$Q,MATCH(休日取得計画表・休日取得実績表!R35,定義!$M:$M,),),"")</f>
        <v/>
      </c>
      <c r="S39" s="23" t="str" cm="1">
        <f t="array" ref="S39">IFERROR(INDEX(定義!$Q:$Q,MATCH(休日取得計画表・休日取得実績表!S35,定義!$M:$M,),),"")</f>
        <v/>
      </c>
      <c r="T39" s="23" t="str" cm="1">
        <f t="array" ref="T39">IFERROR(INDEX(定義!$Q:$Q,MATCH(休日取得計画表・休日取得実績表!T35,定義!$M:$M,),),"")</f>
        <v/>
      </c>
      <c r="U39" s="23" t="str" cm="1">
        <f t="array" ref="U39">IFERROR(INDEX(定義!$Q:$Q,MATCH(休日取得計画表・休日取得実績表!U35,定義!$M:$M,),),"")</f>
        <v/>
      </c>
      <c r="V39" s="23" t="str" cm="1">
        <f t="array" ref="V39">IFERROR(INDEX(定義!$Q:$Q,MATCH(休日取得計画表・休日取得実績表!V35,定義!$M:$M,),),"")</f>
        <v/>
      </c>
      <c r="W39" s="23" t="str" cm="1">
        <f t="array" ref="W39">IFERROR(INDEX(定義!$Q:$Q,MATCH(休日取得計画表・休日取得実績表!W35,定義!$M:$M,),),"")</f>
        <v/>
      </c>
      <c r="X39" s="23" t="str" cm="1">
        <f t="array" ref="X39">IFERROR(INDEX(定義!$Q:$Q,MATCH(休日取得計画表・休日取得実績表!X35,定義!$M:$M,),),"")</f>
        <v/>
      </c>
      <c r="Y39" s="23" t="str" cm="1">
        <f t="array" ref="Y39">IFERROR(INDEX(定義!$Q:$Q,MATCH(休日取得計画表・休日取得実績表!Y35,定義!$M:$M,),),"")</f>
        <v/>
      </c>
      <c r="Z39" s="23" t="str" cm="1">
        <f t="array" ref="Z39">IFERROR(INDEX(定義!$Q:$Q,MATCH(休日取得計画表・休日取得実績表!Z35,定義!$M:$M,),),"")</f>
        <v/>
      </c>
      <c r="AA39" s="23" t="str" cm="1">
        <f t="array" ref="AA39">IFERROR(INDEX(定義!$Q:$Q,MATCH(休日取得計画表・休日取得実績表!AA35,定義!$M:$M,),),"")</f>
        <v/>
      </c>
      <c r="AB39" s="23" t="str" cm="1">
        <f t="array" ref="AB39">IFERROR(INDEX(定義!$Q:$Q,MATCH(休日取得計画表・休日取得実績表!AB35,定義!$M:$M,),),"")</f>
        <v/>
      </c>
      <c r="AC39" s="23" t="str" cm="1">
        <f t="array" ref="AC39">IFERROR(INDEX(定義!$Q:$Q,MATCH(休日取得計画表・休日取得実績表!AC35,定義!$M:$M,),),"")</f>
        <v/>
      </c>
      <c r="AD39" s="23" t="str" cm="1">
        <f t="array" ref="AD39">IFERROR(INDEX(定義!$Q:$Q,MATCH(休日取得計画表・休日取得実績表!AD35,定義!$M:$M,),),"")</f>
        <v/>
      </c>
      <c r="AE39" s="23" t="str" cm="1">
        <f t="array" ref="AE39">IFERROR(INDEX(定義!$Q:$Q,MATCH(休日取得計画表・休日取得実績表!AE35,定義!$M:$M,),),"")</f>
        <v/>
      </c>
      <c r="AF39" s="23" t="str" cm="1">
        <f t="array" ref="AF39">IFERROR(INDEX(定義!$Q:$Q,MATCH(休日取得計画表・休日取得実績表!AF35,定義!$M:$M,),),"")</f>
        <v/>
      </c>
      <c r="AG39" s="23" t="str" cm="1">
        <f t="array" ref="AG39">IFERROR(INDEX(定義!$Q:$Q,MATCH(休日取得計画表・休日取得実績表!AG35,定義!$M:$M,),),"")</f>
        <v/>
      </c>
      <c r="AH39" s="54"/>
      <c r="AI39" s="55"/>
      <c r="AJ39" s="13"/>
      <c r="AK39" s="53"/>
      <c r="AL39" s="53"/>
      <c r="AM39" s="53"/>
      <c r="AN39" s="53"/>
      <c r="AO39" s="53"/>
      <c r="AP39" s="53"/>
      <c r="AQ39" s="53"/>
      <c r="AR39" s="53"/>
      <c r="AS39" s="1"/>
      <c r="AT39" s="1"/>
      <c r="AU39" s="1"/>
      <c r="AV39" s="1"/>
      <c r="AW39" s="1"/>
      <c r="AX39" s="1"/>
      <c r="AY39" s="1"/>
      <c r="AZ39" s="1"/>
      <c r="BA39" s="1"/>
      <c r="BB39" s="1"/>
      <c r="BC39" s="1"/>
      <c r="BD39" s="1"/>
      <c r="BE39" s="1"/>
      <c r="BF39" s="1"/>
    </row>
    <row r="40" spans="1:58" s="36" customFormat="1" ht="28" customHeight="1" x14ac:dyDescent="0.2">
      <c r="A40" s="2"/>
      <c r="B40" s="16" t="str">
        <f>IF($F$3="受注者希望型","－","休日
計画")</f>
        <v>休日
計画</v>
      </c>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18">
        <f>AK40</f>
        <v>0</v>
      </c>
      <c r="AI40" s="17">
        <f>AL40</f>
        <v>0</v>
      </c>
      <c r="AJ40" s="13"/>
      <c r="AK40" s="44">
        <f>COUNTIFS(C40:AG40,"○",C37:AG37,"&lt;&gt;✕")</f>
        <v>0</v>
      </c>
      <c r="AL40" s="44">
        <f>SUM(AK$7:AK41)</f>
        <v>0</v>
      </c>
      <c r="AM40" s="44">
        <f>SUM(C37:AG37)</f>
        <v>0</v>
      </c>
      <c r="AN40" s="44">
        <f>SUM(AM$7:AM41)</f>
        <v>0</v>
      </c>
      <c r="AO40" s="44">
        <f>COUNTIFS(C41:AG41,"○",C38:AG38,"&lt;&gt;✕")</f>
        <v>0</v>
      </c>
      <c r="AP40" s="44">
        <f>SUM(AO$7:AO41)</f>
        <v>0</v>
      </c>
      <c r="AQ40" s="44">
        <f>SUM(C38:AG38)</f>
        <v>0</v>
      </c>
      <c r="AR40" s="44">
        <f>SUM(AQ$7:AQ41)</f>
        <v>0</v>
      </c>
      <c r="AS40" s="1"/>
      <c r="AT40" s="1"/>
      <c r="AU40" s="1"/>
      <c r="AV40" s="1"/>
      <c r="AW40" s="1"/>
      <c r="AX40" s="1"/>
      <c r="AY40" s="1"/>
      <c r="AZ40" s="1"/>
      <c r="BA40" s="1"/>
      <c r="BB40" s="1"/>
      <c r="BC40" s="1"/>
      <c r="BD40" s="1"/>
      <c r="BE40" s="1"/>
      <c r="BF40" s="1"/>
    </row>
    <row r="41" spans="1:58" s="1" customFormat="1" ht="28" customHeight="1" thickBot="1" x14ac:dyDescent="0.25">
      <c r="A41" s="3"/>
      <c r="B41" s="14" t="s">
        <v>31</v>
      </c>
      <c r="C41" s="10"/>
      <c r="D41" s="10"/>
      <c r="E41" s="10"/>
      <c r="F41" s="10"/>
      <c r="G41" s="10"/>
      <c r="H41" s="10"/>
      <c r="I41" s="12"/>
      <c r="J41" s="10"/>
      <c r="K41" s="10"/>
      <c r="L41" s="10"/>
      <c r="M41" s="10"/>
      <c r="N41" s="10"/>
      <c r="O41" s="10"/>
      <c r="P41" s="10"/>
      <c r="Q41" s="10"/>
      <c r="R41" s="10"/>
      <c r="S41" s="10"/>
      <c r="T41" s="10"/>
      <c r="U41" s="10"/>
      <c r="V41" s="10"/>
      <c r="W41" s="10"/>
      <c r="X41" s="10"/>
      <c r="Y41" s="10"/>
      <c r="Z41" s="11"/>
      <c r="AA41" s="10"/>
      <c r="AB41" s="10"/>
      <c r="AC41" s="10"/>
      <c r="AD41" s="10"/>
      <c r="AE41" s="10"/>
      <c r="AF41" s="10"/>
      <c r="AG41" s="10"/>
      <c r="AH41" s="18">
        <f>AO40</f>
        <v>0</v>
      </c>
      <c r="AI41" s="17">
        <f>AP40</f>
        <v>0</v>
      </c>
      <c r="AJ41" s="13"/>
      <c r="AK41" s="44"/>
      <c r="AL41" s="44"/>
      <c r="AM41" s="44"/>
      <c r="AN41" s="44"/>
      <c r="AO41" s="44"/>
      <c r="AP41" s="44"/>
      <c r="AQ41" s="44"/>
      <c r="AR41" s="44"/>
    </row>
    <row r="42" spans="1:58" ht="12" customHeight="1" thickBot="1" x14ac:dyDescent="0.25"/>
    <row r="43" spans="1:58" ht="12" customHeight="1" x14ac:dyDescent="0.2">
      <c r="B43" s="7" t="s">
        <v>0</v>
      </c>
      <c r="C43" s="45">
        <f>DATE(YEAR($C$7),MONTH($C$7)+COUNTIF($B$7:B43,"月")-1,1)</f>
        <v>122</v>
      </c>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7"/>
      <c r="AH43" s="48" t="s">
        <v>5</v>
      </c>
      <c r="AI43" s="49" t="s">
        <v>4</v>
      </c>
      <c r="AJ43" s="13"/>
      <c r="AK43" s="50" t="s">
        <v>65</v>
      </c>
      <c r="AL43" s="50"/>
      <c r="AM43" s="50"/>
      <c r="AN43" s="50"/>
      <c r="AO43" s="50" t="s">
        <v>66</v>
      </c>
      <c r="AP43" s="50"/>
      <c r="AQ43" s="50"/>
      <c r="AR43" s="50"/>
    </row>
    <row r="44" spans="1:58" ht="12" customHeight="1" x14ac:dyDescent="0.2">
      <c r="B44" s="8" t="s">
        <v>1</v>
      </c>
      <c r="C44" s="9">
        <f>+C43</f>
        <v>122</v>
      </c>
      <c r="D44" s="9">
        <f>IFERROR(IF(MONTH(C44+1)=MONTH($C43),C44+1,""),"")</f>
        <v>123</v>
      </c>
      <c r="E44" s="9">
        <f t="shared" ref="E44:AG44" si="8">IFERROR(IF(MONTH(D44+1)=MONTH($C43),D44+1,""),"")</f>
        <v>124</v>
      </c>
      <c r="F44" s="9">
        <f t="shared" si="8"/>
        <v>125</v>
      </c>
      <c r="G44" s="9">
        <f t="shared" si="8"/>
        <v>126</v>
      </c>
      <c r="H44" s="9">
        <f t="shared" si="8"/>
        <v>127</v>
      </c>
      <c r="I44" s="9">
        <f t="shared" si="8"/>
        <v>128</v>
      </c>
      <c r="J44" s="9">
        <f t="shared" si="8"/>
        <v>129</v>
      </c>
      <c r="K44" s="9">
        <f t="shared" si="8"/>
        <v>130</v>
      </c>
      <c r="L44" s="9">
        <f t="shared" si="8"/>
        <v>131</v>
      </c>
      <c r="M44" s="9">
        <f t="shared" si="8"/>
        <v>132</v>
      </c>
      <c r="N44" s="9">
        <f t="shared" si="8"/>
        <v>133</v>
      </c>
      <c r="O44" s="9">
        <f t="shared" si="8"/>
        <v>134</v>
      </c>
      <c r="P44" s="9">
        <f t="shared" si="8"/>
        <v>135</v>
      </c>
      <c r="Q44" s="9">
        <f t="shared" si="8"/>
        <v>136</v>
      </c>
      <c r="R44" s="9">
        <f t="shared" si="8"/>
        <v>137</v>
      </c>
      <c r="S44" s="9">
        <f t="shared" si="8"/>
        <v>138</v>
      </c>
      <c r="T44" s="9">
        <f t="shared" si="8"/>
        <v>139</v>
      </c>
      <c r="U44" s="9">
        <f t="shared" si="8"/>
        <v>140</v>
      </c>
      <c r="V44" s="9">
        <f t="shared" si="8"/>
        <v>141</v>
      </c>
      <c r="W44" s="9">
        <f t="shared" si="8"/>
        <v>142</v>
      </c>
      <c r="X44" s="9">
        <f t="shared" si="8"/>
        <v>143</v>
      </c>
      <c r="Y44" s="9">
        <f t="shared" si="8"/>
        <v>144</v>
      </c>
      <c r="Z44" s="9">
        <f t="shared" si="8"/>
        <v>145</v>
      </c>
      <c r="AA44" s="9">
        <f t="shared" si="8"/>
        <v>146</v>
      </c>
      <c r="AB44" s="9">
        <f t="shared" si="8"/>
        <v>147</v>
      </c>
      <c r="AC44" s="9">
        <f t="shared" si="8"/>
        <v>148</v>
      </c>
      <c r="AD44" s="9">
        <f t="shared" si="8"/>
        <v>149</v>
      </c>
      <c r="AE44" s="9">
        <f t="shared" si="8"/>
        <v>150</v>
      </c>
      <c r="AF44" s="9">
        <f t="shared" si="8"/>
        <v>151</v>
      </c>
      <c r="AG44" s="9">
        <f t="shared" si="8"/>
        <v>152</v>
      </c>
      <c r="AH44" s="48"/>
      <c r="AI44" s="49"/>
      <c r="AJ44" s="13"/>
      <c r="AK44" s="51" t="s">
        <v>53</v>
      </c>
      <c r="AL44" s="51" t="s">
        <v>51</v>
      </c>
      <c r="AM44" s="51" t="s">
        <v>60</v>
      </c>
      <c r="AN44" s="51" t="s">
        <v>61</v>
      </c>
      <c r="AO44" s="51" t="s">
        <v>52</v>
      </c>
      <c r="AP44" s="51" t="s">
        <v>50</v>
      </c>
      <c r="AQ44" s="51" t="s">
        <v>60</v>
      </c>
      <c r="AR44" s="51" t="s">
        <v>61</v>
      </c>
    </row>
    <row r="45" spans="1:58" ht="12" customHeight="1" x14ac:dyDescent="0.2">
      <c r="B45" s="8" t="s">
        <v>2</v>
      </c>
      <c r="C45" s="19" t="str">
        <f t="shared" ref="C45:AG45" si="9">IF(C44="","",IF(COUNTIF(祝日,C44)&gt;0,"祝",IF(COUNTIF(夏季休暇,C44)+COUNTIF(年末年始,C44)&gt;0,"休",TEXT(C44,"aaa"))))</f>
        <v>火</v>
      </c>
      <c r="D45" s="19" t="str">
        <f t="shared" si="9"/>
        <v>水</v>
      </c>
      <c r="E45" s="19" t="str">
        <f t="shared" si="9"/>
        <v>木</v>
      </c>
      <c r="F45" s="19" t="str">
        <f t="shared" si="9"/>
        <v>金</v>
      </c>
      <c r="G45" s="19" t="str">
        <f t="shared" si="9"/>
        <v>土</v>
      </c>
      <c r="H45" s="19" t="str">
        <f t="shared" si="9"/>
        <v>日</v>
      </c>
      <c r="I45" s="19" t="str">
        <f t="shared" si="9"/>
        <v>月</v>
      </c>
      <c r="J45" s="19" t="str">
        <f t="shared" si="9"/>
        <v>火</v>
      </c>
      <c r="K45" s="19" t="str">
        <f t="shared" si="9"/>
        <v>水</v>
      </c>
      <c r="L45" s="19" t="str">
        <f t="shared" si="9"/>
        <v>木</v>
      </c>
      <c r="M45" s="19" t="str">
        <f t="shared" si="9"/>
        <v>金</v>
      </c>
      <c r="N45" s="19" t="str">
        <f t="shared" si="9"/>
        <v>土</v>
      </c>
      <c r="O45" s="19" t="str">
        <f t="shared" si="9"/>
        <v>日</v>
      </c>
      <c r="P45" s="19" t="str">
        <f t="shared" si="9"/>
        <v>月</v>
      </c>
      <c r="Q45" s="19" t="str">
        <f t="shared" si="9"/>
        <v>火</v>
      </c>
      <c r="R45" s="19" t="str">
        <f t="shared" si="9"/>
        <v>水</v>
      </c>
      <c r="S45" s="19" t="str">
        <f t="shared" si="9"/>
        <v>木</v>
      </c>
      <c r="T45" s="19" t="str">
        <f t="shared" si="9"/>
        <v>金</v>
      </c>
      <c r="U45" s="19" t="str">
        <f t="shared" si="9"/>
        <v>土</v>
      </c>
      <c r="V45" s="19" t="str">
        <f t="shared" si="9"/>
        <v>日</v>
      </c>
      <c r="W45" s="19" t="str">
        <f t="shared" si="9"/>
        <v>月</v>
      </c>
      <c r="X45" s="19" t="str">
        <f t="shared" si="9"/>
        <v>火</v>
      </c>
      <c r="Y45" s="19" t="str">
        <f t="shared" si="9"/>
        <v>水</v>
      </c>
      <c r="Z45" s="19" t="str">
        <f t="shared" si="9"/>
        <v>木</v>
      </c>
      <c r="AA45" s="19" t="str">
        <f t="shared" si="9"/>
        <v>金</v>
      </c>
      <c r="AB45" s="19" t="str">
        <f t="shared" si="9"/>
        <v>土</v>
      </c>
      <c r="AC45" s="19" t="str">
        <f t="shared" si="9"/>
        <v>日</v>
      </c>
      <c r="AD45" s="19" t="str">
        <f t="shared" si="9"/>
        <v>月</v>
      </c>
      <c r="AE45" s="19" t="str">
        <f t="shared" si="9"/>
        <v>火</v>
      </c>
      <c r="AF45" s="19" t="str">
        <f t="shared" si="9"/>
        <v>水</v>
      </c>
      <c r="AG45" s="19" t="str">
        <f t="shared" si="9"/>
        <v>木</v>
      </c>
      <c r="AH45" s="54" t="s">
        <v>25</v>
      </c>
      <c r="AI45" s="55" t="s">
        <v>25</v>
      </c>
      <c r="AJ45" s="13"/>
      <c r="AK45" s="52"/>
      <c r="AL45" s="52"/>
      <c r="AM45" s="52"/>
      <c r="AN45" s="52"/>
      <c r="AO45" s="52"/>
      <c r="AP45" s="52"/>
      <c r="AQ45" s="52"/>
      <c r="AR45" s="52"/>
    </row>
    <row r="46" spans="1:58" ht="12" hidden="1" customHeight="1" x14ac:dyDescent="0.2">
      <c r="B46" s="8" t="s">
        <v>59</v>
      </c>
      <c r="C46" s="39" t="str" cm="1">
        <f t="array" ref="C46">IF(OR(C44&lt;$O$5,MIN($I$5,$W$5)-20&lt;C44,C49="―"),"✕",INDEX(定義!$R:$R,MATCH(休日取得計画表・休日取得実績表!C44,定義!$M:$M,),))</f>
        <v>✕</v>
      </c>
      <c r="D46" s="39" t="str" cm="1">
        <f t="array" ref="D46">IF(OR(D44&lt;$O$5,MIN($I$5,$W$5)-20&lt;D44,D49="―"),"✕",INDEX(定義!$R:$R,MATCH(休日取得計画表・休日取得実績表!D44,定義!$M:$M,),))</f>
        <v>✕</v>
      </c>
      <c r="E46" s="39" t="str" cm="1">
        <f t="array" ref="E46">IF(OR(E44&lt;$O$5,MIN($I$5,$W$5)-20&lt;E44,E49="―"),"✕",INDEX(定義!$R:$R,MATCH(休日取得計画表・休日取得実績表!E44,定義!$M:$M,),))</f>
        <v>✕</v>
      </c>
      <c r="F46" s="39" t="str" cm="1">
        <f t="array" ref="F46">IF(OR(F44&lt;$O$5,MIN($I$5,$W$5)-20&lt;F44,F49="―"),"✕",INDEX(定義!$R:$R,MATCH(休日取得計画表・休日取得実績表!F44,定義!$M:$M,),))</f>
        <v>✕</v>
      </c>
      <c r="G46" s="39" t="str" cm="1">
        <f t="array" ref="G46">IF(OR(G44&lt;$O$5,MIN($I$5,$W$5)-20&lt;G44,G49="―"),"✕",INDEX(定義!$R:$R,MATCH(休日取得計画表・休日取得実績表!G44,定義!$M:$M,),))</f>
        <v>✕</v>
      </c>
      <c r="H46" s="39" t="str" cm="1">
        <f t="array" ref="H46">IF(OR(H44&lt;$O$5,MIN($I$5,$W$5)-20&lt;H44,H49="―"),"✕",INDEX(定義!$R:$R,MATCH(休日取得計画表・休日取得実績表!H44,定義!$M:$M,),))</f>
        <v>✕</v>
      </c>
      <c r="I46" s="39" t="str" cm="1">
        <f t="array" ref="I46">IF(OR(I44&lt;$O$5,MIN($I$5,$W$5)-20&lt;I44,I49="―"),"✕",INDEX(定義!$R:$R,MATCH(休日取得計画表・休日取得実績表!I44,定義!$M:$M,),))</f>
        <v>✕</v>
      </c>
      <c r="J46" s="39" t="str" cm="1">
        <f t="array" ref="J46">IF(OR(J44&lt;$O$5,MIN($I$5,$W$5)-20&lt;J44,J49="―"),"✕",INDEX(定義!$R:$R,MATCH(休日取得計画表・休日取得実績表!J44,定義!$M:$M,),))</f>
        <v>✕</v>
      </c>
      <c r="K46" s="39" t="str" cm="1">
        <f t="array" ref="K46">IF(OR(K44&lt;$O$5,MIN($I$5,$W$5)-20&lt;K44,K49="―"),"✕",INDEX(定義!$R:$R,MATCH(休日取得計画表・休日取得実績表!K44,定義!$M:$M,),))</f>
        <v>✕</v>
      </c>
      <c r="L46" s="39" t="str" cm="1">
        <f t="array" ref="L46">IF(OR(L44&lt;$O$5,MIN($I$5,$W$5)-20&lt;L44,L49="―"),"✕",INDEX(定義!$R:$R,MATCH(休日取得計画表・休日取得実績表!L44,定義!$M:$M,),))</f>
        <v>✕</v>
      </c>
      <c r="M46" s="39" t="str" cm="1">
        <f t="array" ref="M46">IF(OR(M44&lt;$O$5,MIN($I$5,$W$5)-20&lt;M44,M49="―"),"✕",INDEX(定義!$R:$R,MATCH(休日取得計画表・休日取得実績表!M44,定義!$M:$M,),))</f>
        <v>✕</v>
      </c>
      <c r="N46" s="39" t="str" cm="1">
        <f t="array" ref="N46">IF(OR(N44&lt;$O$5,MIN($I$5,$W$5)-20&lt;N44,N49="―"),"✕",INDEX(定義!$R:$R,MATCH(休日取得計画表・休日取得実績表!N44,定義!$M:$M,),))</f>
        <v>✕</v>
      </c>
      <c r="O46" s="39" t="str" cm="1">
        <f t="array" ref="O46">IF(OR(O44&lt;$O$5,MIN($I$5,$W$5)-20&lt;O44,O49="―"),"✕",INDEX(定義!$R:$R,MATCH(休日取得計画表・休日取得実績表!O44,定義!$M:$M,),))</f>
        <v>✕</v>
      </c>
      <c r="P46" s="39" t="str" cm="1">
        <f t="array" ref="P46">IF(OR(P44&lt;$O$5,MIN($I$5,$W$5)-20&lt;P44,P49="―"),"✕",INDEX(定義!$R:$R,MATCH(休日取得計画表・休日取得実績表!P44,定義!$M:$M,),))</f>
        <v>✕</v>
      </c>
      <c r="Q46" s="39" t="str" cm="1">
        <f t="array" ref="Q46">IF(OR(Q44&lt;$O$5,MIN($I$5,$W$5)-20&lt;Q44,Q49="―"),"✕",INDEX(定義!$R:$R,MATCH(休日取得計画表・休日取得実績表!Q44,定義!$M:$M,),))</f>
        <v>✕</v>
      </c>
      <c r="R46" s="39" t="str" cm="1">
        <f t="array" ref="R46">IF(OR(R44&lt;$O$5,MIN($I$5,$W$5)-20&lt;R44,R49="―"),"✕",INDEX(定義!$R:$R,MATCH(休日取得計画表・休日取得実績表!R44,定義!$M:$M,),))</f>
        <v>✕</v>
      </c>
      <c r="S46" s="39" t="str" cm="1">
        <f t="array" ref="S46">IF(OR(S44&lt;$O$5,MIN($I$5,$W$5)-20&lt;S44,S49="―"),"✕",INDEX(定義!$R:$R,MATCH(休日取得計画表・休日取得実績表!S44,定義!$M:$M,),))</f>
        <v>✕</v>
      </c>
      <c r="T46" s="39" t="str" cm="1">
        <f t="array" ref="T46">IF(OR(T44&lt;$O$5,MIN($I$5,$W$5)-20&lt;T44,T49="―"),"✕",INDEX(定義!$R:$R,MATCH(休日取得計画表・休日取得実績表!T44,定義!$M:$M,),))</f>
        <v>✕</v>
      </c>
      <c r="U46" s="39" t="str" cm="1">
        <f t="array" ref="U46">IF(OR(U44&lt;$O$5,MIN($I$5,$W$5)-20&lt;U44,U49="―"),"✕",INDEX(定義!$R:$R,MATCH(休日取得計画表・休日取得実績表!U44,定義!$M:$M,),))</f>
        <v>✕</v>
      </c>
      <c r="V46" s="39" t="str" cm="1">
        <f t="array" ref="V46">IF(OR(V44&lt;$O$5,MIN($I$5,$W$5)-20&lt;V44,V49="―"),"✕",INDEX(定義!$R:$R,MATCH(休日取得計画表・休日取得実績表!V44,定義!$M:$M,),))</f>
        <v>✕</v>
      </c>
      <c r="W46" s="39" t="str" cm="1">
        <f t="array" ref="W46">IF(OR(W44&lt;$O$5,MIN($I$5,$W$5)-20&lt;W44,W49="―"),"✕",INDEX(定義!$R:$R,MATCH(休日取得計画表・休日取得実績表!W44,定義!$M:$M,),))</f>
        <v>✕</v>
      </c>
      <c r="X46" s="39" t="str" cm="1">
        <f t="array" ref="X46">IF(OR(X44&lt;$O$5,MIN($I$5,$W$5)-20&lt;X44,X49="―"),"✕",INDEX(定義!$R:$R,MATCH(休日取得計画表・休日取得実績表!X44,定義!$M:$M,),))</f>
        <v>✕</v>
      </c>
      <c r="Y46" s="39" t="str" cm="1">
        <f t="array" ref="Y46">IF(OR(Y44&lt;$O$5,MIN($I$5,$W$5)-20&lt;Y44,Y49="―"),"✕",INDEX(定義!$R:$R,MATCH(休日取得計画表・休日取得実績表!Y44,定義!$M:$M,),))</f>
        <v>✕</v>
      </c>
      <c r="Z46" s="39" t="str" cm="1">
        <f t="array" ref="Z46">IF(OR(Z44&lt;$O$5,MIN($I$5,$W$5)-20&lt;Z44,Z49="―"),"✕",INDEX(定義!$R:$R,MATCH(休日取得計画表・休日取得実績表!Z44,定義!$M:$M,),))</f>
        <v>✕</v>
      </c>
      <c r="AA46" s="39" t="str" cm="1">
        <f t="array" ref="AA46">IF(OR(AA44&lt;$O$5,MIN($I$5,$W$5)-20&lt;AA44,AA49="―"),"✕",INDEX(定義!$R:$R,MATCH(休日取得計画表・休日取得実績表!AA44,定義!$M:$M,),))</f>
        <v>✕</v>
      </c>
      <c r="AB46" s="39" t="str" cm="1">
        <f t="array" ref="AB46">IF(OR(AB44&lt;$O$5,MIN($I$5,$W$5)-20&lt;AB44,AB49="―"),"✕",INDEX(定義!$R:$R,MATCH(休日取得計画表・休日取得実績表!AB44,定義!$M:$M,),))</f>
        <v>✕</v>
      </c>
      <c r="AC46" s="39" t="str" cm="1">
        <f t="array" ref="AC46">IF(OR(AC44&lt;$O$5,MIN($I$5,$W$5)-20&lt;AC44,AC49="―"),"✕",INDEX(定義!$R:$R,MATCH(休日取得計画表・休日取得実績表!AC44,定義!$M:$M,),))</f>
        <v>✕</v>
      </c>
      <c r="AD46" s="39" t="str" cm="1">
        <f t="array" ref="AD46">IF(OR(AD44&lt;$O$5,MIN($I$5,$W$5)-20&lt;AD44,AD49="―"),"✕",INDEX(定義!$R:$R,MATCH(休日取得計画表・休日取得実績表!AD44,定義!$M:$M,),))</f>
        <v>✕</v>
      </c>
      <c r="AE46" s="39" t="str" cm="1">
        <f t="array" ref="AE46">IF(OR(AE44&lt;$O$5,MIN($I$5,$W$5)-20&lt;AE44,AE49="―"),"✕",INDEX(定義!$R:$R,MATCH(休日取得計画表・休日取得実績表!AE44,定義!$M:$M,),))</f>
        <v>✕</v>
      </c>
      <c r="AF46" s="39" t="str" cm="1">
        <f t="array" ref="AF46">IF(OR(AF44&lt;$O$5,MIN($I$5,$W$5)-20&lt;AF44,AF49="―"),"✕",INDEX(定義!$R:$R,MATCH(休日取得計画表・休日取得実績表!AF44,定義!$M:$M,),))</f>
        <v>✕</v>
      </c>
      <c r="AG46" s="39" t="str" cm="1">
        <f t="array" ref="AG46">IF(OR(AG44&lt;$O$5,MIN($I$5,$W$5)-20&lt;AG44,AG49="―"),"✕",INDEX(定義!$R:$R,MATCH(休日取得計画表・休日取得実績表!AG44,定義!$M:$M,),))</f>
        <v>✕</v>
      </c>
      <c r="AH46" s="54"/>
      <c r="AI46" s="55"/>
      <c r="AJ46" s="13"/>
      <c r="AK46" s="52"/>
      <c r="AL46" s="52"/>
      <c r="AM46" s="52"/>
      <c r="AN46" s="52"/>
      <c r="AO46" s="52"/>
      <c r="AP46" s="52"/>
      <c r="AQ46" s="52"/>
      <c r="AR46" s="52"/>
    </row>
    <row r="47" spans="1:58" ht="12" hidden="1" customHeight="1" x14ac:dyDescent="0.2">
      <c r="B47" s="8" t="s">
        <v>59</v>
      </c>
      <c r="C47" s="39" t="str" cm="1">
        <f t="array" ref="C47">IF(OR(C44&lt;$O$5,MIN($I$5,$W$5)-20&lt;C44,C50="―"),"✕",INDEX(定義!$R:$R,MATCH(休日取得計画表・休日取得実績表!C44,定義!$M:$M,),))</f>
        <v>✕</v>
      </c>
      <c r="D47" s="39" t="str" cm="1">
        <f t="array" ref="D47">IF(OR(D44&lt;$O$5,MIN($I$5,$W$5)-20&lt;D44,D50="―"),"✕",INDEX(定義!$R:$R,MATCH(休日取得計画表・休日取得実績表!D44,定義!$M:$M,),))</f>
        <v>✕</v>
      </c>
      <c r="E47" s="39" t="str" cm="1">
        <f t="array" ref="E47">IF(OR(E44&lt;$O$5,MIN($I$5,$W$5)-20&lt;E44,E50="―"),"✕",INDEX(定義!$R:$R,MATCH(休日取得計画表・休日取得実績表!E44,定義!$M:$M,),))</f>
        <v>✕</v>
      </c>
      <c r="F47" s="39" t="str" cm="1">
        <f t="array" ref="F47">IF(OR(F44&lt;$O$5,MIN($I$5,$W$5)-20&lt;F44,F50="―"),"✕",INDEX(定義!$R:$R,MATCH(休日取得計画表・休日取得実績表!F44,定義!$M:$M,),))</f>
        <v>✕</v>
      </c>
      <c r="G47" s="39" t="str" cm="1">
        <f t="array" ref="G47">IF(OR(G44&lt;$O$5,MIN($I$5,$W$5)-20&lt;G44,G50="―"),"✕",INDEX(定義!$R:$R,MATCH(休日取得計画表・休日取得実績表!G44,定義!$M:$M,),))</f>
        <v>✕</v>
      </c>
      <c r="H47" s="39" t="str" cm="1">
        <f t="array" ref="H47">IF(OR(H44&lt;$O$5,MIN($I$5,$W$5)-20&lt;H44,H50="―"),"✕",INDEX(定義!$R:$R,MATCH(休日取得計画表・休日取得実績表!H44,定義!$M:$M,),))</f>
        <v>✕</v>
      </c>
      <c r="I47" s="39" t="str" cm="1">
        <f t="array" ref="I47">IF(OR(I44&lt;$O$5,MIN($I$5,$W$5)-20&lt;I44,I50="―"),"✕",INDEX(定義!$R:$R,MATCH(休日取得計画表・休日取得実績表!I44,定義!$M:$M,),))</f>
        <v>✕</v>
      </c>
      <c r="J47" s="39" t="str" cm="1">
        <f t="array" ref="J47">IF(OR(J44&lt;$O$5,MIN($I$5,$W$5)-20&lt;J44,J50="―"),"✕",INDEX(定義!$R:$R,MATCH(休日取得計画表・休日取得実績表!J44,定義!$M:$M,),))</f>
        <v>✕</v>
      </c>
      <c r="K47" s="39" t="str" cm="1">
        <f t="array" ref="K47">IF(OR(K44&lt;$O$5,MIN($I$5,$W$5)-20&lt;K44,K50="―"),"✕",INDEX(定義!$R:$R,MATCH(休日取得計画表・休日取得実績表!K44,定義!$M:$M,),))</f>
        <v>✕</v>
      </c>
      <c r="L47" s="39" t="str" cm="1">
        <f t="array" ref="L47">IF(OR(L44&lt;$O$5,MIN($I$5,$W$5)-20&lt;L44,L50="―"),"✕",INDEX(定義!$R:$R,MATCH(休日取得計画表・休日取得実績表!L44,定義!$M:$M,),))</f>
        <v>✕</v>
      </c>
      <c r="M47" s="39" t="str" cm="1">
        <f t="array" ref="M47">IF(OR(M44&lt;$O$5,MIN($I$5,$W$5)-20&lt;M44,M50="―"),"✕",INDEX(定義!$R:$R,MATCH(休日取得計画表・休日取得実績表!M44,定義!$M:$M,),))</f>
        <v>✕</v>
      </c>
      <c r="N47" s="39" t="str" cm="1">
        <f t="array" ref="N47">IF(OR(N44&lt;$O$5,MIN($I$5,$W$5)-20&lt;N44,N50="―"),"✕",INDEX(定義!$R:$R,MATCH(休日取得計画表・休日取得実績表!N44,定義!$M:$M,),))</f>
        <v>✕</v>
      </c>
      <c r="O47" s="39" t="str" cm="1">
        <f t="array" ref="O47">IF(OR(O44&lt;$O$5,MIN($I$5,$W$5)-20&lt;O44,O50="―"),"✕",INDEX(定義!$R:$R,MATCH(休日取得計画表・休日取得実績表!O44,定義!$M:$M,),))</f>
        <v>✕</v>
      </c>
      <c r="P47" s="39" t="str" cm="1">
        <f t="array" ref="P47">IF(OR(P44&lt;$O$5,MIN($I$5,$W$5)-20&lt;P44,P50="―"),"✕",INDEX(定義!$R:$R,MATCH(休日取得計画表・休日取得実績表!P44,定義!$M:$M,),))</f>
        <v>✕</v>
      </c>
      <c r="Q47" s="39" t="str" cm="1">
        <f t="array" ref="Q47">IF(OR(Q44&lt;$O$5,MIN($I$5,$W$5)-20&lt;Q44,Q50="―"),"✕",INDEX(定義!$R:$R,MATCH(休日取得計画表・休日取得実績表!Q44,定義!$M:$M,),))</f>
        <v>✕</v>
      </c>
      <c r="R47" s="39" t="str" cm="1">
        <f t="array" ref="R47">IF(OR(R44&lt;$O$5,MIN($I$5,$W$5)-20&lt;R44,R50="―"),"✕",INDEX(定義!$R:$R,MATCH(休日取得計画表・休日取得実績表!R44,定義!$M:$M,),))</f>
        <v>✕</v>
      </c>
      <c r="S47" s="39" t="str" cm="1">
        <f t="array" ref="S47">IF(OR(S44&lt;$O$5,MIN($I$5,$W$5)-20&lt;S44,S50="―"),"✕",INDEX(定義!$R:$R,MATCH(休日取得計画表・休日取得実績表!S44,定義!$M:$M,),))</f>
        <v>✕</v>
      </c>
      <c r="T47" s="39" t="str" cm="1">
        <f t="array" ref="T47">IF(OR(T44&lt;$O$5,MIN($I$5,$W$5)-20&lt;T44,T50="―"),"✕",INDEX(定義!$R:$R,MATCH(休日取得計画表・休日取得実績表!T44,定義!$M:$M,),))</f>
        <v>✕</v>
      </c>
      <c r="U47" s="39" t="str" cm="1">
        <f t="array" ref="U47">IF(OR(U44&lt;$O$5,MIN($I$5,$W$5)-20&lt;U44,U50="―"),"✕",INDEX(定義!$R:$R,MATCH(休日取得計画表・休日取得実績表!U44,定義!$M:$M,),))</f>
        <v>✕</v>
      </c>
      <c r="V47" s="39" t="str" cm="1">
        <f t="array" ref="V47">IF(OR(V44&lt;$O$5,MIN($I$5,$W$5)-20&lt;V44,V50="―"),"✕",INDEX(定義!$R:$R,MATCH(休日取得計画表・休日取得実績表!V44,定義!$M:$M,),))</f>
        <v>✕</v>
      </c>
      <c r="W47" s="39" t="str" cm="1">
        <f t="array" ref="W47">IF(OR(W44&lt;$O$5,MIN($I$5,$W$5)-20&lt;W44,W50="―"),"✕",INDEX(定義!$R:$R,MATCH(休日取得計画表・休日取得実績表!W44,定義!$M:$M,),))</f>
        <v>✕</v>
      </c>
      <c r="X47" s="39" t="str" cm="1">
        <f t="array" ref="X47">IF(OR(X44&lt;$O$5,MIN($I$5,$W$5)-20&lt;X44,X50="―"),"✕",INDEX(定義!$R:$R,MATCH(休日取得計画表・休日取得実績表!X44,定義!$M:$M,),))</f>
        <v>✕</v>
      </c>
      <c r="Y47" s="39" t="str" cm="1">
        <f t="array" ref="Y47">IF(OR(Y44&lt;$O$5,MIN($I$5,$W$5)-20&lt;Y44,Y50="―"),"✕",INDEX(定義!$R:$R,MATCH(休日取得計画表・休日取得実績表!Y44,定義!$M:$M,),))</f>
        <v>✕</v>
      </c>
      <c r="Z47" s="39" t="str" cm="1">
        <f t="array" ref="Z47">IF(OR(Z44&lt;$O$5,MIN($I$5,$W$5)-20&lt;Z44,Z50="―"),"✕",INDEX(定義!$R:$R,MATCH(休日取得計画表・休日取得実績表!Z44,定義!$M:$M,),))</f>
        <v>✕</v>
      </c>
      <c r="AA47" s="39" t="str" cm="1">
        <f t="array" ref="AA47">IF(OR(AA44&lt;$O$5,MIN($I$5,$W$5)-20&lt;AA44,AA50="―"),"✕",INDEX(定義!$R:$R,MATCH(休日取得計画表・休日取得実績表!AA44,定義!$M:$M,),))</f>
        <v>✕</v>
      </c>
      <c r="AB47" s="39" t="str" cm="1">
        <f t="array" ref="AB47">IF(OR(AB44&lt;$O$5,MIN($I$5,$W$5)-20&lt;AB44,AB50="―"),"✕",INDEX(定義!$R:$R,MATCH(休日取得計画表・休日取得実績表!AB44,定義!$M:$M,),))</f>
        <v>✕</v>
      </c>
      <c r="AC47" s="39" t="str" cm="1">
        <f t="array" ref="AC47">IF(OR(AC44&lt;$O$5,MIN($I$5,$W$5)-20&lt;AC44,AC50="―"),"✕",INDEX(定義!$R:$R,MATCH(休日取得計画表・休日取得実績表!AC44,定義!$M:$M,),))</f>
        <v>✕</v>
      </c>
      <c r="AD47" s="39" t="str" cm="1">
        <f t="array" ref="AD47">IF(OR(AD44&lt;$O$5,MIN($I$5,$W$5)-20&lt;AD44,AD50="―"),"✕",INDEX(定義!$R:$R,MATCH(休日取得計画表・休日取得実績表!AD44,定義!$M:$M,),))</f>
        <v>✕</v>
      </c>
      <c r="AE47" s="39" t="str" cm="1">
        <f t="array" ref="AE47">IF(OR(AE44&lt;$O$5,MIN($I$5,$W$5)-20&lt;AE44,AE50="―"),"✕",INDEX(定義!$R:$R,MATCH(休日取得計画表・休日取得実績表!AE44,定義!$M:$M,),))</f>
        <v>✕</v>
      </c>
      <c r="AF47" s="39" t="str" cm="1">
        <f t="array" ref="AF47">IF(OR(AF44&lt;$O$5,MIN($I$5,$W$5)-20&lt;AF44,AF50="―"),"✕",INDEX(定義!$R:$R,MATCH(休日取得計画表・休日取得実績表!AF44,定義!$M:$M,),))</f>
        <v>✕</v>
      </c>
      <c r="AG47" s="39" t="str" cm="1">
        <f t="array" ref="AG47">IF(OR(AG44&lt;$O$5,MIN($I$5,$W$5)-20&lt;AG44,AG50="―"),"✕",INDEX(定義!$R:$R,MATCH(休日取得計画表・休日取得実績表!AG44,定義!$M:$M,),))</f>
        <v>✕</v>
      </c>
      <c r="AH47" s="54"/>
      <c r="AI47" s="55"/>
      <c r="AJ47" s="13"/>
      <c r="AK47" s="52"/>
      <c r="AL47" s="52"/>
      <c r="AM47" s="52"/>
      <c r="AN47" s="52"/>
      <c r="AO47" s="52"/>
      <c r="AP47" s="52"/>
      <c r="AQ47" s="52"/>
      <c r="AR47" s="52"/>
    </row>
    <row r="48" spans="1:58" s="36" customFormat="1" ht="78.5" customHeight="1" x14ac:dyDescent="0.2">
      <c r="A48" s="2"/>
      <c r="B48" s="15" t="s">
        <v>3</v>
      </c>
      <c r="C48" s="23" t="str" cm="1">
        <f t="array" ref="C48">IFERROR(INDEX(定義!$Q:$Q,MATCH(休日取得計画表・休日取得実績表!C44,定義!$M:$M,),),"")</f>
        <v/>
      </c>
      <c r="D48" s="23" t="str" cm="1">
        <f t="array" ref="D48">IFERROR(INDEX(定義!$Q:$Q,MATCH(休日取得計画表・休日取得実績表!D44,定義!$M:$M,),),"")</f>
        <v/>
      </c>
      <c r="E48" s="23" t="str" cm="1">
        <f t="array" ref="E48">IFERROR(INDEX(定義!$Q:$Q,MATCH(休日取得計画表・休日取得実績表!E44,定義!$M:$M,),),"")</f>
        <v/>
      </c>
      <c r="F48" s="23" t="str" cm="1">
        <f t="array" ref="F48">IFERROR(INDEX(定義!$Q:$Q,MATCH(休日取得計画表・休日取得実績表!F44,定義!$M:$M,),),"")</f>
        <v/>
      </c>
      <c r="G48" s="23" t="str" cm="1">
        <f t="array" ref="G48">IFERROR(INDEX(定義!$Q:$Q,MATCH(休日取得計画表・休日取得実績表!G44,定義!$M:$M,),),"")</f>
        <v/>
      </c>
      <c r="H48" s="23" t="str" cm="1">
        <f t="array" ref="H48">IFERROR(INDEX(定義!$Q:$Q,MATCH(休日取得計画表・休日取得実績表!H44,定義!$M:$M,),),"")</f>
        <v/>
      </c>
      <c r="I48" s="23" t="str" cm="1">
        <f t="array" ref="I48">IFERROR(INDEX(定義!$Q:$Q,MATCH(休日取得計画表・休日取得実績表!I44,定義!$M:$M,),),"")</f>
        <v/>
      </c>
      <c r="J48" s="23" t="str" cm="1">
        <f t="array" ref="J48">IFERROR(INDEX(定義!$Q:$Q,MATCH(休日取得計画表・休日取得実績表!J44,定義!$M:$M,),),"")</f>
        <v/>
      </c>
      <c r="K48" s="23" t="str" cm="1">
        <f t="array" ref="K48">IFERROR(INDEX(定義!$Q:$Q,MATCH(休日取得計画表・休日取得実績表!K44,定義!$M:$M,),),"")</f>
        <v/>
      </c>
      <c r="L48" s="23" t="str" cm="1">
        <f t="array" ref="L48">IFERROR(INDEX(定義!$Q:$Q,MATCH(休日取得計画表・休日取得実績表!L44,定義!$M:$M,),),"")</f>
        <v/>
      </c>
      <c r="M48" s="23" t="str" cm="1">
        <f t="array" ref="M48">IFERROR(INDEX(定義!$Q:$Q,MATCH(休日取得計画表・休日取得実績表!M44,定義!$M:$M,),),"")</f>
        <v/>
      </c>
      <c r="N48" s="23" t="str" cm="1">
        <f t="array" ref="N48">IFERROR(INDEX(定義!$Q:$Q,MATCH(休日取得計画表・休日取得実績表!N44,定義!$M:$M,),),"")</f>
        <v/>
      </c>
      <c r="O48" s="23" t="str" cm="1">
        <f t="array" ref="O48">IFERROR(INDEX(定義!$Q:$Q,MATCH(休日取得計画表・休日取得実績表!O44,定義!$M:$M,),),"")</f>
        <v/>
      </c>
      <c r="P48" s="23" t="str" cm="1">
        <f t="array" ref="P48">IFERROR(INDEX(定義!$Q:$Q,MATCH(休日取得計画表・休日取得実績表!P44,定義!$M:$M,),),"")</f>
        <v/>
      </c>
      <c r="Q48" s="23" t="str" cm="1">
        <f t="array" ref="Q48">IFERROR(INDEX(定義!$Q:$Q,MATCH(休日取得計画表・休日取得実績表!Q44,定義!$M:$M,),),"")</f>
        <v/>
      </c>
      <c r="R48" s="23" t="str" cm="1">
        <f t="array" ref="R48">IFERROR(INDEX(定義!$Q:$Q,MATCH(休日取得計画表・休日取得実績表!R44,定義!$M:$M,),),"")</f>
        <v/>
      </c>
      <c r="S48" s="23" t="str" cm="1">
        <f t="array" ref="S48">IFERROR(INDEX(定義!$Q:$Q,MATCH(休日取得計画表・休日取得実績表!S44,定義!$M:$M,),),"")</f>
        <v/>
      </c>
      <c r="T48" s="23" t="str" cm="1">
        <f t="array" ref="T48">IFERROR(INDEX(定義!$Q:$Q,MATCH(休日取得計画表・休日取得実績表!T44,定義!$M:$M,),),"")</f>
        <v/>
      </c>
      <c r="U48" s="23" t="str" cm="1">
        <f t="array" ref="U48">IFERROR(INDEX(定義!$Q:$Q,MATCH(休日取得計画表・休日取得実績表!U44,定義!$M:$M,),),"")</f>
        <v/>
      </c>
      <c r="V48" s="23" t="str" cm="1">
        <f t="array" ref="V48">IFERROR(INDEX(定義!$Q:$Q,MATCH(休日取得計画表・休日取得実績表!V44,定義!$M:$M,),),"")</f>
        <v/>
      </c>
      <c r="W48" s="23" t="str" cm="1">
        <f t="array" ref="W48">IFERROR(INDEX(定義!$Q:$Q,MATCH(休日取得計画表・休日取得実績表!W44,定義!$M:$M,),),"")</f>
        <v/>
      </c>
      <c r="X48" s="23" t="str" cm="1">
        <f t="array" ref="X48">IFERROR(INDEX(定義!$Q:$Q,MATCH(休日取得計画表・休日取得実績表!X44,定義!$M:$M,),),"")</f>
        <v/>
      </c>
      <c r="Y48" s="23" t="str" cm="1">
        <f t="array" ref="Y48">IFERROR(INDEX(定義!$Q:$Q,MATCH(休日取得計画表・休日取得実績表!Y44,定義!$M:$M,),),"")</f>
        <v/>
      </c>
      <c r="Z48" s="23" t="str" cm="1">
        <f t="array" ref="Z48">IFERROR(INDEX(定義!$Q:$Q,MATCH(休日取得計画表・休日取得実績表!Z44,定義!$M:$M,),),"")</f>
        <v/>
      </c>
      <c r="AA48" s="23" t="str" cm="1">
        <f t="array" ref="AA48">IFERROR(INDEX(定義!$Q:$Q,MATCH(休日取得計画表・休日取得実績表!AA44,定義!$M:$M,),),"")</f>
        <v/>
      </c>
      <c r="AB48" s="23" t="str" cm="1">
        <f t="array" ref="AB48">IFERROR(INDEX(定義!$Q:$Q,MATCH(休日取得計画表・休日取得実績表!AB44,定義!$M:$M,),),"")</f>
        <v/>
      </c>
      <c r="AC48" s="23" t="str" cm="1">
        <f t="array" ref="AC48">IFERROR(INDEX(定義!$Q:$Q,MATCH(休日取得計画表・休日取得実績表!AC44,定義!$M:$M,),),"")</f>
        <v/>
      </c>
      <c r="AD48" s="23" t="str" cm="1">
        <f t="array" ref="AD48">IFERROR(INDEX(定義!$Q:$Q,MATCH(休日取得計画表・休日取得実績表!AD44,定義!$M:$M,),),"")</f>
        <v/>
      </c>
      <c r="AE48" s="23" t="str" cm="1">
        <f t="array" ref="AE48">IFERROR(INDEX(定義!$Q:$Q,MATCH(休日取得計画表・休日取得実績表!AE44,定義!$M:$M,),),"")</f>
        <v/>
      </c>
      <c r="AF48" s="23" t="str" cm="1">
        <f t="array" ref="AF48">IFERROR(INDEX(定義!$Q:$Q,MATCH(休日取得計画表・休日取得実績表!AF44,定義!$M:$M,),),"")</f>
        <v/>
      </c>
      <c r="AG48" s="23" t="str" cm="1">
        <f t="array" ref="AG48">IFERROR(INDEX(定義!$Q:$Q,MATCH(休日取得計画表・休日取得実績表!AG44,定義!$M:$M,),),"")</f>
        <v/>
      </c>
      <c r="AH48" s="54"/>
      <c r="AI48" s="55"/>
      <c r="AJ48" s="13"/>
      <c r="AK48" s="53"/>
      <c r="AL48" s="53"/>
      <c r="AM48" s="53"/>
      <c r="AN48" s="53"/>
      <c r="AO48" s="53"/>
      <c r="AP48" s="53"/>
      <c r="AQ48" s="53"/>
      <c r="AR48" s="53"/>
      <c r="AS48" s="1"/>
      <c r="AT48" s="1"/>
      <c r="AU48" s="1"/>
      <c r="AV48" s="1"/>
      <c r="AW48" s="1"/>
      <c r="AX48" s="1"/>
      <c r="AY48" s="1"/>
      <c r="AZ48" s="1"/>
      <c r="BA48" s="1"/>
      <c r="BB48" s="1"/>
      <c r="BC48" s="1"/>
      <c r="BD48" s="1"/>
      <c r="BE48" s="1"/>
      <c r="BF48" s="1"/>
    </row>
    <row r="49" spans="1:58" s="36" customFormat="1" ht="28" customHeight="1" x14ac:dyDescent="0.2">
      <c r="A49" s="2"/>
      <c r="B49" s="16" t="str">
        <f>IF($F$3="受注者希望型","－","休日
計画")</f>
        <v>休日
計画</v>
      </c>
      <c r="C49" s="34"/>
      <c r="D49" s="34"/>
      <c r="E49" s="34"/>
      <c r="F49" s="34"/>
      <c r="G49" s="34"/>
      <c r="H49" s="34"/>
      <c r="I49" s="35"/>
      <c r="J49" s="34"/>
      <c r="K49" s="34"/>
      <c r="L49" s="34"/>
      <c r="M49" s="34"/>
      <c r="N49" s="34"/>
      <c r="O49" s="34"/>
      <c r="P49" s="34"/>
      <c r="Q49" s="34"/>
      <c r="R49" s="34"/>
      <c r="S49" s="34"/>
      <c r="T49" s="34"/>
      <c r="U49" s="34"/>
      <c r="V49" s="34"/>
      <c r="W49" s="34"/>
      <c r="X49" s="34"/>
      <c r="Y49" s="34"/>
      <c r="Z49" s="33"/>
      <c r="AA49" s="34"/>
      <c r="AB49" s="34"/>
      <c r="AC49" s="34"/>
      <c r="AD49" s="34"/>
      <c r="AE49" s="34"/>
      <c r="AF49" s="34"/>
      <c r="AG49" s="34"/>
      <c r="AH49" s="18">
        <f>AK49</f>
        <v>0</v>
      </c>
      <c r="AI49" s="17">
        <f>AL49</f>
        <v>0</v>
      </c>
      <c r="AJ49" s="13"/>
      <c r="AK49" s="44">
        <f>COUNTIFS(C49:AG49,"○",C46:AG46,"&lt;&gt;✕")</f>
        <v>0</v>
      </c>
      <c r="AL49" s="44">
        <f>SUM(AK$7:AK50)</f>
        <v>0</v>
      </c>
      <c r="AM49" s="44">
        <f>SUM(C46:AG46)</f>
        <v>0</v>
      </c>
      <c r="AN49" s="44">
        <f>SUM(AM$7:AM50)</f>
        <v>0</v>
      </c>
      <c r="AO49" s="44">
        <f>COUNTIFS(C50:AG50,"○",C47:AG47,"&lt;&gt;✕")</f>
        <v>0</v>
      </c>
      <c r="AP49" s="44">
        <f>SUM(AO$7:AO50)</f>
        <v>0</v>
      </c>
      <c r="AQ49" s="44">
        <f>SUM(C47:AG47)</f>
        <v>0</v>
      </c>
      <c r="AR49" s="44">
        <f>SUM(AQ$7:AQ50)</f>
        <v>0</v>
      </c>
      <c r="AS49" s="1"/>
      <c r="AT49" s="1"/>
      <c r="AU49" s="1"/>
      <c r="AV49" s="1"/>
      <c r="AW49" s="1"/>
      <c r="AX49" s="1"/>
      <c r="AY49" s="1"/>
      <c r="AZ49" s="1"/>
      <c r="BA49" s="1"/>
      <c r="BB49" s="1"/>
      <c r="BC49" s="1"/>
      <c r="BD49" s="1"/>
      <c r="BE49" s="1"/>
      <c r="BF49" s="1"/>
    </row>
    <row r="50" spans="1:58" s="1" customFormat="1" ht="28" customHeight="1" thickBot="1" x14ac:dyDescent="0.25">
      <c r="A50" s="3"/>
      <c r="B50" s="14" t="s">
        <v>31</v>
      </c>
      <c r="C50" s="10"/>
      <c r="D50" s="10"/>
      <c r="E50" s="10"/>
      <c r="F50" s="10"/>
      <c r="G50" s="10"/>
      <c r="H50" s="10"/>
      <c r="I50" s="12"/>
      <c r="J50" s="10"/>
      <c r="K50" s="10"/>
      <c r="L50" s="10"/>
      <c r="M50" s="10"/>
      <c r="N50" s="10"/>
      <c r="O50" s="10"/>
      <c r="P50" s="10"/>
      <c r="Q50" s="10"/>
      <c r="R50" s="10"/>
      <c r="S50" s="10"/>
      <c r="T50" s="10"/>
      <c r="U50" s="10"/>
      <c r="V50" s="10"/>
      <c r="W50" s="10"/>
      <c r="X50" s="10"/>
      <c r="Y50" s="10"/>
      <c r="Z50" s="11"/>
      <c r="AA50" s="10"/>
      <c r="AB50" s="10"/>
      <c r="AC50" s="10"/>
      <c r="AD50" s="10"/>
      <c r="AE50" s="10"/>
      <c r="AF50" s="10"/>
      <c r="AG50" s="10"/>
      <c r="AH50" s="18">
        <f>AO49</f>
        <v>0</v>
      </c>
      <c r="AI50" s="17">
        <f>AP49</f>
        <v>0</v>
      </c>
      <c r="AJ50" s="13"/>
      <c r="AK50" s="44"/>
      <c r="AL50" s="44"/>
      <c r="AM50" s="44"/>
      <c r="AN50" s="44"/>
      <c r="AO50" s="44"/>
      <c r="AP50" s="44"/>
      <c r="AQ50" s="44"/>
      <c r="AR50" s="44"/>
    </row>
    <row r="51" spans="1:58" ht="12" customHeight="1" thickBot="1" x14ac:dyDescent="0.25"/>
    <row r="52" spans="1:58" ht="12" customHeight="1" x14ac:dyDescent="0.2">
      <c r="B52" s="7" t="s">
        <v>0</v>
      </c>
      <c r="C52" s="45">
        <f>DATE(YEAR($C$7),MONTH($C$7)+COUNTIF($B$7:B52,"月")-1,1)</f>
        <v>153</v>
      </c>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7"/>
      <c r="AH52" s="48" t="s">
        <v>5</v>
      </c>
      <c r="AI52" s="49" t="s">
        <v>4</v>
      </c>
      <c r="AJ52" s="13"/>
      <c r="AK52" s="50" t="s">
        <v>65</v>
      </c>
      <c r="AL52" s="50"/>
      <c r="AM52" s="50"/>
      <c r="AN52" s="50"/>
      <c r="AO52" s="50" t="s">
        <v>66</v>
      </c>
      <c r="AP52" s="50"/>
      <c r="AQ52" s="50"/>
      <c r="AR52" s="50"/>
    </row>
    <row r="53" spans="1:58" ht="12" customHeight="1" x14ac:dyDescent="0.2">
      <c r="B53" s="8" t="s">
        <v>1</v>
      </c>
      <c r="C53" s="9">
        <f>+C52</f>
        <v>153</v>
      </c>
      <c r="D53" s="9">
        <f>IFERROR(IF(MONTH(C53+1)=MONTH($C52),C53+1,""),"")</f>
        <v>154</v>
      </c>
      <c r="E53" s="9">
        <f t="shared" ref="E53:AG53" si="10">IFERROR(IF(MONTH(D53+1)=MONTH($C52),D53+1,""),"")</f>
        <v>155</v>
      </c>
      <c r="F53" s="9">
        <f t="shared" si="10"/>
        <v>156</v>
      </c>
      <c r="G53" s="9">
        <f t="shared" si="10"/>
        <v>157</v>
      </c>
      <c r="H53" s="9">
        <f t="shared" si="10"/>
        <v>158</v>
      </c>
      <c r="I53" s="9">
        <f t="shared" si="10"/>
        <v>159</v>
      </c>
      <c r="J53" s="9">
        <f t="shared" si="10"/>
        <v>160</v>
      </c>
      <c r="K53" s="9">
        <f t="shared" si="10"/>
        <v>161</v>
      </c>
      <c r="L53" s="9">
        <f t="shared" si="10"/>
        <v>162</v>
      </c>
      <c r="M53" s="9">
        <f t="shared" si="10"/>
        <v>163</v>
      </c>
      <c r="N53" s="9">
        <f t="shared" si="10"/>
        <v>164</v>
      </c>
      <c r="O53" s="9">
        <f t="shared" si="10"/>
        <v>165</v>
      </c>
      <c r="P53" s="9">
        <f t="shared" si="10"/>
        <v>166</v>
      </c>
      <c r="Q53" s="9">
        <f t="shared" si="10"/>
        <v>167</v>
      </c>
      <c r="R53" s="9">
        <f t="shared" si="10"/>
        <v>168</v>
      </c>
      <c r="S53" s="9">
        <f t="shared" si="10"/>
        <v>169</v>
      </c>
      <c r="T53" s="9">
        <f t="shared" si="10"/>
        <v>170</v>
      </c>
      <c r="U53" s="9">
        <f t="shared" si="10"/>
        <v>171</v>
      </c>
      <c r="V53" s="9">
        <f t="shared" si="10"/>
        <v>172</v>
      </c>
      <c r="W53" s="9">
        <f t="shared" si="10"/>
        <v>173</v>
      </c>
      <c r="X53" s="9">
        <f t="shared" si="10"/>
        <v>174</v>
      </c>
      <c r="Y53" s="9">
        <f t="shared" si="10"/>
        <v>175</v>
      </c>
      <c r="Z53" s="9">
        <f t="shared" si="10"/>
        <v>176</v>
      </c>
      <c r="AA53" s="9">
        <f t="shared" si="10"/>
        <v>177</v>
      </c>
      <c r="AB53" s="9">
        <f t="shared" si="10"/>
        <v>178</v>
      </c>
      <c r="AC53" s="9">
        <f t="shared" si="10"/>
        <v>179</v>
      </c>
      <c r="AD53" s="9">
        <f t="shared" si="10"/>
        <v>180</v>
      </c>
      <c r="AE53" s="9">
        <f t="shared" si="10"/>
        <v>181</v>
      </c>
      <c r="AF53" s="9">
        <f t="shared" si="10"/>
        <v>182</v>
      </c>
      <c r="AG53" s="9" t="str">
        <f t="shared" si="10"/>
        <v/>
      </c>
      <c r="AH53" s="48"/>
      <c r="AI53" s="49"/>
      <c r="AJ53" s="13"/>
      <c r="AK53" s="51" t="s">
        <v>53</v>
      </c>
      <c r="AL53" s="51" t="s">
        <v>51</v>
      </c>
      <c r="AM53" s="51" t="s">
        <v>60</v>
      </c>
      <c r="AN53" s="51" t="s">
        <v>61</v>
      </c>
      <c r="AO53" s="51" t="s">
        <v>52</v>
      </c>
      <c r="AP53" s="51" t="s">
        <v>50</v>
      </c>
      <c r="AQ53" s="51" t="s">
        <v>60</v>
      </c>
      <c r="AR53" s="51" t="s">
        <v>61</v>
      </c>
    </row>
    <row r="54" spans="1:58" ht="12" customHeight="1" x14ac:dyDescent="0.2">
      <c r="B54" s="8" t="s">
        <v>2</v>
      </c>
      <c r="C54" s="19" t="str">
        <f t="shared" ref="C54:AG54" si="11">IF(C53="","",IF(COUNTIF(祝日,C53)&gt;0,"祝",IF(COUNTIF(夏季休暇,C53)+COUNTIF(年末年始,C53)&gt;0,"休",TEXT(C53,"aaa"))))</f>
        <v>金</v>
      </c>
      <c r="D54" s="19" t="str">
        <f t="shared" si="11"/>
        <v>土</v>
      </c>
      <c r="E54" s="19" t="str">
        <f t="shared" si="11"/>
        <v>日</v>
      </c>
      <c r="F54" s="19" t="str">
        <f t="shared" si="11"/>
        <v>月</v>
      </c>
      <c r="G54" s="19" t="str">
        <f t="shared" si="11"/>
        <v>火</v>
      </c>
      <c r="H54" s="19" t="str">
        <f t="shared" si="11"/>
        <v>水</v>
      </c>
      <c r="I54" s="19" t="str">
        <f t="shared" si="11"/>
        <v>木</v>
      </c>
      <c r="J54" s="19" t="str">
        <f t="shared" si="11"/>
        <v>金</v>
      </c>
      <c r="K54" s="19" t="str">
        <f t="shared" si="11"/>
        <v>土</v>
      </c>
      <c r="L54" s="19" t="str">
        <f t="shared" si="11"/>
        <v>日</v>
      </c>
      <c r="M54" s="19" t="str">
        <f t="shared" si="11"/>
        <v>月</v>
      </c>
      <c r="N54" s="19" t="str">
        <f t="shared" si="11"/>
        <v>火</v>
      </c>
      <c r="O54" s="19" t="str">
        <f t="shared" si="11"/>
        <v>水</v>
      </c>
      <c r="P54" s="19" t="str">
        <f t="shared" si="11"/>
        <v>木</v>
      </c>
      <c r="Q54" s="19" t="str">
        <f t="shared" si="11"/>
        <v>金</v>
      </c>
      <c r="R54" s="19" t="str">
        <f t="shared" si="11"/>
        <v>土</v>
      </c>
      <c r="S54" s="19" t="str">
        <f t="shared" si="11"/>
        <v>日</v>
      </c>
      <c r="T54" s="19" t="str">
        <f t="shared" si="11"/>
        <v>月</v>
      </c>
      <c r="U54" s="19" t="str">
        <f t="shared" si="11"/>
        <v>火</v>
      </c>
      <c r="V54" s="19" t="str">
        <f t="shared" si="11"/>
        <v>水</v>
      </c>
      <c r="W54" s="19" t="str">
        <f t="shared" si="11"/>
        <v>木</v>
      </c>
      <c r="X54" s="19" t="str">
        <f t="shared" si="11"/>
        <v>金</v>
      </c>
      <c r="Y54" s="19" t="str">
        <f t="shared" si="11"/>
        <v>土</v>
      </c>
      <c r="Z54" s="19" t="str">
        <f t="shared" si="11"/>
        <v>日</v>
      </c>
      <c r="AA54" s="19" t="str">
        <f t="shared" si="11"/>
        <v>月</v>
      </c>
      <c r="AB54" s="19" t="str">
        <f t="shared" si="11"/>
        <v>火</v>
      </c>
      <c r="AC54" s="19" t="str">
        <f t="shared" si="11"/>
        <v>水</v>
      </c>
      <c r="AD54" s="19" t="str">
        <f t="shared" si="11"/>
        <v>木</v>
      </c>
      <c r="AE54" s="19" t="str">
        <f t="shared" si="11"/>
        <v>金</v>
      </c>
      <c r="AF54" s="19" t="str">
        <f t="shared" si="11"/>
        <v>土</v>
      </c>
      <c r="AG54" s="19" t="str">
        <f t="shared" si="11"/>
        <v/>
      </c>
      <c r="AH54" s="54" t="s">
        <v>25</v>
      </c>
      <c r="AI54" s="55" t="s">
        <v>25</v>
      </c>
      <c r="AJ54" s="13"/>
      <c r="AK54" s="52"/>
      <c r="AL54" s="52"/>
      <c r="AM54" s="52"/>
      <c r="AN54" s="52"/>
      <c r="AO54" s="52"/>
      <c r="AP54" s="52"/>
      <c r="AQ54" s="52"/>
      <c r="AR54" s="52"/>
    </row>
    <row r="55" spans="1:58" ht="12" hidden="1" customHeight="1" x14ac:dyDescent="0.2">
      <c r="B55" s="8" t="s">
        <v>59</v>
      </c>
      <c r="C55" s="39" t="str" cm="1">
        <f t="array" ref="C55">IF(OR(C53&lt;$O$5,MIN($I$5,$W$5)-20&lt;C53,C58="―"),"✕",INDEX(定義!$R:$R,MATCH(休日取得計画表・休日取得実績表!C53,定義!$M:$M,),))</f>
        <v>✕</v>
      </c>
      <c r="D55" s="39" t="str" cm="1">
        <f t="array" ref="D55">IF(OR(D53&lt;$O$5,MIN($I$5,$W$5)-20&lt;D53,D58="―"),"✕",INDEX(定義!$R:$R,MATCH(休日取得計画表・休日取得実績表!D53,定義!$M:$M,),))</f>
        <v>✕</v>
      </c>
      <c r="E55" s="39" t="str" cm="1">
        <f t="array" ref="E55">IF(OR(E53&lt;$O$5,MIN($I$5,$W$5)-20&lt;E53,E58="―"),"✕",INDEX(定義!$R:$R,MATCH(休日取得計画表・休日取得実績表!E53,定義!$M:$M,),))</f>
        <v>✕</v>
      </c>
      <c r="F55" s="39" t="str" cm="1">
        <f t="array" ref="F55">IF(OR(F53&lt;$O$5,MIN($I$5,$W$5)-20&lt;F53,F58="―"),"✕",INDEX(定義!$R:$R,MATCH(休日取得計画表・休日取得実績表!F53,定義!$M:$M,),))</f>
        <v>✕</v>
      </c>
      <c r="G55" s="39" t="str" cm="1">
        <f t="array" ref="G55">IF(OR(G53&lt;$O$5,MIN($I$5,$W$5)-20&lt;G53,G58="―"),"✕",INDEX(定義!$R:$R,MATCH(休日取得計画表・休日取得実績表!G53,定義!$M:$M,),))</f>
        <v>✕</v>
      </c>
      <c r="H55" s="39" t="str" cm="1">
        <f t="array" ref="H55">IF(OR(H53&lt;$O$5,MIN($I$5,$W$5)-20&lt;H53,H58="―"),"✕",INDEX(定義!$R:$R,MATCH(休日取得計画表・休日取得実績表!H53,定義!$M:$M,),))</f>
        <v>✕</v>
      </c>
      <c r="I55" s="39" t="str" cm="1">
        <f t="array" ref="I55">IF(OR(I53&lt;$O$5,MIN($I$5,$W$5)-20&lt;I53,I58="―"),"✕",INDEX(定義!$R:$R,MATCH(休日取得計画表・休日取得実績表!I53,定義!$M:$M,),))</f>
        <v>✕</v>
      </c>
      <c r="J55" s="39" t="str" cm="1">
        <f t="array" ref="J55">IF(OR(J53&lt;$O$5,MIN($I$5,$W$5)-20&lt;J53,J58="―"),"✕",INDEX(定義!$R:$R,MATCH(休日取得計画表・休日取得実績表!J53,定義!$M:$M,),))</f>
        <v>✕</v>
      </c>
      <c r="K55" s="39" t="str" cm="1">
        <f t="array" ref="K55">IF(OR(K53&lt;$O$5,MIN($I$5,$W$5)-20&lt;K53,K58="―"),"✕",INDEX(定義!$R:$R,MATCH(休日取得計画表・休日取得実績表!K53,定義!$M:$M,),))</f>
        <v>✕</v>
      </c>
      <c r="L55" s="39" t="str" cm="1">
        <f t="array" ref="L55">IF(OR(L53&lt;$O$5,MIN($I$5,$W$5)-20&lt;L53,L58="―"),"✕",INDEX(定義!$R:$R,MATCH(休日取得計画表・休日取得実績表!L53,定義!$M:$M,),))</f>
        <v>✕</v>
      </c>
      <c r="M55" s="39" t="str" cm="1">
        <f t="array" ref="M55">IF(OR(M53&lt;$O$5,MIN($I$5,$W$5)-20&lt;M53,M58="―"),"✕",INDEX(定義!$R:$R,MATCH(休日取得計画表・休日取得実績表!M53,定義!$M:$M,),))</f>
        <v>✕</v>
      </c>
      <c r="N55" s="39" t="str" cm="1">
        <f t="array" ref="N55">IF(OR(N53&lt;$O$5,MIN($I$5,$W$5)-20&lt;N53,N58="―"),"✕",INDEX(定義!$R:$R,MATCH(休日取得計画表・休日取得実績表!N53,定義!$M:$M,),))</f>
        <v>✕</v>
      </c>
      <c r="O55" s="39" t="str" cm="1">
        <f t="array" ref="O55">IF(OR(O53&lt;$O$5,MIN($I$5,$W$5)-20&lt;O53,O58="―"),"✕",INDEX(定義!$R:$R,MATCH(休日取得計画表・休日取得実績表!O53,定義!$M:$M,),))</f>
        <v>✕</v>
      </c>
      <c r="P55" s="39" t="str" cm="1">
        <f t="array" ref="P55">IF(OR(P53&lt;$O$5,MIN($I$5,$W$5)-20&lt;P53,P58="―"),"✕",INDEX(定義!$R:$R,MATCH(休日取得計画表・休日取得実績表!P53,定義!$M:$M,),))</f>
        <v>✕</v>
      </c>
      <c r="Q55" s="39" t="str" cm="1">
        <f t="array" ref="Q55">IF(OR(Q53&lt;$O$5,MIN($I$5,$W$5)-20&lt;Q53,Q58="―"),"✕",INDEX(定義!$R:$R,MATCH(休日取得計画表・休日取得実績表!Q53,定義!$M:$M,),))</f>
        <v>✕</v>
      </c>
      <c r="R55" s="39" t="str" cm="1">
        <f t="array" ref="R55">IF(OR(R53&lt;$O$5,MIN($I$5,$W$5)-20&lt;R53,R58="―"),"✕",INDEX(定義!$R:$R,MATCH(休日取得計画表・休日取得実績表!R53,定義!$M:$M,),))</f>
        <v>✕</v>
      </c>
      <c r="S55" s="39" t="str" cm="1">
        <f t="array" ref="S55">IF(OR(S53&lt;$O$5,MIN($I$5,$W$5)-20&lt;S53,S58="―"),"✕",INDEX(定義!$R:$R,MATCH(休日取得計画表・休日取得実績表!S53,定義!$M:$M,),))</f>
        <v>✕</v>
      </c>
      <c r="T55" s="39" t="str" cm="1">
        <f t="array" ref="T55">IF(OR(T53&lt;$O$5,MIN($I$5,$W$5)-20&lt;T53,T58="―"),"✕",INDEX(定義!$R:$R,MATCH(休日取得計画表・休日取得実績表!T53,定義!$M:$M,),))</f>
        <v>✕</v>
      </c>
      <c r="U55" s="39" t="str" cm="1">
        <f t="array" ref="U55">IF(OR(U53&lt;$O$5,MIN($I$5,$W$5)-20&lt;U53,U58="―"),"✕",INDEX(定義!$R:$R,MATCH(休日取得計画表・休日取得実績表!U53,定義!$M:$M,),))</f>
        <v>✕</v>
      </c>
      <c r="V55" s="39" t="str" cm="1">
        <f t="array" ref="V55">IF(OR(V53&lt;$O$5,MIN($I$5,$W$5)-20&lt;V53,V58="―"),"✕",INDEX(定義!$R:$R,MATCH(休日取得計画表・休日取得実績表!V53,定義!$M:$M,),))</f>
        <v>✕</v>
      </c>
      <c r="W55" s="39" t="str" cm="1">
        <f t="array" ref="W55">IF(OR(W53&lt;$O$5,MIN($I$5,$W$5)-20&lt;W53,W58="―"),"✕",INDEX(定義!$R:$R,MATCH(休日取得計画表・休日取得実績表!W53,定義!$M:$M,),))</f>
        <v>✕</v>
      </c>
      <c r="X55" s="39" t="str" cm="1">
        <f t="array" ref="X55">IF(OR(X53&lt;$O$5,MIN($I$5,$W$5)-20&lt;X53,X58="―"),"✕",INDEX(定義!$R:$R,MATCH(休日取得計画表・休日取得実績表!X53,定義!$M:$M,),))</f>
        <v>✕</v>
      </c>
      <c r="Y55" s="39" t="str" cm="1">
        <f t="array" ref="Y55">IF(OR(Y53&lt;$O$5,MIN($I$5,$W$5)-20&lt;Y53,Y58="―"),"✕",INDEX(定義!$R:$R,MATCH(休日取得計画表・休日取得実績表!Y53,定義!$M:$M,),))</f>
        <v>✕</v>
      </c>
      <c r="Z55" s="39" t="str" cm="1">
        <f t="array" ref="Z55">IF(OR(Z53&lt;$O$5,MIN($I$5,$W$5)-20&lt;Z53,Z58="―"),"✕",INDEX(定義!$R:$R,MATCH(休日取得計画表・休日取得実績表!Z53,定義!$M:$M,),))</f>
        <v>✕</v>
      </c>
      <c r="AA55" s="39" t="str" cm="1">
        <f t="array" ref="AA55">IF(OR(AA53&lt;$O$5,MIN($I$5,$W$5)-20&lt;AA53,AA58="―"),"✕",INDEX(定義!$R:$R,MATCH(休日取得計画表・休日取得実績表!AA53,定義!$M:$M,),))</f>
        <v>✕</v>
      </c>
      <c r="AB55" s="39" t="str" cm="1">
        <f t="array" ref="AB55">IF(OR(AB53&lt;$O$5,MIN($I$5,$W$5)-20&lt;AB53,AB58="―"),"✕",INDEX(定義!$R:$R,MATCH(休日取得計画表・休日取得実績表!AB53,定義!$M:$M,),))</f>
        <v>✕</v>
      </c>
      <c r="AC55" s="39" t="str" cm="1">
        <f t="array" ref="AC55">IF(OR(AC53&lt;$O$5,MIN($I$5,$W$5)-20&lt;AC53,AC58="―"),"✕",INDEX(定義!$R:$R,MATCH(休日取得計画表・休日取得実績表!AC53,定義!$M:$M,),))</f>
        <v>✕</v>
      </c>
      <c r="AD55" s="39" t="str" cm="1">
        <f t="array" ref="AD55">IF(OR(AD53&lt;$O$5,MIN($I$5,$W$5)-20&lt;AD53,AD58="―"),"✕",INDEX(定義!$R:$R,MATCH(休日取得計画表・休日取得実績表!AD53,定義!$M:$M,),))</f>
        <v>✕</v>
      </c>
      <c r="AE55" s="39" t="str" cm="1">
        <f t="array" ref="AE55">IF(OR(AE53&lt;$O$5,MIN($I$5,$W$5)-20&lt;AE53,AE58="―"),"✕",INDEX(定義!$R:$R,MATCH(休日取得計画表・休日取得実績表!AE53,定義!$M:$M,),))</f>
        <v>✕</v>
      </c>
      <c r="AF55" s="39" t="str" cm="1">
        <f t="array" ref="AF55">IF(OR(AF53&lt;$O$5,MIN($I$5,$W$5)-20&lt;AF53,AF58="―"),"✕",INDEX(定義!$R:$R,MATCH(休日取得計画表・休日取得実績表!AF53,定義!$M:$M,),))</f>
        <v>✕</v>
      </c>
      <c r="AG55" s="39" t="str" cm="1">
        <f t="array" ref="AG55">IF(OR(AG53&lt;$O$5,MIN($I$5,$W$5)-20&lt;AG53,AG58="―"),"✕",INDEX(定義!$R:$R,MATCH(休日取得計画表・休日取得実績表!AG53,定義!$M:$M,),))</f>
        <v>✕</v>
      </c>
      <c r="AH55" s="54"/>
      <c r="AI55" s="55"/>
      <c r="AJ55" s="13"/>
      <c r="AK55" s="52"/>
      <c r="AL55" s="52"/>
      <c r="AM55" s="52"/>
      <c r="AN55" s="52"/>
      <c r="AO55" s="52"/>
      <c r="AP55" s="52"/>
      <c r="AQ55" s="52"/>
      <c r="AR55" s="52"/>
    </row>
    <row r="56" spans="1:58" ht="12" hidden="1" customHeight="1" x14ac:dyDescent="0.2">
      <c r="B56" s="8" t="s">
        <v>59</v>
      </c>
      <c r="C56" s="39" t="str" cm="1">
        <f t="array" ref="C56">IF(OR(C53&lt;$O$5,MIN($I$5,$W$5)-20&lt;C53,C59="―"),"✕",INDEX(定義!$R:$R,MATCH(休日取得計画表・休日取得実績表!C53,定義!$M:$M,),))</f>
        <v>✕</v>
      </c>
      <c r="D56" s="39" t="str" cm="1">
        <f t="array" ref="D56">IF(OR(D53&lt;$O$5,MIN($I$5,$W$5)-20&lt;D53,D59="―"),"✕",INDEX(定義!$R:$R,MATCH(休日取得計画表・休日取得実績表!D53,定義!$M:$M,),))</f>
        <v>✕</v>
      </c>
      <c r="E56" s="39" t="str" cm="1">
        <f t="array" ref="E56">IF(OR(E53&lt;$O$5,MIN($I$5,$W$5)-20&lt;E53,E59="―"),"✕",INDEX(定義!$R:$R,MATCH(休日取得計画表・休日取得実績表!E53,定義!$M:$M,),))</f>
        <v>✕</v>
      </c>
      <c r="F56" s="39" t="str" cm="1">
        <f t="array" ref="F56">IF(OR(F53&lt;$O$5,MIN($I$5,$W$5)-20&lt;F53,F59="―"),"✕",INDEX(定義!$R:$R,MATCH(休日取得計画表・休日取得実績表!F53,定義!$M:$M,),))</f>
        <v>✕</v>
      </c>
      <c r="G56" s="39" t="str" cm="1">
        <f t="array" ref="G56">IF(OR(G53&lt;$O$5,MIN($I$5,$W$5)-20&lt;G53,G59="―"),"✕",INDEX(定義!$R:$R,MATCH(休日取得計画表・休日取得実績表!G53,定義!$M:$M,),))</f>
        <v>✕</v>
      </c>
      <c r="H56" s="39" t="str" cm="1">
        <f t="array" ref="H56">IF(OR(H53&lt;$O$5,MIN($I$5,$W$5)-20&lt;H53,H59="―"),"✕",INDEX(定義!$R:$R,MATCH(休日取得計画表・休日取得実績表!H53,定義!$M:$M,),))</f>
        <v>✕</v>
      </c>
      <c r="I56" s="39" t="str" cm="1">
        <f t="array" ref="I56">IF(OR(I53&lt;$O$5,MIN($I$5,$W$5)-20&lt;I53,I59="―"),"✕",INDEX(定義!$R:$R,MATCH(休日取得計画表・休日取得実績表!I53,定義!$M:$M,),))</f>
        <v>✕</v>
      </c>
      <c r="J56" s="39" t="str" cm="1">
        <f t="array" ref="J56">IF(OR(J53&lt;$O$5,MIN($I$5,$W$5)-20&lt;J53,J59="―"),"✕",INDEX(定義!$R:$R,MATCH(休日取得計画表・休日取得実績表!J53,定義!$M:$M,),))</f>
        <v>✕</v>
      </c>
      <c r="K56" s="39" t="str" cm="1">
        <f t="array" ref="K56">IF(OR(K53&lt;$O$5,MIN($I$5,$W$5)-20&lt;K53,K59="―"),"✕",INDEX(定義!$R:$R,MATCH(休日取得計画表・休日取得実績表!K53,定義!$M:$M,),))</f>
        <v>✕</v>
      </c>
      <c r="L56" s="39" t="str" cm="1">
        <f t="array" ref="L56">IF(OR(L53&lt;$O$5,MIN($I$5,$W$5)-20&lt;L53,L59="―"),"✕",INDEX(定義!$R:$R,MATCH(休日取得計画表・休日取得実績表!L53,定義!$M:$M,),))</f>
        <v>✕</v>
      </c>
      <c r="M56" s="39" t="str" cm="1">
        <f t="array" ref="M56">IF(OR(M53&lt;$O$5,MIN($I$5,$W$5)-20&lt;M53,M59="―"),"✕",INDEX(定義!$R:$R,MATCH(休日取得計画表・休日取得実績表!M53,定義!$M:$M,),))</f>
        <v>✕</v>
      </c>
      <c r="N56" s="39" t="str" cm="1">
        <f t="array" ref="N56">IF(OR(N53&lt;$O$5,MIN($I$5,$W$5)-20&lt;N53,N59="―"),"✕",INDEX(定義!$R:$R,MATCH(休日取得計画表・休日取得実績表!N53,定義!$M:$M,),))</f>
        <v>✕</v>
      </c>
      <c r="O56" s="39" t="str" cm="1">
        <f t="array" ref="O56">IF(OR(O53&lt;$O$5,MIN($I$5,$W$5)-20&lt;O53,O59="―"),"✕",INDEX(定義!$R:$R,MATCH(休日取得計画表・休日取得実績表!O53,定義!$M:$M,),))</f>
        <v>✕</v>
      </c>
      <c r="P56" s="39" t="str" cm="1">
        <f t="array" ref="P56">IF(OR(P53&lt;$O$5,MIN($I$5,$W$5)-20&lt;P53,P59="―"),"✕",INDEX(定義!$R:$R,MATCH(休日取得計画表・休日取得実績表!P53,定義!$M:$M,),))</f>
        <v>✕</v>
      </c>
      <c r="Q56" s="39" t="str" cm="1">
        <f t="array" ref="Q56">IF(OR(Q53&lt;$O$5,MIN($I$5,$W$5)-20&lt;Q53,Q59="―"),"✕",INDEX(定義!$R:$R,MATCH(休日取得計画表・休日取得実績表!Q53,定義!$M:$M,),))</f>
        <v>✕</v>
      </c>
      <c r="R56" s="39" t="str" cm="1">
        <f t="array" ref="R56">IF(OR(R53&lt;$O$5,MIN($I$5,$W$5)-20&lt;R53,R59="―"),"✕",INDEX(定義!$R:$R,MATCH(休日取得計画表・休日取得実績表!R53,定義!$M:$M,),))</f>
        <v>✕</v>
      </c>
      <c r="S56" s="39" t="str" cm="1">
        <f t="array" ref="S56">IF(OR(S53&lt;$O$5,MIN($I$5,$W$5)-20&lt;S53,S59="―"),"✕",INDEX(定義!$R:$R,MATCH(休日取得計画表・休日取得実績表!S53,定義!$M:$M,),))</f>
        <v>✕</v>
      </c>
      <c r="T56" s="39" t="str" cm="1">
        <f t="array" ref="T56">IF(OR(T53&lt;$O$5,MIN($I$5,$W$5)-20&lt;T53,T59="―"),"✕",INDEX(定義!$R:$R,MATCH(休日取得計画表・休日取得実績表!T53,定義!$M:$M,),))</f>
        <v>✕</v>
      </c>
      <c r="U56" s="39" t="str" cm="1">
        <f t="array" ref="U56">IF(OR(U53&lt;$O$5,MIN($I$5,$W$5)-20&lt;U53,U59="―"),"✕",INDEX(定義!$R:$R,MATCH(休日取得計画表・休日取得実績表!U53,定義!$M:$M,),))</f>
        <v>✕</v>
      </c>
      <c r="V56" s="39" t="str" cm="1">
        <f t="array" ref="V56">IF(OR(V53&lt;$O$5,MIN($I$5,$W$5)-20&lt;V53,V59="―"),"✕",INDEX(定義!$R:$R,MATCH(休日取得計画表・休日取得実績表!V53,定義!$M:$M,),))</f>
        <v>✕</v>
      </c>
      <c r="W56" s="39" t="str" cm="1">
        <f t="array" ref="W56">IF(OR(W53&lt;$O$5,MIN($I$5,$W$5)-20&lt;W53,W59="―"),"✕",INDEX(定義!$R:$R,MATCH(休日取得計画表・休日取得実績表!W53,定義!$M:$M,),))</f>
        <v>✕</v>
      </c>
      <c r="X56" s="39" t="str" cm="1">
        <f t="array" ref="X56">IF(OR(X53&lt;$O$5,MIN($I$5,$W$5)-20&lt;X53,X59="―"),"✕",INDEX(定義!$R:$R,MATCH(休日取得計画表・休日取得実績表!X53,定義!$M:$M,),))</f>
        <v>✕</v>
      </c>
      <c r="Y56" s="39" t="str" cm="1">
        <f t="array" ref="Y56">IF(OR(Y53&lt;$O$5,MIN($I$5,$W$5)-20&lt;Y53,Y59="―"),"✕",INDEX(定義!$R:$R,MATCH(休日取得計画表・休日取得実績表!Y53,定義!$M:$M,),))</f>
        <v>✕</v>
      </c>
      <c r="Z56" s="39" t="str" cm="1">
        <f t="array" ref="Z56">IF(OR(Z53&lt;$O$5,MIN($I$5,$W$5)-20&lt;Z53,Z59="―"),"✕",INDEX(定義!$R:$R,MATCH(休日取得計画表・休日取得実績表!Z53,定義!$M:$M,),))</f>
        <v>✕</v>
      </c>
      <c r="AA56" s="39" t="str" cm="1">
        <f t="array" ref="AA56">IF(OR(AA53&lt;$O$5,MIN($I$5,$W$5)-20&lt;AA53,AA59="―"),"✕",INDEX(定義!$R:$R,MATCH(休日取得計画表・休日取得実績表!AA53,定義!$M:$M,),))</f>
        <v>✕</v>
      </c>
      <c r="AB56" s="39" t="str" cm="1">
        <f t="array" ref="AB56">IF(OR(AB53&lt;$O$5,MIN($I$5,$W$5)-20&lt;AB53,AB59="―"),"✕",INDEX(定義!$R:$R,MATCH(休日取得計画表・休日取得実績表!AB53,定義!$M:$M,),))</f>
        <v>✕</v>
      </c>
      <c r="AC56" s="39" t="str" cm="1">
        <f t="array" ref="AC56">IF(OR(AC53&lt;$O$5,MIN($I$5,$W$5)-20&lt;AC53,AC59="―"),"✕",INDEX(定義!$R:$R,MATCH(休日取得計画表・休日取得実績表!AC53,定義!$M:$M,),))</f>
        <v>✕</v>
      </c>
      <c r="AD56" s="39" t="str" cm="1">
        <f t="array" ref="AD56">IF(OR(AD53&lt;$O$5,MIN($I$5,$W$5)-20&lt;AD53,AD59="―"),"✕",INDEX(定義!$R:$R,MATCH(休日取得計画表・休日取得実績表!AD53,定義!$M:$M,),))</f>
        <v>✕</v>
      </c>
      <c r="AE56" s="39" t="str" cm="1">
        <f t="array" ref="AE56">IF(OR(AE53&lt;$O$5,MIN($I$5,$W$5)-20&lt;AE53,AE59="―"),"✕",INDEX(定義!$R:$R,MATCH(休日取得計画表・休日取得実績表!AE53,定義!$M:$M,),))</f>
        <v>✕</v>
      </c>
      <c r="AF56" s="39" t="str" cm="1">
        <f t="array" ref="AF56">IF(OR(AF53&lt;$O$5,MIN($I$5,$W$5)-20&lt;AF53,AF59="―"),"✕",INDEX(定義!$R:$R,MATCH(休日取得計画表・休日取得実績表!AF53,定義!$M:$M,),))</f>
        <v>✕</v>
      </c>
      <c r="AG56" s="39" t="str" cm="1">
        <f t="array" ref="AG56">IF(OR(AG53&lt;$O$5,MIN($I$5,$W$5)-20&lt;AG53,AG59="―"),"✕",INDEX(定義!$R:$R,MATCH(休日取得計画表・休日取得実績表!AG53,定義!$M:$M,),))</f>
        <v>✕</v>
      </c>
      <c r="AH56" s="54"/>
      <c r="AI56" s="55"/>
      <c r="AJ56" s="13"/>
      <c r="AK56" s="52"/>
      <c r="AL56" s="52"/>
      <c r="AM56" s="52"/>
      <c r="AN56" s="52"/>
      <c r="AO56" s="52"/>
      <c r="AP56" s="52"/>
      <c r="AQ56" s="52"/>
      <c r="AR56" s="52"/>
    </row>
    <row r="57" spans="1:58" s="36" customFormat="1" ht="78.5" customHeight="1" x14ac:dyDescent="0.2">
      <c r="A57" s="2"/>
      <c r="B57" s="15" t="s">
        <v>3</v>
      </c>
      <c r="C57" s="23" t="str" cm="1">
        <f t="array" ref="C57">IFERROR(INDEX(定義!$Q:$Q,MATCH(休日取得計画表・休日取得実績表!C53,定義!$M:$M,),),"")</f>
        <v/>
      </c>
      <c r="D57" s="23" t="str" cm="1">
        <f t="array" ref="D57">IFERROR(INDEX(定義!$Q:$Q,MATCH(休日取得計画表・休日取得実績表!D53,定義!$M:$M,),),"")</f>
        <v/>
      </c>
      <c r="E57" s="23" t="str" cm="1">
        <f t="array" ref="E57">IFERROR(INDEX(定義!$Q:$Q,MATCH(休日取得計画表・休日取得実績表!E53,定義!$M:$M,),),"")</f>
        <v/>
      </c>
      <c r="F57" s="23" t="str" cm="1">
        <f t="array" ref="F57">IFERROR(INDEX(定義!$Q:$Q,MATCH(休日取得計画表・休日取得実績表!F53,定義!$M:$M,),),"")</f>
        <v/>
      </c>
      <c r="G57" s="23" t="str" cm="1">
        <f t="array" ref="G57">IFERROR(INDEX(定義!$Q:$Q,MATCH(休日取得計画表・休日取得実績表!G53,定義!$M:$M,),),"")</f>
        <v/>
      </c>
      <c r="H57" s="23" t="str" cm="1">
        <f t="array" ref="H57">IFERROR(INDEX(定義!$Q:$Q,MATCH(休日取得計画表・休日取得実績表!H53,定義!$M:$M,),),"")</f>
        <v/>
      </c>
      <c r="I57" s="23" t="str" cm="1">
        <f t="array" ref="I57">IFERROR(INDEX(定義!$Q:$Q,MATCH(休日取得計画表・休日取得実績表!I53,定義!$M:$M,),),"")</f>
        <v/>
      </c>
      <c r="J57" s="23" t="str" cm="1">
        <f t="array" ref="J57">IFERROR(INDEX(定義!$Q:$Q,MATCH(休日取得計画表・休日取得実績表!J53,定義!$M:$M,),),"")</f>
        <v/>
      </c>
      <c r="K57" s="23" t="str" cm="1">
        <f t="array" ref="K57">IFERROR(INDEX(定義!$Q:$Q,MATCH(休日取得計画表・休日取得実績表!K53,定義!$M:$M,),),"")</f>
        <v/>
      </c>
      <c r="L57" s="23" t="str" cm="1">
        <f t="array" ref="L57">IFERROR(INDEX(定義!$Q:$Q,MATCH(休日取得計画表・休日取得実績表!L53,定義!$M:$M,),),"")</f>
        <v/>
      </c>
      <c r="M57" s="23" t="str" cm="1">
        <f t="array" ref="M57">IFERROR(INDEX(定義!$Q:$Q,MATCH(休日取得計画表・休日取得実績表!M53,定義!$M:$M,),),"")</f>
        <v/>
      </c>
      <c r="N57" s="23" t="str" cm="1">
        <f t="array" ref="N57">IFERROR(INDEX(定義!$Q:$Q,MATCH(休日取得計画表・休日取得実績表!N53,定義!$M:$M,),),"")</f>
        <v/>
      </c>
      <c r="O57" s="23" t="str" cm="1">
        <f t="array" ref="O57">IFERROR(INDEX(定義!$Q:$Q,MATCH(休日取得計画表・休日取得実績表!O53,定義!$M:$M,),),"")</f>
        <v/>
      </c>
      <c r="P57" s="23" t="str" cm="1">
        <f t="array" ref="P57">IFERROR(INDEX(定義!$Q:$Q,MATCH(休日取得計画表・休日取得実績表!P53,定義!$M:$M,),),"")</f>
        <v/>
      </c>
      <c r="Q57" s="23" t="str" cm="1">
        <f t="array" ref="Q57">IFERROR(INDEX(定義!$Q:$Q,MATCH(休日取得計画表・休日取得実績表!Q53,定義!$M:$M,),),"")</f>
        <v/>
      </c>
      <c r="R57" s="23" t="str" cm="1">
        <f t="array" ref="R57">IFERROR(INDEX(定義!$Q:$Q,MATCH(休日取得計画表・休日取得実績表!R53,定義!$M:$M,),),"")</f>
        <v/>
      </c>
      <c r="S57" s="23" t="str" cm="1">
        <f t="array" ref="S57">IFERROR(INDEX(定義!$Q:$Q,MATCH(休日取得計画表・休日取得実績表!S53,定義!$M:$M,),),"")</f>
        <v/>
      </c>
      <c r="T57" s="23" t="str" cm="1">
        <f t="array" ref="T57">IFERROR(INDEX(定義!$Q:$Q,MATCH(休日取得計画表・休日取得実績表!T53,定義!$M:$M,),),"")</f>
        <v/>
      </c>
      <c r="U57" s="23" t="str" cm="1">
        <f t="array" ref="U57">IFERROR(INDEX(定義!$Q:$Q,MATCH(休日取得計画表・休日取得実績表!U53,定義!$M:$M,),),"")</f>
        <v/>
      </c>
      <c r="V57" s="23" t="str" cm="1">
        <f t="array" ref="V57">IFERROR(INDEX(定義!$Q:$Q,MATCH(休日取得計画表・休日取得実績表!V53,定義!$M:$M,),),"")</f>
        <v/>
      </c>
      <c r="W57" s="23" t="str" cm="1">
        <f t="array" ref="W57">IFERROR(INDEX(定義!$Q:$Q,MATCH(休日取得計画表・休日取得実績表!W53,定義!$M:$M,),),"")</f>
        <v/>
      </c>
      <c r="X57" s="23" t="str" cm="1">
        <f t="array" ref="X57">IFERROR(INDEX(定義!$Q:$Q,MATCH(休日取得計画表・休日取得実績表!X53,定義!$M:$M,),),"")</f>
        <v/>
      </c>
      <c r="Y57" s="23" t="str" cm="1">
        <f t="array" ref="Y57">IFERROR(INDEX(定義!$Q:$Q,MATCH(休日取得計画表・休日取得実績表!Y53,定義!$M:$M,),),"")</f>
        <v/>
      </c>
      <c r="Z57" s="23" t="str" cm="1">
        <f t="array" ref="Z57">IFERROR(INDEX(定義!$Q:$Q,MATCH(休日取得計画表・休日取得実績表!Z53,定義!$M:$M,),),"")</f>
        <v/>
      </c>
      <c r="AA57" s="23" t="str" cm="1">
        <f t="array" ref="AA57">IFERROR(INDEX(定義!$Q:$Q,MATCH(休日取得計画表・休日取得実績表!AA53,定義!$M:$M,),),"")</f>
        <v/>
      </c>
      <c r="AB57" s="23" t="str" cm="1">
        <f t="array" ref="AB57">IFERROR(INDEX(定義!$Q:$Q,MATCH(休日取得計画表・休日取得実績表!AB53,定義!$M:$M,),),"")</f>
        <v/>
      </c>
      <c r="AC57" s="23" t="str" cm="1">
        <f t="array" ref="AC57">IFERROR(INDEX(定義!$Q:$Q,MATCH(休日取得計画表・休日取得実績表!AC53,定義!$M:$M,),),"")</f>
        <v/>
      </c>
      <c r="AD57" s="23" t="str" cm="1">
        <f t="array" ref="AD57">IFERROR(INDEX(定義!$Q:$Q,MATCH(休日取得計画表・休日取得実績表!AD53,定義!$M:$M,),),"")</f>
        <v/>
      </c>
      <c r="AE57" s="23" t="str" cm="1">
        <f t="array" ref="AE57">IFERROR(INDEX(定義!$Q:$Q,MATCH(休日取得計画表・休日取得実績表!AE53,定義!$M:$M,),),"")</f>
        <v/>
      </c>
      <c r="AF57" s="23" t="str" cm="1">
        <f t="array" ref="AF57">IFERROR(INDEX(定義!$Q:$Q,MATCH(休日取得計画表・休日取得実績表!AF53,定義!$M:$M,),),"")</f>
        <v/>
      </c>
      <c r="AG57" s="23" t="str" cm="1">
        <f t="array" ref="AG57">IFERROR(INDEX(定義!$Q:$Q,MATCH(休日取得計画表・休日取得実績表!AG53,定義!$M:$M,),),"")</f>
        <v/>
      </c>
      <c r="AH57" s="54"/>
      <c r="AI57" s="55"/>
      <c r="AJ57" s="13"/>
      <c r="AK57" s="53"/>
      <c r="AL57" s="53"/>
      <c r="AM57" s="53"/>
      <c r="AN57" s="53"/>
      <c r="AO57" s="53"/>
      <c r="AP57" s="53"/>
      <c r="AQ57" s="53"/>
      <c r="AR57" s="53"/>
      <c r="AS57" s="1"/>
      <c r="AT57" s="1"/>
      <c r="AU57" s="1"/>
      <c r="AV57" s="1"/>
      <c r="AW57" s="1"/>
      <c r="AX57" s="1"/>
      <c r="AY57" s="1"/>
      <c r="AZ57" s="1"/>
      <c r="BA57" s="1"/>
      <c r="BB57" s="1"/>
      <c r="BC57" s="1"/>
      <c r="BD57" s="1"/>
      <c r="BE57" s="1"/>
      <c r="BF57" s="1"/>
    </row>
    <row r="58" spans="1:58" s="36" customFormat="1" ht="28" customHeight="1" x14ac:dyDescent="0.2">
      <c r="A58" s="2"/>
      <c r="B58" s="16" t="str">
        <f>IF($F$3="受注者希望型","－","休日
計画")</f>
        <v>休日
計画</v>
      </c>
      <c r="C58" s="34"/>
      <c r="D58" s="34"/>
      <c r="E58" s="34"/>
      <c r="F58" s="34"/>
      <c r="G58" s="34"/>
      <c r="H58" s="34"/>
      <c r="I58" s="35"/>
      <c r="J58" s="34"/>
      <c r="K58" s="34"/>
      <c r="L58" s="34"/>
      <c r="M58" s="34"/>
      <c r="N58" s="34"/>
      <c r="O58" s="34"/>
      <c r="P58" s="34"/>
      <c r="Q58" s="34"/>
      <c r="R58" s="34"/>
      <c r="S58" s="34"/>
      <c r="T58" s="34"/>
      <c r="U58" s="34"/>
      <c r="V58" s="34"/>
      <c r="W58" s="34"/>
      <c r="X58" s="34"/>
      <c r="Y58" s="34"/>
      <c r="Z58" s="33"/>
      <c r="AA58" s="34"/>
      <c r="AB58" s="34"/>
      <c r="AC58" s="34"/>
      <c r="AD58" s="34"/>
      <c r="AE58" s="34"/>
      <c r="AF58" s="34"/>
      <c r="AG58" s="34"/>
      <c r="AH58" s="18">
        <f>AK58</f>
        <v>0</v>
      </c>
      <c r="AI58" s="17">
        <f>AL58</f>
        <v>0</v>
      </c>
      <c r="AJ58" s="13"/>
      <c r="AK58" s="44">
        <f>COUNTIFS(C58:AG58,"○",C55:AG55,"&lt;&gt;✕")</f>
        <v>0</v>
      </c>
      <c r="AL58" s="44">
        <f>SUM(AK$7:AK59)</f>
        <v>0</v>
      </c>
      <c r="AM58" s="44">
        <f>SUM(C55:AG55)</f>
        <v>0</v>
      </c>
      <c r="AN58" s="44">
        <f>SUM(AM$7:AM59)</f>
        <v>0</v>
      </c>
      <c r="AO58" s="44">
        <f>COUNTIFS(C59:AG59,"○",C56:AG56,"&lt;&gt;✕")</f>
        <v>0</v>
      </c>
      <c r="AP58" s="44">
        <f>SUM(AO$7:AO59)</f>
        <v>0</v>
      </c>
      <c r="AQ58" s="44">
        <f>SUM(C56:AG56)</f>
        <v>0</v>
      </c>
      <c r="AR58" s="44">
        <f>SUM(AQ$7:AQ59)</f>
        <v>0</v>
      </c>
      <c r="AS58" s="1"/>
      <c r="AT58" s="1"/>
      <c r="AU58" s="1"/>
      <c r="AV58" s="1"/>
      <c r="AW58" s="1"/>
      <c r="AX58" s="1"/>
      <c r="AY58" s="1"/>
      <c r="AZ58" s="1"/>
      <c r="BA58" s="1"/>
      <c r="BB58" s="1"/>
      <c r="BC58" s="1"/>
      <c r="BD58" s="1"/>
      <c r="BE58" s="1"/>
      <c r="BF58" s="1"/>
    </row>
    <row r="59" spans="1:58" s="1" customFormat="1" ht="28" customHeight="1" thickBot="1" x14ac:dyDescent="0.25">
      <c r="A59" s="3"/>
      <c r="B59" s="14" t="s">
        <v>31</v>
      </c>
      <c r="C59" s="10"/>
      <c r="D59" s="10"/>
      <c r="E59" s="10"/>
      <c r="F59" s="10"/>
      <c r="G59" s="10"/>
      <c r="H59" s="10"/>
      <c r="I59" s="12"/>
      <c r="J59" s="10"/>
      <c r="K59" s="10"/>
      <c r="L59" s="10"/>
      <c r="M59" s="10"/>
      <c r="N59" s="10"/>
      <c r="O59" s="10"/>
      <c r="P59" s="10"/>
      <c r="Q59" s="10"/>
      <c r="R59" s="10"/>
      <c r="S59" s="10"/>
      <c r="T59" s="10"/>
      <c r="U59" s="10"/>
      <c r="V59" s="10"/>
      <c r="W59" s="10"/>
      <c r="X59" s="10"/>
      <c r="Y59" s="10"/>
      <c r="Z59" s="11"/>
      <c r="AA59" s="10"/>
      <c r="AB59" s="10"/>
      <c r="AC59" s="10"/>
      <c r="AD59" s="10"/>
      <c r="AE59" s="10"/>
      <c r="AF59" s="10"/>
      <c r="AG59" s="10"/>
      <c r="AH59" s="18">
        <f>AO58</f>
        <v>0</v>
      </c>
      <c r="AI59" s="17">
        <f>AP58</f>
        <v>0</v>
      </c>
      <c r="AJ59" s="13"/>
      <c r="AK59" s="44"/>
      <c r="AL59" s="44"/>
      <c r="AM59" s="44"/>
      <c r="AN59" s="44"/>
      <c r="AO59" s="44"/>
      <c r="AP59" s="44"/>
      <c r="AQ59" s="44"/>
      <c r="AR59" s="44"/>
    </row>
    <row r="60" spans="1:58" ht="12" customHeight="1" thickBot="1" x14ac:dyDescent="0.25"/>
    <row r="61" spans="1:58" ht="12" customHeight="1" x14ac:dyDescent="0.2">
      <c r="B61" s="7" t="s">
        <v>0</v>
      </c>
      <c r="C61" s="45">
        <f>DATE(YEAR($C$7),MONTH($C$7)+COUNTIF($B$7:B61,"月")-1,1)</f>
        <v>183</v>
      </c>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7"/>
      <c r="AH61" s="48" t="s">
        <v>5</v>
      </c>
      <c r="AI61" s="49" t="s">
        <v>4</v>
      </c>
      <c r="AJ61" s="13"/>
      <c r="AK61" s="50" t="s">
        <v>65</v>
      </c>
      <c r="AL61" s="50"/>
      <c r="AM61" s="50"/>
      <c r="AN61" s="50"/>
      <c r="AO61" s="50" t="s">
        <v>66</v>
      </c>
      <c r="AP61" s="50"/>
      <c r="AQ61" s="50"/>
      <c r="AR61" s="50"/>
    </row>
    <row r="62" spans="1:58" ht="12" customHeight="1" x14ac:dyDescent="0.2">
      <c r="B62" s="8" t="s">
        <v>1</v>
      </c>
      <c r="C62" s="9">
        <f>+C61</f>
        <v>183</v>
      </c>
      <c r="D62" s="9">
        <f>IFERROR(IF(MONTH(C62+1)=MONTH($C61),C62+1,""),"")</f>
        <v>184</v>
      </c>
      <c r="E62" s="9">
        <f t="shared" ref="E62:AG62" si="12">IFERROR(IF(MONTH(D62+1)=MONTH($C61),D62+1,""),"")</f>
        <v>185</v>
      </c>
      <c r="F62" s="9">
        <f t="shared" si="12"/>
        <v>186</v>
      </c>
      <c r="G62" s="9">
        <f t="shared" si="12"/>
        <v>187</v>
      </c>
      <c r="H62" s="9">
        <f t="shared" si="12"/>
        <v>188</v>
      </c>
      <c r="I62" s="9">
        <f t="shared" si="12"/>
        <v>189</v>
      </c>
      <c r="J62" s="9">
        <f t="shared" si="12"/>
        <v>190</v>
      </c>
      <c r="K62" s="9">
        <f t="shared" si="12"/>
        <v>191</v>
      </c>
      <c r="L62" s="9">
        <f t="shared" si="12"/>
        <v>192</v>
      </c>
      <c r="M62" s="9">
        <f t="shared" si="12"/>
        <v>193</v>
      </c>
      <c r="N62" s="9">
        <f t="shared" si="12"/>
        <v>194</v>
      </c>
      <c r="O62" s="9">
        <f t="shared" si="12"/>
        <v>195</v>
      </c>
      <c r="P62" s="9">
        <f t="shared" si="12"/>
        <v>196</v>
      </c>
      <c r="Q62" s="9">
        <f t="shared" si="12"/>
        <v>197</v>
      </c>
      <c r="R62" s="9">
        <f t="shared" si="12"/>
        <v>198</v>
      </c>
      <c r="S62" s="9">
        <f t="shared" si="12"/>
        <v>199</v>
      </c>
      <c r="T62" s="9">
        <f t="shared" si="12"/>
        <v>200</v>
      </c>
      <c r="U62" s="9">
        <f t="shared" si="12"/>
        <v>201</v>
      </c>
      <c r="V62" s="9">
        <f t="shared" si="12"/>
        <v>202</v>
      </c>
      <c r="W62" s="9">
        <f t="shared" si="12"/>
        <v>203</v>
      </c>
      <c r="X62" s="9">
        <f t="shared" si="12"/>
        <v>204</v>
      </c>
      <c r="Y62" s="9">
        <f t="shared" si="12"/>
        <v>205</v>
      </c>
      <c r="Z62" s="9">
        <f t="shared" si="12"/>
        <v>206</v>
      </c>
      <c r="AA62" s="9">
        <f t="shared" si="12"/>
        <v>207</v>
      </c>
      <c r="AB62" s="9">
        <f t="shared" si="12"/>
        <v>208</v>
      </c>
      <c r="AC62" s="9">
        <f t="shared" si="12"/>
        <v>209</v>
      </c>
      <c r="AD62" s="9">
        <f t="shared" si="12"/>
        <v>210</v>
      </c>
      <c r="AE62" s="9">
        <f t="shared" si="12"/>
        <v>211</v>
      </c>
      <c r="AF62" s="9">
        <f t="shared" si="12"/>
        <v>212</v>
      </c>
      <c r="AG62" s="9">
        <f t="shared" si="12"/>
        <v>213</v>
      </c>
      <c r="AH62" s="48"/>
      <c r="AI62" s="49"/>
      <c r="AJ62" s="13"/>
      <c r="AK62" s="51" t="s">
        <v>53</v>
      </c>
      <c r="AL62" s="51" t="s">
        <v>51</v>
      </c>
      <c r="AM62" s="51" t="s">
        <v>60</v>
      </c>
      <c r="AN62" s="51" t="s">
        <v>61</v>
      </c>
      <c r="AO62" s="51" t="s">
        <v>52</v>
      </c>
      <c r="AP62" s="51" t="s">
        <v>50</v>
      </c>
      <c r="AQ62" s="51" t="s">
        <v>60</v>
      </c>
      <c r="AR62" s="51" t="s">
        <v>61</v>
      </c>
    </row>
    <row r="63" spans="1:58" ht="12" customHeight="1" x14ac:dyDescent="0.2">
      <c r="B63" s="8" t="s">
        <v>2</v>
      </c>
      <c r="C63" s="19" t="str">
        <f t="shared" ref="C63:AG63" si="13">IF(C62="","",IF(COUNTIF(祝日,C62)&gt;0,"祝",IF(COUNTIF(夏季休暇,C62)+COUNTIF(年末年始,C62)&gt;0,"休",TEXT(C62,"aaa"))))</f>
        <v>日</v>
      </c>
      <c r="D63" s="19" t="str">
        <f t="shared" si="13"/>
        <v>月</v>
      </c>
      <c r="E63" s="19" t="str">
        <f t="shared" si="13"/>
        <v>火</v>
      </c>
      <c r="F63" s="19" t="str">
        <f t="shared" si="13"/>
        <v>水</v>
      </c>
      <c r="G63" s="19" t="str">
        <f t="shared" si="13"/>
        <v>木</v>
      </c>
      <c r="H63" s="19" t="str">
        <f t="shared" si="13"/>
        <v>金</v>
      </c>
      <c r="I63" s="19" t="str">
        <f t="shared" si="13"/>
        <v>土</v>
      </c>
      <c r="J63" s="19" t="str">
        <f t="shared" si="13"/>
        <v>日</v>
      </c>
      <c r="K63" s="19" t="str">
        <f t="shared" si="13"/>
        <v>月</v>
      </c>
      <c r="L63" s="19" t="str">
        <f t="shared" si="13"/>
        <v>火</v>
      </c>
      <c r="M63" s="19" t="str">
        <f t="shared" si="13"/>
        <v>水</v>
      </c>
      <c r="N63" s="19" t="str">
        <f t="shared" si="13"/>
        <v>木</v>
      </c>
      <c r="O63" s="19" t="str">
        <f t="shared" si="13"/>
        <v>金</v>
      </c>
      <c r="P63" s="19" t="str">
        <f t="shared" si="13"/>
        <v>土</v>
      </c>
      <c r="Q63" s="19" t="str">
        <f t="shared" si="13"/>
        <v>日</v>
      </c>
      <c r="R63" s="19" t="str">
        <f t="shared" si="13"/>
        <v>月</v>
      </c>
      <c r="S63" s="19" t="str">
        <f t="shared" si="13"/>
        <v>火</v>
      </c>
      <c r="T63" s="19" t="str">
        <f t="shared" si="13"/>
        <v>水</v>
      </c>
      <c r="U63" s="19" t="str">
        <f t="shared" si="13"/>
        <v>木</v>
      </c>
      <c r="V63" s="19" t="str">
        <f t="shared" si="13"/>
        <v>金</v>
      </c>
      <c r="W63" s="19" t="str">
        <f t="shared" si="13"/>
        <v>土</v>
      </c>
      <c r="X63" s="19" t="str">
        <f t="shared" si="13"/>
        <v>日</v>
      </c>
      <c r="Y63" s="19" t="str">
        <f t="shared" si="13"/>
        <v>月</v>
      </c>
      <c r="Z63" s="19" t="str">
        <f t="shared" si="13"/>
        <v>火</v>
      </c>
      <c r="AA63" s="19" t="str">
        <f t="shared" si="13"/>
        <v>水</v>
      </c>
      <c r="AB63" s="19" t="str">
        <f t="shared" si="13"/>
        <v>木</v>
      </c>
      <c r="AC63" s="19" t="str">
        <f t="shared" si="13"/>
        <v>金</v>
      </c>
      <c r="AD63" s="19" t="str">
        <f t="shared" si="13"/>
        <v>土</v>
      </c>
      <c r="AE63" s="19" t="str">
        <f t="shared" si="13"/>
        <v>日</v>
      </c>
      <c r="AF63" s="19" t="str">
        <f t="shared" si="13"/>
        <v>月</v>
      </c>
      <c r="AG63" s="19" t="str">
        <f t="shared" si="13"/>
        <v>火</v>
      </c>
      <c r="AH63" s="54" t="s">
        <v>25</v>
      </c>
      <c r="AI63" s="55" t="s">
        <v>25</v>
      </c>
      <c r="AJ63" s="13"/>
      <c r="AK63" s="52"/>
      <c r="AL63" s="52"/>
      <c r="AM63" s="52"/>
      <c r="AN63" s="52"/>
      <c r="AO63" s="52"/>
      <c r="AP63" s="52"/>
      <c r="AQ63" s="52"/>
      <c r="AR63" s="52"/>
    </row>
    <row r="64" spans="1:58" ht="12" hidden="1" customHeight="1" x14ac:dyDescent="0.2">
      <c r="B64" s="8" t="s">
        <v>59</v>
      </c>
      <c r="C64" s="39" t="str" cm="1">
        <f t="array" ref="C64">IF(OR(C62&lt;$O$5,MIN($I$5,$W$5)-20&lt;C62,C67="―"),"✕",INDEX(定義!$R:$R,MATCH(休日取得計画表・休日取得実績表!C62,定義!$M:$M,),))</f>
        <v>✕</v>
      </c>
      <c r="D64" s="39" t="str" cm="1">
        <f t="array" ref="D64">IF(OR(D62&lt;$O$5,MIN($I$5,$W$5)-20&lt;D62,D67="―"),"✕",INDEX(定義!$R:$R,MATCH(休日取得計画表・休日取得実績表!D62,定義!$M:$M,),))</f>
        <v>✕</v>
      </c>
      <c r="E64" s="39" t="str" cm="1">
        <f t="array" ref="E64">IF(OR(E62&lt;$O$5,MIN($I$5,$W$5)-20&lt;E62,E67="―"),"✕",INDEX(定義!$R:$R,MATCH(休日取得計画表・休日取得実績表!E62,定義!$M:$M,),))</f>
        <v>✕</v>
      </c>
      <c r="F64" s="39" t="str" cm="1">
        <f t="array" ref="F64">IF(OR(F62&lt;$O$5,MIN($I$5,$W$5)-20&lt;F62,F67="―"),"✕",INDEX(定義!$R:$R,MATCH(休日取得計画表・休日取得実績表!F62,定義!$M:$M,),))</f>
        <v>✕</v>
      </c>
      <c r="G64" s="39" t="str" cm="1">
        <f t="array" ref="G64">IF(OR(G62&lt;$O$5,MIN($I$5,$W$5)-20&lt;G62,G67="―"),"✕",INDEX(定義!$R:$R,MATCH(休日取得計画表・休日取得実績表!G62,定義!$M:$M,),))</f>
        <v>✕</v>
      </c>
      <c r="H64" s="39" t="str" cm="1">
        <f t="array" ref="H64">IF(OR(H62&lt;$O$5,MIN($I$5,$W$5)-20&lt;H62,H67="―"),"✕",INDEX(定義!$R:$R,MATCH(休日取得計画表・休日取得実績表!H62,定義!$M:$M,),))</f>
        <v>✕</v>
      </c>
      <c r="I64" s="39" t="str" cm="1">
        <f t="array" ref="I64">IF(OR(I62&lt;$O$5,MIN($I$5,$W$5)-20&lt;I62,I67="―"),"✕",INDEX(定義!$R:$R,MATCH(休日取得計画表・休日取得実績表!I62,定義!$M:$M,),))</f>
        <v>✕</v>
      </c>
      <c r="J64" s="39" t="str" cm="1">
        <f t="array" ref="J64">IF(OR(J62&lt;$O$5,MIN($I$5,$W$5)-20&lt;J62,J67="―"),"✕",INDEX(定義!$R:$R,MATCH(休日取得計画表・休日取得実績表!J62,定義!$M:$M,),))</f>
        <v>✕</v>
      </c>
      <c r="K64" s="39" t="str" cm="1">
        <f t="array" ref="K64">IF(OR(K62&lt;$O$5,MIN($I$5,$W$5)-20&lt;K62,K67="―"),"✕",INDEX(定義!$R:$R,MATCH(休日取得計画表・休日取得実績表!K62,定義!$M:$M,),))</f>
        <v>✕</v>
      </c>
      <c r="L64" s="39" t="str" cm="1">
        <f t="array" ref="L64">IF(OR(L62&lt;$O$5,MIN($I$5,$W$5)-20&lt;L62,L67="―"),"✕",INDEX(定義!$R:$R,MATCH(休日取得計画表・休日取得実績表!L62,定義!$M:$M,),))</f>
        <v>✕</v>
      </c>
      <c r="M64" s="39" t="str" cm="1">
        <f t="array" ref="M64">IF(OR(M62&lt;$O$5,MIN($I$5,$W$5)-20&lt;M62,M67="―"),"✕",INDEX(定義!$R:$R,MATCH(休日取得計画表・休日取得実績表!M62,定義!$M:$M,),))</f>
        <v>✕</v>
      </c>
      <c r="N64" s="39" t="str" cm="1">
        <f t="array" ref="N64">IF(OR(N62&lt;$O$5,MIN($I$5,$W$5)-20&lt;N62,N67="―"),"✕",INDEX(定義!$R:$R,MATCH(休日取得計画表・休日取得実績表!N62,定義!$M:$M,),))</f>
        <v>✕</v>
      </c>
      <c r="O64" s="39" t="str" cm="1">
        <f t="array" ref="O64">IF(OR(O62&lt;$O$5,MIN($I$5,$W$5)-20&lt;O62,O67="―"),"✕",INDEX(定義!$R:$R,MATCH(休日取得計画表・休日取得実績表!O62,定義!$M:$M,),))</f>
        <v>✕</v>
      </c>
      <c r="P64" s="39" t="str" cm="1">
        <f t="array" ref="P64">IF(OR(P62&lt;$O$5,MIN($I$5,$W$5)-20&lt;P62,P67="―"),"✕",INDEX(定義!$R:$R,MATCH(休日取得計画表・休日取得実績表!P62,定義!$M:$M,),))</f>
        <v>✕</v>
      </c>
      <c r="Q64" s="39" t="str" cm="1">
        <f t="array" ref="Q64">IF(OR(Q62&lt;$O$5,MIN($I$5,$W$5)-20&lt;Q62,Q67="―"),"✕",INDEX(定義!$R:$R,MATCH(休日取得計画表・休日取得実績表!Q62,定義!$M:$M,),))</f>
        <v>✕</v>
      </c>
      <c r="R64" s="39" t="str" cm="1">
        <f t="array" ref="R64">IF(OR(R62&lt;$O$5,MIN($I$5,$W$5)-20&lt;R62,R67="―"),"✕",INDEX(定義!$R:$R,MATCH(休日取得計画表・休日取得実績表!R62,定義!$M:$M,),))</f>
        <v>✕</v>
      </c>
      <c r="S64" s="39" t="str" cm="1">
        <f t="array" ref="S64">IF(OR(S62&lt;$O$5,MIN($I$5,$W$5)-20&lt;S62,S67="―"),"✕",INDEX(定義!$R:$R,MATCH(休日取得計画表・休日取得実績表!S62,定義!$M:$M,),))</f>
        <v>✕</v>
      </c>
      <c r="T64" s="39" t="str" cm="1">
        <f t="array" ref="T64">IF(OR(T62&lt;$O$5,MIN($I$5,$W$5)-20&lt;T62,T67="―"),"✕",INDEX(定義!$R:$R,MATCH(休日取得計画表・休日取得実績表!T62,定義!$M:$M,),))</f>
        <v>✕</v>
      </c>
      <c r="U64" s="39" t="str" cm="1">
        <f t="array" ref="U64">IF(OR(U62&lt;$O$5,MIN($I$5,$W$5)-20&lt;U62,U67="―"),"✕",INDEX(定義!$R:$R,MATCH(休日取得計画表・休日取得実績表!U62,定義!$M:$M,),))</f>
        <v>✕</v>
      </c>
      <c r="V64" s="39" t="str" cm="1">
        <f t="array" ref="V64">IF(OR(V62&lt;$O$5,MIN($I$5,$W$5)-20&lt;V62,V67="―"),"✕",INDEX(定義!$R:$R,MATCH(休日取得計画表・休日取得実績表!V62,定義!$M:$M,),))</f>
        <v>✕</v>
      </c>
      <c r="W64" s="39" t="str" cm="1">
        <f t="array" ref="W64">IF(OR(W62&lt;$O$5,MIN($I$5,$W$5)-20&lt;W62,W67="―"),"✕",INDEX(定義!$R:$R,MATCH(休日取得計画表・休日取得実績表!W62,定義!$M:$M,),))</f>
        <v>✕</v>
      </c>
      <c r="X64" s="39" t="str" cm="1">
        <f t="array" ref="X64">IF(OR(X62&lt;$O$5,MIN($I$5,$W$5)-20&lt;X62,X67="―"),"✕",INDEX(定義!$R:$R,MATCH(休日取得計画表・休日取得実績表!X62,定義!$M:$M,),))</f>
        <v>✕</v>
      </c>
      <c r="Y64" s="39" t="str" cm="1">
        <f t="array" ref="Y64">IF(OR(Y62&lt;$O$5,MIN($I$5,$W$5)-20&lt;Y62,Y67="―"),"✕",INDEX(定義!$R:$R,MATCH(休日取得計画表・休日取得実績表!Y62,定義!$M:$M,),))</f>
        <v>✕</v>
      </c>
      <c r="Z64" s="39" t="str" cm="1">
        <f t="array" ref="Z64">IF(OR(Z62&lt;$O$5,MIN($I$5,$W$5)-20&lt;Z62,Z67="―"),"✕",INDEX(定義!$R:$R,MATCH(休日取得計画表・休日取得実績表!Z62,定義!$M:$M,),))</f>
        <v>✕</v>
      </c>
      <c r="AA64" s="39" t="str" cm="1">
        <f t="array" ref="AA64">IF(OR(AA62&lt;$O$5,MIN($I$5,$W$5)-20&lt;AA62,AA67="―"),"✕",INDEX(定義!$R:$R,MATCH(休日取得計画表・休日取得実績表!AA62,定義!$M:$M,),))</f>
        <v>✕</v>
      </c>
      <c r="AB64" s="39" t="str" cm="1">
        <f t="array" ref="AB64">IF(OR(AB62&lt;$O$5,MIN($I$5,$W$5)-20&lt;AB62,AB67="―"),"✕",INDEX(定義!$R:$R,MATCH(休日取得計画表・休日取得実績表!AB62,定義!$M:$M,),))</f>
        <v>✕</v>
      </c>
      <c r="AC64" s="39" t="str" cm="1">
        <f t="array" ref="AC64">IF(OR(AC62&lt;$O$5,MIN($I$5,$W$5)-20&lt;AC62,AC67="―"),"✕",INDEX(定義!$R:$R,MATCH(休日取得計画表・休日取得実績表!AC62,定義!$M:$M,),))</f>
        <v>✕</v>
      </c>
      <c r="AD64" s="39" t="str" cm="1">
        <f t="array" ref="AD64">IF(OR(AD62&lt;$O$5,MIN($I$5,$W$5)-20&lt;AD62,AD67="―"),"✕",INDEX(定義!$R:$R,MATCH(休日取得計画表・休日取得実績表!AD62,定義!$M:$M,),))</f>
        <v>✕</v>
      </c>
      <c r="AE64" s="39" t="str" cm="1">
        <f t="array" ref="AE64">IF(OR(AE62&lt;$O$5,MIN($I$5,$W$5)-20&lt;AE62,AE67="―"),"✕",INDEX(定義!$R:$R,MATCH(休日取得計画表・休日取得実績表!AE62,定義!$M:$M,),))</f>
        <v>✕</v>
      </c>
      <c r="AF64" s="39" t="str" cm="1">
        <f t="array" ref="AF64">IF(OR(AF62&lt;$O$5,MIN($I$5,$W$5)-20&lt;AF62,AF67="―"),"✕",INDEX(定義!$R:$R,MATCH(休日取得計画表・休日取得実績表!AF62,定義!$M:$M,),))</f>
        <v>✕</v>
      </c>
      <c r="AG64" s="39" t="str" cm="1">
        <f t="array" ref="AG64">IF(OR(AG62&lt;$O$5,MIN($I$5,$W$5)-20&lt;AG62,AG67="―"),"✕",INDEX(定義!$R:$R,MATCH(休日取得計画表・休日取得実績表!AG62,定義!$M:$M,),))</f>
        <v>✕</v>
      </c>
      <c r="AH64" s="54"/>
      <c r="AI64" s="55"/>
      <c r="AJ64" s="13"/>
      <c r="AK64" s="52"/>
      <c r="AL64" s="52"/>
      <c r="AM64" s="52"/>
      <c r="AN64" s="52"/>
      <c r="AO64" s="52"/>
      <c r="AP64" s="52"/>
      <c r="AQ64" s="52"/>
      <c r="AR64" s="52"/>
    </row>
    <row r="65" spans="1:58" ht="12" hidden="1" customHeight="1" x14ac:dyDescent="0.2">
      <c r="B65" s="8" t="s">
        <v>59</v>
      </c>
      <c r="C65" s="39" t="str" cm="1">
        <f t="array" ref="C65">IF(OR(C62&lt;$O$5,MIN($I$5,$W$5)-20&lt;C62,C68="―"),"✕",INDEX(定義!$R:$R,MATCH(休日取得計画表・休日取得実績表!C62,定義!$M:$M,),))</f>
        <v>✕</v>
      </c>
      <c r="D65" s="39" t="str" cm="1">
        <f t="array" ref="D65">IF(OR(D62&lt;$O$5,MIN($I$5,$W$5)-20&lt;D62,D68="―"),"✕",INDEX(定義!$R:$R,MATCH(休日取得計画表・休日取得実績表!D62,定義!$M:$M,),))</f>
        <v>✕</v>
      </c>
      <c r="E65" s="39" t="str" cm="1">
        <f t="array" ref="E65">IF(OR(E62&lt;$O$5,MIN($I$5,$W$5)-20&lt;E62,E68="―"),"✕",INDEX(定義!$R:$R,MATCH(休日取得計画表・休日取得実績表!E62,定義!$M:$M,),))</f>
        <v>✕</v>
      </c>
      <c r="F65" s="39" t="str" cm="1">
        <f t="array" ref="F65">IF(OR(F62&lt;$O$5,MIN($I$5,$W$5)-20&lt;F62,F68="―"),"✕",INDEX(定義!$R:$R,MATCH(休日取得計画表・休日取得実績表!F62,定義!$M:$M,),))</f>
        <v>✕</v>
      </c>
      <c r="G65" s="39" t="str" cm="1">
        <f t="array" ref="G65">IF(OR(G62&lt;$O$5,MIN($I$5,$W$5)-20&lt;G62,G68="―"),"✕",INDEX(定義!$R:$R,MATCH(休日取得計画表・休日取得実績表!G62,定義!$M:$M,),))</f>
        <v>✕</v>
      </c>
      <c r="H65" s="39" t="str" cm="1">
        <f t="array" ref="H65">IF(OR(H62&lt;$O$5,MIN($I$5,$W$5)-20&lt;H62,H68="―"),"✕",INDEX(定義!$R:$R,MATCH(休日取得計画表・休日取得実績表!H62,定義!$M:$M,),))</f>
        <v>✕</v>
      </c>
      <c r="I65" s="39" t="str" cm="1">
        <f t="array" ref="I65">IF(OR(I62&lt;$O$5,MIN($I$5,$W$5)-20&lt;I62,I68="―"),"✕",INDEX(定義!$R:$R,MATCH(休日取得計画表・休日取得実績表!I62,定義!$M:$M,),))</f>
        <v>✕</v>
      </c>
      <c r="J65" s="39" t="str" cm="1">
        <f t="array" ref="J65">IF(OR(J62&lt;$O$5,MIN($I$5,$W$5)-20&lt;J62,J68="―"),"✕",INDEX(定義!$R:$R,MATCH(休日取得計画表・休日取得実績表!J62,定義!$M:$M,),))</f>
        <v>✕</v>
      </c>
      <c r="K65" s="39" t="str" cm="1">
        <f t="array" ref="K65">IF(OR(K62&lt;$O$5,MIN($I$5,$W$5)-20&lt;K62,K68="―"),"✕",INDEX(定義!$R:$R,MATCH(休日取得計画表・休日取得実績表!K62,定義!$M:$M,),))</f>
        <v>✕</v>
      </c>
      <c r="L65" s="39" t="str" cm="1">
        <f t="array" ref="L65">IF(OR(L62&lt;$O$5,MIN($I$5,$W$5)-20&lt;L62,L68="―"),"✕",INDEX(定義!$R:$R,MATCH(休日取得計画表・休日取得実績表!L62,定義!$M:$M,),))</f>
        <v>✕</v>
      </c>
      <c r="M65" s="39" t="str" cm="1">
        <f t="array" ref="M65">IF(OR(M62&lt;$O$5,MIN($I$5,$W$5)-20&lt;M62,M68="―"),"✕",INDEX(定義!$R:$R,MATCH(休日取得計画表・休日取得実績表!M62,定義!$M:$M,),))</f>
        <v>✕</v>
      </c>
      <c r="N65" s="39" t="str" cm="1">
        <f t="array" ref="N65">IF(OR(N62&lt;$O$5,MIN($I$5,$W$5)-20&lt;N62,N68="―"),"✕",INDEX(定義!$R:$R,MATCH(休日取得計画表・休日取得実績表!N62,定義!$M:$M,),))</f>
        <v>✕</v>
      </c>
      <c r="O65" s="39" t="str" cm="1">
        <f t="array" ref="O65">IF(OR(O62&lt;$O$5,MIN($I$5,$W$5)-20&lt;O62,O68="―"),"✕",INDEX(定義!$R:$R,MATCH(休日取得計画表・休日取得実績表!O62,定義!$M:$M,),))</f>
        <v>✕</v>
      </c>
      <c r="P65" s="39" t="str" cm="1">
        <f t="array" ref="P65">IF(OR(P62&lt;$O$5,MIN($I$5,$W$5)-20&lt;P62,P68="―"),"✕",INDEX(定義!$R:$R,MATCH(休日取得計画表・休日取得実績表!P62,定義!$M:$M,),))</f>
        <v>✕</v>
      </c>
      <c r="Q65" s="39" t="str" cm="1">
        <f t="array" ref="Q65">IF(OR(Q62&lt;$O$5,MIN($I$5,$W$5)-20&lt;Q62,Q68="―"),"✕",INDEX(定義!$R:$R,MATCH(休日取得計画表・休日取得実績表!Q62,定義!$M:$M,),))</f>
        <v>✕</v>
      </c>
      <c r="R65" s="39" t="str" cm="1">
        <f t="array" ref="R65">IF(OR(R62&lt;$O$5,MIN($I$5,$W$5)-20&lt;R62,R68="―"),"✕",INDEX(定義!$R:$R,MATCH(休日取得計画表・休日取得実績表!R62,定義!$M:$M,),))</f>
        <v>✕</v>
      </c>
      <c r="S65" s="39" t="str" cm="1">
        <f t="array" ref="S65">IF(OR(S62&lt;$O$5,MIN($I$5,$W$5)-20&lt;S62,S68="―"),"✕",INDEX(定義!$R:$R,MATCH(休日取得計画表・休日取得実績表!S62,定義!$M:$M,),))</f>
        <v>✕</v>
      </c>
      <c r="T65" s="39" t="str" cm="1">
        <f t="array" ref="T65">IF(OR(T62&lt;$O$5,MIN($I$5,$W$5)-20&lt;T62,T68="―"),"✕",INDEX(定義!$R:$R,MATCH(休日取得計画表・休日取得実績表!T62,定義!$M:$M,),))</f>
        <v>✕</v>
      </c>
      <c r="U65" s="39" t="str" cm="1">
        <f t="array" ref="U65">IF(OR(U62&lt;$O$5,MIN($I$5,$W$5)-20&lt;U62,U68="―"),"✕",INDEX(定義!$R:$R,MATCH(休日取得計画表・休日取得実績表!U62,定義!$M:$M,),))</f>
        <v>✕</v>
      </c>
      <c r="V65" s="39" t="str" cm="1">
        <f t="array" ref="V65">IF(OR(V62&lt;$O$5,MIN($I$5,$W$5)-20&lt;V62,V68="―"),"✕",INDEX(定義!$R:$R,MATCH(休日取得計画表・休日取得実績表!V62,定義!$M:$M,),))</f>
        <v>✕</v>
      </c>
      <c r="W65" s="39" t="str" cm="1">
        <f t="array" ref="W65">IF(OR(W62&lt;$O$5,MIN($I$5,$W$5)-20&lt;W62,W68="―"),"✕",INDEX(定義!$R:$R,MATCH(休日取得計画表・休日取得実績表!W62,定義!$M:$M,),))</f>
        <v>✕</v>
      </c>
      <c r="X65" s="39" t="str" cm="1">
        <f t="array" ref="X65">IF(OR(X62&lt;$O$5,MIN($I$5,$W$5)-20&lt;X62,X68="―"),"✕",INDEX(定義!$R:$R,MATCH(休日取得計画表・休日取得実績表!X62,定義!$M:$M,),))</f>
        <v>✕</v>
      </c>
      <c r="Y65" s="39" t="str" cm="1">
        <f t="array" ref="Y65">IF(OR(Y62&lt;$O$5,MIN($I$5,$W$5)-20&lt;Y62,Y68="―"),"✕",INDEX(定義!$R:$R,MATCH(休日取得計画表・休日取得実績表!Y62,定義!$M:$M,),))</f>
        <v>✕</v>
      </c>
      <c r="Z65" s="39" t="str" cm="1">
        <f t="array" ref="Z65">IF(OR(Z62&lt;$O$5,MIN($I$5,$W$5)-20&lt;Z62,Z68="―"),"✕",INDEX(定義!$R:$R,MATCH(休日取得計画表・休日取得実績表!Z62,定義!$M:$M,),))</f>
        <v>✕</v>
      </c>
      <c r="AA65" s="39" t="str" cm="1">
        <f t="array" ref="AA65">IF(OR(AA62&lt;$O$5,MIN($I$5,$W$5)-20&lt;AA62,AA68="―"),"✕",INDEX(定義!$R:$R,MATCH(休日取得計画表・休日取得実績表!AA62,定義!$M:$M,),))</f>
        <v>✕</v>
      </c>
      <c r="AB65" s="39" t="str" cm="1">
        <f t="array" ref="AB65">IF(OR(AB62&lt;$O$5,MIN($I$5,$W$5)-20&lt;AB62,AB68="―"),"✕",INDEX(定義!$R:$R,MATCH(休日取得計画表・休日取得実績表!AB62,定義!$M:$M,),))</f>
        <v>✕</v>
      </c>
      <c r="AC65" s="39" t="str" cm="1">
        <f t="array" ref="AC65">IF(OR(AC62&lt;$O$5,MIN($I$5,$W$5)-20&lt;AC62,AC68="―"),"✕",INDEX(定義!$R:$R,MATCH(休日取得計画表・休日取得実績表!AC62,定義!$M:$M,),))</f>
        <v>✕</v>
      </c>
      <c r="AD65" s="39" t="str" cm="1">
        <f t="array" ref="AD65">IF(OR(AD62&lt;$O$5,MIN($I$5,$W$5)-20&lt;AD62,AD68="―"),"✕",INDEX(定義!$R:$R,MATCH(休日取得計画表・休日取得実績表!AD62,定義!$M:$M,),))</f>
        <v>✕</v>
      </c>
      <c r="AE65" s="39" t="str" cm="1">
        <f t="array" ref="AE65">IF(OR(AE62&lt;$O$5,MIN($I$5,$W$5)-20&lt;AE62,AE68="―"),"✕",INDEX(定義!$R:$R,MATCH(休日取得計画表・休日取得実績表!AE62,定義!$M:$M,),))</f>
        <v>✕</v>
      </c>
      <c r="AF65" s="39" t="str" cm="1">
        <f t="array" ref="AF65">IF(OR(AF62&lt;$O$5,MIN($I$5,$W$5)-20&lt;AF62,AF68="―"),"✕",INDEX(定義!$R:$R,MATCH(休日取得計画表・休日取得実績表!AF62,定義!$M:$M,),))</f>
        <v>✕</v>
      </c>
      <c r="AG65" s="39" t="str" cm="1">
        <f t="array" ref="AG65">IF(OR(AG62&lt;$O$5,MIN($I$5,$W$5)-20&lt;AG62,AG68="―"),"✕",INDEX(定義!$R:$R,MATCH(休日取得計画表・休日取得実績表!AG62,定義!$M:$M,),))</f>
        <v>✕</v>
      </c>
      <c r="AH65" s="54"/>
      <c r="AI65" s="55"/>
      <c r="AJ65" s="13"/>
      <c r="AK65" s="52"/>
      <c r="AL65" s="52"/>
      <c r="AM65" s="52"/>
      <c r="AN65" s="52"/>
      <c r="AO65" s="52"/>
      <c r="AP65" s="52"/>
      <c r="AQ65" s="52"/>
      <c r="AR65" s="52"/>
    </row>
    <row r="66" spans="1:58" s="36" customFormat="1" ht="78.5" customHeight="1" x14ac:dyDescent="0.2">
      <c r="A66" s="2"/>
      <c r="B66" s="15" t="s">
        <v>3</v>
      </c>
      <c r="C66" s="23" t="str" cm="1">
        <f t="array" ref="C66">IFERROR(INDEX(定義!$Q:$Q,MATCH(休日取得計画表・休日取得実績表!C62,定義!$M:$M,),),"")</f>
        <v/>
      </c>
      <c r="D66" s="23" t="str" cm="1">
        <f t="array" ref="D66">IFERROR(INDEX(定義!$Q:$Q,MATCH(休日取得計画表・休日取得実績表!D62,定義!$M:$M,),),"")</f>
        <v/>
      </c>
      <c r="E66" s="23" t="str" cm="1">
        <f t="array" ref="E66">IFERROR(INDEX(定義!$Q:$Q,MATCH(休日取得計画表・休日取得実績表!E62,定義!$M:$M,),),"")</f>
        <v/>
      </c>
      <c r="F66" s="23" t="str" cm="1">
        <f t="array" ref="F66">IFERROR(INDEX(定義!$Q:$Q,MATCH(休日取得計画表・休日取得実績表!F62,定義!$M:$M,),),"")</f>
        <v/>
      </c>
      <c r="G66" s="23" t="str" cm="1">
        <f t="array" ref="G66">IFERROR(INDEX(定義!$Q:$Q,MATCH(休日取得計画表・休日取得実績表!G62,定義!$M:$M,),),"")</f>
        <v/>
      </c>
      <c r="H66" s="23" t="str" cm="1">
        <f t="array" ref="H66">IFERROR(INDEX(定義!$Q:$Q,MATCH(休日取得計画表・休日取得実績表!H62,定義!$M:$M,),),"")</f>
        <v/>
      </c>
      <c r="I66" s="23" t="str" cm="1">
        <f t="array" ref="I66">IFERROR(INDEX(定義!$Q:$Q,MATCH(休日取得計画表・休日取得実績表!I62,定義!$M:$M,),),"")</f>
        <v/>
      </c>
      <c r="J66" s="23" t="str" cm="1">
        <f t="array" ref="J66">IFERROR(INDEX(定義!$Q:$Q,MATCH(休日取得計画表・休日取得実績表!J62,定義!$M:$M,),),"")</f>
        <v/>
      </c>
      <c r="K66" s="23" t="str" cm="1">
        <f t="array" ref="K66">IFERROR(INDEX(定義!$Q:$Q,MATCH(休日取得計画表・休日取得実績表!K62,定義!$M:$M,),),"")</f>
        <v/>
      </c>
      <c r="L66" s="23" t="str" cm="1">
        <f t="array" ref="L66">IFERROR(INDEX(定義!$Q:$Q,MATCH(休日取得計画表・休日取得実績表!L62,定義!$M:$M,),),"")</f>
        <v/>
      </c>
      <c r="M66" s="23" t="str" cm="1">
        <f t="array" ref="M66">IFERROR(INDEX(定義!$Q:$Q,MATCH(休日取得計画表・休日取得実績表!M62,定義!$M:$M,),),"")</f>
        <v/>
      </c>
      <c r="N66" s="23" t="str" cm="1">
        <f t="array" ref="N66">IFERROR(INDEX(定義!$Q:$Q,MATCH(休日取得計画表・休日取得実績表!N62,定義!$M:$M,),),"")</f>
        <v/>
      </c>
      <c r="O66" s="23" t="str" cm="1">
        <f t="array" ref="O66">IFERROR(INDEX(定義!$Q:$Q,MATCH(休日取得計画表・休日取得実績表!O62,定義!$M:$M,),),"")</f>
        <v/>
      </c>
      <c r="P66" s="23" t="str" cm="1">
        <f t="array" ref="P66">IFERROR(INDEX(定義!$Q:$Q,MATCH(休日取得計画表・休日取得実績表!P62,定義!$M:$M,),),"")</f>
        <v/>
      </c>
      <c r="Q66" s="23" t="str" cm="1">
        <f t="array" ref="Q66">IFERROR(INDEX(定義!$Q:$Q,MATCH(休日取得計画表・休日取得実績表!Q62,定義!$M:$M,),),"")</f>
        <v/>
      </c>
      <c r="R66" s="23" t="str" cm="1">
        <f t="array" ref="R66">IFERROR(INDEX(定義!$Q:$Q,MATCH(休日取得計画表・休日取得実績表!R62,定義!$M:$M,),),"")</f>
        <v/>
      </c>
      <c r="S66" s="23" t="str" cm="1">
        <f t="array" ref="S66">IFERROR(INDEX(定義!$Q:$Q,MATCH(休日取得計画表・休日取得実績表!S62,定義!$M:$M,),),"")</f>
        <v/>
      </c>
      <c r="T66" s="23" t="str" cm="1">
        <f t="array" ref="T66">IFERROR(INDEX(定義!$Q:$Q,MATCH(休日取得計画表・休日取得実績表!T62,定義!$M:$M,),),"")</f>
        <v/>
      </c>
      <c r="U66" s="23" t="str" cm="1">
        <f t="array" ref="U66">IFERROR(INDEX(定義!$Q:$Q,MATCH(休日取得計画表・休日取得実績表!U62,定義!$M:$M,),),"")</f>
        <v/>
      </c>
      <c r="V66" s="23" t="str" cm="1">
        <f t="array" ref="V66">IFERROR(INDEX(定義!$Q:$Q,MATCH(休日取得計画表・休日取得実績表!V62,定義!$M:$M,),),"")</f>
        <v/>
      </c>
      <c r="W66" s="23" t="str" cm="1">
        <f t="array" ref="W66">IFERROR(INDEX(定義!$Q:$Q,MATCH(休日取得計画表・休日取得実績表!W62,定義!$M:$M,),),"")</f>
        <v/>
      </c>
      <c r="X66" s="23" t="str" cm="1">
        <f t="array" ref="X66">IFERROR(INDEX(定義!$Q:$Q,MATCH(休日取得計画表・休日取得実績表!X62,定義!$M:$M,),),"")</f>
        <v/>
      </c>
      <c r="Y66" s="23" t="str" cm="1">
        <f t="array" ref="Y66">IFERROR(INDEX(定義!$Q:$Q,MATCH(休日取得計画表・休日取得実績表!Y62,定義!$M:$M,),),"")</f>
        <v/>
      </c>
      <c r="Z66" s="23" t="str" cm="1">
        <f t="array" ref="Z66">IFERROR(INDEX(定義!$Q:$Q,MATCH(休日取得計画表・休日取得実績表!Z62,定義!$M:$M,),),"")</f>
        <v/>
      </c>
      <c r="AA66" s="23" t="str" cm="1">
        <f t="array" ref="AA66">IFERROR(INDEX(定義!$Q:$Q,MATCH(休日取得計画表・休日取得実績表!AA62,定義!$M:$M,),),"")</f>
        <v/>
      </c>
      <c r="AB66" s="23" t="str" cm="1">
        <f t="array" ref="AB66">IFERROR(INDEX(定義!$Q:$Q,MATCH(休日取得計画表・休日取得実績表!AB62,定義!$M:$M,),),"")</f>
        <v/>
      </c>
      <c r="AC66" s="23" t="str" cm="1">
        <f t="array" ref="AC66">IFERROR(INDEX(定義!$Q:$Q,MATCH(休日取得計画表・休日取得実績表!AC62,定義!$M:$M,),),"")</f>
        <v/>
      </c>
      <c r="AD66" s="23" t="str" cm="1">
        <f t="array" ref="AD66">IFERROR(INDEX(定義!$Q:$Q,MATCH(休日取得計画表・休日取得実績表!AD62,定義!$M:$M,),),"")</f>
        <v/>
      </c>
      <c r="AE66" s="23" t="str" cm="1">
        <f t="array" ref="AE66">IFERROR(INDEX(定義!$Q:$Q,MATCH(休日取得計画表・休日取得実績表!AE62,定義!$M:$M,),),"")</f>
        <v/>
      </c>
      <c r="AF66" s="23" t="str" cm="1">
        <f t="array" ref="AF66">IFERROR(INDEX(定義!$Q:$Q,MATCH(休日取得計画表・休日取得実績表!AF62,定義!$M:$M,),),"")</f>
        <v/>
      </c>
      <c r="AG66" s="23" t="str" cm="1">
        <f t="array" ref="AG66">IFERROR(INDEX(定義!$Q:$Q,MATCH(休日取得計画表・休日取得実績表!AG62,定義!$M:$M,),),"")</f>
        <v/>
      </c>
      <c r="AH66" s="54"/>
      <c r="AI66" s="55"/>
      <c r="AJ66" s="13"/>
      <c r="AK66" s="53"/>
      <c r="AL66" s="53"/>
      <c r="AM66" s="53"/>
      <c r="AN66" s="53"/>
      <c r="AO66" s="53"/>
      <c r="AP66" s="53"/>
      <c r="AQ66" s="53"/>
      <c r="AR66" s="53"/>
      <c r="AS66" s="1"/>
      <c r="AT66" s="1"/>
      <c r="AU66" s="1"/>
      <c r="AV66" s="1"/>
      <c r="AW66" s="1"/>
      <c r="AX66" s="1"/>
      <c r="AY66" s="1"/>
      <c r="AZ66" s="1"/>
      <c r="BA66" s="1"/>
      <c r="BB66" s="1"/>
      <c r="BC66" s="1"/>
      <c r="BD66" s="1"/>
      <c r="BE66" s="1"/>
      <c r="BF66" s="1"/>
    </row>
    <row r="67" spans="1:58" s="36" customFormat="1" ht="28" customHeight="1" x14ac:dyDescent="0.2">
      <c r="A67" s="2"/>
      <c r="B67" s="16" t="str">
        <f>IF($F$3="受注者希望型","－","休日
計画")</f>
        <v>休日
計画</v>
      </c>
      <c r="C67" s="34"/>
      <c r="D67" s="34"/>
      <c r="E67" s="34"/>
      <c r="F67" s="34"/>
      <c r="G67" s="34"/>
      <c r="H67" s="34"/>
      <c r="I67" s="35"/>
      <c r="J67" s="34"/>
      <c r="K67" s="34"/>
      <c r="L67" s="34"/>
      <c r="M67" s="34"/>
      <c r="N67" s="34"/>
      <c r="O67" s="34"/>
      <c r="P67" s="34"/>
      <c r="Q67" s="34"/>
      <c r="R67" s="34"/>
      <c r="S67" s="34"/>
      <c r="T67" s="34"/>
      <c r="U67" s="34"/>
      <c r="V67" s="34"/>
      <c r="W67" s="34"/>
      <c r="X67" s="34"/>
      <c r="Y67" s="34"/>
      <c r="Z67" s="33"/>
      <c r="AA67" s="34"/>
      <c r="AB67" s="34"/>
      <c r="AC67" s="34"/>
      <c r="AD67" s="34"/>
      <c r="AE67" s="34"/>
      <c r="AF67" s="34"/>
      <c r="AG67" s="34"/>
      <c r="AH67" s="18">
        <f>AK67</f>
        <v>0</v>
      </c>
      <c r="AI67" s="17">
        <f>AL67</f>
        <v>0</v>
      </c>
      <c r="AJ67" s="13"/>
      <c r="AK67" s="44">
        <f>COUNTIFS(C67:AG67,"○",C64:AG64,"&lt;&gt;✕")</f>
        <v>0</v>
      </c>
      <c r="AL67" s="44">
        <f>SUM(AK$7:AK68)</f>
        <v>0</v>
      </c>
      <c r="AM67" s="44">
        <f>SUM(C64:AG64)</f>
        <v>0</v>
      </c>
      <c r="AN67" s="44">
        <f>SUM(AM$7:AM68)</f>
        <v>0</v>
      </c>
      <c r="AO67" s="44">
        <f>COUNTIFS(C68:AG68,"○",C65:AG65,"&lt;&gt;✕")</f>
        <v>0</v>
      </c>
      <c r="AP67" s="44">
        <f>SUM(AO$7:AO68)</f>
        <v>0</v>
      </c>
      <c r="AQ67" s="44">
        <f>SUM(C65:AG65)</f>
        <v>0</v>
      </c>
      <c r="AR67" s="44">
        <f>SUM(AQ$7:AQ68)</f>
        <v>0</v>
      </c>
      <c r="AS67" s="1"/>
      <c r="AT67" s="1"/>
      <c r="AU67" s="1"/>
      <c r="AV67" s="1"/>
      <c r="AW67" s="1"/>
      <c r="AX67" s="1"/>
      <c r="AY67" s="1"/>
      <c r="AZ67" s="1"/>
      <c r="BA67" s="1"/>
      <c r="BB67" s="1"/>
      <c r="BC67" s="1"/>
      <c r="BD67" s="1"/>
      <c r="BE67" s="1"/>
      <c r="BF67" s="1"/>
    </row>
    <row r="68" spans="1:58" s="1" customFormat="1" ht="28" customHeight="1" thickBot="1" x14ac:dyDescent="0.25">
      <c r="A68" s="3"/>
      <c r="B68" s="14" t="s">
        <v>31</v>
      </c>
      <c r="C68" s="10"/>
      <c r="D68" s="10"/>
      <c r="E68" s="10"/>
      <c r="F68" s="10"/>
      <c r="G68" s="10"/>
      <c r="H68" s="10"/>
      <c r="I68" s="12"/>
      <c r="J68" s="10"/>
      <c r="K68" s="10"/>
      <c r="L68" s="10"/>
      <c r="M68" s="10"/>
      <c r="N68" s="10"/>
      <c r="O68" s="10"/>
      <c r="P68" s="10"/>
      <c r="Q68" s="10"/>
      <c r="R68" s="10"/>
      <c r="S68" s="10"/>
      <c r="T68" s="10"/>
      <c r="U68" s="10"/>
      <c r="V68" s="10"/>
      <c r="W68" s="10"/>
      <c r="X68" s="10"/>
      <c r="Y68" s="10"/>
      <c r="Z68" s="11"/>
      <c r="AA68" s="10"/>
      <c r="AB68" s="10"/>
      <c r="AC68" s="10"/>
      <c r="AD68" s="10"/>
      <c r="AE68" s="10"/>
      <c r="AF68" s="10"/>
      <c r="AG68" s="10"/>
      <c r="AH68" s="18">
        <f>AO67</f>
        <v>0</v>
      </c>
      <c r="AI68" s="17">
        <f>AP67</f>
        <v>0</v>
      </c>
      <c r="AJ68" s="13"/>
      <c r="AK68" s="44"/>
      <c r="AL68" s="44"/>
      <c r="AM68" s="44"/>
      <c r="AN68" s="44"/>
      <c r="AO68" s="44"/>
      <c r="AP68" s="44"/>
      <c r="AQ68" s="44"/>
      <c r="AR68" s="44"/>
    </row>
    <row r="69" spans="1:58" ht="12" customHeight="1" thickBot="1" x14ac:dyDescent="0.25"/>
    <row r="70" spans="1:58" ht="12" customHeight="1" x14ac:dyDescent="0.2">
      <c r="B70" s="7" t="s">
        <v>0</v>
      </c>
      <c r="C70" s="45">
        <f>DATE(YEAR($C$7),MONTH($C$7)+COUNTIF($B$7:B70,"月")-1,1)</f>
        <v>214</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7"/>
      <c r="AH70" s="48" t="s">
        <v>5</v>
      </c>
      <c r="AI70" s="49" t="s">
        <v>4</v>
      </c>
      <c r="AJ70" s="13"/>
      <c r="AK70" s="50" t="s">
        <v>65</v>
      </c>
      <c r="AL70" s="50"/>
      <c r="AM70" s="50"/>
      <c r="AN70" s="50"/>
      <c r="AO70" s="50" t="s">
        <v>66</v>
      </c>
      <c r="AP70" s="50"/>
      <c r="AQ70" s="50"/>
      <c r="AR70" s="50"/>
    </row>
    <row r="71" spans="1:58" ht="12" customHeight="1" x14ac:dyDescent="0.2">
      <c r="B71" s="8" t="s">
        <v>1</v>
      </c>
      <c r="C71" s="9">
        <f>+C70</f>
        <v>214</v>
      </c>
      <c r="D71" s="9">
        <f>IFERROR(IF(MONTH(C71+1)=MONTH($C70),C71+1,""),"")</f>
        <v>215</v>
      </c>
      <c r="E71" s="9">
        <f t="shared" ref="E71:AG71" si="14">IFERROR(IF(MONTH(D71+1)=MONTH($C70),D71+1,""),"")</f>
        <v>216</v>
      </c>
      <c r="F71" s="9">
        <f t="shared" si="14"/>
        <v>217</v>
      </c>
      <c r="G71" s="9">
        <f t="shared" si="14"/>
        <v>218</v>
      </c>
      <c r="H71" s="9">
        <f t="shared" si="14"/>
        <v>219</v>
      </c>
      <c r="I71" s="9">
        <f t="shared" si="14"/>
        <v>220</v>
      </c>
      <c r="J71" s="9">
        <f t="shared" si="14"/>
        <v>221</v>
      </c>
      <c r="K71" s="9">
        <f t="shared" si="14"/>
        <v>222</v>
      </c>
      <c r="L71" s="9">
        <f t="shared" si="14"/>
        <v>223</v>
      </c>
      <c r="M71" s="9">
        <f t="shared" si="14"/>
        <v>224</v>
      </c>
      <c r="N71" s="9">
        <f t="shared" si="14"/>
        <v>225</v>
      </c>
      <c r="O71" s="9">
        <f t="shared" si="14"/>
        <v>226</v>
      </c>
      <c r="P71" s="9">
        <f t="shared" si="14"/>
        <v>227</v>
      </c>
      <c r="Q71" s="9">
        <f t="shared" si="14"/>
        <v>228</v>
      </c>
      <c r="R71" s="9">
        <f t="shared" si="14"/>
        <v>229</v>
      </c>
      <c r="S71" s="9">
        <f t="shared" si="14"/>
        <v>230</v>
      </c>
      <c r="T71" s="9">
        <f t="shared" si="14"/>
        <v>231</v>
      </c>
      <c r="U71" s="9">
        <f t="shared" si="14"/>
        <v>232</v>
      </c>
      <c r="V71" s="9">
        <f t="shared" si="14"/>
        <v>233</v>
      </c>
      <c r="W71" s="9">
        <f t="shared" si="14"/>
        <v>234</v>
      </c>
      <c r="X71" s="9">
        <f t="shared" si="14"/>
        <v>235</v>
      </c>
      <c r="Y71" s="9">
        <f t="shared" si="14"/>
        <v>236</v>
      </c>
      <c r="Z71" s="9">
        <f t="shared" si="14"/>
        <v>237</v>
      </c>
      <c r="AA71" s="9">
        <f t="shared" si="14"/>
        <v>238</v>
      </c>
      <c r="AB71" s="9">
        <f t="shared" si="14"/>
        <v>239</v>
      </c>
      <c r="AC71" s="9">
        <f t="shared" si="14"/>
        <v>240</v>
      </c>
      <c r="AD71" s="9">
        <f t="shared" si="14"/>
        <v>241</v>
      </c>
      <c r="AE71" s="9">
        <f t="shared" si="14"/>
        <v>242</v>
      </c>
      <c r="AF71" s="9">
        <f t="shared" si="14"/>
        <v>243</v>
      </c>
      <c r="AG71" s="9">
        <f t="shared" si="14"/>
        <v>244</v>
      </c>
      <c r="AH71" s="48"/>
      <c r="AI71" s="49"/>
      <c r="AJ71" s="13"/>
      <c r="AK71" s="51" t="s">
        <v>53</v>
      </c>
      <c r="AL71" s="51" t="s">
        <v>51</v>
      </c>
      <c r="AM71" s="51" t="s">
        <v>60</v>
      </c>
      <c r="AN71" s="51" t="s">
        <v>61</v>
      </c>
      <c r="AO71" s="51" t="s">
        <v>52</v>
      </c>
      <c r="AP71" s="51" t="s">
        <v>50</v>
      </c>
      <c r="AQ71" s="51" t="s">
        <v>60</v>
      </c>
      <c r="AR71" s="51" t="s">
        <v>61</v>
      </c>
    </row>
    <row r="72" spans="1:58" ht="12" customHeight="1" x14ac:dyDescent="0.2">
      <c r="B72" s="8" t="s">
        <v>2</v>
      </c>
      <c r="C72" s="19" t="str">
        <f t="shared" ref="C72:AG72" si="15">IF(C71="","",IF(COUNTIF(祝日,C71)&gt;0,"祝",IF(COUNTIF(夏季休暇,C71)+COUNTIF(年末年始,C71)&gt;0,"休",TEXT(C71,"aaa"))))</f>
        <v>水</v>
      </c>
      <c r="D72" s="19" t="str">
        <f t="shared" si="15"/>
        <v>木</v>
      </c>
      <c r="E72" s="19" t="str">
        <f t="shared" si="15"/>
        <v>金</v>
      </c>
      <c r="F72" s="19" t="str">
        <f t="shared" si="15"/>
        <v>土</v>
      </c>
      <c r="G72" s="19" t="str">
        <f t="shared" si="15"/>
        <v>日</v>
      </c>
      <c r="H72" s="19" t="str">
        <f t="shared" si="15"/>
        <v>月</v>
      </c>
      <c r="I72" s="19" t="str">
        <f t="shared" si="15"/>
        <v>火</v>
      </c>
      <c r="J72" s="19" t="str">
        <f t="shared" si="15"/>
        <v>水</v>
      </c>
      <c r="K72" s="19" t="str">
        <f t="shared" si="15"/>
        <v>木</v>
      </c>
      <c r="L72" s="19" t="str">
        <f t="shared" si="15"/>
        <v>金</v>
      </c>
      <c r="M72" s="19" t="str">
        <f t="shared" si="15"/>
        <v>土</v>
      </c>
      <c r="N72" s="19" t="str">
        <f t="shared" si="15"/>
        <v>日</v>
      </c>
      <c r="O72" s="19" t="str">
        <f t="shared" si="15"/>
        <v>月</v>
      </c>
      <c r="P72" s="19" t="str">
        <f t="shared" si="15"/>
        <v>火</v>
      </c>
      <c r="Q72" s="19" t="str">
        <f t="shared" si="15"/>
        <v>水</v>
      </c>
      <c r="R72" s="19" t="str">
        <f t="shared" si="15"/>
        <v>木</v>
      </c>
      <c r="S72" s="19" t="str">
        <f t="shared" si="15"/>
        <v>金</v>
      </c>
      <c r="T72" s="19" t="str">
        <f t="shared" si="15"/>
        <v>土</v>
      </c>
      <c r="U72" s="19" t="str">
        <f t="shared" si="15"/>
        <v>日</v>
      </c>
      <c r="V72" s="19" t="str">
        <f t="shared" si="15"/>
        <v>月</v>
      </c>
      <c r="W72" s="19" t="str">
        <f t="shared" si="15"/>
        <v>火</v>
      </c>
      <c r="X72" s="19" t="str">
        <f t="shared" si="15"/>
        <v>水</v>
      </c>
      <c r="Y72" s="19" t="str">
        <f t="shared" si="15"/>
        <v>木</v>
      </c>
      <c r="Z72" s="19" t="str">
        <f t="shared" si="15"/>
        <v>金</v>
      </c>
      <c r="AA72" s="19" t="str">
        <f t="shared" si="15"/>
        <v>土</v>
      </c>
      <c r="AB72" s="19" t="str">
        <f t="shared" si="15"/>
        <v>日</v>
      </c>
      <c r="AC72" s="19" t="str">
        <f t="shared" si="15"/>
        <v>月</v>
      </c>
      <c r="AD72" s="19" t="str">
        <f t="shared" si="15"/>
        <v>火</v>
      </c>
      <c r="AE72" s="19" t="str">
        <f t="shared" si="15"/>
        <v>水</v>
      </c>
      <c r="AF72" s="19" t="str">
        <f t="shared" si="15"/>
        <v>木</v>
      </c>
      <c r="AG72" s="19" t="str">
        <f t="shared" si="15"/>
        <v>金</v>
      </c>
      <c r="AH72" s="54" t="s">
        <v>25</v>
      </c>
      <c r="AI72" s="55" t="s">
        <v>25</v>
      </c>
      <c r="AJ72" s="13"/>
      <c r="AK72" s="52"/>
      <c r="AL72" s="52"/>
      <c r="AM72" s="52"/>
      <c r="AN72" s="52"/>
      <c r="AO72" s="52"/>
      <c r="AP72" s="52"/>
      <c r="AQ72" s="52"/>
      <c r="AR72" s="52"/>
    </row>
    <row r="73" spans="1:58" ht="12" hidden="1" customHeight="1" x14ac:dyDescent="0.2">
      <c r="B73" s="8" t="s">
        <v>59</v>
      </c>
      <c r="C73" s="39" t="str" cm="1">
        <f t="array" ref="C73">IF(OR(C71&lt;$O$5,MIN($I$5,$W$5)-20&lt;C71,C76="―"),"✕",INDEX(定義!$R:$R,MATCH(休日取得計画表・休日取得実績表!C71,定義!$M:$M,),))</f>
        <v>✕</v>
      </c>
      <c r="D73" s="39" t="str" cm="1">
        <f t="array" ref="D73">IF(OR(D71&lt;$O$5,MIN($I$5,$W$5)-20&lt;D71,D76="―"),"✕",INDEX(定義!$R:$R,MATCH(休日取得計画表・休日取得実績表!D71,定義!$M:$M,),))</f>
        <v>✕</v>
      </c>
      <c r="E73" s="39" t="str" cm="1">
        <f t="array" ref="E73">IF(OR(E71&lt;$O$5,MIN($I$5,$W$5)-20&lt;E71,E76="―"),"✕",INDEX(定義!$R:$R,MATCH(休日取得計画表・休日取得実績表!E71,定義!$M:$M,),))</f>
        <v>✕</v>
      </c>
      <c r="F73" s="39" t="str" cm="1">
        <f t="array" ref="F73">IF(OR(F71&lt;$O$5,MIN($I$5,$W$5)-20&lt;F71,F76="―"),"✕",INDEX(定義!$R:$R,MATCH(休日取得計画表・休日取得実績表!F71,定義!$M:$M,),))</f>
        <v>✕</v>
      </c>
      <c r="G73" s="39" t="str" cm="1">
        <f t="array" ref="G73">IF(OR(G71&lt;$O$5,MIN($I$5,$W$5)-20&lt;G71,G76="―"),"✕",INDEX(定義!$R:$R,MATCH(休日取得計画表・休日取得実績表!G71,定義!$M:$M,),))</f>
        <v>✕</v>
      </c>
      <c r="H73" s="39" t="str" cm="1">
        <f t="array" ref="H73">IF(OR(H71&lt;$O$5,MIN($I$5,$W$5)-20&lt;H71,H76="―"),"✕",INDEX(定義!$R:$R,MATCH(休日取得計画表・休日取得実績表!H71,定義!$M:$M,),))</f>
        <v>✕</v>
      </c>
      <c r="I73" s="39" t="str" cm="1">
        <f t="array" ref="I73">IF(OR(I71&lt;$O$5,MIN($I$5,$W$5)-20&lt;I71,I76="―"),"✕",INDEX(定義!$R:$R,MATCH(休日取得計画表・休日取得実績表!I71,定義!$M:$M,),))</f>
        <v>✕</v>
      </c>
      <c r="J73" s="39" t="str" cm="1">
        <f t="array" ref="J73">IF(OR(J71&lt;$O$5,MIN($I$5,$W$5)-20&lt;J71,J76="―"),"✕",INDEX(定義!$R:$R,MATCH(休日取得計画表・休日取得実績表!J71,定義!$M:$M,),))</f>
        <v>✕</v>
      </c>
      <c r="K73" s="39" t="str" cm="1">
        <f t="array" ref="K73">IF(OR(K71&lt;$O$5,MIN($I$5,$W$5)-20&lt;K71,K76="―"),"✕",INDEX(定義!$R:$R,MATCH(休日取得計画表・休日取得実績表!K71,定義!$M:$M,),))</f>
        <v>✕</v>
      </c>
      <c r="L73" s="39" t="str" cm="1">
        <f t="array" ref="L73">IF(OR(L71&lt;$O$5,MIN($I$5,$W$5)-20&lt;L71,L76="―"),"✕",INDEX(定義!$R:$R,MATCH(休日取得計画表・休日取得実績表!L71,定義!$M:$M,),))</f>
        <v>✕</v>
      </c>
      <c r="M73" s="39" t="str" cm="1">
        <f t="array" ref="M73">IF(OR(M71&lt;$O$5,MIN($I$5,$W$5)-20&lt;M71,M76="―"),"✕",INDEX(定義!$R:$R,MATCH(休日取得計画表・休日取得実績表!M71,定義!$M:$M,),))</f>
        <v>✕</v>
      </c>
      <c r="N73" s="39" t="str" cm="1">
        <f t="array" ref="N73">IF(OR(N71&lt;$O$5,MIN($I$5,$W$5)-20&lt;N71,N76="―"),"✕",INDEX(定義!$R:$R,MATCH(休日取得計画表・休日取得実績表!N71,定義!$M:$M,),))</f>
        <v>✕</v>
      </c>
      <c r="O73" s="39" t="str" cm="1">
        <f t="array" ref="O73">IF(OR(O71&lt;$O$5,MIN($I$5,$W$5)-20&lt;O71,O76="―"),"✕",INDEX(定義!$R:$R,MATCH(休日取得計画表・休日取得実績表!O71,定義!$M:$M,),))</f>
        <v>✕</v>
      </c>
      <c r="P73" s="39" t="str" cm="1">
        <f t="array" ref="P73">IF(OR(P71&lt;$O$5,MIN($I$5,$W$5)-20&lt;P71,P76="―"),"✕",INDEX(定義!$R:$R,MATCH(休日取得計画表・休日取得実績表!P71,定義!$M:$M,),))</f>
        <v>✕</v>
      </c>
      <c r="Q73" s="39" t="str" cm="1">
        <f t="array" ref="Q73">IF(OR(Q71&lt;$O$5,MIN($I$5,$W$5)-20&lt;Q71,Q76="―"),"✕",INDEX(定義!$R:$R,MATCH(休日取得計画表・休日取得実績表!Q71,定義!$M:$M,),))</f>
        <v>✕</v>
      </c>
      <c r="R73" s="39" t="str" cm="1">
        <f t="array" ref="R73">IF(OR(R71&lt;$O$5,MIN($I$5,$W$5)-20&lt;R71,R76="―"),"✕",INDEX(定義!$R:$R,MATCH(休日取得計画表・休日取得実績表!R71,定義!$M:$M,),))</f>
        <v>✕</v>
      </c>
      <c r="S73" s="39" t="str" cm="1">
        <f t="array" ref="S73">IF(OR(S71&lt;$O$5,MIN($I$5,$W$5)-20&lt;S71,S76="―"),"✕",INDEX(定義!$R:$R,MATCH(休日取得計画表・休日取得実績表!S71,定義!$M:$M,),))</f>
        <v>✕</v>
      </c>
      <c r="T73" s="39" t="str" cm="1">
        <f t="array" ref="T73">IF(OR(T71&lt;$O$5,MIN($I$5,$W$5)-20&lt;T71,T76="―"),"✕",INDEX(定義!$R:$R,MATCH(休日取得計画表・休日取得実績表!T71,定義!$M:$M,),))</f>
        <v>✕</v>
      </c>
      <c r="U73" s="39" t="str" cm="1">
        <f t="array" ref="U73">IF(OR(U71&lt;$O$5,MIN($I$5,$W$5)-20&lt;U71,U76="―"),"✕",INDEX(定義!$R:$R,MATCH(休日取得計画表・休日取得実績表!U71,定義!$M:$M,),))</f>
        <v>✕</v>
      </c>
      <c r="V73" s="39" t="str" cm="1">
        <f t="array" ref="V73">IF(OR(V71&lt;$O$5,MIN($I$5,$W$5)-20&lt;V71,V76="―"),"✕",INDEX(定義!$R:$R,MATCH(休日取得計画表・休日取得実績表!V71,定義!$M:$M,),))</f>
        <v>✕</v>
      </c>
      <c r="W73" s="39" t="str" cm="1">
        <f t="array" ref="W73">IF(OR(W71&lt;$O$5,MIN($I$5,$W$5)-20&lt;W71,W76="―"),"✕",INDEX(定義!$R:$R,MATCH(休日取得計画表・休日取得実績表!W71,定義!$M:$M,),))</f>
        <v>✕</v>
      </c>
      <c r="X73" s="39" t="str" cm="1">
        <f t="array" ref="X73">IF(OR(X71&lt;$O$5,MIN($I$5,$W$5)-20&lt;X71,X76="―"),"✕",INDEX(定義!$R:$R,MATCH(休日取得計画表・休日取得実績表!X71,定義!$M:$M,),))</f>
        <v>✕</v>
      </c>
      <c r="Y73" s="39" t="str" cm="1">
        <f t="array" ref="Y73">IF(OR(Y71&lt;$O$5,MIN($I$5,$W$5)-20&lt;Y71,Y76="―"),"✕",INDEX(定義!$R:$R,MATCH(休日取得計画表・休日取得実績表!Y71,定義!$M:$M,),))</f>
        <v>✕</v>
      </c>
      <c r="Z73" s="39" t="str" cm="1">
        <f t="array" ref="Z73">IF(OR(Z71&lt;$O$5,MIN($I$5,$W$5)-20&lt;Z71,Z76="―"),"✕",INDEX(定義!$R:$R,MATCH(休日取得計画表・休日取得実績表!Z71,定義!$M:$M,),))</f>
        <v>✕</v>
      </c>
      <c r="AA73" s="39" t="str" cm="1">
        <f t="array" ref="AA73">IF(OR(AA71&lt;$O$5,MIN($I$5,$W$5)-20&lt;AA71,AA76="―"),"✕",INDEX(定義!$R:$R,MATCH(休日取得計画表・休日取得実績表!AA71,定義!$M:$M,),))</f>
        <v>✕</v>
      </c>
      <c r="AB73" s="39" t="str" cm="1">
        <f t="array" ref="AB73">IF(OR(AB71&lt;$O$5,MIN($I$5,$W$5)-20&lt;AB71,AB76="―"),"✕",INDEX(定義!$R:$R,MATCH(休日取得計画表・休日取得実績表!AB71,定義!$M:$M,),))</f>
        <v>✕</v>
      </c>
      <c r="AC73" s="39" t="str" cm="1">
        <f t="array" ref="AC73">IF(OR(AC71&lt;$O$5,MIN($I$5,$W$5)-20&lt;AC71,AC76="―"),"✕",INDEX(定義!$R:$R,MATCH(休日取得計画表・休日取得実績表!AC71,定義!$M:$M,),))</f>
        <v>✕</v>
      </c>
      <c r="AD73" s="39" t="str" cm="1">
        <f t="array" ref="AD73">IF(OR(AD71&lt;$O$5,MIN($I$5,$W$5)-20&lt;AD71,AD76="―"),"✕",INDEX(定義!$R:$R,MATCH(休日取得計画表・休日取得実績表!AD71,定義!$M:$M,),))</f>
        <v>✕</v>
      </c>
      <c r="AE73" s="39" t="str" cm="1">
        <f t="array" ref="AE73">IF(OR(AE71&lt;$O$5,MIN($I$5,$W$5)-20&lt;AE71,AE76="―"),"✕",INDEX(定義!$R:$R,MATCH(休日取得計画表・休日取得実績表!AE71,定義!$M:$M,),))</f>
        <v>✕</v>
      </c>
      <c r="AF73" s="39" t="str" cm="1">
        <f t="array" ref="AF73">IF(OR(AF71&lt;$O$5,MIN($I$5,$W$5)-20&lt;AF71,AF76="―"),"✕",INDEX(定義!$R:$R,MATCH(休日取得計画表・休日取得実績表!AF71,定義!$M:$M,),))</f>
        <v>✕</v>
      </c>
      <c r="AG73" s="39" t="str" cm="1">
        <f t="array" ref="AG73">IF(OR(AG71&lt;$O$5,MIN($I$5,$W$5)-20&lt;AG71,AG76="―"),"✕",INDEX(定義!$R:$R,MATCH(休日取得計画表・休日取得実績表!AG71,定義!$M:$M,),))</f>
        <v>✕</v>
      </c>
      <c r="AH73" s="54"/>
      <c r="AI73" s="55"/>
      <c r="AJ73" s="13"/>
      <c r="AK73" s="52"/>
      <c r="AL73" s="52"/>
      <c r="AM73" s="52"/>
      <c r="AN73" s="52"/>
      <c r="AO73" s="52"/>
      <c r="AP73" s="52"/>
      <c r="AQ73" s="52"/>
      <c r="AR73" s="52"/>
    </row>
    <row r="74" spans="1:58" ht="12" hidden="1" customHeight="1" x14ac:dyDescent="0.2">
      <c r="B74" s="8" t="s">
        <v>59</v>
      </c>
      <c r="C74" s="39" t="str" cm="1">
        <f t="array" ref="C74">IF(OR(C71&lt;$O$5,MIN($I$5,$W$5)-20&lt;C71,C77="―"),"✕",INDEX(定義!$R:$R,MATCH(休日取得計画表・休日取得実績表!C71,定義!$M:$M,),))</f>
        <v>✕</v>
      </c>
      <c r="D74" s="39" t="str" cm="1">
        <f t="array" ref="D74">IF(OR(D71&lt;$O$5,MIN($I$5,$W$5)-20&lt;D71,D77="―"),"✕",INDEX(定義!$R:$R,MATCH(休日取得計画表・休日取得実績表!D71,定義!$M:$M,),))</f>
        <v>✕</v>
      </c>
      <c r="E74" s="39" t="str" cm="1">
        <f t="array" ref="E74">IF(OR(E71&lt;$O$5,MIN($I$5,$W$5)-20&lt;E71,E77="―"),"✕",INDEX(定義!$R:$R,MATCH(休日取得計画表・休日取得実績表!E71,定義!$M:$M,),))</f>
        <v>✕</v>
      </c>
      <c r="F74" s="39" t="str" cm="1">
        <f t="array" ref="F74">IF(OR(F71&lt;$O$5,MIN($I$5,$W$5)-20&lt;F71,F77="―"),"✕",INDEX(定義!$R:$R,MATCH(休日取得計画表・休日取得実績表!F71,定義!$M:$M,),))</f>
        <v>✕</v>
      </c>
      <c r="G74" s="39" t="str" cm="1">
        <f t="array" ref="G74">IF(OR(G71&lt;$O$5,MIN($I$5,$W$5)-20&lt;G71,G77="―"),"✕",INDEX(定義!$R:$R,MATCH(休日取得計画表・休日取得実績表!G71,定義!$M:$M,),))</f>
        <v>✕</v>
      </c>
      <c r="H74" s="39" t="str" cm="1">
        <f t="array" ref="H74">IF(OR(H71&lt;$O$5,MIN($I$5,$W$5)-20&lt;H71,H77="―"),"✕",INDEX(定義!$R:$R,MATCH(休日取得計画表・休日取得実績表!H71,定義!$M:$M,),))</f>
        <v>✕</v>
      </c>
      <c r="I74" s="39" t="str" cm="1">
        <f t="array" ref="I74">IF(OR(I71&lt;$O$5,MIN($I$5,$W$5)-20&lt;I71,I77="―"),"✕",INDEX(定義!$R:$R,MATCH(休日取得計画表・休日取得実績表!I71,定義!$M:$M,),))</f>
        <v>✕</v>
      </c>
      <c r="J74" s="39" t="str" cm="1">
        <f t="array" ref="J74">IF(OR(J71&lt;$O$5,MIN($I$5,$W$5)-20&lt;J71,J77="―"),"✕",INDEX(定義!$R:$R,MATCH(休日取得計画表・休日取得実績表!J71,定義!$M:$M,),))</f>
        <v>✕</v>
      </c>
      <c r="K74" s="39" t="str" cm="1">
        <f t="array" ref="K74">IF(OR(K71&lt;$O$5,MIN($I$5,$W$5)-20&lt;K71,K77="―"),"✕",INDEX(定義!$R:$R,MATCH(休日取得計画表・休日取得実績表!K71,定義!$M:$M,),))</f>
        <v>✕</v>
      </c>
      <c r="L74" s="39" t="str" cm="1">
        <f t="array" ref="L74">IF(OR(L71&lt;$O$5,MIN($I$5,$W$5)-20&lt;L71,L77="―"),"✕",INDEX(定義!$R:$R,MATCH(休日取得計画表・休日取得実績表!L71,定義!$M:$M,),))</f>
        <v>✕</v>
      </c>
      <c r="M74" s="39" t="str" cm="1">
        <f t="array" ref="M74">IF(OR(M71&lt;$O$5,MIN($I$5,$W$5)-20&lt;M71,M77="―"),"✕",INDEX(定義!$R:$R,MATCH(休日取得計画表・休日取得実績表!M71,定義!$M:$M,),))</f>
        <v>✕</v>
      </c>
      <c r="N74" s="39" t="str" cm="1">
        <f t="array" ref="N74">IF(OR(N71&lt;$O$5,MIN($I$5,$W$5)-20&lt;N71,N77="―"),"✕",INDEX(定義!$R:$R,MATCH(休日取得計画表・休日取得実績表!N71,定義!$M:$M,),))</f>
        <v>✕</v>
      </c>
      <c r="O74" s="39" t="str" cm="1">
        <f t="array" ref="O74">IF(OR(O71&lt;$O$5,MIN($I$5,$W$5)-20&lt;O71,O77="―"),"✕",INDEX(定義!$R:$R,MATCH(休日取得計画表・休日取得実績表!O71,定義!$M:$M,),))</f>
        <v>✕</v>
      </c>
      <c r="P74" s="39" t="str" cm="1">
        <f t="array" ref="P74">IF(OR(P71&lt;$O$5,MIN($I$5,$W$5)-20&lt;P71,P77="―"),"✕",INDEX(定義!$R:$R,MATCH(休日取得計画表・休日取得実績表!P71,定義!$M:$M,),))</f>
        <v>✕</v>
      </c>
      <c r="Q74" s="39" t="str" cm="1">
        <f t="array" ref="Q74">IF(OR(Q71&lt;$O$5,MIN($I$5,$W$5)-20&lt;Q71,Q77="―"),"✕",INDEX(定義!$R:$R,MATCH(休日取得計画表・休日取得実績表!Q71,定義!$M:$M,),))</f>
        <v>✕</v>
      </c>
      <c r="R74" s="39" t="str" cm="1">
        <f t="array" ref="R74">IF(OR(R71&lt;$O$5,MIN($I$5,$W$5)-20&lt;R71,R77="―"),"✕",INDEX(定義!$R:$R,MATCH(休日取得計画表・休日取得実績表!R71,定義!$M:$M,),))</f>
        <v>✕</v>
      </c>
      <c r="S74" s="39" t="str" cm="1">
        <f t="array" ref="S74">IF(OR(S71&lt;$O$5,MIN($I$5,$W$5)-20&lt;S71,S77="―"),"✕",INDEX(定義!$R:$R,MATCH(休日取得計画表・休日取得実績表!S71,定義!$M:$M,),))</f>
        <v>✕</v>
      </c>
      <c r="T74" s="39" t="str" cm="1">
        <f t="array" ref="T74">IF(OR(T71&lt;$O$5,MIN($I$5,$W$5)-20&lt;T71,T77="―"),"✕",INDEX(定義!$R:$R,MATCH(休日取得計画表・休日取得実績表!T71,定義!$M:$M,),))</f>
        <v>✕</v>
      </c>
      <c r="U74" s="39" t="str" cm="1">
        <f t="array" ref="U74">IF(OR(U71&lt;$O$5,MIN($I$5,$W$5)-20&lt;U71,U77="―"),"✕",INDEX(定義!$R:$R,MATCH(休日取得計画表・休日取得実績表!U71,定義!$M:$M,),))</f>
        <v>✕</v>
      </c>
      <c r="V74" s="39" t="str" cm="1">
        <f t="array" ref="V74">IF(OR(V71&lt;$O$5,MIN($I$5,$W$5)-20&lt;V71,V77="―"),"✕",INDEX(定義!$R:$R,MATCH(休日取得計画表・休日取得実績表!V71,定義!$M:$M,),))</f>
        <v>✕</v>
      </c>
      <c r="W74" s="39" t="str" cm="1">
        <f t="array" ref="W74">IF(OR(W71&lt;$O$5,MIN($I$5,$W$5)-20&lt;W71,W77="―"),"✕",INDEX(定義!$R:$R,MATCH(休日取得計画表・休日取得実績表!W71,定義!$M:$M,),))</f>
        <v>✕</v>
      </c>
      <c r="X74" s="39" t="str" cm="1">
        <f t="array" ref="X74">IF(OR(X71&lt;$O$5,MIN($I$5,$W$5)-20&lt;X71,X77="―"),"✕",INDEX(定義!$R:$R,MATCH(休日取得計画表・休日取得実績表!X71,定義!$M:$M,),))</f>
        <v>✕</v>
      </c>
      <c r="Y74" s="39" t="str" cm="1">
        <f t="array" ref="Y74">IF(OR(Y71&lt;$O$5,MIN($I$5,$W$5)-20&lt;Y71,Y77="―"),"✕",INDEX(定義!$R:$R,MATCH(休日取得計画表・休日取得実績表!Y71,定義!$M:$M,),))</f>
        <v>✕</v>
      </c>
      <c r="Z74" s="39" t="str" cm="1">
        <f t="array" ref="Z74">IF(OR(Z71&lt;$O$5,MIN($I$5,$W$5)-20&lt;Z71,Z77="―"),"✕",INDEX(定義!$R:$R,MATCH(休日取得計画表・休日取得実績表!Z71,定義!$M:$M,),))</f>
        <v>✕</v>
      </c>
      <c r="AA74" s="39" t="str" cm="1">
        <f t="array" ref="AA74">IF(OR(AA71&lt;$O$5,MIN($I$5,$W$5)-20&lt;AA71,AA77="―"),"✕",INDEX(定義!$R:$R,MATCH(休日取得計画表・休日取得実績表!AA71,定義!$M:$M,),))</f>
        <v>✕</v>
      </c>
      <c r="AB74" s="39" t="str" cm="1">
        <f t="array" ref="AB74">IF(OR(AB71&lt;$O$5,MIN($I$5,$W$5)-20&lt;AB71,AB77="―"),"✕",INDEX(定義!$R:$R,MATCH(休日取得計画表・休日取得実績表!AB71,定義!$M:$M,),))</f>
        <v>✕</v>
      </c>
      <c r="AC74" s="39" t="str" cm="1">
        <f t="array" ref="AC74">IF(OR(AC71&lt;$O$5,MIN($I$5,$W$5)-20&lt;AC71,AC77="―"),"✕",INDEX(定義!$R:$R,MATCH(休日取得計画表・休日取得実績表!AC71,定義!$M:$M,),))</f>
        <v>✕</v>
      </c>
      <c r="AD74" s="39" t="str" cm="1">
        <f t="array" ref="AD74">IF(OR(AD71&lt;$O$5,MIN($I$5,$W$5)-20&lt;AD71,AD77="―"),"✕",INDEX(定義!$R:$R,MATCH(休日取得計画表・休日取得実績表!AD71,定義!$M:$M,),))</f>
        <v>✕</v>
      </c>
      <c r="AE74" s="39" t="str" cm="1">
        <f t="array" ref="AE74">IF(OR(AE71&lt;$O$5,MIN($I$5,$W$5)-20&lt;AE71,AE77="―"),"✕",INDEX(定義!$R:$R,MATCH(休日取得計画表・休日取得実績表!AE71,定義!$M:$M,),))</f>
        <v>✕</v>
      </c>
      <c r="AF74" s="39" t="str" cm="1">
        <f t="array" ref="AF74">IF(OR(AF71&lt;$O$5,MIN($I$5,$W$5)-20&lt;AF71,AF77="―"),"✕",INDEX(定義!$R:$R,MATCH(休日取得計画表・休日取得実績表!AF71,定義!$M:$M,),))</f>
        <v>✕</v>
      </c>
      <c r="AG74" s="39" t="str" cm="1">
        <f t="array" ref="AG74">IF(OR(AG71&lt;$O$5,MIN($I$5,$W$5)-20&lt;AG71,AG77="―"),"✕",INDEX(定義!$R:$R,MATCH(休日取得計画表・休日取得実績表!AG71,定義!$M:$M,),))</f>
        <v>✕</v>
      </c>
      <c r="AH74" s="54"/>
      <c r="AI74" s="55"/>
      <c r="AJ74" s="13"/>
      <c r="AK74" s="52"/>
      <c r="AL74" s="52"/>
      <c r="AM74" s="52"/>
      <c r="AN74" s="52"/>
      <c r="AO74" s="52"/>
      <c r="AP74" s="52"/>
      <c r="AQ74" s="52"/>
      <c r="AR74" s="52"/>
    </row>
    <row r="75" spans="1:58" s="36" customFormat="1" ht="78.5" customHeight="1" x14ac:dyDescent="0.2">
      <c r="A75" s="2"/>
      <c r="B75" s="15" t="s">
        <v>3</v>
      </c>
      <c r="C75" s="23" t="str" cm="1">
        <f t="array" ref="C75">IFERROR(INDEX(定義!$Q:$Q,MATCH(休日取得計画表・休日取得実績表!C71,定義!$M:$M,),),"")</f>
        <v/>
      </c>
      <c r="D75" s="23" t="str" cm="1">
        <f t="array" ref="D75">IFERROR(INDEX(定義!$Q:$Q,MATCH(休日取得計画表・休日取得実績表!D71,定義!$M:$M,),),"")</f>
        <v/>
      </c>
      <c r="E75" s="23" t="str" cm="1">
        <f t="array" ref="E75">IFERROR(INDEX(定義!$Q:$Q,MATCH(休日取得計画表・休日取得実績表!E71,定義!$M:$M,),),"")</f>
        <v/>
      </c>
      <c r="F75" s="23" t="str" cm="1">
        <f t="array" ref="F75">IFERROR(INDEX(定義!$Q:$Q,MATCH(休日取得計画表・休日取得実績表!F71,定義!$M:$M,),),"")</f>
        <v/>
      </c>
      <c r="G75" s="23" t="str" cm="1">
        <f t="array" ref="G75">IFERROR(INDEX(定義!$Q:$Q,MATCH(休日取得計画表・休日取得実績表!G71,定義!$M:$M,),),"")</f>
        <v/>
      </c>
      <c r="H75" s="23" t="str" cm="1">
        <f t="array" ref="H75">IFERROR(INDEX(定義!$Q:$Q,MATCH(休日取得計画表・休日取得実績表!H71,定義!$M:$M,),),"")</f>
        <v/>
      </c>
      <c r="I75" s="23" t="str" cm="1">
        <f t="array" ref="I75">IFERROR(INDEX(定義!$Q:$Q,MATCH(休日取得計画表・休日取得実績表!I71,定義!$M:$M,),),"")</f>
        <v/>
      </c>
      <c r="J75" s="23" t="str" cm="1">
        <f t="array" ref="J75">IFERROR(INDEX(定義!$Q:$Q,MATCH(休日取得計画表・休日取得実績表!J71,定義!$M:$M,),),"")</f>
        <v/>
      </c>
      <c r="K75" s="23" t="str" cm="1">
        <f t="array" ref="K75">IFERROR(INDEX(定義!$Q:$Q,MATCH(休日取得計画表・休日取得実績表!K71,定義!$M:$M,),),"")</f>
        <v/>
      </c>
      <c r="L75" s="23" t="str" cm="1">
        <f t="array" ref="L75">IFERROR(INDEX(定義!$Q:$Q,MATCH(休日取得計画表・休日取得実績表!L71,定義!$M:$M,),),"")</f>
        <v/>
      </c>
      <c r="M75" s="23" t="str" cm="1">
        <f t="array" ref="M75">IFERROR(INDEX(定義!$Q:$Q,MATCH(休日取得計画表・休日取得実績表!M71,定義!$M:$M,),),"")</f>
        <v/>
      </c>
      <c r="N75" s="23" t="str" cm="1">
        <f t="array" ref="N75">IFERROR(INDEX(定義!$Q:$Q,MATCH(休日取得計画表・休日取得実績表!N71,定義!$M:$M,),),"")</f>
        <v/>
      </c>
      <c r="O75" s="23" t="str" cm="1">
        <f t="array" ref="O75">IFERROR(INDEX(定義!$Q:$Q,MATCH(休日取得計画表・休日取得実績表!O71,定義!$M:$M,),),"")</f>
        <v/>
      </c>
      <c r="P75" s="23" t="str" cm="1">
        <f t="array" ref="P75">IFERROR(INDEX(定義!$Q:$Q,MATCH(休日取得計画表・休日取得実績表!P71,定義!$M:$M,),),"")</f>
        <v/>
      </c>
      <c r="Q75" s="23" t="str" cm="1">
        <f t="array" ref="Q75">IFERROR(INDEX(定義!$Q:$Q,MATCH(休日取得計画表・休日取得実績表!Q71,定義!$M:$M,),),"")</f>
        <v/>
      </c>
      <c r="R75" s="23" t="str" cm="1">
        <f t="array" ref="R75">IFERROR(INDEX(定義!$Q:$Q,MATCH(休日取得計画表・休日取得実績表!R71,定義!$M:$M,),),"")</f>
        <v/>
      </c>
      <c r="S75" s="23" t="str" cm="1">
        <f t="array" ref="S75">IFERROR(INDEX(定義!$Q:$Q,MATCH(休日取得計画表・休日取得実績表!S71,定義!$M:$M,),),"")</f>
        <v/>
      </c>
      <c r="T75" s="23" t="str" cm="1">
        <f t="array" ref="T75">IFERROR(INDEX(定義!$Q:$Q,MATCH(休日取得計画表・休日取得実績表!T71,定義!$M:$M,),),"")</f>
        <v/>
      </c>
      <c r="U75" s="23" t="str" cm="1">
        <f t="array" ref="U75">IFERROR(INDEX(定義!$Q:$Q,MATCH(休日取得計画表・休日取得実績表!U71,定義!$M:$M,),),"")</f>
        <v/>
      </c>
      <c r="V75" s="23" t="str" cm="1">
        <f t="array" ref="V75">IFERROR(INDEX(定義!$Q:$Q,MATCH(休日取得計画表・休日取得実績表!V71,定義!$M:$M,),),"")</f>
        <v/>
      </c>
      <c r="W75" s="23" t="str" cm="1">
        <f t="array" ref="W75">IFERROR(INDEX(定義!$Q:$Q,MATCH(休日取得計画表・休日取得実績表!W71,定義!$M:$M,),),"")</f>
        <v/>
      </c>
      <c r="X75" s="23" t="str" cm="1">
        <f t="array" ref="X75">IFERROR(INDEX(定義!$Q:$Q,MATCH(休日取得計画表・休日取得実績表!X71,定義!$M:$M,),),"")</f>
        <v/>
      </c>
      <c r="Y75" s="23" t="str" cm="1">
        <f t="array" ref="Y75">IFERROR(INDEX(定義!$Q:$Q,MATCH(休日取得計画表・休日取得実績表!Y71,定義!$M:$M,),),"")</f>
        <v/>
      </c>
      <c r="Z75" s="23" t="str" cm="1">
        <f t="array" ref="Z75">IFERROR(INDEX(定義!$Q:$Q,MATCH(休日取得計画表・休日取得実績表!Z71,定義!$M:$M,),),"")</f>
        <v/>
      </c>
      <c r="AA75" s="23" t="str" cm="1">
        <f t="array" ref="AA75">IFERROR(INDEX(定義!$Q:$Q,MATCH(休日取得計画表・休日取得実績表!AA71,定義!$M:$M,),),"")</f>
        <v/>
      </c>
      <c r="AB75" s="23" t="str" cm="1">
        <f t="array" ref="AB75">IFERROR(INDEX(定義!$Q:$Q,MATCH(休日取得計画表・休日取得実績表!AB71,定義!$M:$M,),),"")</f>
        <v/>
      </c>
      <c r="AC75" s="23" t="str" cm="1">
        <f t="array" ref="AC75">IFERROR(INDEX(定義!$Q:$Q,MATCH(休日取得計画表・休日取得実績表!AC71,定義!$M:$M,),),"")</f>
        <v/>
      </c>
      <c r="AD75" s="23" t="str" cm="1">
        <f t="array" ref="AD75">IFERROR(INDEX(定義!$Q:$Q,MATCH(休日取得計画表・休日取得実績表!AD71,定義!$M:$M,),),"")</f>
        <v/>
      </c>
      <c r="AE75" s="23" t="str" cm="1">
        <f t="array" ref="AE75">IFERROR(INDEX(定義!$Q:$Q,MATCH(休日取得計画表・休日取得実績表!AE71,定義!$M:$M,),),"")</f>
        <v/>
      </c>
      <c r="AF75" s="23" t="str" cm="1">
        <f t="array" ref="AF75">IFERROR(INDEX(定義!$Q:$Q,MATCH(休日取得計画表・休日取得実績表!AF71,定義!$M:$M,),),"")</f>
        <v/>
      </c>
      <c r="AG75" s="23" t="str" cm="1">
        <f t="array" ref="AG75">IFERROR(INDEX(定義!$Q:$Q,MATCH(休日取得計画表・休日取得実績表!AG71,定義!$M:$M,),),"")</f>
        <v/>
      </c>
      <c r="AH75" s="54"/>
      <c r="AI75" s="55"/>
      <c r="AJ75" s="13"/>
      <c r="AK75" s="53"/>
      <c r="AL75" s="53"/>
      <c r="AM75" s="53"/>
      <c r="AN75" s="53"/>
      <c r="AO75" s="53"/>
      <c r="AP75" s="53"/>
      <c r="AQ75" s="53"/>
      <c r="AR75" s="53"/>
      <c r="AS75" s="1"/>
      <c r="AT75" s="1"/>
      <c r="AU75" s="1"/>
      <c r="AV75" s="1"/>
      <c r="AW75" s="1"/>
      <c r="AX75" s="1"/>
      <c r="AY75" s="1"/>
      <c r="AZ75" s="1"/>
      <c r="BA75" s="1"/>
      <c r="BB75" s="1"/>
      <c r="BC75" s="1"/>
      <c r="BD75" s="1"/>
      <c r="BE75" s="1"/>
      <c r="BF75" s="1"/>
    </row>
    <row r="76" spans="1:58" s="36" customFormat="1" ht="28" customHeight="1" x14ac:dyDescent="0.2">
      <c r="A76" s="2"/>
      <c r="B76" s="16" t="str">
        <f>IF($F$3="受注者希望型","－","休日
計画")</f>
        <v>休日
計画</v>
      </c>
      <c r="C76" s="34"/>
      <c r="D76" s="34"/>
      <c r="E76" s="34"/>
      <c r="F76" s="34"/>
      <c r="G76" s="34"/>
      <c r="H76" s="34"/>
      <c r="I76" s="35"/>
      <c r="J76" s="34"/>
      <c r="K76" s="34"/>
      <c r="L76" s="34"/>
      <c r="M76" s="34"/>
      <c r="N76" s="34"/>
      <c r="O76" s="34"/>
      <c r="P76" s="34"/>
      <c r="Q76" s="34"/>
      <c r="R76" s="34"/>
      <c r="S76" s="34"/>
      <c r="T76" s="34"/>
      <c r="U76" s="34"/>
      <c r="V76" s="34"/>
      <c r="W76" s="34"/>
      <c r="X76" s="34"/>
      <c r="Y76" s="34"/>
      <c r="Z76" s="33"/>
      <c r="AA76" s="34"/>
      <c r="AB76" s="34"/>
      <c r="AC76" s="34"/>
      <c r="AD76" s="34"/>
      <c r="AE76" s="34"/>
      <c r="AF76" s="34"/>
      <c r="AG76" s="34"/>
      <c r="AH76" s="18">
        <f>AK76</f>
        <v>0</v>
      </c>
      <c r="AI76" s="17">
        <f>AL76</f>
        <v>0</v>
      </c>
      <c r="AJ76" s="13"/>
      <c r="AK76" s="44">
        <f>COUNTIFS(C76:AG76,"○",C73:AG73,"&lt;&gt;✕")</f>
        <v>0</v>
      </c>
      <c r="AL76" s="44">
        <f>SUM(AK$7:AK77)</f>
        <v>0</v>
      </c>
      <c r="AM76" s="44">
        <f>SUM(C73:AG73)</f>
        <v>0</v>
      </c>
      <c r="AN76" s="44">
        <f>SUM(AM$7:AM77)</f>
        <v>0</v>
      </c>
      <c r="AO76" s="44">
        <f>COUNTIFS(C77:AG77,"○",C74:AG74,"&lt;&gt;✕")</f>
        <v>0</v>
      </c>
      <c r="AP76" s="44">
        <f>SUM(AO$7:AO77)</f>
        <v>0</v>
      </c>
      <c r="AQ76" s="44">
        <f>SUM(C74:AG74)</f>
        <v>0</v>
      </c>
      <c r="AR76" s="44">
        <f>SUM(AQ$7:AQ77)</f>
        <v>0</v>
      </c>
      <c r="AS76" s="1"/>
      <c r="AT76" s="1"/>
      <c r="AU76" s="1"/>
      <c r="AV76" s="1"/>
      <c r="AW76" s="1"/>
      <c r="AX76" s="1"/>
      <c r="AY76" s="1"/>
      <c r="AZ76" s="1"/>
      <c r="BA76" s="1"/>
      <c r="BB76" s="1"/>
      <c r="BC76" s="1"/>
      <c r="BD76" s="1"/>
      <c r="BE76" s="1"/>
      <c r="BF76" s="1"/>
    </row>
    <row r="77" spans="1:58" s="1" customFormat="1" ht="28" customHeight="1" thickBot="1" x14ac:dyDescent="0.25">
      <c r="A77" s="3"/>
      <c r="B77" s="14" t="s">
        <v>31</v>
      </c>
      <c r="C77" s="10"/>
      <c r="D77" s="10"/>
      <c r="E77" s="10"/>
      <c r="F77" s="10"/>
      <c r="G77" s="10"/>
      <c r="H77" s="10"/>
      <c r="I77" s="12"/>
      <c r="J77" s="10"/>
      <c r="K77" s="10"/>
      <c r="L77" s="10"/>
      <c r="M77" s="10"/>
      <c r="N77" s="10"/>
      <c r="O77" s="10"/>
      <c r="P77" s="10"/>
      <c r="Q77" s="10"/>
      <c r="R77" s="10"/>
      <c r="S77" s="10"/>
      <c r="T77" s="10"/>
      <c r="U77" s="10"/>
      <c r="V77" s="10"/>
      <c r="W77" s="10"/>
      <c r="X77" s="10"/>
      <c r="Y77" s="10"/>
      <c r="Z77" s="11"/>
      <c r="AA77" s="10"/>
      <c r="AB77" s="10"/>
      <c r="AC77" s="10"/>
      <c r="AD77" s="10"/>
      <c r="AE77" s="10"/>
      <c r="AF77" s="10"/>
      <c r="AG77" s="10"/>
      <c r="AH77" s="18">
        <f>AO76</f>
        <v>0</v>
      </c>
      <c r="AI77" s="17">
        <f>AP76</f>
        <v>0</v>
      </c>
      <c r="AJ77" s="13"/>
      <c r="AK77" s="44"/>
      <c r="AL77" s="44"/>
      <c r="AM77" s="44"/>
      <c r="AN77" s="44"/>
      <c r="AO77" s="44"/>
      <c r="AP77" s="44"/>
      <c r="AQ77" s="44"/>
      <c r="AR77" s="44"/>
    </row>
  </sheetData>
  <mergeCells count="201">
    <mergeCell ref="AE2:AG2"/>
    <mergeCell ref="AH2:AI2"/>
    <mergeCell ref="F3:J3"/>
    <mergeCell ref="AE3:AG3"/>
    <mergeCell ref="AH3:AI3"/>
    <mergeCell ref="B4:C4"/>
    <mergeCell ref="D4:Z4"/>
    <mergeCell ref="AE4:AG4"/>
    <mergeCell ref="AH4:AI4"/>
    <mergeCell ref="AC5:AE5"/>
    <mergeCell ref="AF5:AI5"/>
    <mergeCell ref="C7:AG7"/>
    <mergeCell ref="AH7:AH8"/>
    <mergeCell ref="AI7:AI8"/>
    <mergeCell ref="AK7:AN7"/>
    <mergeCell ref="B5:C5"/>
    <mergeCell ref="D5:G5"/>
    <mergeCell ref="I5:L5"/>
    <mergeCell ref="O5:R5"/>
    <mergeCell ref="T5:V5"/>
    <mergeCell ref="W5:Z5"/>
    <mergeCell ref="AH9:AH12"/>
    <mergeCell ref="AI9:AI12"/>
    <mergeCell ref="AK13:AK14"/>
    <mergeCell ref="AL13:AL14"/>
    <mergeCell ref="AM13:AM14"/>
    <mergeCell ref="AN13:AN14"/>
    <mergeCell ref="AO7:AR7"/>
    <mergeCell ref="AK8:AK12"/>
    <mergeCell ref="AL8:AL12"/>
    <mergeCell ref="AM8:AM12"/>
    <mergeCell ref="AN8:AN12"/>
    <mergeCell ref="AO8:AO12"/>
    <mergeCell ref="AP8:AP12"/>
    <mergeCell ref="AQ8:AQ12"/>
    <mergeCell ref="AR8:AR12"/>
    <mergeCell ref="AO13:AO14"/>
    <mergeCell ref="AP13:AP14"/>
    <mergeCell ref="AQ13:AQ14"/>
    <mergeCell ref="AR13:AR14"/>
    <mergeCell ref="AL17:AL21"/>
    <mergeCell ref="AM17:AM21"/>
    <mergeCell ref="AN17:AN21"/>
    <mergeCell ref="AO17:AO21"/>
    <mergeCell ref="AP17:AP21"/>
    <mergeCell ref="AQ17:AQ21"/>
    <mergeCell ref="C16:AG16"/>
    <mergeCell ref="AH16:AH17"/>
    <mergeCell ref="AI16:AI17"/>
    <mergeCell ref="AK16:AN16"/>
    <mergeCell ref="AO16:AR16"/>
    <mergeCell ref="AK17:AK21"/>
    <mergeCell ref="AR17:AR21"/>
    <mergeCell ref="AH18:AH21"/>
    <mergeCell ref="AI18:AI21"/>
    <mergeCell ref="AO26:AO30"/>
    <mergeCell ref="AP26:AP30"/>
    <mergeCell ref="AQ26:AQ30"/>
    <mergeCell ref="AR26:AR30"/>
    <mergeCell ref="AH27:AH30"/>
    <mergeCell ref="AI27:AI30"/>
    <mergeCell ref="AR22:AR23"/>
    <mergeCell ref="C25:AG25"/>
    <mergeCell ref="AH25:AH26"/>
    <mergeCell ref="AI25:AI26"/>
    <mergeCell ref="AK25:AN25"/>
    <mergeCell ref="AO25:AR25"/>
    <mergeCell ref="AK26:AK30"/>
    <mergeCell ref="AL26:AL30"/>
    <mergeCell ref="AM26:AM30"/>
    <mergeCell ref="AN26:AN30"/>
    <mergeCell ref="AK22:AK23"/>
    <mergeCell ref="AL22:AL23"/>
    <mergeCell ref="AM22:AM23"/>
    <mergeCell ref="AN22:AN23"/>
    <mergeCell ref="AO22:AO23"/>
    <mergeCell ref="AP22:AP23"/>
    <mergeCell ref="AQ22:AQ23"/>
    <mergeCell ref="C34:AG34"/>
    <mergeCell ref="AH34:AH35"/>
    <mergeCell ref="AI34:AI35"/>
    <mergeCell ref="AK34:AN34"/>
    <mergeCell ref="AO34:AR34"/>
    <mergeCell ref="AK35:AK39"/>
    <mergeCell ref="AL35:AL39"/>
    <mergeCell ref="AM35:AM39"/>
    <mergeCell ref="AK31:AK32"/>
    <mergeCell ref="AL31:AL32"/>
    <mergeCell ref="AM31:AM32"/>
    <mergeCell ref="AN31:AN32"/>
    <mergeCell ref="AO31:AO32"/>
    <mergeCell ref="AP31:AP32"/>
    <mergeCell ref="AN35:AN39"/>
    <mergeCell ref="AO35:AO39"/>
    <mergeCell ref="AP35:AP39"/>
    <mergeCell ref="AQ35:AQ39"/>
    <mergeCell ref="AR35:AR39"/>
    <mergeCell ref="AH36:AH39"/>
    <mergeCell ref="AI36:AI39"/>
    <mergeCell ref="AQ31:AQ32"/>
    <mergeCell ref="AR31:AR32"/>
    <mergeCell ref="C43:AG43"/>
    <mergeCell ref="AH43:AH44"/>
    <mergeCell ref="AI43:AI44"/>
    <mergeCell ref="AK43:AN43"/>
    <mergeCell ref="AO43:AR43"/>
    <mergeCell ref="AK44:AK48"/>
    <mergeCell ref="AL44:AL48"/>
    <mergeCell ref="AM44:AM48"/>
    <mergeCell ref="AK40:AK41"/>
    <mergeCell ref="AL40:AL41"/>
    <mergeCell ref="AM40:AM41"/>
    <mergeCell ref="AN40:AN41"/>
    <mergeCell ref="AO40:AO41"/>
    <mergeCell ref="AP40:AP41"/>
    <mergeCell ref="AN44:AN48"/>
    <mergeCell ref="AO44:AO48"/>
    <mergeCell ref="AP44:AP48"/>
    <mergeCell ref="AQ44:AQ48"/>
    <mergeCell ref="AR44:AR48"/>
    <mergeCell ref="AH45:AH48"/>
    <mergeCell ref="AI45:AI48"/>
    <mergeCell ref="AQ40:AQ41"/>
    <mergeCell ref="AR40:AR41"/>
    <mergeCell ref="C52:AG52"/>
    <mergeCell ref="AH52:AH53"/>
    <mergeCell ref="AI52:AI53"/>
    <mergeCell ref="AK52:AN52"/>
    <mergeCell ref="AO52:AR52"/>
    <mergeCell ref="AK53:AK57"/>
    <mergeCell ref="AL53:AL57"/>
    <mergeCell ref="AM53:AM57"/>
    <mergeCell ref="AK49:AK50"/>
    <mergeCell ref="AL49:AL50"/>
    <mergeCell ref="AM49:AM50"/>
    <mergeCell ref="AN49:AN50"/>
    <mergeCell ref="AO49:AO50"/>
    <mergeCell ref="AP49:AP50"/>
    <mergeCell ref="AN53:AN57"/>
    <mergeCell ref="AO53:AO57"/>
    <mergeCell ref="AP53:AP57"/>
    <mergeCell ref="AQ53:AQ57"/>
    <mergeCell ref="AR53:AR57"/>
    <mergeCell ref="AH54:AH57"/>
    <mergeCell ref="AI54:AI57"/>
    <mergeCell ref="AQ49:AQ50"/>
    <mergeCell ref="AR49:AR50"/>
    <mergeCell ref="C61:AG61"/>
    <mergeCell ref="AH61:AH62"/>
    <mergeCell ref="AI61:AI62"/>
    <mergeCell ref="AK61:AN61"/>
    <mergeCell ref="AO61:AR61"/>
    <mergeCell ref="AK62:AK66"/>
    <mergeCell ref="AL62:AL66"/>
    <mergeCell ref="AM62:AM66"/>
    <mergeCell ref="AK58:AK59"/>
    <mergeCell ref="AL58:AL59"/>
    <mergeCell ref="AM58:AM59"/>
    <mergeCell ref="AN58:AN59"/>
    <mergeCell ref="AO58:AO59"/>
    <mergeCell ref="AP58:AP59"/>
    <mergeCell ref="AN62:AN66"/>
    <mergeCell ref="AO62:AO66"/>
    <mergeCell ref="AP62:AP66"/>
    <mergeCell ref="AQ62:AQ66"/>
    <mergeCell ref="AR62:AR66"/>
    <mergeCell ref="AH63:AH66"/>
    <mergeCell ref="AI63:AI66"/>
    <mergeCell ref="AQ58:AQ59"/>
    <mergeCell ref="AR58:AR59"/>
    <mergeCell ref="AH72:AH75"/>
    <mergeCell ref="AI72:AI75"/>
    <mergeCell ref="AQ67:AQ68"/>
    <mergeCell ref="AR67:AR68"/>
    <mergeCell ref="C70:AG70"/>
    <mergeCell ref="AH70:AH71"/>
    <mergeCell ref="AI70:AI71"/>
    <mergeCell ref="AK70:AN70"/>
    <mergeCell ref="AO70:AR70"/>
    <mergeCell ref="AK71:AK75"/>
    <mergeCell ref="AL71:AL75"/>
    <mergeCell ref="AM71:AM75"/>
    <mergeCell ref="AK67:AK68"/>
    <mergeCell ref="AL67:AL68"/>
    <mergeCell ref="AM67:AM68"/>
    <mergeCell ref="AN67:AN68"/>
    <mergeCell ref="AO67:AO68"/>
    <mergeCell ref="AP67:AP68"/>
    <mergeCell ref="AQ76:AQ77"/>
    <mergeCell ref="AR76:AR77"/>
    <mergeCell ref="AK76:AK77"/>
    <mergeCell ref="AL76:AL77"/>
    <mergeCell ref="AM76:AM77"/>
    <mergeCell ref="AN76:AN77"/>
    <mergeCell ref="AO76:AO77"/>
    <mergeCell ref="AP76:AP77"/>
    <mergeCell ref="AN71:AN75"/>
    <mergeCell ref="AO71:AO75"/>
    <mergeCell ref="AP71:AP75"/>
    <mergeCell ref="AQ71:AQ75"/>
    <mergeCell ref="AR71:AR75"/>
  </mergeCells>
  <phoneticPr fontId="1"/>
  <conditionalFormatting sqref="C8:AG8">
    <cfRule type="expression" dxfId="415" priority="120">
      <formula>C9="土"</formula>
    </cfRule>
    <cfRule type="expression" dxfId="414" priority="114">
      <formula>C9="休"</formula>
    </cfRule>
    <cfRule type="expression" dxfId="413" priority="125">
      <formula>OR(C9="祝",C9="日")</formula>
    </cfRule>
  </conditionalFormatting>
  <conditionalFormatting sqref="C9:AG11">
    <cfRule type="expression" dxfId="412" priority="115">
      <formula>C9="休"</formula>
    </cfRule>
    <cfRule type="expression" dxfId="411" priority="126">
      <formula>OR(C9="祝",C9="日")</formula>
    </cfRule>
    <cfRule type="expression" dxfId="410" priority="121">
      <formula>C9="土"</formula>
    </cfRule>
  </conditionalFormatting>
  <conditionalFormatting sqref="C12:AG12">
    <cfRule type="expression" dxfId="409" priority="116">
      <formula>C9="休"</formula>
    </cfRule>
    <cfRule type="expression" dxfId="408" priority="127">
      <formula>OR(C9="祝",C9="日")</formula>
    </cfRule>
    <cfRule type="expression" dxfId="407" priority="122">
      <formula>C9="土"</formula>
    </cfRule>
  </conditionalFormatting>
  <conditionalFormatting sqref="C13:AG13">
    <cfRule type="expression" dxfId="406" priority="123">
      <formula>C9="土"</formula>
    </cfRule>
    <cfRule type="expression" dxfId="405" priority="128">
      <formula>OR(C9="祝",C9="日")</formula>
    </cfRule>
    <cfRule type="expression" dxfId="404" priority="117">
      <formula>C9="休"</formula>
    </cfRule>
  </conditionalFormatting>
  <conditionalFormatting sqref="C13:AG14">
    <cfRule type="expression" dxfId="403" priority="119">
      <formula>C10="✕"</formula>
    </cfRule>
  </conditionalFormatting>
  <conditionalFormatting sqref="C14:AG14">
    <cfRule type="expression" dxfId="402" priority="118">
      <formula>C9="休"</formula>
    </cfRule>
    <cfRule type="expression" dxfId="401" priority="129">
      <formula>OR(C9="祝",C9="日")</formula>
    </cfRule>
    <cfRule type="expression" dxfId="400" priority="124">
      <formula>C9="土"</formula>
    </cfRule>
  </conditionalFormatting>
  <conditionalFormatting sqref="C17:AG17">
    <cfRule type="expression" dxfId="399" priority="113">
      <formula>OR(C18="祝",C18="日")</formula>
    </cfRule>
    <cfRule type="expression" dxfId="398" priority="112">
      <formula>C18="土"</formula>
    </cfRule>
    <cfRule type="expression" dxfId="397" priority="111">
      <formula>C18="休"</formula>
    </cfRule>
  </conditionalFormatting>
  <conditionalFormatting sqref="C18:AG20">
    <cfRule type="expression" dxfId="396" priority="107">
      <formula>OR(C18="祝",C18="日")</formula>
    </cfRule>
    <cfRule type="expression" dxfId="395" priority="106">
      <formula>C18="土"</formula>
    </cfRule>
    <cfRule type="expression" dxfId="394" priority="105">
      <formula>C18="休"</formula>
    </cfRule>
  </conditionalFormatting>
  <conditionalFormatting sqref="C21:AG21">
    <cfRule type="expression" dxfId="393" priority="110">
      <formula>OR(C18="祝",C18="日")</formula>
    </cfRule>
    <cfRule type="expression" dxfId="392" priority="109">
      <formula>C18="土"</formula>
    </cfRule>
    <cfRule type="expression" dxfId="391" priority="108">
      <formula>C18="休"</formula>
    </cfRule>
  </conditionalFormatting>
  <conditionalFormatting sqref="C22:AG22">
    <cfRule type="expression" dxfId="390" priority="103">
      <formula>OR(C18="祝",C18="日")</formula>
    </cfRule>
    <cfRule type="expression" dxfId="389" priority="101">
      <formula>C18="土"</formula>
    </cfRule>
    <cfRule type="expression" dxfId="388" priority="98">
      <formula>C18="休"</formula>
    </cfRule>
  </conditionalFormatting>
  <conditionalFormatting sqref="C22:AG23">
    <cfRule type="expression" dxfId="387" priority="100">
      <formula>C19="✕"</formula>
    </cfRule>
  </conditionalFormatting>
  <conditionalFormatting sqref="C23:AG23">
    <cfRule type="expression" dxfId="386" priority="104">
      <formula>OR(C18="祝",C18="日")</formula>
    </cfRule>
    <cfRule type="expression" dxfId="385" priority="102">
      <formula>C18="土"</formula>
    </cfRule>
    <cfRule type="expression" dxfId="384" priority="99">
      <formula>C18="休"</formula>
    </cfRule>
  </conditionalFormatting>
  <conditionalFormatting sqref="C26:AG26">
    <cfRule type="expression" dxfId="383" priority="97">
      <formula>OR(C27="祝",C27="日")</formula>
    </cfRule>
    <cfRule type="expression" dxfId="382" priority="96">
      <formula>C27="土"</formula>
    </cfRule>
    <cfRule type="expression" dxfId="381" priority="95">
      <formula>C27="休"</formula>
    </cfRule>
  </conditionalFormatting>
  <conditionalFormatting sqref="C27:AG29">
    <cfRule type="expression" dxfId="380" priority="90">
      <formula>C27="土"</formula>
    </cfRule>
    <cfRule type="expression" dxfId="379" priority="89">
      <formula>C27="休"</formula>
    </cfRule>
    <cfRule type="expression" dxfId="378" priority="91">
      <formula>OR(C27="祝",C27="日")</formula>
    </cfRule>
  </conditionalFormatting>
  <conditionalFormatting sqref="C30:AG30">
    <cfRule type="expression" dxfId="377" priority="92">
      <formula>C27="休"</formula>
    </cfRule>
    <cfRule type="expression" dxfId="376" priority="93">
      <formula>C27="土"</formula>
    </cfRule>
    <cfRule type="expression" dxfId="375" priority="94">
      <formula>OR(C27="祝",C27="日")</formula>
    </cfRule>
  </conditionalFormatting>
  <conditionalFormatting sqref="C31:AG31">
    <cfRule type="expression" dxfId="374" priority="2">
      <formula>C28="✕"</formula>
    </cfRule>
    <cfRule type="expression" dxfId="373" priority="1">
      <formula>C27="休"</formula>
    </cfRule>
    <cfRule type="expression" dxfId="372" priority="4">
      <formula>OR(C27="祝",C27="日")</formula>
    </cfRule>
    <cfRule type="expression" dxfId="371" priority="3">
      <formula>C27="土"</formula>
    </cfRule>
  </conditionalFormatting>
  <conditionalFormatting sqref="C32:AG32">
    <cfRule type="expression" dxfId="370" priority="88">
      <formula>OR(C27="祝",C27="日")</formula>
    </cfRule>
    <cfRule type="expression" dxfId="369" priority="87">
      <formula>C27="土"</formula>
    </cfRule>
    <cfRule type="expression" dxfId="368" priority="86">
      <formula>C29="✕"</formula>
    </cfRule>
    <cfRule type="expression" dxfId="367" priority="85">
      <formula>C27="休"</formula>
    </cfRule>
  </conditionalFormatting>
  <conditionalFormatting sqref="C35:AG35">
    <cfRule type="expression" dxfId="366" priority="84">
      <formula>OR(C36="祝",C36="日")</formula>
    </cfRule>
    <cfRule type="expression" dxfId="365" priority="83">
      <formula>C36="土"</formula>
    </cfRule>
    <cfRule type="expression" dxfId="364" priority="82">
      <formula>C36="休"</formula>
    </cfRule>
  </conditionalFormatting>
  <conditionalFormatting sqref="C36:AG38">
    <cfRule type="expression" dxfId="363" priority="78">
      <formula>OR(C36="祝",C36="日")</formula>
    </cfRule>
    <cfRule type="expression" dxfId="362" priority="77">
      <formula>C36="土"</formula>
    </cfRule>
    <cfRule type="expression" dxfId="361" priority="76">
      <formula>C36="休"</formula>
    </cfRule>
  </conditionalFormatting>
  <conditionalFormatting sqref="C39:AG39">
    <cfRule type="expression" dxfId="360" priority="80">
      <formula>C36="土"</formula>
    </cfRule>
    <cfRule type="expression" dxfId="359" priority="79">
      <formula>C36="休"</formula>
    </cfRule>
    <cfRule type="expression" dxfId="358" priority="81">
      <formula>OR(C36="祝",C36="日")</formula>
    </cfRule>
  </conditionalFormatting>
  <conditionalFormatting sqref="C40:AG40">
    <cfRule type="expression" dxfId="357" priority="69">
      <formula>C36="休"</formula>
    </cfRule>
    <cfRule type="expression" dxfId="356" priority="74">
      <formula>OR(C36="祝",C36="日")</formula>
    </cfRule>
    <cfRule type="expression" dxfId="355" priority="72">
      <formula>C36="土"</formula>
    </cfRule>
  </conditionalFormatting>
  <conditionalFormatting sqref="C40:AG41">
    <cfRule type="expression" dxfId="354" priority="71">
      <formula>C37="✕"</formula>
    </cfRule>
  </conditionalFormatting>
  <conditionalFormatting sqref="C41:AG41">
    <cfRule type="expression" dxfId="353" priority="73">
      <formula>C36="土"</formula>
    </cfRule>
    <cfRule type="expression" dxfId="352" priority="75">
      <formula>OR(C36="祝",C36="日")</formula>
    </cfRule>
    <cfRule type="expression" dxfId="351" priority="70">
      <formula>C36="休"</formula>
    </cfRule>
  </conditionalFormatting>
  <conditionalFormatting sqref="C44:AG44">
    <cfRule type="expression" dxfId="350" priority="68">
      <formula>OR(C45="祝",C45="日")</formula>
    </cfRule>
    <cfRule type="expression" dxfId="349" priority="67">
      <formula>C45="土"</formula>
    </cfRule>
    <cfRule type="expression" dxfId="348" priority="66">
      <formula>C45="休"</formula>
    </cfRule>
  </conditionalFormatting>
  <conditionalFormatting sqref="C45:AG47">
    <cfRule type="expression" dxfId="347" priority="60">
      <formula>C45="休"</formula>
    </cfRule>
    <cfRule type="expression" dxfId="346" priority="61">
      <formula>C45="土"</formula>
    </cfRule>
    <cfRule type="expression" dxfId="345" priority="62">
      <formula>OR(C45="祝",C45="日")</formula>
    </cfRule>
  </conditionalFormatting>
  <conditionalFormatting sqref="C48:AG48">
    <cfRule type="expression" dxfId="344" priority="63">
      <formula>C45="休"</formula>
    </cfRule>
    <cfRule type="expression" dxfId="343" priority="64">
      <formula>C45="土"</formula>
    </cfRule>
    <cfRule type="expression" dxfId="342" priority="65">
      <formula>OR(C45="祝",C45="日")</formula>
    </cfRule>
  </conditionalFormatting>
  <conditionalFormatting sqref="C49:AG49">
    <cfRule type="expression" dxfId="341" priority="56">
      <formula>C45="土"</formula>
    </cfRule>
    <cfRule type="expression" dxfId="340" priority="58">
      <formula>OR(C45="祝",C45="日")</formula>
    </cfRule>
    <cfRule type="expression" dxfId="339" priority="53">
      <formula>C45="休"</formula>
    </cfRule>
  </conditionalFormatting>
  <conditionalFormatting sqref="C49:AG50">
    <cfRule type="expression" dxfId="338" priority="55">
      <formula>C46="✕"</formula>
    </cfRule>
  </conditionalFormatting>
  <conditionalFormatting sqref="C50:AG50">
    <cfRule type="expression" dxfId="337" priority="54">
      <formula>C45="休"</formula>
    </cfRule>
    <cfRule type="expression" dxfId="336" priority="59">
      <formula>OR(C45="祝",C45="日")</formula>
    </cfRule>
    <cfRule type="expression" dxfId="335" priority="57">
      <formula>C45="土"</formula>
    </cfRule>
  </conditionalFormatting>
  <conditionalFormatting sqref="C53:AG53">
    <cfRule type="expression" dxfId="334" priority="50">
      <formula>C54="休"</formula>
    </cfRule>
    <cfRule type="expression" dxfId="333" priority="51">
      <formula>C54="土"</formula>
    </cfRule>
    <cfRule type="expression" dxfId="332" priority="52">
      <formula>OR(C54="祝",C54="日")</formula>
    </cfRule>
  </conditionalFormatting>
  <conditionalFormatting sqref="C54:AG56">
    <cfRule type="expression" dxfId="331" priority="46">
      <formula>OR(C54="祝",C54="日")</formula>
    </cfRule>
    <cfRule type="expression" dxfId="330" priority="45">
      <formula>C54="土"</formula>
    </cfRule>
    <cfRule type="expression" dxfId="329" priority="44">
      <formula>C54="休"</formula>
    </cfRule>
  </conditionalFormatting>
  <conditionalFormatting sqref="C57:AG57">
    <cfRule type="expression" dxfId="328" priority="48">
      <formula>C54="土"</formula>
    </cfRule>
    <cfRule type="expression" dxfId="327" priority="47">
      <formula>C54="休"</formula>
    </cfRule>
    <cfRule type="expression" dxfId="326" priority="49">
      <formula>OR(C54="祝",C54="日")</formula>
    </cfRule>
  </conditionalFormatting>
  <conditionalFormatting sqref="C58:AG58">
    <cfRule type="expression" dxfId="325" priority="42">
      <formula>OR(C54="祝",C54="日")</formula>
    </cfRule>
    <cfRule type="expression" dxfId="324" priority="40">
      <formula>C54="土"</formula>
    </cfRule>
    <cfRule type="expression" dxfId="323" priority="37">
      <formula>C54="休"</formula>
    </cfRule>
  </conditionalFormatting>
  <conditionalFormatting sqref="C58:AG59">
    <cfRule type="expression" dxfId="322" priority="39">
      <formula>C55="✕"</formula>
    </cfRule>
  </conditionalFormatting>
  <conditionalFormatting sqref="C59:AG59">
    <cfRule type="expression" dxfId="321" priority="43">
      <formula>OR(C54="祝",C54="日")</formula>
    </cfRule>
    <cfRule type="expression" dxfId="320" priority="41">
      <formula>C54="土"</formula>
    </cfRule>
    <cfRule type="expression" dxfId="319" priority="38">
      <formula>C54="休"</formula>
    </cfRule>
  </conditionalFormatting>
  <conditionalFormatting sqref="C62:AG62">
    <cfRule type="expression" dxfId="318" priority="36">
      <formula>OR(C63="祝",C63="日")</formula>
    </cfRule>
    <cfRule type="expression" dxfId="317" priority="35">
      <formula>C63="土"</formula>
    </cfRule>
    <cfRule type="expression" dxfId="316" priority="34">
      <formula>C63="休"</formula>
    </cfRule>
  </conditionalFormatting>
  <conditionalFormatting sqref="C63:AG65">
    <cfRule type="expression" dxfId="315" priority="28">
      <formula>C63="休"</formula>
    </cfRule>
    <cfRule type="expression" dxfId="314" priority="29">
      <formula>C63="土"</formula>
    </cfRule>
    <cfRule type="expression" dxfId="313" priority="30">
      <formula>OR(C63="祝",C63="日")</formula>
    </cfRule>
  </conditionalFormatting>
  <conditionalFormatting sqref="C66:AG66">
    <cfRule type="expression" dxfId="312" priority="32">
      <formula>C63="土"</formula>
    </cfRule>
    <cfRule type="expression" dxfId="311" priority="33">
      <formula>OR(C63="祝",C63="日")</formula>
    </cfRule>
    <cfRule type="expression" dxfId="310" priority="31">
      <formula>C63="休"</formula>
    </cfRule>
  </conditionalFormatting>
  <conditionalFormatting sqref="C67:AG67">
    <cfRule type="expression" dxfId="309" priority="21">
      <formula>C63="休"</formula>
    </cfRule>
    <cfRule type="expression" dxfId="308" priority="24">
      <formula>C63="土"</formula>
    </cfRule>
    <cfRule type="expression" dxfId="307" priority="26">
      <formula>OR(C63="祝",C63="日")</formula>
    </cfRule>
  </conditionalFormatting>
  <conditionalFormatting sqref="C67:AG68">
    <cfRule type="expression" dxfId="306" priority="23">
      <formula>C64="✕"</formula>
    </cfRule>
  </conditionalFormatting>
  <conditionalFormatting sqref="C68:AG68">
    <cfRule type="expression" dxfId="305" priority="25">
      <formula>C63="土"</formula>
    </cfRule>
    <cfRule type="expression" dxfId="304" priority="22">
      <formula>C63="休"</formula>
    </cfRule>
    <cfRule type="expression" dxfId="303" priority="27">
      <formula>OR(C63="祝",C63="日")</formula>
    </cfRule>
  </conditionalFormatting>
  <conditionalFormatting sqref="C71:AG71">
    <cfRule type="expression" dxfId="302" priority="20">
      <formula>OR(C72="祝",C72="日")</formula>
    </cfRule>
    <cfRule type="expression" dxfId="301" priority="19">
      <formula>C72="土"</formula>
    </cfRule>
    <cfRule type="expression" dxfId="300" priority="18">
      <formula>C72="休"</formula>
    </cfRule>
  </conditionalFormatting>
  <conditionalFormatting sqref="C72:AG74">
    <cfRule type="expression" dxfId="299" priority="13">
      <formula>C72="土"</formula>
    </cfRule>
    <cfRule type="expression" dxfId="298" priority="12">
      <formula>C72="休"</formula>
    </cfRule>
    <cfRule type="expression" dxfId="297" priority="14">
      <formula>OR(C72="祝",C72="日")</formula>
    </cfRule>
  </conditionalFormatting>
  <conditionalFormatting sqref="C75:AG75">
    <cfRule type="expression" dxfId="296" priority="17">
      <formula>OR(C72="祝",C72="日")</formula>
    </cfRule>
    <cfRule type="expression" dxfId="295" priority="15">
      <formula>C72="休"</formula>
    </cfRule>
    <cfRule type="expression" dxfId="294" priority="16">
      <formula>C72="土"</formula>
    </cfRule>
  </conditionalFormatting>
  <conditionalFormatting sqref="C76:AG76">
    <cfRule type="expression" dxfId="293" priority="5">
      <formula>C72="休"</formula>
    </cfRule>
    <cfRule type="expression" dxfId="292" priority="10">
      <formula>OR(C72="祝",C72="日")</formula>
    </cfRule>
    <cfRule type="expression" dxfId="291" priority="8">
      <formula>C72="土"</formula>
    </cfRule>
  </conditionalFormatting>
  <conditionalFormatting sqref="C76:AG77">
    <cfRule type="expression" dxfId="290" priority="7">
      <formula>C73="✕"</formula>
    </cfRule>
  </conditionalFormatting>
  <conditionalFormatting sqref="C77:AG77">
    <cfRule type="expression" dxfId="289" priority="11">
      <formula>OR(C72="祝",C72="日")</formula>
    </cfRule>
    <cfRule type="expression" dxfId="288" priority="9">
      <formula>C72="土"</formula>
    </cfRule>
    <cfRule type="expression" dxfId="287" priority="6">
      <formula>C72="休"</formula>
    </cfRule>
  </conditionalFormatting>
  <dataValidations count="2">
    <dataValidation type="list" allowBlank="1" showInputMessage="1" showErrorMessage="1" sqref="C13:AG14 C40:AG41 C31:AG32 C49:AG50 C58:AG59 C67:AG68 C76:AG77 C22:AG23" xr:uid="{BBC0118B-B0FE-4031-A8B3-E7ADCC1038A3}">
      <formula1>"○,―"</formula1>
    </dataValidation>
    <dataValidation type="list" allowBlank="1" showInputMessage="1" showErrorMessage="1" sqref="F3" xr:uid="{6E08DE4A-2C8E-400F-BE2E-E704F68F8C18}">
      <formula1>"発注者指定型,受注者希望型"</formula1>
    </dataValidation>
  </dataValidations>
  <printOptions horizontalCentered="1"/>
  <pageMargins left="3.937007874015748E-2" right="3.937007874015748E-2" top="0.74803149606299213" bottom="0.55118110236220474" header="0.31496062992125984" footer="0.31496062992125984"/>
  <pageSetup paperSize="9" scale="4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R1347"/>
  <sheetViews>
    <sheetView zoomScale="145" zoomScaleNormal="145" workbookViewId="0">
      <selection activeCell="A29" sqref="A29"/>
    </sheetView>
  </sheetViews>
  <sheetFormatPr defaultRowHeight="13" x14ac:dyDescent="0.2"/>
  <cols>
    <col min="1" max="1" width="16.453125" bestFit="1" customWidth="1"/>
    <col min="2" max="2" width="15.7265625" style="28" bestFit="1" customWidth="1"/>
    <col min="3" max="3" width="3.36328125" bestFit="1" customWidth="1"/>
    <col min="4" max="4" width="15.08984375" bestFit="1" customWidth="1"/>
    <col min="5" max="5" width="15.7265625" bestFit="1" customWidth="1"/>
    <col min="6" max="6" width="2.1796875" customWidth="1"/>
    <col min="7" max="7" width="13.81640625" bestFit="1" customWidth="1"/>
    <col min="8" max="8" width="10.6328125" customWidth="1"/>
    <col min="9" max="9" width="2.7265625" customWidth="1"/>
    <col min="10" max="10" width="14.90625" bestFit="1" customWidth="1"/>
    <col min="11" max="11" width="10.81640625" customWidth="1"/>
    <col min="12" max="12" width="3" customWidth="1"/>
    <col min="13" max="13" width="14.90625" bestFit="1" customWidth="1"/>
    <col min="14" max="14" width="15.7265625" bestFit="1" customWidth="1"/>
  </cols>
  <sheetData>
    <row r="1" spans="1:18" x14ac:dyDescent="0.2">
      <c r="A1" s="27" t="s">
        <v>43</v>
      </c>
      <c r="D1" s="27" t="s">
        <v>38</v>
      </c>
      <c r="E1" s="26"/>
      <c r="G1" s="30" t="s">
        <v>39</v>
      </c>
      <c r="H1" s="26"/>
      <c r="J1" s="30" t="s">
        <v>41</v>
      </c>
      <c r="K1" s="26"/>
      <c r="N1" t="s">
        <v>43</v>
      </c>
      <c r="O1" t="s">
        <v>57</v>
      </c>
      <c r="P1" t="s">
        <v>45</v>
      </c>
      <c r="Q1" t="s">
        <v>46</v>
      </c>
      <c r="R1" t="s">
        <v>58</v>
      </c>
    </row>
    <row r="2" spans="1:18" x14ac:dyDescent="0.2">
      <c r="A2" s="29">
        <f>'休日取得計画表・休日取得実績表（記入例）'!D5</f>
        <v>45789</v>
      </c>
      <c r="B2" t="s">
        <v>32</v>
      </c>
      <c r="D2" s="29">
        <v>43407</v>
      </c>
      <c r="E2" t="s">
        <v>21</v>
      </c>
      <c r="G2" s="29">
        <v>45516</v>
      </c>
      <c r="H2" s="26" t="s">
        <v>40</v>
      </c>
      <c r="J2" s="29" t="s">
        <v>44</v>
      </c>
      <c r="K2" s="26" t="s">
        <v>42</v>
      </c>
      <c r="M2" s="29">
        <f>'休日取得計画表・休日取得実績表（記入例）'!D5</f>
        <v>45789</v>
      </c>
      <c r="N2" t="str" cm="1">
        <f t="array" ref="N2">IFERROR(INDEX($B:$B,MATCH($M2,$A:$A,),),"")</f>
        <v>工期始め</v>
      </c>
      <c r="O2" s="31" t="str" cm="1">
        <f t="array" ref="O2">IFERROR(INDEX($E:$E,MATCH($M2,祝日,),),"")&amp;IFERROR(INDEX($H:$H,MATCH($M2,夏季休暇,),),"")&amp;IFERROR(INDEX($K:$K,MATCH($M2,年末年始,),),"")</f>
        <v/>
      </c>
      <c r="P2" t="str">
        <f>IF(COUNTBLANK(N2:O2)=0,CHAR(10),"")</f>
        <v/>
      </c>
      <c r="Q2" t="str">
        <f>O2&amp;P2&amp;N2</f>
        <v>工期始め</v>
      </c>
      <c r="R2">
        <f>IF(OR(TEXT(M2,"aaa")="土",TEXT(M2,"aaa")="日",O2&lt;&gt;""),1,0)</f>
        <v>0</v>
      </c>
    </row>
    <row r="3" spans="1:18" x14ac:dyDescent="0.2">
      <c r="A3" s="29">
        <f>'休日取得計画表・休日取得実績表（記入例）'!O5</f>
        <v>45810</v>
      </c>
      <c r="B3" s="32" t="s">
        <v>48</v>
      </c>
      <c r="D3" s="29">
        <v>43427</v>
      </c>
      <c r="E3" t="s">
        <v>22</v>
      </c>
      <c r="G3" s="29">
        <v>45517</v>
      </c>
      <c r="H3" s="26" t="s">
        <v>40</v>
      </c>
      <c r="J3" s="29">
        <v>45293</v>
      </c>
      <c r="K3" s="26" t="s">
        <v>42</v>
      </c>
      <c r="M3" s="29">
        <f>IF('定義（記入例用）'!M2+1&gt;'休日取得計画表・休日取得実績表（記入例）'!$I$5,"",'定義（記入例用）'!M2+1)</f>
        <v>45790</v>
      </c>
      <c r="N3" t="str" cm="1">
        <f t="array" ref="N3">IFERROR(INDEX($B:$B,MATCH($M3,$A:$A,),),"")</f>
        <v/>
      </c>
      <c r="O3" s="31" t="str" cm="1">
        <f t="array" ref="O3">IFERROR(INDEX($E:$E,MATCH($M3,祝日,),),"")&amp;IFERROR(INDEX($H:$H,MATCH($M3,夏季休暇,),),"")&amp;IFERROR(INDEX($K:$K,MATCH($M3,年末年始,),),"")</f>
        <v/>
      </c>
      <c r="P3" t="str">
        <f t="shared" ref="P3:P66" si="0">IF(COUNTBLANK(N3:O3)=0,CHAR(10),"")</f>
        <v/>
      </c>
      <c r="Q3" t="str">
        <f t="shared" ref="Q3:Q66" si="1">O3&amp;P3&amp;N3</f>
        <v/>
      </c>
      <c r="R3">
        <f t="shared" ref="R3:R66" si="2">IF(OR(TEXT(M3,"aaa")="土",TEXT(M3,"aaa")="日",O3&lt;&gt;""),1,0)</f>
        <v>0</v>
      </c>
    </row>
    <row r="4" spans="1:18" x14ac:dyDescent="0.2">
      <c r="A4" s="29">
        <f>A5-20</f>
        <v>46080</v>
      </c>
      <c r="B4" t="s">
        <v>62</v>
      </c>
      <c r="D4" s="29">
        <v>43457</v>
      </c>
      <c r="E4" t="s">
        <v>23</v>
      </c>
      <c r="G4" s="29">
        <v>45518</v>
      </c>
      <c r="H4" s="26" t="s">
        <v>40</v>
      </c>
      <c r="J4" s="29">
        <v>45294</v>
      </c>
      <c r="K4" s="26" t="s">
        <v>42</v>
      </c>
      <c r="M4" s="29">
        <f>IF('定義（記入例用）'!M3+1&gt;'休日取得計画表・休日取得実績表（記入例）'!$I$5,"",'定義（記入例用）'!M3+1)</f>
        <v>45791</v>
      </c>
      <c r="O4" s="31" t="str" cm="1">
        <f t="array" ref="O4">IFERROR(INDEX($E:$E,MATCH($M4,祝日,),),"")&amp;IFERROR(INDEX($H:$H,MATCH($M4,夏季休暇,),),"")&amp;IFERROR(INDEX($K:$K,MATCH($M4,年末年始,),),"")</f>
        <v/>
      </c>
      <c r="P4" t="str">
        <f t="shared" si="0"/>
        <v/>
      </c>
      <c r="Q4" t="str">
        <f t="shared" si="1"/>
        <v/>
      </c>
      <c r="R4">
        <f t="shared" si="2"/>
        <v>0</v>
      </c>
    </row>
    <row r="5" spans="1:18" x14ac:dyDescent="0.2">
      <c r="A5" s="29">
        <f>MIN('休日取得計画表・休日取得実績表（記入例）'!I5,'休日取得計画表・休日取得実績表（記入例）'!W5)</f>
        <v>46100</v>
      </c>
      <c r="B5" t="s">
        <v>63</v>
      </c>
      <c r="D5" s="29">
        <v>43458</v>
      </c>
      <c r="E5" t="s">
        <v>10</v>
      </c>
      <c r="G5" s="29">
        <v>45881</v>
      </c>
      <c r="H5" s="26" t="s">
        <v>40</v>
      </c>
      <c r="J5" s="29">
        <v>45655</v>
      </c>
      <c r="K5" s="26" t="s">
        <v>42</v>
      </c>
      <c r="M5" s="29">
        <f>IF('定義（記入例用）'!M4+1&gt;'休日取得計画表・休日取得実績表（記入例）'!$I$5,"",'定義（記入例用）'!M4+1)</f>
        <v>45792</v>
      </c>
      <c r="N5" t="str" cm="1">
        <f t="array" ref="N5">IFERROR(INDEX($B:$B,MATCH($M5,$A:$A,),),"")</f>
        <v/>
      </c>
      <c r="O5" s="31" t="str" cm="1">
        <f t="array" ref="O5">IFERROR(INDEX($E:$E,MATCH($M5,祝日,),),"")&amp;IFERROR(INDEX($H:$H,MATCH($M5,夏季休暇,),),"")&amp;IFERROR(INDEX($K:$K,MATCH($M5,年末年始,),),"")</f>
        <v/>
      </c>
      <c r="P5" t="str">
        <f t="shared" si="0"/>
        <v/>
      </c>
      <c r="Q5" t="str">
        <f t="shared" si="1"/>
        <v/>
      </c>
      <c r="R5">
        <f t="shared" si="2"/>
        <v>0</v>
      </c>
    </row>
    <row r="6" spans="1:18" x14ac:dyDescent="0.2">
      <c r="A6" s="29"/>
      <c r="B6"/>
      <c r="D6" s="29">
        <v>43466</v>
      </c>
      <c r="E6" t="s">
        <v>7</v>
      </c>
      <c r="G6" s="29">
        <v>45882</v>
      </c>
      <c r="H6" s="26" t="s">
        <v>40</v>
      </c>
      <c r="J6" s="29">
        <v>45656</v>
      </c>
      <c r="K6" s="26" t="s">
        <v>42</v>
      </c>
      <c r="M6" s="29">
        <f>IF('定義（記入例用）'!M5+1&gt;'休日取得計画表・休日取得実績表（記入例）'!$I$5,"",'定義（記入例用）'!M5+1)</f>
        <v>45793</v>
      </c>
      <c r="N6" t="str" cm="1">
        <f t="array" ref="N6">IFERROR(INDEX($B:$B,MATCH($M6,$A:$A,),),"")</f>
        <v/>
      </c>
      <c r="O6" s="31" t="str" cm="1">
        <f t="array" ref="O6">IFERROR(INDEX($E:$E,MATCH($M6,祝日,),),"")&amp;IFERROR(INDEX($H:$H,MATCH($M6,夏季休暇,),),"")&amp;IFERROR(INDEX($K:$K,MATCH($M6,年末年始,),),"")</f>
        <v/>
      </c>
      <c r="P6" t="str">
        <f t="shared" si="0"/>
        <v/>
      </c>
      <c r="Q6" t="str">
        <f t="shared" si="1"/>
        <v/>
      </c>
      <c r="R6">
        <f t="shared" si="2"/>
        <v>0</v>
      </c>
    </row>
    <row r="7" spans="1:18" x14ac:dyDescent="0.2">
      <c r="D7" s="29">
        <v>43479</v>
      </c>
      <c r="E7" t="s">
        <v>8</v>
      </c>
      <c r="G7" s="29">
        <v>45883</v>
      </c>
      <c r="H7" s="26" t="s">
        <v>40</v>
      </c>
      <c r="J7" s="29">
        <v>45657</v>
      </c>
      <c r="K7" s="26" t="s">
        <v>42</v>
      </c>
      <c r="M7" s="29">
        <f>IF('定義（記入例用）'!M6+1&gt;'休日取得計画表・休日取得実績表（記入例）'!$I$5,"",'定義（記入例用）'!M6+1)</f>
        <v>45794</v>
      </c>
      <c r="N7" t="str" cm="1">
        <f t="array" ref="N7">IFERROR(INDEX($B:$B,MATCH($M7,$A:$A,),),"")</f>
        <v/>
      </c>
      <c r="O7" s="31" t="str" cm="1">
        <f t="array" ref="O7">IFERROR(INDEX($E:$E,MATCH($M7,祝日,),),"")&amp;IFERROR(INDEX($H:$H,MATCH($M7,夏季休暇,),),"")&amp;IFERROR(INDEX($K:$K,MATCH($M7,年末年始,),),"")</f>
        <v/>
      </c>
      <c r="P7" t="str">
        <f t="shared" si="0"/>
        <v/>
      </c>
      <c r="Q7" t="str">
        <f t="shared" si="1"/>
        <v/>
      </c>
      <c r="R7">
        <f t="shared" si="2"/>
        <v>1</v>
      </c>
    </row>
    <row r="8" spans="1:18" x14ac:dyDescent="0.2">
      <c r="D8" s="29">
        <v>43507</v>
      </c>
      <c r="E8" t="s">
        <v>9</v>
      </c>
      <c r="G8" s="29">
        <v>46246</v>
      </c>
      <c r="H8" s="26" t="s">
        <v>40</v>
      </c>
      <c r="J8" s="29" t="s">
        <v>44</v>
      </c>
      <c r="K8" s="26" t="s">
        <v>42</v>
      </c>
      <c r="M8" s="29">
        <f>IF('定義（記入例用）'!M7+1&gt;'休日取得計画表・休日取得実績表（記入例）'!$I$5,"",'定義（記入例用）'!M7+1)</f>
        <v>45795</v>
      </c>
      <c r="N8" t="str" cm="1">
        <f t="array" ref="N8">IFERROR(INDEX($B:$B,MATCH($M8,$A:$A,),),"")</f>
        <v/>
      </c>
      <c r="O8" s="31" t="str" cm="1">
        <f t="array" ref="O8">IFERROR(INDEX($E:$E,MATCH($M8,祝日,),),"")&amp;IFERROR(INDEX($H:$H,MATCH($M8,夏季休暇,),),"")&amp;IFERROR(INDEX($K:$K,MATCH($M8,年末年始,),),"")</f>
        <v/>
      </c>
      <c r="P8" t="str">
        <f t="shared" si="0"/>
        <v/>
      </c>
      <c r="Q8" t="str">
        <f t="shared" si="1"/>
        <v/>
      </c>
      <c r="R8">
        <f t="shared" si="2"/>
        <v>1</v>
      </c>
    </row>
    <row r="9" spans="1:18" x14ac:dyDescent="0.2">
      <c r="D9" s="29">
        <v>43545</v>
      </c>
      <c r="E9" t="s">
        <v>11</v>
      </c>
      <c r="G9" s="29">
        <v>46247</v>
      </c>
      <c r="H9" s="26" t="s">
        <v>40</v>
      </c>
      <c r="J9" s="29">
        <v>45659</v>
      </c>
      <c r="K9" s="26" t="s">
        <v>42</v>
      </c>
      <c r="M9" s="29">
        <f>IF('定義（記入例用）'!M8+1&gt;'休日取得計画表・休日取得実績表（記入例）'!$I$5,"",'定義（記入例用）'!M8+1)</f>
        <v>45796</v>
      </c>
      <c r="N9" t="str" cm="1">
        <f t="array" ref="N9">IFERROR(INDEX($B:$B,MATCH($M9,$A:$A,),),"")</f>
        <v/>
      </c>
      <c r="O9" s="31" t="str" cm="1">
        <f t="array" ref="O9">IFERROR(INDEX($E:$E,MATCH($M9,祝日,),),"")&amp;IFERROR(INDEX($H:$H,MATCH($M9,夏季休暇,),),"")&amp;IFERROR(INDEX($K:$K,MATCH($M9,年末年始,),),"")</f>
        <v/>
      </c>
      <c r="P9" t="str">
        <f t="shared" si="0"/>
        <v/>
      </c>
      <c r="Q9" t="str">
        <f t="shared" si="1"/>
        <v/>
      </c>
      <c r="R9">
        <f t="shared" si="2"/>
        <v>0</v>
      </c>
    </row>
    <row r="10" spans="1:18" x14ac:dyDescent="0.2">
      <c r="D10" s="29">
        <v>43584</v>
      </c>
      <c r="E10" t="s">
        <v>12</v>
      </c>
      <c r="G10" s="29">
        <v>46248</v>
      </c>
      <c r="H10" s="26" t="s">
        <v>40</v>
      </c>
      <c r="J10" s="29">
        <v>45660</v>
      </c>
      <c r="K10" s="26" t="s">
        <v>42</v>
      </c>
      <c r="M10" s="29">
        <f>IF('定義（記入例用）'!M9+1&gt;'休日取得計画表・休日取得実績表（記入例）'!$I$5,"",'定義（記入例用）'!M9+1)</f>
        <v>45797</v>
      </c>
      <c r="N10" t="str" cm="1">
        <f t="array" ref="N10">IFERROR(INDEX($B:$B,MATCH($M10,$A:$A,),),"")</f>
        <v/>
      </c>
      <c r="O10" s="31" t="str" cm="1">
        <f t="array" ref="O10">IFERROR(INDEX($E:$E,MATCH($M10,祝日,),),"")&amp;IFERROR(INDEX($H:$H,MATCH($M10,夏季休暇,),),"")&amp;IFERROR(INDEX($K:$K,MATCH($M10,年末年始,),),"")</f>
        <v/>
      </c>
      <c r="P10" t="str">
        <f t="shared" si="0"/>
        <v/>
      </c>
      <c r="Q10" t="str">
        <f t="shared" si="1"/>
        <v/>
      </c>
      <c r="R10">
        <f t="shared" si="2"/>
        <v>0</v>
      </c>
    </row>
    <row r="11" spans="1:18" x14ac:dyDescent="0.2">
      <c r="D11" s="29">
        <v>43585</v>
      </c>
      <c r="E11" t="s">
        <v>26</v>
      </c>
      <c r="G11" s="29">
        <v>46611</v>
      </c>
      <c r="H11" s="26" t="s">
        <v>40</v>
      </c>
      <c r="J11" s="29">
        <v>46020</v>
      </c>
      <c r="K11" s="26" t="s">
        <v>42</v>
      </c>
      <c r="M11" s="29">
        <f>IF('定義（記入例用）'!M10+1&gt;'休日取得計画表・休日取得実績表（記入例）'!$I$5,"",'定義（記入例用）'!M10+1)</f>
        <v>45798</v>
      </c>
      <c r="N11" t="str" cm="1">
        <f t="array" ref="N11">IFERROR(INDEX($B:$B,MATCH($M11,$A:$A,),),"")</f>
        <v/>
      </c>
      <c r="O11" s="31" t="str" cm="1">
        <f t="array" ref="O11">IFERROR(INDEX($E:$E,MATCH($M11,祝日,),),"")&amp;IFERROR(INDEX($H:$H,MATCH($M11,夏季休暇,),),"")&amp;IFERROR(INDEX($K:$K,MATCH($M11,年末年始,),),"")</f>
        <v/>
      </c>
      <c r="P11" t="str">
        <f t="shared" si="0"/>
        <v/>
      </c>
      <c r="Q11" t="str">
        <f t="shared" si="1"/>
        <v/>
      </c>
      <c r="R11">
        <f t="shared" si="2"/>
        <v>0</v>
      </c>
    </row>
    <row r="12" spans="1:18" x14ac:dyDescent="0.2">
      <c r="D12" s="29">
        <v>43586</v>
      </c>
      <c r="E12" t="s">
        <v>27</v>
      </c>
      <c r="G12" s="29">
        <v>46612</v>
      </c>
      <c r="H12" s="26" t="s">
        <v>40</v>
      </c>
      <c r="J12" s="29">
        <v>46021</v>
      </c>
      <c r="K12" s="26" t="s">
        <v>42</v>
      </c>
      <c r="M12" s="29">
        <f>IF('定義（記入例用）'!M11+1&gt;'休日取得計画表・休日取得実績表（記入例）'!$I$5,"",'定義（記入例用）'!M11+1)</f>
        <v>45799</v>
      </c>
      <c r="N12" t="str" cm="1">
        <f t="array" ref="N12">IFERROR(INDEX($B:$B,MATCH($M12,$A:$A,),),"")</f>
        <v/>
      </c>
      <c r="O12" s="31" t="str" cm="1">
        <f t="array" ref="O12">IFERROR(INDEX($E:$E,MATCH($M12,祝日,),),"")&amp;IFERROR(INDEX($H:$H,MATCH($M12,夏季休暇,),),"")&amp;IFERROR(INDEX($K:$K,MATCH($M12,年末年始,),),"")</f>
        <v/>
      </c>
      <c r="P12" t="str">
        <f t="shared" si="0"/>
        <v/>
      </c>
      <c r="Q12" t="str">
        <f t="shared" si="1"/>
        <v/>
      </c>
      <c r="R12">
        <f t="shared" si="2"/>
        <v>0</v>
      </c>
    </row>
    <row r="13" spans="1:18" x14ac:dyDescent="0.2">
      <c r="D13" s="29">
        <v>43587</v>
      </c>
      <c r="E13" t="s">
        <v>26</v>
      </c>
      <c r="G13" s="29">
        <v>46615</v>
      </c>
      <c r="H13" s="26" t="s">
        <v>40</v>
      </c>
      <c r="J13" s="29">
        <v>46022</v>
      </c>
      <c r="K13" s="26" t="s">
        <v>42</v>
      </c>
      <c r="M13" s="29">
        <f>IF('定義（記入例用）'!M12+1&gt;'休日取得計画表・休日取得実績表（記入例）'!$I$5,"",'定義（記入例用）'!M12+1)</f>
        <v>45800</v>
      </c>
      <c r="N13" t="str" cm="1">
        <f t="array" ref="N13">IFERROR(INDEX($B:$B,MATCH($M13,$A:$A,),),"")</f>
        <v/>
      </c>
      <c r="O13" s="31" t="str" cm="1">
        <f t="array" ref="O13">IFERROR(INDEX($E:$E,MATCH($M13,祝日,),),"")&amp;IFERROR(INDEX($H:$H,MATCH($M13,夏季休暇,),),"")&amp;IFERROR(INDEX($K:$K,MATCH($M13,年末年始,),),"")</f>
        <v/>
      </c>
      <c r="P13" t="str">
        <f t="shared" si="0"/>
        <v/>
      </c>
      <c r="Q13" t="str">
        <f t="shared" si="1"/>
        <v/>
      </c>
      <c r="R13">
        <f t="shared" si="2"/>
        <v>0</v>
      </c>
    </row>
    <row r="14" spans="1:18" x14ac:dyDescent="0.2">
      <c r="D14" s="29">
        <v>43588</v>
      </c>
      <c r="E14" t="s">
        <v>13</v>
      </c>
      <c r="G14" s="29">
        <v>46979</v>
      </c>
      <c r="H14" s="26" t="s">
        <v>40</v>
      </c>
      <c r="J14" s="29" t="s">
        <v>44</v>
      </c>
      <c r="K14" s="26" t="s">
        <v>42</v>
      </c>
      <c r="M14" s="29">
        <f>IF('定義（記入例用）'!M13+1&gt;'休日取得計画表・休日取得実績表（記入例）'!$I$5,"",'定義（記入例用）'!M13+1)</f>
        <v>45801</v>
      </c>
      <c r="N14" t="str" cm="1">
        <f t="array" ref="N14">IFERROR(INDEX($B:$B,MATCH($M14,$A:$A,),),"")</f>
        <v/>
      </c>
      <c r="O14" s="31" t="str" cm="1">
        <f t="array" ref="O14">IFERROR(INDEX($E:$E,MATCH($M14,祝日,),),"")&amp;IFERROR(INDEX($H:$H,MATCH($M14,夏季休暇,),),"")&amp;IFERROR(INDEX($K:$K,MATCH($M14,年末年始,),),"")</f>
        <v/>
      </c>
      <c r="P14" t="str">
        <f t="shared" si="0"/>
        <v/>
      </c>
      <c r="Q14" t="str">
        <f t="shared" si="1"/>
        <v/>
      </c>
      <c r="R14">
        <f t="shared" si="2"/>
        <v>1</v>
      </c>
    </row>
    <row r="15" spans="1:18" x14ac:dyDescent="0.2">
      <c r="D15" s="29">
        <v>43589</v>
      </c>
      <c r="E15" t="s">
        <v>14</v>
      </c>
      <c r="G15" s="29">
        <v>46980</v>
      </c>
      <c r="H15" s="26" t="s">
        <v>40</v>
      </c>
      <c r="J15" s="29">
        <v>46024</v>
      </c>
      <c r="K15" s="26" t="s">
        <v>42</v>
      </c>
      <c r="M15" s="29">
        <f>IF('定義（記入例用）'!M14+1&gt;'休日取得計画表・休日取得実績表（記入例）'!$I$5,"",'定義（記入例用）'!M14+1)</f>
        <v>45802</v>
      </c>
      <c r="N15" t="str" cm="1">
        <f t="array" ref="N15">IFERROR(INDEX($B:$B,MATCH($M15,$A:$A,),),"")</f>
        <v/>
      </c>
      <c r="O15" s="31" t="str" cm="1">
        <f t="array" ref="O15">IFERROR(INDEX($E:$E,MATCH($M15,祝日,),),"")&amp;IFERROR(INDEX($H:$H,MATCH($M15,夏季休暇,),),"")&amp;IFERROR(INDEX($K:$K,MATCH($M15,年末年始,),),"")</f>
        <v/>
      </c>
      <c r="P15" t="str">
        <f t="shared" si="0"/>
        <v/>
      </c>
      <c r="Q15" t="str">
        <f t="shared" si="1"/>
        <v/>
      </c>
      <c r="R15">
        <f t="shared" si="2"/>
        <v>1</v>
      </c>
    </row>
    <row r="16" spans="1:18" x14ac:dyDescent="0.2">
      <c r="D16" s="29">
        <v>43590</v>
      </c>
      <c r="E16" t="s">
        <v>15</v>
      </c>
      <c r="G16" s="29">
        <v>46981</v>
      </c>
      <c r="H16" s="26" t="s">
        <v>40</v>
      </c>
      <c r="J16" s="29">
        <v>46025</v>
      </c>
      <c r="K16" s="26" t="s">
        <v>42</v>
      </c>
      <c r="M16" s="29">
        <f>IF('定義（記入例用）'!M15+1&gt;'休日取得計画表・休日取得実績表（記入例）'!$I$5,"",'定義（記入例用）'!M15+1)</f>
        <v>45803</v>
      </c>
      <c r="N16" t="str" cm="1">
        <f t="array" ref="N16">IFERROR(INDEX($B:$B,MATCH($M16,$A:$A,),),"")</f>
        <v/>
      </c>
      <c r="O16" s="31" t="str" cm="1">
        <f t="array" ref="O16">IFERROR(INDEX($E:$E,MATCH($M16,祝日,),),"")&amp;IFERROR(INDEX($H:$H,MATCH($M16,夏季休暇,),),"")&amp;IFERROR(INDEX($K:$K,MATCH($M16,年末年始,),),"")</f>
        <v/>
      </c>
      <c r="P16" t="str">
        <f t="shared" si="0"/>
        <v/>
      </c>
      <c r="Q16" t="str">
        <f t="shared" si="1"/>
        <v/>
      </c>
      <c r="R16">
        <f t="shared" si="2"/>
        <v>0</v>
      </c>
    </row>
    <row r="17" spans="1:18" x14ac:dyDescent="0.2">
      <c r="A17" s="29"/>
      <c r="B17" s="26"/>
      <c r="D17" s="29">
        <v>43591</v>
      </c>
      <c r="E17" t="s">
        <v>10</v>
      </c>
      <c r="G17" s="29">
        <v>47343</v>
      </c>
      <c r="H17" s="26" t="s">
        <v>40</v>
      </c>
      <c r="J17" s="29">
        <v>46385</v>
      </c>
      <c r="K17" s="26" t="s">
        <v>42</v>
      </c>
      <c r="M17" s="29">
        <f>IF('定義（記入例用）'!M16+1&gt;'休日取得計画表・休日取得実績表（記入例）'!$I$5,"",'定義（記入例用）'!M16+1)</f>
        <v>45804</v>
      </c>
      <c r="N17" t="str" cm="1">
        <f t="array" ref="N17">IFERROR(INDEX($B:$B,MATCH($M17,$A:$A,),),"")</f>
        <v/>
      </c>
      <c r="O17" s="31" t="str" cm="1">
        <f t="array" ref="O17">IFERROR(INDEX($E:$E,MATCH($M17,祝日,),),"")&amp;IFERROR(INDEX($H:$H,MATCH($M17,夏季休暇,),),"")&amp;IFERROR(INDEX($K:$K,MATCH($M17,年末年始,),),"")</f>
        <v/>
      </c>
      <c r="P17" t="str">
        <f t="shared" si="0"/>
        <v/>
      </c>
      <c r="Q17" t="str">
        <f t="shared" si="1"/>
        <v/>
      </c>
      <c r="R17">
        <f t="shared" si="2"/>
        <v>0</v>
      </c>
    </row>
    <row r="18" spans="1:18" x14ac:dyDescent="0.2">
      <c r="A18" s="29"/>
      <c r="B18" s="26"/>
      <c r="D18" s="29">
        <v>43661</v>
      </c>
      <c r="E18" t="s">
        <v>16</v>
      </c>
      <c r="G18" s="29">
        <v>47344</v>
      </c>
      <c r="H18" s="26" t="s">
        <v>40</v>
      </c>
      <c r="J18" s="29">
        <v>46386</v>
      </c>
      <c r="K18" s="26" t="s">
        <v>42</v>
      </c>
      <c r="M18" s="29">
        <f>IF('定義（記入例用）'!M17+1&gt;'休日取得計画表・休日取得実績表（記入例）'!$I$5,"",'定義（記入例用）'!M17+1)</f>
        <v>45805</v>
      </c>
      <c r="N18" t="str" cm="1">
        <f t="array" ref="N18">IFERROR(INDEX($B:$B,MATCH($M18,$A:$A,),),"")</f>
        <v/>
      </c>
      <c r="O18" s="31" t="str" cm="1">
        <f t="array" ref="O18">IFERROR(INDEX($E:$E,MATCH($M18,祝日,),),"")&amp;IFERROR(INDEX($H:$H,MATCH($M18,夏季休暇,),),"")&amp;IFERROR(INDEX($K:$K,MATCH($M18,年末年始,),),"")</f>
        <v/>
      </c>
      <c r="P18" t="str">
        <f t="shared" si="0"/>
        <v/>
      </c>
      <c r="Q18" t="str">
        <f t="shared" si="1"/>
        <v/>
      </c>
      <c r="R18">
        <f t="shared" si="2"/>
        <v>0</v>
      </c>
    </row>
    <row r="19" spans="1:18" x14ac:dyDescent="0.2">
      <c r="D19" s="29">
        <v>43688</v>
      </c>
      <c r="E19" t="s">
        <v>17</v>
      </c>
      <c r="G19" s="29">
        <v>47345</v>
      </c>
      <c r="H19" s="26" t="s">
        <v>40</v>
      </c>
      <c r="J19" s="29">
        <v>46387</v>
      </c>
      <c r="K19" s="26" t="s">
        <v>42</v>
      </c>
      <c r="M19" s="29">
        <f>IF('定義（記入例用）'!M18+1&gt;'休日取得計画表・休日取得実績表（記入例）'!$I$5,"",'定義（記入例用）'!M18+1)</f>
        <v>45806</v>
      </c>
      <c r="N19" t="str" cm="1">
        <f t="array" ref="N19">IFERROR(INDEX($B:$B,MATCH($M19,$A:$A,),),"")</f>
        <v/>
      </c>
      <c r="O19" s="31" t="str" cm="1">
        <f t="array" ref="O19">IFERROR(INDEX($E:$E,MATCH($M19,祝日,),),"")&amp;IFERROR(INDEX($H:$H,MATCH($M19,夏季休暇,),),"")&amp;IFERROR(INDEX($K:$K,MATCH($M19,年末年始,),),"")</f>
        <v/>
      </c>
      <c r="P19" t="str">
        <f t="shared" si="0"/>
        <v/>
      </c>
      <c r="Q19" t="str">
        <f t="shared" si="1"/>
        <v/>
      </c>
      <c r="R19">
        <f t="shared" si="2"/>
        <v>0</v>
      </c>
    </row>
    <row r="20" spans="1:18" x14ac:dyDescent="0.2">
      <c r="D20" s="29">
        <v>43689</v>
      </c>
      <c r="E20" t="s">
        <v>10</v>
      </c>
      <c r="G20" s="29">
        <v>47707</v>
      </c>
      <c r="H20" s="26" t="s">
        <v>40</v>
      </c>
      <c r="J20" s="29" t="s">
        <v>44</v>
      </c>
      <c r="K20" s="26" t="s">
        <v>42</v>
      </c>
      <c r="M20" s="29">
        <f>IF('定義（記入例用）'!M19+1&gt;'休日取得計画表・休日取得実績表（記入例）'!$I$5,"",'定義（記入例用）'!M19+1)</f>
        <v>45807</v>
      </c>
      <c r="N20" t="str" cm="1">
        <f t="array" ref="N20">IFERROR(INDEX($B:$B,MATCH($M20,$A:$A,),),"")</f>
        <v/>
      </c>
      <c r="O20" s="31" t="str" cm="1">
        <f t="array" ref="O20">IFERROR(INDEX($E:$E,MATCH($M20,祝日,),),"")&amp;IFERROR(INDEX($H:$H,MATCH($M20,夏季休暇,),),"")&amp;IFERROR(INDEX($K:$K,MATCH($M20,年末年始,),),"")</f>
        <v/>
      </c>
      <c r="P20" t="str">
        <f t="shared" si="0"/>
        <v/>
      </c>
      <c r="Q20" t="str">
        <f t="shared" si="1"/>
        <v/>
      </c>
      <c r="R20">
        <f t="shared" si="2"/>
        <v>0</v>
      </c>
    </row>
    <row r="21" spans="1:18" x14ac:dyDescent="0.2">
      <c r="D21" s="29">
        <v>43724</v>
      </c>
      <c r="E21" t="s">
        <v>18</v>
      </c>
      <c r="G21" s="29">
        <v>47708</v>
      </c>
      <c r="H21" s="26" t="s">
        <v>40</v>
      </c>
      <c r="J21" s="29">
        <v>46389</v>
      </c>
      <c r="K21" s="26" t="s">
        <v>42</v>
      </c>
      <c r="M21" s="29">
        <f>IF('定義（記入例用）'!M20+1&gt;'休日取得計画表・休日取得実績表（記入例）'!$I$5,"",'定義（記入例用）'!M20+1)</f>
        <v>45808</v>
      </c>
      <c r="N21" t="str" cm="1">
        <f t="array" ref="N21">IFERROR(INDEX($B:$B,MATCH($M21,$A:$A,),),"")</f>
        <v/>
      </c>
      <c r="O21" s="31" t="str" cm="1">
        <f t="array" ref="O21">IFERROR(INDEX($E:$E,MATCH($M21,祝日,),),"")&amp;IFERROR(INDEX($H:$H,MATCH($M21,夏季休暇,),),"")&amp;IFERROR(INDEX($K:$K,MATCH($M21,年末年始,),),"")</f>
        <v/>
      </c>
      <c r="P21" t="str">
        <f t="shared" si="0"/>
        <v/>
      </c>
      <c r="Q21" t="str">
        <f t="shared" si="1"/>
        <v/>
      </c>
      <c r="R21">
        <f t="shared" si="2"/>
        <v>1</v>
      </c>
    </row>
    <row r="22" spans="1:18" x14ac:dyDescent="0.2">
      <c r="D22" s="29">
        <v>43731</v>
      </c>
      <c r="E22" t="s">
        <v>19</v>
      </c>
      <c r="G22" s="29">
        <v>47709</v>
      </c>
      <c r="H22" s="26" t="s">
        <v>40</v>
      </c>
      <c r="J22" s="29">
        <v>46390</v>
      </c>
      <c r="K22" s="26" t="s">
        <v>42</v>
      </c>
      <c r="M22" s="29">
        <f>IF('定義（記入例用）'!M21+1&gt;'休日取得計画表・休日取得実績表（記入例）'!$I$5,"",'定義（記入例用）'!M21+1)</f>
        <v>45809</v>
      </c>
      <c r="N22" t="str" cm="1">
        <f t="array" ref="N22">IFERROR(INDEX($B:$B,MATCH($M22,$A:$A,),),"")</f>
        <v/>
      </c>
      <c r="O22" s="31" t="str" cm="1">
        <f t="array" ref="O22">IFERROR(INDEX($E:$E,MATCH($M22,祝日,),),"")&amp;IFERROR(INDEX($H:$H,MATCH($M22,夏季休暇,),),"")&amp;IFERROR(INDEX($K:$K,MATCH($M22,年末年始,),),"")</f>
        <v/>
      </c>
      <c r="P22" t="str">
        <f t="shared" si="0"/>
        <v/>
      </c>
      <c r="Q22" t="str">
        <f t="shared" si="1"/>
        <v/>
      </c>
      <c r="R22">
        <f t="shared" si="2"/>
        <v>1</v>
      </c>
    </row>
    <row r="23" spans="1:18" x14ac:dyDescent="0.2">
      <c r="D23" s="29">
        <v>43752</v>
      </c>
      <c r="E23" t="s">
        <v>20</v>
      </c>
      <c r="G23" s="29"/>
      <c r="J23" s="29">
        <v>46750</v>
      </c>
      <c r="K23" s="26" t="s">
        <v>42</v>
      </c>
      <c r="M23" s="29">
        <f>IF('定義（記入例用）'!M22+1&gt;'休日取得計画表・休日取得実績表（記入例）'!$I$5,"",'定義（記入例用）'!M22+1)</f>
        <v>45810</v>
      </c>
      <c r="N23" t="str" cm="1">
        <f t="array" ref="N23">IFERROR(INDEX($B:$B,MATCH($M23,$A:$A,),),"")</f>
        <v>現場着手</v>
      </c>
      <c r="O23" s="31" t="str" cm="1">
        <f t="array" ref="O23">IFERROR(INDEX($E:$E,MATCH($M23,祝日,),),"")&amp;IFERROR(INDEX($H:$H,MATCH($M23,夏季休暇,),),"")&amp;IFERROR(INDEX($K:$K,MATCH($M23,年末年始,),),"")</f>
        <v/>
      </c>
      <c r="P23" t="str">
        <f t="shared" si="0"/>
        <v/>
      </c>
      <c r="Q23" t="str">
        <f t="shared" si="1"/>
        <v>現場着手</v>
      </c>
      <c r="R23">
        <f t="shared" si="2"/>
        <v>0</v>
      </c>
    </row>
    <row r="24" spans="1:18" x14ac:dyDescent="0.2">
      <c r="D24" s="29">
        <v>43760</v>
      </c>
      <c r="E24" t="s">
        <v>28</v>
      </c>
      <c r="G24" s="29"/>
      <c r="J24" s="29">
        <v>46751</v>
      </c>
      <c r="K24" s="26" t="s">
        <v>42</v>
      </c>
      <c r="M24" s="29">
        <f>IF('定義（記入例用）'!M23+1&gt;'休日取得計画表・休日取得実績表（記入例）'!$I$5,"",'定義（記入例用）'!M23+1)</f>
        <v>45811</v>
      </c>
      <c r="N24" t="str" cm="1">
        <f t="array" ref="N24">IFERROR(INDEX($B:$B,MATCH($M24,$A:$A,),),"")</f>
        <v/>
      </c>
      <c r="O24" s="31" t="str" cm="1">
        <f t="array" ref="O24">IFERROR(INDEX($E:$E,MATCH($M24,祝日,),),"")&amp;IFERROR(INDEX($H:$H,MATCH($M24,夏季休暇,),),"")&amp;IFERROR(INDEX($K:$K,MATCH($M24,年末年始,),),"")</f>
        <v/>
      </c>
      <c r="P24" t="str">
        <f t="shared" si="0"/>
        <v/>
      </c>
      <c r="Q24" t="str">
        <f t="shared" si="1"/>
        <v/>
      </c>
      <c r="R24">
        <f t="shared" si="2"/>
        <v>0</v>
      </c>
    </row>
    <row r="25" spans="1:18" x14ac:dyDescent="0.2">
      <c r="D25" s="29">
        <v>43772</v>
      </c>
      <c r="E25" t="s">
        <v>21</v>
      </c>
      <c r="G25" s="29"/>
      <c r="J25" s="29">
        <v>46752</v>
      </c>
      <c r="K25" s="26" t="s">
        <v>42</v>
      </c>
      <c r="M25" s="29">
        <f>IF('定義（記入例用）'!M24+1&gt;'休日取得計画表・休日取得実績表（記入例）'!$I$5,"",'定義（記入例用）'!M24+1)</f>
        <v>45812</v>
      </c>
      <c r="N25" t="str" cm="1">
        <f t="array" ref="N25">IFERROR(INDEX($B:$B,MATCH($M25,$A:$A,),),"")</f>
        <v/>
      </c>
      <c r="O25" s="31" t="str" cm="1">
        <f t="array" ref="O25">IFERROR(INDEX($E:$E,MATCH($M25,祝日,),),"")&amp;IFERROR(INDEX($H:$H,MATCH($M25,夏季休暇,),),"")&amp;IFERROR(INDEX($K:$K,MATCH($M25,年末年始,),),"")</f>
        <v/>
      </c>
      <c r="P25" t="str">
        <f t="shared" si="0"/>
        <v/>
      </c>
      <c r="Q25" t="str">
        <f t="shared" si="1"/>
        <v/>
      </c>
      <c r="R25">
        <f t="shared" si="2"/>
        <v>0</v>
      </c>
    </row>
    <row r="26" spans="1:18" x14ac:dyDescent="0.2">
      <c r="D26" s="29">
        <v>43773</v>
      </c>
      <c r="E26" t="s">
        <v>10</v>
      </c>
      <c r="G26" s="29"/>
      <c r="J26" s="29" t="s">
        <v>44</v>
      </c>
      <c r="K26" s="26" t="s">
        <v>42</v>
      </c>
      <c r="M26" s="29">
        <f>IF('定義（記入例用）'!M25+1&gt;'休日取得計画表・休日取得実績表（記入例）'!$I$5,"",'定義（記入例用）'!M25+1)</f>
        <v>45813</v>
      </c>
      <c r="N26" t="str" cm="1">
        <f t="array" ref="N26">IFERROR(INDEX($B:$B,MATCH($M26,$A:$A,),),"")</f>
        <v/>
      </c>
      <c r="O26" s="31" t="str" cm="1">
        <f t="array" ref="O26">IFERROR(INDEX($E:$E,MATCH($M26,祝日,),),"")&amp;IFERROR(INDEX($H:$H,MATCH($M26,夏季休暇,),),"")&amp;IFERROR(INDEX($K:$K,MATCH($M26,年末年始,),),"")</f>
        <v/>
      </c>
      <c r="P26" t="str">
        <f t="shared" si="0"/>
        <v/>
      </c>
      <c r="Q26" t="str">
        <f t="shared" si="1"/>
        <v/>
      </c>
      <c r="R26">
        <f t="shared" si="2"/>
        <v>0</v>
      </c>
    </row>
    <row r="27" spans="1:18" x14ac:dyDescent="0.2">
      <c r="D27" s="29">
        <v>43792</v>
      </c>
      <c r="E27" t="s">
        <v>22</v>
      </c>
      <c r="J27" s="29">
        <v>46754</v>
      </c>
      <c r="K27" s="26" t="s">
        <v>42</v>
      </c>
      <c r="M27" s="29">
        <f>IF('定義（記入例用）'!M26+1&gt;'休日取得計画表・休日取得実績表（記入例）'!$I$5,"",'定義（記入例用）'!M26+1)</f>
        <v>45814</v>
      </c>
      <c r="N27" t="str" cm="1">
        <f t="array" ref="N27">IFERROR(INDEX($B:$B,MATCH($M27,$A:$A,),),"")</f>
        <v/>
      </c>
      <c r="O27" s="31" t="str" cm="1">
        <f t="array" ref="O27">IFERROR(INDEX($E:$E,MATCH($M27,祝日,),),"")&amp;IFERROR(INDEX($H:$H,MATCH($M27,夏季休暇,),),"")&amp;IFERROR(INDEX($K:$K,MATCH($M27,年末年始,),),"")</f>
        <v/>
      </c>
      <c r="P27" t="str">
        <f t="shared" si="0"/>
        <v/>
      </c>
      <c r="Q27" t="str">
        <f t="shared" si="1"/>
        <v/>
      </c>
      <c r="R27">
        <f t="shared" si="2"/>
        <v>0</v>
      </c>
    </row>
    <row r="28" spans="1:18" x14ac:dyDescent="0.2">
      <c r="D28" s="29"/>
      <c r="J28" s="29">
        <v>46755</v>
      </c>
      <c r="K28" s="26" t="s">
        <v>42</v>
      </c>
      <c r="M28" s="29">
        <f>IF('定義（記入例用）'!M27+1&gt;'休日取得計画表・休日取得実績表（記入例）'!$I$5,"",'定義（記入例用）'!M27+1)</f>
        <v>45815</v>
      </c>
      <c r="N28" t="str" cm="1">
        <f t="array" ref="N28">IFERROR(INDEX($B:$B,MATCH($M28,$A:$A,),),"")</f>
        <v/>
      </c>
      <c r="O28" s="31" t="str" cm="1">
        <f t="array" ref="O28">IFERROR(INDEX($E:$E,MATCH($M28,祝日,),),"")&amp;IFERROR(INDEX($H:$H,MATCH($M28,夏季休暇,),),"")&amp;IFERROR(INDEX($K:$K,MATCH($M28,年末年始,),),"")</f>
        <v/>
      </c>
      <c r="P28" t="str">
        <f t="shared" si="0"/>
        <v/>
      </c>
      <c r="Q28" t="str">
        <f t="shared" si="1"/>
        <v/>
      </c>
      <c r="R28">
        <f t="shared" si="2"/>
        <v>1</v>
      </c>
    </row>
    <row r="29" spans="1:18" x14ac:dyDescent="0.2">
      <c r="D29" s="29">
        <v>43831</v>
      </c>
      <c r="E29" t="s">
        <v>7</v>
      </c>
      <c r="J29" s="29">
        <v>47116</v>
      </c>
      <c r="K29" s="26" t="s">
        <v>42</v>
      </c>
      <c r="M29" s="29">
        <f>IF('定義（記入例用）'!M28+1&gt;'休日取得計画表・休日取得実績表（記入例）'!$I$5,"",'定義（記入例用）'!M28+1)</f>
        <v>45816</v>
      </c>
      <c r="N29" t="str" cm="1">
        <f t="array" ref="N29">IFERROR(INDEX($B:$B,MATCH($M29,$A:$A,),),"")</f>
        <v/>
      </c>
      <c r="O29" s="31" t="str" cm="1">
        <f t="array" ref="O29">IFERROR(INDEX($E:$E,MATCH($M29,祝日,),),"")&amp;IFERROR(INDEX($H:$H,MATCH($M29,夏季休暇,),),"")&amp;IFERROR(INDEX($K:$K,MATCH($M29,年末年始,),),"")</f>
        <v/>
      </c>
      <c r="P29" t="str">
        <f t="shared" si="0"/>
        <v/>
      </c>
      <c r="Q29" t="str">
        <f t="shared" si="1"/>
        <v/>
      </c>
      <c r="R29">
        <f t="shared" si="2"/>
        <v>1</v>
      </c>
    </row>
    <row r="30" spans="1:18" x14ac:dyDescent="0.2">
      <c r="D30" s="29">
        <v>43843</v>
      </c>
      <c r="E30" t="s">
        <v>8</v>
      </c>
      <c r="J30" s="29">
        <v>47117</v>
      </c>
      <c r="K30" s="26" t="s">
        <v>42</v>
      </c>
      <c r="M30" s="29">
        <f>IF('定義（記入例用）'!M29+1&gt;'休日取得計画表・休日取得実績表（記入例）'!$I$5,"",'定義（記入例用）'!M29+1)</f>
        <v>45817</v>
      </c>
      <c r="N30" t="str" cm="1">
        <f t="array" ref="N30">IFERROR(INDEX($B:$B,MATCH($M30,$A:$A,),),"")</f>
        <v/>
      </c>
      <c r="O30" s="31" t="str" cm="1">
        <f t="array" ref="O30">IFERROR(INDEX($E:$E,MATCH($M30,祝日,),),"")&amp;IFERROR(INDEX($H:$H,MATCH($M30,夏季休暇,),),"")&amp;IFERROR(INDEX($K:$K,MATCH($M30,年末年始,),),"")</f>
        <v/>
      </c>
      <c r="P30" t="str">
        <f t="shared" si="0"/>
        <v/>
      </c>
      <c r="Q30" t="str">
        <f t="shared" si="1"/>
        <v/>
      </c>
      <c r="R30">
        <f t="shared" si="2"/>
        <v>0</v>
      </c>
    </row>
    <row r="31" spans="1:18" x14ac:dyDescent="0.2">
      <c r="D31" s="29">
        <v>43872</v>
      </c>
      <c r="E31" t="s">
        <v>9</v>
      </c>
      <c r="J31" s="29">
        <v>47118</v>
      </c>
      <c r="K31" s="26" t="s">
        <v>42</v>
      </c>
      <c r="M31" s="29">
        <f>IF('定義（記入例用）'!M30+1&gt;'休日取得計画表・休日取得実績表（記入例）'!$I$5,"",'定義（記入例用）'!M30+1)</f>
        <v>45818</v>
      </c>
      <c r="N31" t="str" cm="1">
        <f t="array" ref="N31">IFERROR(INDEX($B:$B,MATCH($M31,$A:$A,),),"")</f>
        <v/>
      </c>
      <c r="O31" s="31" t="str" cm="1">
        <f t="array" ref="O31">IFERROR(INDEX($E:$E,MATCH($M31,祝日,),),"")&amp;IFERROR(INDEX($H:$H,MATCH($M31,夏季休暇,),),"")&amp;IFERROR(INDEX($K:$K,MATCH($M31,年末年始,),),"")</f>
        <v/>
      </c>
      <c r="P31" t="str">
        <f t="shared" si="0"/>
        <v/>
      </c>
      <c r="Q31" t="str">
        <f t="shared" si="1"/>
        <v/>
      </c>
      <c r="R31">
        <f t="shared" si="2"/>
        <v>0</v>
      </c>
    </row>
    <row r="32" spans="1:18" x14ac:dyDescent="0.2">
      <c r="D32" s="29">
        <v>43884</v>
      </c>
      <c r="E32" t="s">
        <v>23</v>
      </c>
      <c r="J32" s="29" t="s">
        <v>44</v>
      </c>
      <c r="K32" s="26" t="s">
        <v>42</v>
      </c>
      <c r="M32" s="29">
        <f>IF('定義（記入例用）'!M31+1&gt;'休日取得計画表・休日取得実績表（記入例）'!$I$5,"",'定義（記入例用）'!M31+1)</f>
        <v>45819</v>
      </c>
      <c r="N32" t="str" cm="1">
        <f t="array" ref="N32">IFERROR(INDEX($B:$B,MATCH($M32,$A:$A,),),"")</f>
        <v/>
      </c>
      <c r="O32" s="31" t="str" cm="1">
        <f t="array" ref="O32">IFERROR(INDEX($E:$E,MATCH($M32,祝日,),),"")&amp;IFERROR(INDEX($H:$H,MATCH($M32,夏季休暇,),),"")&amp;IFERROR(INDEX($K:$K,MATCH($M32,年末年始,),),"")</f>
        <v/>
      </c>
      <c r="P32" t="str">
        <f t="shared" si="0"/>
        <v/>
      </c>
      <c r="Q32" t="str">
        <f t="shared" si="1"/>
        <v/>
      </c>
      <c r="R32">
        <f t="shared" si="2"/>
        <v>0</v>
      </c>
    </row>
    <row r="33" spans="1:18" x14ac:dyDescent="0.2">
      <c r="D33" s="29">
        <v>43885</v>
      </c>
      <c r="E33" t="s">
        <v>10</v>
      </c>
      <c r="J33" s="29">
        <v>47120</v>
      </c>
      <c r="K33" s="26" t="s">
        <v>42</v>
      </c>
      <c r="M33" s="29">
        <f>IF('定義（記入例用）'!M32+1&gt;'休日取得計画表・休日取得実績表（記入例）'!$I$5,"",'定義（記入例用）'!M32+1)</f>
        <v>45820</v>
      </c>
      <c r="N33" t="str" cm="1">
        <f t="array" ref="N33">IFERROR(INDEX($B:$B,MATCH($M33,$A:$A,),),"")</f>
        <v/>
      </c>
      <c r="O33" s="31" t="str" cm="1">
        <f t="array" ref="O33">IFERROR(INDEX($E:$E,MATCH($M33,祝日,),),"")&amp;IFERROR(INDEX($H:$H,MATCH($M33,夏季休暇,),),"")&amp;IFERROR(INDEX($K:$K,MATCH($M33,年末年始,),),"")</f>
        <v/>
      </c>
      <c r="P33" t="str">
        <f t="shared" si="0"/>
        <v/>
      </c>
      <c r="Q33" t="str">
        <f t="shared" si="1"/>
        <v/>
      </c>
      <c r="R33">
        <f t="shared" si="2"/>
        <v>0</v>
      </c>
    </row>
    <row r="34" spans="1:18" x14ac:dyDescent="0.2">
      <c r="D34" s="29">
        <v>43910</v>
      </c>
      <c r="E34" t="s">
        <v>11</v>
      </c>
      <c r="J34" s="29">
        <v>47121</v>
      </c>
      <c r="K34" s="26" t="s">
        <v>42</v>
      </c>
      <c r="M34" s="29">
        <f>IF('定義（記入例用）'!M33+1&gt;'休日取得計画表・休日取得実績表（記入例）'!$I$5,"",'定義（記入例用）'!M33+1)</f>
        <v>45821</v>
      </c>
      <c r="N34" t="str" cm="1">
        <f t="array" ref="N34">IFERROR(INDEX($B:$B,MATCH($M34,$A:$A,),),"")</f>
        <v/>
      </c>
      <c r="O34" s="31" t="str" cm="1">
        <f t="array" ref="O34">IFERROR(INDEX($E:$E,MATCH($M34,祝日,),),"")&amp;IFERROR(INDEX($H:$H,MATCH($M34,夏季休暇,),),"")&amp;IFERROR(INDEX($K:$K,MATCH($M34,年末年始,),),"")</f>
        <v/>
      </c>
      <c r="P34" t="str">
        <f t="shared" si="0"/>
        <v/>
      </c>
      <c r="Q34" t="str">
        <f t="shared" si="1"/>
        <v/>
      </c>
      <c r="R34">
        <f t="shared" si="2"/>
        <v>0</v>
      </c>
    </row>
    <row r="35" spans="1:18" x14ac:dyDescent="0.2">
      <c r="D35" s="29">
        <v>43950</v>
      </c>
      <c r="E35" t="s">
        <v>12</v>
      </c>
      <c r="J35" s="29">
        <v>47481</v>
      </c>
      <c r="K35" s="26" t="s">
        <v>42</v>
      </c>
      <c r="M35" s="29">
        <f>IF('定義（記入例用）'!M34+1&gt;'休日取得計画表・休日取得実績表（記入例）'!$I$5,"",'定義（記入例用）'!M34+1)</f>
        <v>45822</v>
      </c>
      <c r="N35" t="str" cm="1">
        <f t="array" ref="N35">IFERROR(INDEX($B:$B,MATCH($M35,$A:$A,),),"")</f>
        <v/>
      </c>
      <c r="O35" s="31" t="str" cm="1">
        <f t="array" ref="O35">IFERROR(INDEX($E:$E,MATCH($M35,祝日,),),"")&amp;IFERROR(INDEX($H:$H,MATCH($M35,夏季休暇,),),"")&amp;IFERROR(INDEX($K:$K,MATCH($M35,年末年始,),),"")</f>
        <v/>
      </c>
      <c r="P35" t="str">
        <f t="shared" si="0"/>
        <v/>
      </c>
      <c r="Q35" t="str">
        <f t="shared" si="1"/>
        <v/>
      </c>
      <c r="R35">
        <f t="shared" si="2"/>
        <v>1</v>
      </c>
    </row>
    <row r="36" spans="1:18" x14ac:dyDescent="0.2">
      <c r="D36" s="29">
        <v>43954</v>
      </c>
      <c r="E36" t="s">
        <v>13</v>
      </c>
      <c r="J36" s="29">
        <v>47482</v>
      </c>
      <c r="K36" s="26" t="s">
        <v>42</v>
      </c>
      <c r="M36" s="29">
        <f>IF('定義（記入例用）'!M35+1&gt;'休日取得計画表・休日取得実績表（記入例）'!$I$5,"",'定義（記入例用）'!M35+1)</f>
        <v>45823</v>
      </c>
      <c r="N36" t="str" cm="1">
        <f t="array" ref="N36">IFERROR(INDEX($B:$B,MATCH($M36,$A:$A,),),"")</f>
        <v/>
      </c>
      <c r="O36" s="31" t="str" cm="1">
        <f t="array" ref="O36">IFERROR(INDEX($E:$E,MATCH($M36,祝日,),),"")&amp;IFERROR(INDEX($H:$H,MATCH($M36,夏季休暇,),),"")&amp;IFERROR(INDEX($K:$K,MATCH($M36,年末年始,),),"")</f>
        <v/>
      </c>
      <c r="P36" t="str">
        <f t="shared" si="0"/>
        <v/>
      </c>
      <c r="Q36" t="str">
        <f t="shared" si="1"/>
        <v/>
      </c>
      <c r="R36">
        <f t="shared" si="2"/>
        <v>1</v>
      </c>
    </row>
    <row r="37" spans="1:18" x14ac:dyDescent="0.2">
      <c r="D37" s="29">
        <v>43955</v>
      </c>
      <c r="E37" t="s">
        <v>14</v>
      </c>
      <c r="J37" s="29">
        <v>47483</v>
      </c>
      <c r="K37" s="26" t="s">
        <v>42</v>
      </c>
      <c r="M37" s="29">
        <f>IF('定義（記入例用）'!M36+1&gt;'休日取得計画表・休日取得実績表（記入例）'!$I$5,"",'定義（記入例用）'!M36+1)</f>
        <v>45824</v>
      </c>
      <c r="N37" t="str" cm="1">
        <f t="array" ref="N37">IFERROR(INDEX($B:$B,MATCH($M37,$A:$A,),),"")</f>
        <v/>
      </c>
      <c r="O37" s="31" t="str" cm="1">
        <f t="array" ref="O37">IFERROR(INDEX($E:$E,MATCH($M37,祝日,),),"")&amp;IFERROR(INDEX($H:$H,MATCH($M37,夏季休暇,),),"")&amp;IFERROR(INDEX($K:$K,MATCH($M37,年末年始,),),"")</f>
        <v/>
      </c>
      <c r="P37" t="str">
        <f t="shared" si="0"/>
        <v/>
      </c>
      <c r="Q37" t="str">
        <f t="shared" si="1"/>
        <v/>
      </c>
      <c r="R37">
        <f t="shared" si="2"/>
        <v>0</v>
      </c>
    </row>
    <row r="38" spans="1:18" x14ac:dyDescent="0.2">
      <c r="A38" s="29"/>
      <c r="B38" s="26"/>
      <c r="D38" s="29">
        <v>43956</v>
      </c>
      <c r="E38" t="s">
        <v>15</v>
      </c>
      <c r="J38" s="29" t="s">
        <v>44</v>
      </c>
      <c r="K38" s="26" t="s">
        <v>42</v>
      </c>
      <c r="M38" s="29">
        <f>IF('定義（記入例用）'!M37+1&gt;'休日取得計画表・休日取得実績表（記入例）'!$I$5,"",'定義（記入例用）'!M37+1)</f>
        <v>45825</v>
      </c>
      <c r="N38" t="str" cm="1">
        <f t="array" ref="N38">IFERROR(INDEX($B:$B,MATCH($M38,$A:$A,),),"")</f>
        <v/>
      </c>
      <c r="O38" s="31" t="str" cm="1">
        <f t="array" ref="O38">IFERROR(INDEX($E:$E,MATCH($M38,祝日,),),"")&amp;IFERROR(INDEX($H:$H,MATCH($M38,夏季休暇,),),"")&amp;IFERROR(INDEX($K:$K,MATCH($M38,年末年始,),),"")</f>
        <v/>
      </c>
      <c r="P38" t="str">
        <f t="shared" si="0"/>
        <v/>
      </c>
      <c r="Q38" t="str">
        <f t="shared" si="1"/>
        <v/>
      </c>
      <c r="R38">
        <f t="shared" si="2"/>
        <v>0</v>
      </c>
    </row>
    <row r="39" spans="1:18" x14ac:dyDescent="0.2">
      <c r="A39" s="29"/>
      <c r="B39" s="26"/>
      <c r="D39" s="29">
        <v>43957</v>
      </c>
      <c r="E39" t="s">
        <v>10</v>
      </c>
      <c r="J39" s="29">
        <v>47485</v>
      </c>
      <c r="K39" s="26" t="s">
        <v>42</v>
      </c>
      <c r="M39" s="29">
        <f>IF('定義（記入例用）'!M38+1&gt;'休日取得計画表・休日取得実績表（記入例）'!$I$5,"",'定義（記入例用）'!M38+1)</f>
        <v>45826</v>
      </c>
      <c r="N39" t="str" cm="1">
        <f t="array" ref="N39">IFERROR(INDEX($B:$B,MATCH($M39,$A:$A,),),"")</f>
        <v/>
      </c>
      <c r="O39" s="31" t="str" cm="1">
        <f t="array" ref="O39">IFERROR(INDEX($E:$E,MATCH($M39,祝日,),),"")&amp;IFERROR(INDEX($H:$H,MATCH($M39,夏季休暇,),),"")&amp;IFERROR(INDEX($K:$K,MATCH($M39,年末年始,),),"")</f>
        <v/>
      </c>
      <c r="P39" t="str">
        <f t="shared" si="0"/>
        <v/>
      </c>
      <c r="Q39" t="str">
        <f t="shared" si="1"/>
        <v/>
      </c>
      <c r="R39">
        <f t="shared" si="2"/>
        <v>0</v>
      </c>
    </row>
    <row r="40" spans="1:18" x14ac:dyDescent="0.2">
      <c r="A40" s="29"/>
      <c r="B40" s="26"/>
      <c r="D40" s="29">
        <v>44035</v>
      </c>
      <c r="E40" t="s">
        <v>16</v>
      </c>
      <c r="J40" s="29">
        <v>47486</v>
      </c>
      <c r="K40" s="26" t="s">
        <v>42</v>
      </c>
      <c r="M40" s="29">
        <f>IF('定義（記入例用）'!M39+1&gt;'休日取得計画表・休日取得実績表（記入例）'!$I$5,"",'定義（記入例用）'!M39+1)</f>
        <v>45827</v>
      </c>
      <c r="N40" t="str" cm="1">
        <f t="array" ref="N40">IFERROR(INDEX($B:$B,MATCH($M40,$A:$A,),),"")</f>
        <v/>
      </c>
      <c r="O40" s="31" t="str" cm="1">
        <f t="array" ref="O40">IFERROR(INDEX($E:$E,MATCH($M40,祝日,),),"")&amp;IFERROR(INDEX($H:$H,MATCH($M40,夏季休暇,),),"")&amp;IFERROR(INDEX($K:$K,MATCH($M40,年末年始,),),"")</f>
        <v/>
      </c>
      <c r="P40" t="str">
        <f t="shared" si="0"/>
        <v/>
      </c>
      <c r="Q40" t="str">
        <f t="shared" si="1"/>
        <v/>
      </c>
      <c r="R40">
        <f t="shared" si="2"/>
        <v>0</v>
      </c>
    </row>
    <row r="41" spans="1:18" x14ac:dyDescent="0.2">
      <c r="A41" s="29"/>
      <c r="B41" s="26"/>
      <c r="D41" s="29">
        <v>44036</v>
      </c>
      <c r="E41" t="s">
        <v>29</v>
      </c>
      <c r="J41" s="29">
        <v>47846</v>
      </c>
      <c r="K41" s="26" t="s">
        <v>42</v>
      </c>
      <c r="M41" s="29">
        <f>IF('定義（記入例用）'!M40+1&gt;'休日取得計画表・休日取得実績表（記入例）'!$I$5,"",'定義（記入例用）'!M40+1)</f>
        <v>45828</v>
      </c>
      <c r="N41" t="str" cm="1">
        <f t="array" ref="N41">IFERROR(INDEX($B:$B,MATCH($M41,$A:$A,),),"")</f>
        <v/>
      </c>
      <c r="O41" s="31" t="str" cm="1">
        <f t="array" ref="O41">IFERROR(INDEX($E:$E,MATCH($M41,祝日,),),"")&amp;IFERROR(INDEX($H:$H,MATCH($M41,夏季休暇,),),"")&amp;IFERROR(INDEX($K:$K,MATCH($M41,年末年始,),),"")</f>
        <v/>
      </c>
      <c r="P41" t="str">
        <f t="shared" si="0"/>
        <v/>
      </c>
      <c r="Q41" t="str">
        <f t="shared" si="1"/>
        <v/>
      </c>
      <c r="R41">
        <f t="shared" si="2"/>
        <v>0</v>
      </c>
    </row>
    <row r="42" spans="1:18" x14ac:dyDescent="0.2">
      <c r="B42"/>
      <c r="D42" s="29">
        <v>44053</v>
      </c>
      <c r="E42" t="s">
        <v>17</v>
      </c>
      <c r="J42" s="29">
        <v>47847</v>
      </c>
      <c r="K42" s="26" t="s">
        <v>42</v>
      </c>
      <c r="M42" s="29">
        <f>IF('定義（記入例用）'!M41+1&gt;'休日取得計画表・休日取得実績表（記入例）'!$I$5,"",'定義（記入例用）'!M41+1)</f>
        <v>45829</v>
      </c>
      <c r="N42" t="str" cm="1">
        <f t="array" ref="N42">IFERROR(INDEX($B:$B,MATCH($M42,$A:$A,),),"")</f>
        <v/>
      </c>
      <c r="O42" s="31" t="str" cm="1">
        <f t="array" ref="O42">IFERROR(INDEX($E:$E,MATCH($M42,祝日,),),"")&amp;IFERROR(INDEX($H:$H,MATCH($M42,夏季休暇,),),"")&amp;IFERROR(INDEX($K:$K,MATCH($M42,年末年始,),),"")</f>
        <v/>
      </c>
      <c r="P42" t="str">
        <f t="shared" si="0"/>
        <v/>
      </c>
      <c r="Q42" t="str">
        <f t="shared" si="1"/>
        <v/>
      </c>
      <c r="R42">
        <f t="shared" si="2"/>
        <v>1</v>
      </c>
    </row>
    <row r="43" spans="1:18" x14ac:dyDescent="0.2">
      <c r="D43" s="29">
        <v>44095</v>
      </c>
      <c r="E43" t="s">
        <v>18</v>
      </c>
      <c r="J43" s="29">
        <v>47848</v>
      </c>
      <c r="K43" s="26" t="s">
        <v>42</v>
      </c>
      <c r="M43" s="29">
        <f>IF('定義（記入例用）'!M42+1&gt;'休日取得計画表・休日取得実績表（記入例）'!$I$5,"",'定義（記入例用）'!M42+1)</f>
        <v>45830</v>
      </c>
      <c r="N43" t="str" cm="1">
        <f t="array" ref="N43">IFERROR(INDEX($B:$B,MATCH($M43,$A:$A,),),"")</f>
        <v/>
      </c>
      <c r="O43" s="31" t="str" cm="1">
        <f t="array" ref="O43">IFERROR(INDEX($E:$E,MATCH($M43,祝日,),),"")&amp;IFERROR(INDEX($H:$H,MATCH($M43,夏季休暇,),),"")&amp;IFERROR(INDEX($K:$K,MATCH($M43,年末年始,),),"")</f>
        <v/>
      </c>
      <c r="P43" t="str">
        <f t="shared" si="0"/>
        <v/>
      </c>
      <c r="Q43" t="str">
        <f t="shared" si="1"/>
        <v/>
      </c>
      <c r="R43">
        <f t="shared" si="2"/>
        <v>1</v>
      </c>
    </row>
    <row r="44" spans="1:18" x14ac:dyDescent="0.2">
      <c r="D44" s="29">
        <v>44096</v>
      </c>
      <c r="E44" t="s">
        <v>19</v>
      </c>
      <c r="M44" s="29">
        <f>IF('定義（記入例用）'!M43+1&gt;'休日取得計画表・休日取得実績表（記入例）'!$I$5,"",'定義（記入例用）'!M43+1)</f>
        <v>45831</v>
      </c>
      <c r="N44" t="str" cm="1">
        <f t="array" ref="N44">IFERROR(INDEX($B:$B,MATCH($M44,$A:$A,),),"")</f>
        <v/>
      </c>
      <c r="O44" s="31" t="str" cm="1">
        <f t="array" ref="O44">IFERROR(INDEX($E:$E,MATCH($M44,祝日,),),"")&amp;IFERROR(INDEX($H:$H,MATCH($M44,夏季休暇,),),"")&amp;IFERROR(INDEX($K:$K,MATCH($M44,年末年始,),),"")</f>
        <v/>
      </c>
      <c r="P44" t="str">
        <f t="shared" si="0"/>
        <v/>
      </c>
      <c r="Q44" t="str">
        <f t="shared" si="1"/>
        <v/>
      </c>
      <c r="R44">
        <f t="shared" si="2"/>
        <v>0</v>
      </c>
    </row>
    <row r="45" spans="1:18" x14ac:dyDescent="0.2">
      <c r="D45" s="29">
        <v>44138</v>
      </c>
      <c r="E45" t="s">
        <v>21</v>
      </c>
      <c r="M45" s="29">
        <f>IF('定義（記入例用）'!M44+1&gt;'休日取得計画表・休日取得実績表（記入例）'!$I$5,"",'定義（記入例用）'!M44+1)</f>
        <v>45832</v>
      </c>
      <c r="N45" t="str" cm="1">
        <f t="array" ref="N45">IFERROR(INDEX($B:$B,MATCH($M45,$A:$A,),),"")</f>
        <v/>
      </c>
      <c r="O45" s="31" t="str" cm="1">
        <f t="array" ref="O45">IFERROR(INDEX($E:$E,MATCH($M45,祝日,),),"")&amp;IFERROR(INDEX($H:$H,MATCH($M45,夏季休暇,),),"")&amp;IFERROR(INDEX($K:$K,MATCH($M45,年末年始,),),"")</f>
        <v/>
      </c>
      <c r="P45" t="str">
        <f t="shared" si="0"/>
        <v/>
      </c>
      <c r="Q45" t="str">
        <f t="shared" si="1"/>
        <v/>
      </c>
      <c r="R45">
        <f t="shared" si="2"/>
        <v>0</v>
      </c>
    </row>
    <row r="46" spans="1:18" x14ac:dyDescent="0.2">
      <c r="D46" s="29">
        <v>44158</v>
      </c>
      <c r="E46" t="s">
        <v>22</v>
      </c>
      <c r="M46" s="29">
        <f>IF('定義（記入例用）'!M45+1&gt;'休日取得計画表・休日取得実績表（記入例）'!$I$5,"",'定義（記入例用）'!M45+1)</f>
        <v>45833</v>
      </c>
      <c r="N46" t="str" cm="1">
        <f t="array" ref="N46">IFERROR(INDEX($B:$B,MATCH($M46,$A:$A,),),"")</f>
        <v/>
      </c>
      <c r="O46" s="31" t="str" cm="1">
        <f t="array" ref="O46">IFERROR(INDEX($E:$E,MATCH($M46,祝日,),),"")&amp;IFERROR(INDEX($H:$H,MATCH($M46,夏季休暇,),),"")&amp;IFERROR(INDEX($K:$K,MATCH($M46,年末年始,),),"")</f>
        <v/>
      </c>
      <c r="P46" t="str">
        <f t="shared" si="0"/>
        <v/>
      </c>
      <c r="Q46" t="str">
        <f t="shared" si="1"/>
        <v/>
      </c>
      <c r="R46">
        <f t="shared" si="2"/>
        <v>0</v>
      </c>
    </row>
    <row r="47" spans="1:18" x14ac:dyDescent="0.2">
      <c r="D47" s="29"/>
      <c r="M47" s="29">
        <f>IF('定義（記入例用）'!M46+1&gt;'休日取得計画表・休日取得実績表（記入例）'!$I$5,"",'定義（記入例用）'!M46+1)</f>
        <v>45834</v>
      </c>
      <c r="N47" t="str" cm="1">
        <f t="array" ref="N47">IFERROR(INDEX($B:$B,MATCH($M47,$A:$A,),),"")</f>
        <v/>
      </c>
      <c r="O47" s="31" t="str" cm="1">
        <f t="array" ref="O47">IFERROR(INDEX($E:$E,MATCH($M47,祝日,),),"")&amp;IFERROR(INDEX($H:$H,MATCH($M47,夏季休暇,),),"")&amp;IFERROR(INDEX($K:$K,MATCH($M47,年末年始,),),"")</f>
        <v/>
      </c>
      <c r="P47" t="str">
        <f t="shared" si="0"/>
        <v/>
      </c>
      <c r="Q47" t="str">
        <f t="shared" si="1"/>
        <v/>
      </c>
      <c r="R47">
        <f t="shared" si="2"/>
        <v>0</v>
      </c>
    </row>
    <row r="48" spans="1:18" x14ac:dyDescent="0.2">
      <c r="D48" s="29">
        <v>44197</v>
      </c>
      <c r="E48" t="s">
        <v>7</v>
      </c>
      <c r="M48" s="29">
        <f>IF('定義（記入例用）'!M47+1&gt;'休日取得計画表・休日取得実績表（記入例）'!$I$5,"",'定義（記入例用）'!M47+1)</f>
        <v>45835</v>
      </c>
      <c r="N48" t="str" cm="1">
        <f t="array" ref="N48">IFERROR(INDEX($B:$B,MATCH($M48,$A:$A,),),"")</f>
        <v/>
      </c>
      <c r="O48" s="31" t="str" cm="1">
        <f t="array" ref="O48">IFERROR(INDEX($E:$E,MATCH($M48,祝日,),),"")&amp;IFERROR(INDEX($H:$H,MATCH($M48,夏季休暇,),),"")&amp;IFERROR(INDEX($K:$K,MATCH($M48,年末年始,),),"")</f>
        <v/>
      </c>
      <c r="P48" t="str">
        <f t="shared" si="0"/>
        <v/>
      </c>
      <c r="Q48" t="str">
        <f t="shared" si="1"/>
        <v/>
      </c>
      <c r="R48">
        <f t="shared" si="2"/>
        <v>0</v>
      </c>
    </row>
    <row r="49" spans="4:18" x14ac:dyDescent="0.2">
      <c r="D49" s="29">
        <v>44207</v>
      </c>
      <c r="E49" t="s">
        <v>8</v>
      </c>
      <c r="M49" s="29">
        <f>IF('定義（記入例用）'!M48+1&gt;'休日取得計画表・休日取得実績表（記入例）'!$I$5,"",'定義（記入例用）'!M48+1)</f>
        <v>45836</v>
      </c>
      <c r="N49" t="str" cm="1">
        <f t="array" ref="N49">IFERROR(INDEX($B:$B,MATCH($M49,$A:$A,),),"")</f>
        <v/>
      </c>
      <c r="O49" s="31" t="str" cm="1">
        <f t="array" ref="O49">IFERROR(INDEX($E:$E,MATCH($M49,祝日,),),"")&amp;IFERROR(INDEX($H:$H,MATCH($M49,夏季休暇,),),"")&amp;IFERROR(INDEX($K:$K,MATCH($M49,年末年始,),),"")</f>
        <v/>
      </c>
      <c r="P49" t="str">
        <f t="shared" si="0"/>
        <v/>
      </c>
      <c r="Q49" t="str">
        <f t="shared" si="1"/>
        <v/>
      </c>
      <c r="R49">
        <f t="shared" si="2"/>
        <v>1</v>
      </c>
    </row>
    <row r="50" spans="4:18" x14ac:dyDescent="0.2">
      <c r="D50" s="29">
        <v>44238</v>
      </c>
      <c r="E50" t="s">
        <v>9</v>
      </c>
      <c r="M50" s="29">
        <f>IF('定義（記入例用）'!M49+1&gt;'休日取得計画表・休日取得実績表（記入例）'!$I$5,"",'定義（記入例用）'!M49+1)</f>
        <v>45837</v>
      </c>
      <c r="N50" t="str" cm="1">
        <f t="array" ref="N50">IFERROR(INDEX($B:$B,MATCH($M50,$A:$A,),),"")</f>
        <v/>
      </c>
      <c r="O50" s="31" t="str" cm="1">
        <f t="array" ref="O50">IFERROR(INDEX($E:$E,MATCH($M50,祝日,),),"")&amp;IFERROR(INDEX($H:$H,MATCH($M50,夏季休暇,),),"")&amp;IFERROR(INDEX($K:$K,MATCH($M50,年末年始,),),"")</f>
        <v/>
      </c>
      <c r="P50" t="str">
        <f t="shared" si="0"/>
        <v/>
      </c>
      <c r="Q50" t="str">
        <f t="shared" si="1"/>
        <v/>
      </c>
      <c r="R50">
        <f t="shared" si="2"/>
        <v>1</v>
      </c>
    </row>
    <row r="51" spans="4:18" x14ac:dyDescent="0.2">
      <c r="D51" s="29">
        <v>44250</v>
      </c>
      <c r="E51" t="s">
        <v>23</v>
      </c>
      <c r="M51" s="29">
        <f>IF('定義（記入例用）'!M50+1&gt;'休日取得計画表・休日取得実績表（記入例）'!$I$5,"",'定義（記入例用）'!M50+1)</f>
        <v>45838</v>
      </c>
      <c r="N51" t="str" cm="1">
        <f t="array" ref="N51">IFERROR(INDEX($B:$B,MATCH($M51,$A:$A,),),"")</f>
        <v/>
      </c>
      <c r="O51" s="31" t="str" cm="1">
        <f t="array" ref="O51">IFERROR(INDEX($E:$E,MATCH($M51,祝日,),),"")&amp;IFERROR(INDEX($H:$H,MATCH($M51,夏季休暇,),),"")&amp;IFERROR(INDEX($K:$K,MATCH($M51,年末年始,),),"")</f>
        <v/>
      </c>
      <c r="P51" t="str">
        <f t="shared" si="0"/>
        <v/>
      </c>
      <c r="Q51" t="str">
        <f t="shared" si="1"/>
        <v/>
      </c>
      <c r="R51">
        <f t="shared" si="2"/>
        <v>0</v>
      </c>
    </row>
    <row r="52" spans="4:18" x14ac:dyDescent="0.2">
      <c r="D52" s="29">
        <v>44275</v>
      </c>
      <c r="E52" t="s">
        <v>11</v>
      </c>
      <c r="M52" s="29">
        <f>IF('定義（記入例用）'!M51+1&gt;'休日取得計画表・休日取得実績表（記入例）'!$I$5,"",'定義（記入例用）'!M51+1)</f>
        <v>45839</v>
      </c>
      <c r="N52" t="str" cm="1">
        <f t="array" ref="N52">IFERROR(INDEX($B:$B,MATCH($M52,$A:$A,),),"")</f>
        <v/>
      </c>
      <c r="O52" s="31" t="str" cm="1">
        <f t="array" ref="O52">IFERROR(INDEX($E:$E,MATCH($M52,祝日,),),"")&amp;IFERROR(INDEX($H:$H,MATCH($M52,夏季休暇,),),"")&amp;IFERROR(INDEX($K:$K,MATCH($M52,年末年始,),),"")</f>
        <v/>
      </c>
      <c r="P52" t="str">
        <f t="shared" si="0"/>
        <v/>
      </c>
      <c r="Q52" t="str">
        <f t="shared" si="1"/>
        <v/>
      </c>
      <c r="R52">
        <f t="shared" si="2"/>
        <v>0</v>
      </c>
    </row>
    <row r="53" spans="4:18" x14ac:dyDescent="0.2">
      <c r="D53" s="29">
        <v>44315</v>
      </c>
      <c r="E53" t="s">
        <v>12</v>
      </c>
      <c r="M53" s="29">
        <f>IF('定義（記入例用）'!M52+1&gt;'休日取得計画表・休日取得実績表（記入例）'!$I$5,"",'定義（記入例用）'!M52+1)</f>
        <v>45840</v>
      </c>
      <c r="N53" t="str" cm="1">
        <f t="array" ref="N53">IFERROR(INDEX($B:$B,MATCH($M53,$A:$A,),),"")</f>
        <v/>
      </c>
      <c r="O53" s="31" t="str" cm="1">
        <f t="array" ref="O53">IFERROR(INDEX($E:$E,MATCH($M53,祝日,),),"")&amp;IFERROR(INDEX($H:$H,MATCH($M53,夏季休暇,),),"")&amp;IFERROR(INDEX($K:$K,MATCH($M53,年末年始,),),"")</f>
        <v/>
      </c>
      <c r="P53" t="str">
        <f t="shared" si="0"/>
        <v/>
      </c>
      <c r="Q53" t="str">
        <f t="shared" si="1"/>
        <v/>
      </c>
      <c r="R53">
        <f t="shared" si="2"/>
        <v>0</v>
      </c>
    </row>
    <row r="54" spans="4:18" x14ac:dyDescent="0.2">
      <c r="D54" s="29">
        <v>44319</v>
      </c>
      <c r="E54" t="s">
        <v>13</v>
      </c>
      <c r="M54" s="29">
        <f>IF('定義（記入例用）'!M53+1&gt;'休日取得計画表・休日取得実績表（記入例）'!$I$5,"",'定義（記入例用）'!M53+1)</f>
        <v>45841</v>
      </c>
      <c r="N54" t="str" cm="1">
        <f t="array" ref="N54">IFERROR(INDEX($B:$B,MATCH($M54,$A:$A,),),"")</f>
        <v/>
      </c>
      <c r="O54" s="31" t="str" cm="1">
        <f t="array" ref="O54">IFERROR(INDEX($E:$E,MATCH($M54,祝日,),),"")&amp;IFERROR(INDEX($H:$H,MATCH($M54,夏季休暇,),),"")&amp;IFERROR(INDEX($K:$K,MATCH($M54,年末年始,),),"")</f>
        <v/>
      </c>
      <c r="P54" t="str">
        <f t="shared" si="0"/>
        <v/>
      </c>
      <c r="Q54" t="str">
        <f t="shared" si="1"/>
        <v/>
      </c>
      <c r="R54">
        <f t="shared" si="2"/>
        <v>0</v>
      </c>
    </row>
    <row r="55" spans="4:18" x14ac:dyDescent="0.2">
      <c r="D55" s="29">
        <v>44320</v>
      </c>
      <c r="E55" t="s">
        <v>14</v>
      </c>
      <c r="M55" s="29">
        <f>IF('定義（記入例用）'!M54+1&gt;'休日取得計画表・休日取得実績表（記入例）'!$I$5,"",'定義（記入例用）'!M54+1)</f>
        <v>45842</v>
      </c>
      <c r="N55" t="str" cm="1">
        <f t="array" ref="N55">IFERROR(INDEX($B:$B,MATCH($M55,$A:$A,),),"")</f>
        <v/>
      </c>
      <c r="O55" s="31" t="str" cm="1">
        <f t="array" ref="O55">IFERROR(INDEX($E:$E,MATCH($M55,祝日,),),"")&amp;IFERROR(INDEX($H:$H,MATCH($M55,夏季休暇,),),"")&amp;IFERROR(INDEX($K:$K,MATCH($M55,年末年始,),),"")</f>
        <v/>
      </c>
      <c r="P55" t="str">
        <f t="shared" si="0"/>
        <v/>
      </c>
      <c r="Q55" t="str">
        <f t="shared" si="1"/>
        <v/>
      </c>
      <c r="R55">
        <f t="shared" si="2"/>
        <v>0</v>
      </c>
    </row>
    <row r="56" spans="4:18" x14ac:dyDescent="0.2">
      <c r="D56" s="29">
        <v>44321</v>
      </c>
      <c r="E56" t="s">
        <v>15</v>
      </c>
      <c r="M56" s="29">
        <f>IF('定義（記入例用）'!M55+1&gt;'休日取得計画表・休日取得実績表（記入例）'!$I$5,"",'定義（記入例用）'!M55+1)</f>
        <v>45843</v>
      </c>
      <c r="N56" t="str" cm="1">
        <f t="array" ref="N56">IFERROR(INDEX($B:$B,MATCH($M56,$A:$A,),),"")</f>
        <v/>
      </c>
      <c r="O56" s="31" t="str" cm="1">
        <f t="array" ref="O56">IFERROR(INDEX($E:$E,MATCH($M56,祝日,),),"")&amp;IFERROR(INDEX($H:$H,MATCH($M56,夏季休暇,),),"")&amp;IFERROR(INDEX($K:$K,MATCH($M56,年末年始,),),"")</f>
        <v/>
      </c>
      <c r="P56" t="str">
        <f t="shared" si="0"/>
        <v/>
      </c>
      <c r="Q56" t="str">
        <f t="shared" si="1"/>
        <v/>
      </c>
      <c r="R56">
        <f t="shared" si="2"/>
        <v>1</v>
      </c>
    </row>
    <row r="57" spans="4:18" x14ac:dyDescent="0.2">
      <c r="D57" s="29">
        <v>44396</v>
      </c>
      <c r="E57" t="s">
        <v>16</v>
      </c>
      <c r="M57" s="29">
        <f>IF('定義（記入例用）'!M56+1&gt;'休日取得計画表・休日取得実績表（記入例）'!$I$5,"",'定義（記入例用）'!M56+1)</f>
        <v>45844</v>
      </c>
      <c r="N57" t="str" cm="1">
        <f t="array" ref="N57">IFERROR(INDEX($B:$B,MATCH($M57,$A:$A,),),"")</f>
        <v/>
      </c>
      <c r="O57" s="31" t="str" cm="1">
        <f t="array" ref="O57">IFERROR(INDEX($E:$E,MATCH($M57,祝日,),),"")&amp;IFERROR(INDEX($H:$H,MATCH($M57,夏季休暇,),),"")&amp;IFERROR(INDEX($K:$K,MATCH($M57,年末年始,),),"")</f>
        <v/>
      </c>
      <c r="P57" t="str">
        <f t="shared" si="0"/>
        <v/>
      </c>
      <c r="Q57" t="str">
        <f t="shared" si="1"/>
        <v/>
      </c>
      <c r="R57">
        <f t="shared" si="2"/>
        <v>1</v>
      </c>
    </row>
    <row r="58" spans="4:18" x14ac:dyDescent="0.2">
      <c r="D58" s="29">
        <v>44419</v>
      </c>
      <c r="E58" t="s">
        <v>17</v>
      </c>
      <c r="M58" s="29">
        <f>IF('定義（記入例用）'!M57+1&gt;'休日取得計画表・休日取得実績表（記入例）'!$I$5,"",'定義（記入例用）'!M57+1)</f>
        <v>45845</v>
      </c>
      <c r="N58" t="str" cm="1">
        <f t="array" ref="N58">IFERROR(INDEX($B:$B,MATCH($M58,$A:$A,),),"")</f>
        <v/>
      </c>
      <c r="O58" s="31" t="str" cm="1">
        <f t="array" ref="O58">IFERROR(INDEX($E:$E,MATCH($M58,祝日,),),"")&amp;IFERROR(INDEX($H:$H,MATCH($M58,夏季休暇,),),"")&amp;IFERROR(INDEX($K:$K,MATCH($M58,年末年始,),),"")</f>
        <v/>
      </c>
      <c r="P58" t="str">
        <f t="shared" si="0"/>
        <v/>
      </c>
      <c r="Q58" t="str">
        <f t="shared" si="1"/>
        <v/>
      </c>
      <c r="R58">
        <f t="shared" si="2"/>
        <v>0</v>
      </c>
    </row>
    <row r="59" spans="4:18" x14ac:dyDescent="0.2">
      <c r="D59" s="29">
        <v>44459</v>
      </c>
      <c r="E59" t="s">
        <v>18</v>
      </c>
      <c r="M59" s="29">
        <f>IF('定義（記入例用）'!M58+1&gt;'休日取得計画表・休日取得実績表（記入例）'!$I$5,"",'定義（記入例用）'!M58+1)</f>
        <v>45846</v>
      </c>
      <c r="N59" t="str" cm="1">
        <f t="array" ref="N59">IFERROR(INDEX($B:$B,MATCH($M59,$A:$A,),),"")</f>
        <v/>
      </c>
      <c r="O59" s="31" t="str" cm="1">
        <f t="array" ref="O59">IFERROR(INDEX($E:$E,MATCH($M59,祝日,),),"")&amp;IFERROR(INDEX($H:$H,MATCH($M59,夏季休暇,),),"")&amp;IFERROR(INDEX($K:$K,MATCH($M59,年末年始,),),"")</f>
        <v/>
      </c>
      <c r="P59" t="str">
        <f t="shared" si="0"/>
        <v/>
      </c>
      <c r="Q59" t="str">
        <f t="shared" si="1"/>
        <v/>
      </c>
      <c r="R59">
        <f t="shared" si="2"/>
        <v>0</v>
      </c>
    </row>
    <row r="60" spans="4:18" x14ac:dyDescent="0.2">
      <c r="D60" s="29">
        <v>44462</v>
      </c>
      <c r="E60" t="s">
        <v>19</v>
      </c>
      <c r="M60" s="29">
        <f>IF('定義（記入例用）'!M59+1&gt;'休日取得計画表・休日取得実績表（記入例）'!$I$5,"",'定義（記入例用）'!M59+1)</f>
        <v>45847</v>
      </c>
      <c r="N60" t="str" cm="1">
        <f t="array" ref="N60">IFERROR(INDEX($B:$B,MATCH($M60,$A:$A,),),"")</f>
        <v/>
      </c>
      <c r="O60" s="31" t="str" cm="1">
        <f t="array" ref="O60">IFERROR(INDEX($E:$E,MATCH($M60,祝日,),),"")&amp;IFERROR(INDEX($H:$H,MATCH($M60,夏季休暇,),),"")&amp;IFERROR(INDEX($K:$K,MATCH($M60,年末年始,),),"")</f>
        <v/>
      </c>
      <c r="P60" t="str">
        <f t="shared" si="0"/>
        <v/>
      </c>
      <c r="Q60" t="str">
        <f t="shared" si="1"/>
        <v/>
      </c>
      <c r="R60">
        <f t="shared" si="2"/>
        <v>0</v>
      </c>
    </row>
    <row r="61" spans="4:18" x14ac:dyDescent="0.2">
      <c r="D61" s="29">
        <v>44480</v>
      </c>
      <c r="E61" t="s">
        <v>29</v>
      </c>
      <c r="M61" s="29">
        <f>IF('定義（記入例用）'!M60+1&gt;'休日取得計画表・休日取得実績表（記入例）'!$I$5,"",'定義（記入例用）'!M60+1)</f>
        <v>45848</v>
      </c>
      <c r="N61" t="str" cm="1">
        <f t="array" ref="N61">IFERROR(INDEX($B:$B,MATCH($M61,$A:$A,),),"")</f>
        <v/>
      </c>
      <c r="O61" s="31" t="str" cm="1">
        <f t="array" ref="O61">IFERROR(INDEX($E:$E,MATCH($M61,祝日,),),"")&amp;IFERROR(INDEX($H:$H,MATCH($M61,夏季休暇,),),"")&amp;IFERROR(INDEX($K:$K,MATCH($M61,年末年始,),),"")</f>
        <v/>
      </c>
      <c r="P61" t="str">
        <f t="shared" si="0"/>
        <v/>
      </c>
      <c r="Q61" t="str">
        <f t="shared" si="1"/>
        <v/>
      </c>
      <c r="R61">
        <f t="shared" si="2"/>
        <v>0</v>
      </c>
    </row>
    <row r="62" spans="4:18" x14ac:dyDescent="0.2">
      <c r="D62" s="29">
        <v>44503</v>
      </c>
      <c r="E62" t="s">
        <v>21</v>
      </c>
      <c r="M62" s="29">
        <f>IF('定義（記入例用）'!M61+1&gt;'休日取得計画表・休日取得実績表（記入例）'!$I$5,"",'定義（記入例用）'!M61+1)</f>
        <v>45849</v>
      </c>
      <c r="N62" t="str" cm="1">
        <f t="array" ref="N62">IFERROR(INDEX($B:$B,MATCH($M62,$A:$A,),),"")</f>
        <v/>
      </c>
      <c r="O62" s="31" t="str" cm="1">
        <f t="array" ref="O62">IFERROR(INDEX($E:$E,MATCH($M62,祝日,),),"")&amp;IFERROR(INDEX($H:$H,MATCH($M62,夏季休暇,),),"")&amp;IFERROR(INDEX($K:$K,MATCH($M62,年末年始,),),"")</f>
        <v/>
      </c>
      <c r="P62" t="str">
        <f t="shared" si="0"/>
        <v/>
      </c>
      <c r="Q62" t="str">
        <f t="shared" si="1"/>
        <v/>
      </c>
      <c r="R62">
        <f t="shared" si="2"/>
        <v>0</v>
      </c>
    </row>
    <row r="63" spans="4:18" x14ac:dyDescent="0.2">
      <c r="D63" s="29">
        <v>44523</v>
      </c>
      <c r="E63" t="s">
        <v>22</v>
      </c>
      <c r="M63" s="29">
        <f>IF('定義（記入例用）'!M62+1&gt;'休日取得計画表・休日取得実績表（記入例）'!$I$5,"",'定義（記入例用）'!M62+1)</f>
        <v>45850</v>
      </c>
      <c r="N63" t="str" cm="1">
        <f t="array" ref="N63">IFERROR(INDEX($B:$B,MATCH($M63,$A:$A,),),"")</f>
        <v/>
      </c>
      <c r="O63" s="31" t="str" cm="1">
        <f t="array" ref="O63">IFERROR(INDEX($E:$E,MATCH($M63,祝日,),),"")&amp;IFERROR(INDEX($H:$H,MATCH($M63,夏季休暇,),),"")&amp;IFERROR(INDEX($K:$K,MATCH($M63,年末年始,),),"")</f>
        <v/>
      </c>
      <c r="P63" t="str">
        <f t="shared" si="0"/>
        <v/>
      </c>
      <c r="Q63" t="str">
        <f t="shared" si="1"/>
        <v/>
      </c>
      <c r="R63">
        <f t="shared" si="2"/>
        <v>1</v>
      </c>
    </row>
    <row r="64" spans="4:18" x14ac:dyDescent="0.2">
      <c r="D64" s="29"/>
      <c r="M64" s="29">
        <f>IF('定義（記入例用）'!M63+1&gt;'休日取得計画表・休日取得実績表（記入例）'!$I$5,"",'定義（記入例用）'!M63+1)</f>
        <v>45851</v>
      </c>
      <c r="N64" t="str" cm="1">
        <f t="array" ref="N64">IFERROR(INDEX($B:$B,MATCH($M64,$A:$A,),),"")</f>
        <v/>
      </c>
      <c r="O64" s="31" t="str" cm="1">
        <f t="array" ref="O64">IFERROR(INDEX($E:$E,MATCH($M64,祝日,),),"")&amp;IFERROR(INDEX($H:$H,MATCH($M64,夏季休暇,),),"")&amp;IFERROR(INDEX($K:$K,MATCH($M64,年末年始,),),"")</f>
        <v/>
      </c>
      <c r="P64" t="str">
        <f t="shared" si="0"/>
        <v/>
      </c>
      <c r="Q64" t="str">
        <f t="shared" si="1"/>
        <v/>
      </c>
      <c r="R64">
        <f t="shared" si="2"/>
        <v>1</v>
      </c>
    </row>
    <row r="65" spans="4:18" x14ac:dyDescent="0.2">
      <c r="D65" s="29">
        <v>44562</v>
      </c>
      <c r="E65" t="s">
        <v>7</v>
      </c>
      <c r="M65" s="29">
        <f>IF('定義（記入例用）'!M64+1&gt;'休日取得計画表・休日取得実績表（記入例）'!$I$5,"",'定義（記入例用）'!M64+1)</f>
        <v>45852</v>
      </c>
      <c r="N65" t="str" cm="1">
        <f t="array" ref="N65">IFERROR(INDEX($B:$B,MATCH($M65,$A:$A,),),"")</f>
        <v/>
      </c>
      <c r="O65" s="31" t="str" cm="1">
        <f t="array" ref="O65">IFERROR(INDEX($E:$E,MATCH($M65,祝日,),),"")&amp;IFERROR(INDEX($H:$H,MATCH($M65,夏季休暇,),),"")&amp;IFERROR(INDEX($K:$K,MATCH($M65,年末年始,),),"")</f>
        <v/>
      </c>
      <c r="P65" t="str">
        <f t="shared" si="0"/>
        <v/>
      </c>
      <c r="Q65" t="str">
        <f t="shared" si="1"/>
        <v/>
      </c>
      <c r="R65">
        <f t="shared" si="2"/>
        <v>0</v>
      </c>
    </row>
    <row r="66" spans="4:18" x14ac:dyDescent="0.2">
      <c r="D66" s="29">
        <v>44571</v>
      </c>
      <c r="E66" t="s">
        <v>8</v>
      </c>
      <c r="M66" s="29">
        <f>IF('定義（記入例用）'!M65+1&gt;'休日取得計画表・休日取得実績表（記入例）'!$I$5,"",'定義（記入例用）'!M65+1)</f>
        <v>45853</v>
      </c>
      <c r="N66" t="str" cm="1">
        <f t="array" ref="N66">IFERROR(INDEX($B:$B,MATCH($M66,$A:$A,),),"")</f>
        <v/>
      </c>
      <c r="O66" s="31" t="str" cm="1">
        <f t="array" ref="O66">IFERROR(INDEX($E:$E,MATCH($M66,祝日,),),"")&amp;IFERROR(INDEX($H:$H,MATCH($M66,夏季休暇,),),"")&amp;IFERROR(INDEX($K:$K,MATCH($M66,年末年始,),),"")</f>
        <v/>
      </c>
      <c r="P66" t="str">
        <f t="shared" si="0"/>
        <v/>
      </c>
      <c r="Q66" t="str">
        <f t="shared" si="1"/>
        <v/>
      </c>
      <c r="R66">
        <f t="shared" si="2"/>
        <v>0</v>
      </c>
    </row>
    <row r="67" spans="4:18" x14ac:dyDescent="0.2">
      <c r="D67" s="29">
        <v>44603</v>
      </c>
      <c r="E67" t="s">
        <v>9</v>
      </c>
      <c r="M67" s="29">
        <f>IF('定義（記入例用）'!M66+1&gt;'休日取得計画表・休日取得実績表（記入例）'!$I$5,"",'定義（記入例用）'!M66+1)</f>
        <v>45854</v>
      </c>
      <c r="N67" t="str" cm="1">
        <f t="array" ref="N67">IFERROR(INDEX($B:$B,MATCH($M67,$A:$A,),),"")</f>
        <v/>
      </c>
      <c r="O67" s="31" t="str" cm="1">
        <f t="array" ref="O67">IFERROR(INDEX($E:$E,MATCH($M67,祝日,),),"")&amp;IFERROR(INDEX($H:$H,MATCH($M67,夏季休暇,),),"")&amp;IFERROR(INDEX($K:$K,MATCH($M67,年末年始,),),"")</f>
        <v/>
      </c>
      <c r="P67" t="str">
        <f t="shared" ref="P67:P130" si="3">IF(COUNTBLANK(N67:O67)=0,CHAR(10),"")</f>
        <v/>
      </c>
      <c r="Q67" t="str">
        <f t="shared" ref="Q67:Q130" si="4">O67&amp;P67&amp;N67</f>
        <v/>
      </c>
      <c r="R67">
        <f t="shared" ref="R67:R130" si="5">IF(OR(TEXT(M67,"aaa")="土",TEXT(M67,"aaa")="日",O67&lt;&gt;""),1,0)</f>
        <v>0</v>
      </c>
    </row>
    <row r="68" spans="4:18" x14ac:dyDescent="0.2">
      <c r="D68" s="29">
        <v>44615</v>
      </c>
      <c r="E68" t="s">
        <v>23</v>
      </c>
      <c r="M68" s="29">
        <f>IF('定義（記入例用）'!M67+1&gt;'休日取得計画表・休日取得実績表（記入例）'!$I$5,"",'定義（記入例用）'!M67+1)</f>
        <v>45855</v>
      </c>
      <c r="N68" t="str" cm="1">
        <f t="array" ref="N68">IFERROR(INDEX($B:$B,MATCH($M68,$A:$A,),),"")</f>
        <v/>
      </c>
      <c r="O68" s="31" t="str" cm="1">
        <f t="array" ref="O68">IFERROR(INDEX($E:$E,MATCH($M68,祝日,),),"")&amp;IFERROR(INDEX($H:$H,MATCH($M68,夏季休暇,),),"")&amp;IFERROR(INDEX($K:$K,MATCH($M68,年末年始,),),"")</f>
        <v/>
      </c>
      <c r="P68" t="str">
        <f t="shared" si="3"/>
        <v/>
      </c>
      <c r="Q68" t="str">
        <f t="shared" si="4"/>
        <v/>
      </c>
      <c r="R68">
        <f t="shared" si="5"/>
        <v>0</v>
      </c>
    </row>
    <row r="69" spans="4:18" x14ac:dyDescent="0.2">
      <c r="D69" s="29">
        <v>44641</v>
      </c>
      <c r="E69" t="s">
        <v>11</v>
      </c>
      <c r="M69" s="29">
        <f>IF('定義（記入例用）'!M68+1&gt;'休日取得計画表・休日取得実績表（記入例）'!$I$5,"",'定義（記入例用）'!M68+1)</f>
        <v>45856</v>
      </c>
      <c r="N69" t="str" cm="1">
        <f t="array" ref="N69">IFERROR(INDEX($B:$B,MATCH($M69,$A:$A,),),"")</f>
        <v/>
      </c>
      <c r="O69" s="31" t="str" cm="1">
        <f t="array" ref="O69">IFERROR(INDEX($E:$E,MATCH($M69,祝日,),),"")&amp;IFERROR(INDEX($H:$H,MATCH($M69,夏季休暇,),),"")&amp;IFERROR(INDEX($K:$K,MATCH($M69,年末年始,),),"")</f>
        <v/>
      </c>
      <c r="P69" t="str">
        <f t="shared" si="3"/>
        <v/>
      </c>
      <c r="Q69" t="str">
        <f t="shared" si="4"/>
        <v/>
      </c>
      <c r="R69">
        <f t="shared" si="5"/>
        <v>0</v>
      </c>
    </row>
    <row r="70" spans="4:18" x14ac:dyDescent="0.2">
      <c r="D70" s="29">
        <v>44680</v>
      </c>
      <c r="E70" t="s">
        <v>12</v>
      </c>
      <c r="M70" s="29">
        <f>IF('定義（記入例用）'!M69+1&gt;'休日取得計画表・休日取得実績表（記入例）'!$I$5,"",'定義（記入例用）'!M69+1)</f>
        <v>45857</v>
      </c>
      <c r="N70" t="str" cm="1">
        <f t="array" ref="N70">IFERROR(INDEX($B:$B,MATCH($M70,$A:$A,),),"")</f>
        <v/>
      </c>
      <c r="O70" s="31" t="str" cm="1">
        <f t="array" ref="O70">IFERROR(INDEX($E:$E,MATCH($M70,祝日,),),"")&amp;IFERROR(INDEX($H:$H,MATCH($M70,夏季休暇,),),"")&amp;IFERROR(INDEX($K:$K,MATCH($M70,年末年始,),),"")</f>
        <v/>
      </c>
      <c r="P70" t="str">
        <f t="shared" si="3"/>
        <v/>
      </c>
      <c r="Q70" t="str">
        <f t="shared" si="4"/>
        <v/>
      </c>
      <c r="R70">
        <f t="shared" si="5"/>
        <v>1</v>
      </c>
    </row>
    <row r="71" spans="4:18" x14ac:dyDescent="0.2">
      <c r="D71" s="29">
        <v>44684</v>
      </c>
      <c r="E71" t="s">
        <v>13</v>
      </c>
      <c r="M71" s="29">
        <f>IF('定義（記入例用）'!M70+1&gt;'休日取得計画表・休日取得実績表（記入例）'!$I$5,"",'定義（記入例用）'!M70+1)</f>
        <v>45858</v>
      </c>
      <c r="N71" t="str" cm="1">
        <f t="array" ref="N71">IFERROR(INDEX($B:$B,MATCH($M71,$A:$A,),),"")</f>
        <v/>
      </c>
      <c r="O71" s="31" t="str" cm="1">
        <f t="array" ref="O71">IFERROR(INDEX($E:$E,MATCH($M71,祝日,),),"")&amp;IFERROR(INDEX($H:$H,MATCH($M71,夏季休暇,),),"")&amp;IFERROR(INDEX($K:$K,MATCH($M71,年末年始,),),"")</f>
        <v/>
      </c>
      <c r="P71" t="str">
        <f t="shared" si="3"/>
        <v/>
      </c>
      <c r="Q71" t="str">
        <f t="shared" si="4"/>
        <v/>
      </c>
      <c r="R71">
        <f t="shared" si="5"/>
        <v>1</v>
      </c>
    </row>
    <row r="72" spans="4:18" x14ac:dyDescent="0.2">
      <c r="D72" s="29">
        <v>44685</v>
      </c>
      <c r="E72" t="s">
        <v>14</v>
      </c>
      <c r="M72" s="29">
        <f>IF('定義（記入例用）'!M71+1&gt;'休日取得計画表・休日取得実績表（記入例）'!$I$5,"",'定義（記入例用）'!M71+1)</f>
        <v>45859</v>
      </c>
      <c r="N72" t="str" cm="1">
        <f t="array" ref="N72">IFERROR(INDEX($B:$B,MATCH($M72,$A:$A,),),"")</f>
        <v/>
      </c>
      <c r="O72" s="31" t="str" cm="1">
        <f t="array" ref="O72">IFERROR(INDEX($E:$E,MATCH($M72,祝日,),),"")&amp;IFERROR(INDEX($H:$H,MATCH($M72,夏季休暇,),),"")&amp;IFERROR(INDEX($K:$K,MATCH($M72,年末年始,),),"")</f>
        <v>海の日</v>
      </c>
      <c r="P72" t="str">
        <f t="shared" si="3"/>
        <v/>
      </c>
      <c r="Q72" t="str">
        <f t="shared" si="4"/>
        <v>海の日</v>
      </c>
      <c r="R72">
        <f t="shared" si="5"/>
        <v>1</v>
      </c>
    </row>
    <row r="73" spans="4:18" x14ac:dyDescent="0.2">
      <c r="D73" s="29">
        <v>44686</v>
      </c>
      <c r="E73" t="s">
        <v>15</v>
      </c>
      <c r="M73" s="29">
        <f>IF('定義（記入例用）'!M72+1&gt;'休日取得計画表・休日取得実績表（記入例）'!$I$5,"",'定義（記入例用）'!M72+1)</f>
        <v>45860</v>
      </c>
      <c r="N73" t="str" cm="1">
        <f t="array" ref="N73">IFERROR(INDEX($B:$B,MATCH($M73,$A:$A,),),"")</f>
        <v/>
      </c>
      <c r="O73" s="31" t="str" cm="1">
        <f t="array" ref="O73">IFERROR(INDEX($E:$E,MATCH($M73,祝日,),),"")&amp;IFERROR(INDEX($H:$H,MATCH($M73,夏季休暇,),),"")&amp;IFERROR(INDEX($K:$K,MATCH($M73,年末年始,),),"")</f>
        <v/>
      </c>
      <c r="P73" t="str">
        <f t="shared" si="3"/>
        <v/>
      </c>
      <c r="Q73" t="str">
        <f t="shared" si="4"/>
        <v/>
      </c>
      <c r="R73">
        <f t="shared" si="5"/>
        <v>0</v>
      </c>
    </row>
    <row r="74" spans="4:18" x14ac:dyDescent="0.2">
      <c r="D74" s="29">
        <v>44760</v>
      </c>
      <c r="E74" t="s">
        <v>16</v>
      </c>
      <c r="M74" s="29">
        <f>IF('定義（記入例用）'!M73+1&gt;'休日取得計画表・休日取得実績表（記入例）'!$I$5,"",'定義（記入例用）'!M73+1)</f>
        <v>45861</v>
      </c>
      <c r="N74" t="str" cm="1">
        <f t="array" ref="N74">IFERROR(INDEX($B:$B,MATCH($M74,$A:$A,),),"")</f>
        <v/>
      </c>
      <c r="O74" s="31" t="str" cm="1">
        <f t="array" ref="O74">IFERROR(INDEX($E:$E,MATCH($M74,祝日,),),"")&amp;IFERROR(INDEX($H:$H,MATCH($M74,夏季休暇,),),"")&amp;IFERROR(INDEX($K:$K,MATCH($M74,年末年始,),),"")</f>
        <v/>
      </c>
      <c r="P74" t="str">
        <f t="shared" si="3"/>
        <v/>
      </c>
      <c r="Q74" t="str">
        <f t="shared" si="4"/>
        <v/>
      </c>
      <c r="R74">
        <f t="shared" si="5"/>
        <v>0</v>
      </c>
    </row>
    <row r="75" spans="4:18" x14ac:dyDescent="0.2">
      <c r="D75" s="29">
        <v>44784</v>
      </c>
      <c r="E75" t="s">
        <v>17</v>
      </c>
      <c r="M75" s="29">
        <f>IF('定義（記入例用）'!M74+1&gt;'休日取得計画表・休日取得実績表（記入例）'!$I$5,"",'定義（記入例用）'!M74+1)</f>
        <v>45862</v>
      </c>
      <c r="N75" t="str" cm="1">
        <f t="array" ref="N75">IFERROR(INDEX($B:$B,MATCH($M75,$A:$A,),),"")</f>
        <v/>
      </c>
      <c r="O75" s="31" t="str" cm="1">
        <f t="array" ref="O75">IFERROR(INDEX($E:$E,MATCH($M75,祝日,),),"")&amp;IFERROR(INDEX($H:$H,MATCH($M75,夏季休暇,),),"")&amp;IFERROR(INDEX($K:$K,MATCH($M75,年末年始,),),"")</f>
        <v/>
      </c>
      <c r="P75" t="str">
        <f t="shared" si="3"/>
        <v/>
      </c>
      <c r="Q75" t="str">
        <f t="shared" si="4"/>
        <v/>
      </c>
      <c r="R75">
        <f t="shared" si="5"/>
        <v>0</v>
      </c>
    </row>
    <row r="76" spans="4:18" x14ac:dyDescent="0.2">
      <c r="D76" s="29">
        <v>44823</v>
      </c>
      <c r="E76" t="s">
        <v>18</v>
      </c>
      <c r="M76" s="29">
        <f>IF('定義（記入例用）'!M75+1&gt;'休日取得計画表・休日取得実績表（記入例）'!$I$5,"",'定義（記入例用）'!M75+1)</f>
        <v>45863</v>
      </c>
      <c r="N76" t="str" cm="1">
        <f t="array" ref="N76">IFERROR(INDEX($B:$B,MATCH($M76,$A:$A,),),"")</f>
        <v/>
      </c>
      <c r="O76" s="31" t="str" cm="1">
        <f t="array" ref="O76">IFERROR(INDEX($E:$E,MATCH($M76,祝日,),),"")&amp;IFERROR(INDEX($H:$H,MATCH($M76,夏季休暇,),),"")&amp;IFERROR(INDEX($K:$K,MATCH($M76,年末年始,),),"")</f>
        <v/>
      </c>
      <c r="P76" t="str">
        <f t="shared" si="3"/>
        <v/>
      </c>
      <c r="Q76" t="str">
        <f t="shared" si="4"/>
        <v/>
      </c>
      <c r="R76">
        <f t="shared" si="5"/>
        <v>0</v>
      </c>
    </row>
    <row r="77" spans="4:18" x14ac:dyDescent="0.2">
      <c r="D77" s="29">
        <v>44827</v>
      </c>
      <c r="E77" t="s">
        <v>19</v>
      </c>
      <c r="M77" s="29">
        <f>IF('定義（記入例用）'!M76+1&gt;'休日取得計画表・休日取得実績表（記入例）'!$I$5,"",'定義（記入例用）'!M76+1)</f>
        <v>45864</v>
      </c>
      <c r="N77" t="str" cm="1">
        <f t="array" ref="N77">IFERROR(INDEX($B:$B,MATCH($M77,$A:$A,),),"")</f>
        <v/>
      </c>
      <c r="O77" s="31" t="str" cm="1">
        <f t="array" ref="O77">IFERROR(INDEX($E:$E,MATCH($M77,祝日,),),"")&amp;IFERROR(INDEX($H:$H,MATCH($M77,夏季休暇,),),"")&amp;IFERROR(INDEX($K:$K,MATCH($M77,年末年始,),),"")</f>
        <v/>
      </c>
      <c r="P77" t="str">
        <f t="shared" si="3"/>
        <v/>
      </c>
      <c r="Q77" t="str">
        <f t="shared" si="4"/>
        <v/>
      </c>
      <c r="R77">
        <f t="shared" si="5"/>
        <v>1</v>
      </c>
    </row>
    <row r="78" spans="4:18" x14ac:dyDescent="0.2">
      <c r="D78" s="29">
        <v>44844</v>
      </c>
      <c r="E78" t="s">
        <v>29</v>
      </c>
      <c r="M78" s="29">
        <f>IF('定義（記入例用）'!M77+1&gt;'休日取得計画表・休日取得実績表（記入例）'!$I$5,"",'定義（記入例用）'!M77+1)</f>
        <v>45865</v>
      </c>
      <c r="N78" t="str" cm="1">
        <f t="array" ref="N78">IFERROR(INDEX($B:$B,MATCH($M78,$A:$A,),),"")</f>
        <v/>
      </c>
      <c r="O78" s="31" t="str" cm="1">
        <f t="array" ref="O78">IFERROR(INDEX($E:$E,MATCH($M78,祝日,),),"")&amp;IFERROR(INDEX($H:$H,MATCH($M78,夏季休暇,),),"")&amp;IFERROR(INDEX($K:$K,MATCH($M78,年末年始,),),"")</f>
        <v/>
      </c>
      <c r="P78" t="str">
        <f t="shared" si="3"/>
        <v/>
      </c>
      <c r="Q78" t="str">
        <f t="shared" si="4"/>
        <v/>
      </c>
      <c r="R78">
        <f t="shared" si="5"/>
        <v>1</v>
      </c>
    </row>
    <row r="79" spans="4:18" x14ac:dyDescent="0.2">
      <c r="D79" s="29">
        <v>44868</v>
      </c>
      <c r="E79" t="s">
        <v>21</v>
      </c>
      <c r="M79" s="29">
        <f>IF('定義（記入例用）'!M78+1&gt;'休日取得計画表・休日取得実績表（記入例）'!$I$5,"",'定義（記入例用）'!M78+1)</f>
        <v>45866</v>
      </c>
      <c r="N79" t="str" cm="1">
        <f t="array" ref="N79">IFERROR(INDEX($B:$B,MATCH($M79,$A:$A,),),"")</f>
        <v/>
      </c>
      <c r="O79" s="31" t="str" cm="1">
        <f t="array" ref="O79">IFERROR(INDEX($E:$E,MATCH($M79,祝日,),),"")&amp;IFERROR(INDEX($H:$H,MATCH($M79,夏季休暇,),),"")&amp;IFERROR(INDEX($K:$K,MATCH($M79,年末年始,),),"")</f>
        <v/>
      </c>
      <c r="P79" t="str">
        <f t="shared" si="3"/>
        <v/>
      </c>
      <c r="Q79" t="str">
        <f t="shared" si="4"/>
        <v/>
      </c>
      <c r="R79">
        <f t="shared" si="5"/>
        <v>0</v>
      </c>
    </row>
    <row r="80" spans="4:18" x14ac:dyDescent="0.2">
      <c r="D80" s="29">
        <v>44888</v>
      </c>
      <c r="E80" t="s">
        <v>22</v>
      </c>
      <c r="M80" s="29">
        <f>IF('定義（記入例用）'!M79+1&gt;'休日取得計画表・休日取得実績表（記入例）'!$I$5,"",'定義（記入例用）'!M79+1)</f>
        <v>45867</v>
      </c>
      <c r="N80" t="str" cm="1">
        <f t="array" ref="N80">IFERROR(INDEX($B:$B,MATCH($M80,$A:$A,),),"")</f>
        <v/>
      </c>
      <c r="O80" s="31" t="str" cm="1">
        <f t="array" ref="O80">IFERROR(INDEX($E:$E,MATCH($M80,祝日,),),"")&amp;IFERROR(INDEX($H:$H,MATCH($M80,夏季休暇,),),"")&amp;IFERROR(INDEX($K:$K,MATCH($M80,年末年始,),),"")</f>
        <v/>
      </c>
      <c r="P80" t="str">
        <f t="shared" si="3"/>
        <v/>
      </c>
      <c r="Q80" t="str">
        <f t="shared" si="4"/>
        <v/>
      </c>
      <c r="R80">
        <f t="shared" si="5"/>
        <v>0</v>
      </c>
    </row>
    <row r="81" spans="4:18" x14ac:dyDescent="0.2">
      <c r="D81" s="29"/>
      <c r="M81" s="29">
        <f>IF('定義（記入例用）'!M80+1&gt;'休日取得計画表・休日取得実績表（記入例）'!$I$5,"",'定義（記入例用）'!M80+1)</f>
        <v>45868</v>
      </c>
      <c r="N81" t="str" cm="1">
        <f t="array" ref="N81">IFERROR(INDEX($B:$B,MATCH($M81,$A:$A,),),"")</f>
        <v/>
      </c>
      <c r="O81" s="31" t="str" cm="1">
        <f t="array" ref="O81">IFERROR(INDEX($E:$E,MATCH($M81,祝日,),),"")&amp;IFERROR(INDEX($H:$H,MATCH($M81,夏季休暇,),),"")&amp;IFERROR(INDEX($K:$K,MATCH($M81,年末年始,),),"")</f>
        <v/>
      </c>
      <c r="P81" t="str">
        <f t="shared" si="3"/>
        <v/>
      </c>
      <c r="Q81" t="str">
        <f t="shared" si="4"/>
        <v/>
      </c>
      <c r="R81">
        <f t="shared" si="5"/>
        <v>0</v>
      </c>
    </row>
    <row r="82" spans="4:18" x14ac:dyDescent="0.2">
      <c r="D82" s="29">
        <v>44927</v>
      </c>
      <c r="E82" t="s">
        <v>7</v>
      </c>
      <c r="M82" s="29">
        <f>IF('定義（記入例用）'!M81+1&gt;'休日取得計画表・休日取得実績表（記入例）'!$I$5,"",'定義（記入例用）'!M81+1)</f>
        <v>45869</v>
      </c>
      <c r="N82" t="str" cm="1">
        <f t="array" ref="N82">IFERROR(INDEX($B:$B,MATCH($M82,$A:$A,),),"")</f>
        <v/>
      </c>
      <c r="O82" s="31" t="str" cm="1">
        <f t="array" ref="O82">IFERROR(INDEX($E:$E,MATCH($M82,祝日,),),"")&amp;IFERROR(INDEX($H:$H,MATCH($M82,夏季休暇,),),"")&amp;IFERROR(INDEX($K:$K,MATCH($M82,年末年始,),),"")</f>
        <v/>
      </c>
      <c r="P82" t="str">
        <f t="shared" si="3"/>
        <v/>
      </c>
      <c r="Q82" t="str">
        <f t="shared" si="4"/>
        <v/>
      </c>
      <c r="R82">
        <f t="shared" si="5"/>
        <v>0</v>
      </c>
    </row>
    <row r="83" spans="4:18" x14ac:dyDescent="0.2">
      <c r="D83" s="29">
        <v>44928</v>
      </c>
      <c r="E83" t="s">
        <v>10</v>
      </c>
      <c r="M83" s="29">
        <f>IF('定義（記入例用）'!M82+1&gt;'休日取得計画表・休日取得実績表（記入例）'!$I$5,"",'定義（記入例用）'!M82+1)</f>
        <v>45870</v>
      </c>
      <c r="N83" t="str" cm="1">
        <f t="array" ref="N83">IFERROR(INDEX($B:$B,MATCH($M83,$A:$A,),),"")</f>
        <v/>
      </c>
      <c r="O83" s="31" t="str" cm="1">
        <f t="array" ref="O83">IFERROR(INDEX($E:$E,MATCH($M83,祝日,),),"")&amp;IFERROR(INDEX($H:$H,MATCH($M83,夏季休暇,),),"")&amp;IFERROR(INDEX($K:$K,MATCH($M83,年末年始,),),"")</f>
        <v/>
      </c>
      <c r="P83" t="str">
        <f t="shared" si="3"/>
        <v/>
      </c>
      <c r="Q83" t="str">
        <f t="shared" si="4"/>
        <v/>
      </c>
      <c r="R83">
        <f t="shared" si="5"/>
        <v>0</v>
      </c>
    </row>
    <row r="84" spans="4:18" x14ac:dyDescent="0.2">
      <c r="D84" s="29">
        <v>44935</v>
      </c>
      <c r="E84" t="s">
        <v>8</v>
      </c>
      <c r="M84" s="29">
        <f>IF('定義（記入例用）'!M83+1&gt;'休日取得計画表・休日取得実績表（記入例）'!$I$5,"",'定義（記入例用）'!M83+1)</f>
        <v>45871</v>
      </c>
      <c r="N84" t="str" cm="1">
        <f t="array" ref="N84">IFERROR(INDEX($B:$B,MATCH($M84,$A:$A,),),"")</f>
        <v/>
      </c>
      <c r="O84" s="31" t="str" cm="1">
        <f t="array" ref="O84">IFERROR(INDEX($E:$E,MATCH($M84,祝日,),),"")&amp;IFERROR(INDEX($H:$H,MATCH($M84,夏季休暇,),),"")&amp;IFERROR(INDEX($K:$K,MATCH($M84,年末年始,),),"")</f>
        <v/>
      </c>
      <c r="P84" t="str">
        <f t="shared" si="3"/>
        <v/>
      </c>
      <c r="Q84" t="str">
        <f t="shared" si="4"/>
        <v/>
      </c>
      <c r="R84">
        <f t="shared" si="5"/>
        <v>1</v>
      </c>
    </row>
    <row r="85" spans="4:18" x14ac:dyDescent="0.2">
      <c r="D85" s="29">
        <v>44968</v>
      </c>
      <c r="E85" t="s">
        <v>9</v>
      </c>
      <c r="M85" s="29">
        <f>IF('定義（記入例用）'!M84+1&gt;'休日取得計画表・休日取得実績表（記入例）'!$I$5,"",'定義（記入例用）'!M84+1)</f>
        <v>45872</v>
      </c>
      <c r="N85" t="str" cm="1">
        <f t="array" ref="N85">IFERROR(INDEX($B:$B,MATCH($M85,$A:$A,),),"")</f>
        <v/>
      </c>
      <c r="O85" s="31" t="str" cm="1">
        <f t="array" ref="O85">IFERROR(INDEX($E:$E,MATCH($M85,祝日,),),"")&amp;IFERROR(INDEX($H:$H,MATCH($M85,夏季休暇,),),"")&amp;IFERROR(INDEX($K:$K,MATCH($M85,年末年始,),),"")</f>
        <v/>
      </c>
      <c r="P85" t="str">
        <f t="shared" si="3"/>
        <v/>
      </c>
      <c r="Q85" t="str">
        <f t="shared" si="4"/>
        <v/>
      </c>
      <c r="R85">
        <f t="shared" si="5"/>
        <v>1</v>
      </c>
    </row>
    <row r="86" spans="4:18" x14ac:dyDescent="0.2">
      <c r="D86" s="29">
        <v>44980</v>
      </c>
      <c r="E86" t="s">
        <v>23</v>
      </c>
      <c r="M86" s="29">
        <f>IF('定義（記入例用）'!M85+1&gt;'休日取得計画表・休日取得実績表（記入例）'!$I$5,"",'定義（記入例用）'!M85+1)</f>
        <v>45873</v>
      </c>
      <c r="N86" t="str" cm="1">
        <f t="array" ref="N86">IFERROR(INDEX($B:$B,MATCH($M86,$A:$A,),),"")</f>
        <v/>
      </c>
      <c r="O86" s="31" t="str" cm="1">
        <f t="array" ref="O86">IFERROR(INDEX($E:$E,MATCH($M86,祝日,),),"")&amp;IFERROR(INDEX($H:$H,MATCH($M86,夏季休暇,),),"")&amp;IFERROR(INDEX($K:$K,MATCH($M86,年末年始,),),"")</f>
        <v/>
      </c>
      <c r="P86" t="str">
        <f t="shared" si="3"/>
        <v/>
      </c>
      <c r="Q86" t="str">
        <f t="shared" si="4"/>
        <v/>
      </c>
      <c r="R86">
        <f t="shared" si="5"/>
        <v>0</v>
      </c>
    </row>
    <row r="87" spans="4:18" x14ac:dyDescent="0.2">
      <c r="D87" s="29">
        <v>45006</v>
      </c>
      <c r="E87" t="s">
        <v>11</v>
      </c>
      <c r="M87" s="29">
        <f>IF('定義（記入例用）'!M86+1&gt;'休日取得計画表・休日取得実績表（記入例）'!$I$5,"",'定義（記入例用）'!M86+1)</f>
        <v>45874</v>
      </c>
      <c r="N87" t="str" cm="1">
        <f t="array" ref="N87">IFERROR(INDEX($B:$B,MATCH($M87,$A:$A,),),"")</f>
        <v/>
      </c>
      <c r="O87" s="31" t="str" cm="1">
        <f t="array" ref="O87">IFERROR(INDEX($E:$E,MATCH($M87,祝日,),),"")&amp;IFERROR(INDEX($H:$H,MATCH($M87,夏季休暇,),),"")&amp;IFERROR(INDEX($K:$K,MATCH($M87,年末年始,),),"")</f>
        <v/>
      </c>
      <c r="P87" t="str">
        <f t="shared" si="3"/>
        <v/>
      </c>
      <c r="Q87" t="str">
        <f t="shared" si="4"/>
        <v/>
      </c>
      <c r="R87">
        <f t="shared" si="5"/>
        <v>0</v>
      </c>
    </row>
    <row r="88" spans="4:18" x14ac:dyDescent="0.2">
      <c r="D88" s="29">
        <v>45045</v>
      </c>
      <c r="E88" t="s">
        <v>12</v>
      </c>
      <c r="M88" s="29">
        <f>IF('定義（記入例用）'!M87+1&gt;'休日取得計画表・休日取得実績表（記入例）'!$I$5,"",'定義（記入例用）'!M87+1)</f>
        <v>45875</v>
      </c>
      <c r="N88" t="str" cm="1">
        <f t="array" ref="N88">IFERROR(INDEX($B:$B,MATCH($M88,$A:$A,),),"")</f>
        <v/>
      </c>
      <c r="O88" s="31" t="str" cm="1">
        <f t="array" ref="O88">IFERROR(INDEX($E:$E,MATCH($M88,祝日,),),"")&amp;IFERROR(INDEX($H:$H,MATCH($M88,夏季休暇,),),"")&amp;IFERROR(INDEX($K:$K,MATCH($M88,年末年始,),),"")</f>
        <v/>
      </c>
      <c r="P88" t="str">
        <f t="shared" si="3"/>
        <v/>
      </c>
      <c r="Q88" t="str">
        <f t="shared" si="4"/>
        <v/>
      </c>
      <c r="R88">
        <f t="shared" si="5"/>
        <v>0</v>
      </c>
    </row>
    <row r="89" spans="4:18" x14ac:dyDescent="0.2">
      <c r="D89" s="29">
        <v>45049</v>
      </c>
      <c r="E89" t="s">
        <v>13</v>
      </c>
      <c r="M89" s="29">
        <f>IF('定義（記入例用）'!M88+1&gt;'休日取得計画表・休日取得実績表（記入例）'!$I$5,"",'定義（記入例用）'!M88+1)</f>
        <v>45876</v>
      </c>
      <c r="N89" t="str" cm="1">
        <f t="array" ref="N89">IFERROR(INDEX($B:$B,MATCH($M89,$A:$A,),),"")</f>
        <v/>
      </c>
      <c r="O89" s="31" t="str" cm="1">
        <f t="array" ref="O89">IFERROR(INDEX($E:$E,MATCH($M89,祝日,),),"")&amp;IFERROR(INDEX($H:$H,MATCH($M89,夏季休暇,),),"")&amp;IFERROR(INDEX($K:$K,MATCH($M89,年末年始,),),"")</f>
        <v/>
      </c>
      <c r="P89" t="str">
        <f t="shared" si="3"/>
        <v/>
      </c>
      <c r="Q89" t="str">
        <f t="shared" si="4"/>
        <v/>
      </c>
      <c r="R89">
        <f t="shared" si="5"/>
        <v>0</v>
      </c>
    </row>
    <row r="90" spans="4:18" x14ac:dyDescent="0.2">
      <c r="D90" s="29">
        <v>45050</v>
      </c>
      <c r="E90" t="s">
        <v>14</v>
      </c>
      <c r="M90" s="29">
        <f>IF('定義（記入例用）'!M89+1&gt;'休日取得計画表・休日取得実績表（記入例）'!$I$5,"",'定義（記入例用）'!M89+1)</f>
        <v>45877</v>
      </c>
      <c r="N90" t="str" cm="1">
        <f t="array" ref="N90">IFERROR(INDEX($B:$B,MATCH($M90,$A:$A,),),"")</f>
        <v/>
      </c>
      <c r="O90" s="31" t="str" cm="1">
        <f t="array" ref="O90">IFERROR(INDEX($E:$E,MATCH($M90,祝日,),),"")&amp;IFERROR(INDEX($H:$H,MATCH($M90,夏季休暇,),),"")&amp;IFERROR(INDEX($K:$K,MATCH($M90,年末年始,),),"")</f>
        <v/>
      </c>
      <c r="P90" t="str">
        <f t="shared" si="3"/>
        <v/>
      </c>
      <c r="Q90" t="str">
        <f t="shared" si="4"/>
        <v/>
      </c>
      <c r="R90">
        <f t="shared" si="5"/>
        <v>0</v>
      </c>
    </row>
    <row r="91" spans="4:18" x14ac:dyDescent="0.2">
      <c r="D91" s="29">
        <v>45051</v>
      </c>
      <c r="E91" t="s">
        <v>15</v>
      </c>
      <c r="M91" s="29">
        <f>IF('定義（記入例用）'!M90+1&gt;'休日取得計画表・休日取得実績表（記入例）'!$I$5,"",'定義（記入例用）'!M90+1)</f>
        <v>45878</v>
      </c>
      <c r="N91" t="str" cm="1">
        <f t="array" ref="N91">IFERROR(INDEX($B:$B,MATCH($M91,$A:$A,),),"")</f>
        <v/>
      </c>
      <c r="O91" s="31" t="str" cm="1">
        <f t="array" ref="O91">IFERROR(INDEX($E:$E,MATCH($M91,祝日,),),"")&amp;IFERROR(INDEX($H:$H,MATCH($M91,夏季休暇,),),"")&amp;IFERROR(INDEX($K:$K,MATCH($M91,年末年始,),),"")</f>
        <v/>
      </c>
      <c r="P91" t="str">
        <f t="shared" si="3"/>
        <v/>
      </c>
      <c r="Q91" t="str">
        <f t="shared" si="4"/>
        <v/>
      </c>
      <c r="R91">
        <f t="shared" si="5"/>
        <v>1</v>
      </c>
    </row>
    <row r="92" spans="4:18" x14ac:dyDescent="0.2">
      <c r="D92" s="29">
        <v>45124</v>
      </c>
      <c r="E92" t="s">
        <v>16</v>
      </c>
      <c r="M92" s="29">
        <f>IF('定義（記入例用）'!M91+1&gt;'休日取得計画表・休日取得実績表（記入例）'!$I$5,"",'定義（記入例用）'!M91+1)</f>
        <v>45879</v>
      </c>
      <c r="N92" t="str" cm="1">
        <f t="array" ref="N92">IFERROR(INDEX($B:$B,MATCH($M92,$A:$A,),),"")</f>
        <v/>
      </c>
      <c r="O92" s="31" t="str" cm="1">
        <f t="array" ref="O92">IFERROR(INDEX($E:$E,MATCH($M92,祝日,),),"")&amp;IFERROR(INDEX($H:$H,MATCH($M92,夏季休暇,),),"")&amp;IFERROR(INDEX($K:$K,MATCH($M92,年末年始,),),"")</f>
        <v/>
      </c>
      <c r="P92" t="str">
        <f t="shared" si="3"/>
        <v/>
      </c>
      <c r="Q92" t="str">
        <f t="shared" si="4"/>
        <v/>
      </c>
      <c r="R92">
        <f t="shared" si="5"/>
        <v>1</v>
      </c>
    </row>
    <row r="93" spans="4:18" x14ac:dyDescent="0.2">
      <c r="D93" s="29">
        <v>45149</v>
      </c>
      <c r="E93" t="s">
        <v>17</v>
      </c>
      <c r="M93" s="29">
        <f>IF('定義（記入例用）'!M92+1&gt;'休日取得計画表・休日取得実績表（記入例）'!$I$5,"",'定義（記入例用）'!M92+1)</f>
        <v>45880</v>
      </c>
      <c r="N93" t="str" cm="1">
        <f t="array" ref="N93">IFERROR(INDEX($B:$B,MATCH($M93,$A:$A,),),"")</f>
        <v/>
      </c>
      <c r="O93" s="31" t="str" cm="1">
        <f t="array" ref="O93">IFERROR(INDEX($E:$E,MATCH($M93,祝日,),),"")&amp;IFERROR(INDEX($H:$H,MATCH($M93,夏季休暇,),),"")&amp;IFERROR(INDEX($K:$K,MATCH($M93,年末年始,),),"")</f>
        <v>山の日</v>
      </c>
      <c r="P93" t="str">
        <f t="shared" si="3"/>
        <v/>
      </c>
      <c r="Q93" t="str">
        <f t="shared" si="4"/>
        <v>山の日</v>
      </c>
      <c r="R93">
        <f t="shared" si="5"/>
        <v>1</v>
      </c>
    </row>
    <row r="94" spans="4:18" x14ac:dyDescent="0.2">
      <c r="D94" s="29">
        <v>45187</v>
      </c>
      <c r="E94" t="s">
        <v>18</v>
      </c>
      <c r="M94" s="29">
        <f>IF('定義（記入例用）'!M93+1&gt;'休日取得計画表・休日取得実績表（記入例）'!$I$5,"",'定義（記入例用）'!M93+1)</f>
        <v>45881</v>
      </c>
      <c r="N94" t="str" cm="1">
        <f t="array" ref="N94">IFERROR(INDEX($B:$B,MATCH($M94,$A:$A,),),"")</f>
        <v/>
      </c>
      <c r="O94" s="31" t="str" cm="1">
        <f t="array" ref="O94">IFERROR(INDEX($E:$E,MATCH($M94,祝日,),),"")&amp;IFERROR(INDEX($H:$H,MATCH($M94,夏季休暇,),),"")&amp;IFERROR(INDEX($K:$K,MATCH($M94,年末年始,),),"")</f>
        <v>夏季休暇</v>
      </c>
      <c r="P94" t="str">
        <f t="shared" si="3"/>
        <v/>
      </c>
      <c r="Q94" t="str">
        <f t="shared" si="4"/>
        <v>夏季休暇</v>
      </c>
      <c r="R94">
        <f t="shared" si="5"/>
        <v>1</v>
      </c>
    </row>
    <row r="95" spans="4:18" x14ac:dyDescent="0.2">
      <c r="D95" s="29">
        <v>45192</v>
      </c>
      <c r="E95" t="s">
        <v>19</v>
      </c>
      <c r="M95" s="29">
        <f>IF('定義（記入例用）'!M94+1&gt;'休日取得計画表・休日取得実績表（記入例）'!$I$5,"",'定義（記入例用）'!M94+1)</f>
        <v>45882</v>
      </c>
      <c r="N95" t="str" cm="1">
        <f t="array" ref="N95">IFERROR(INDEX($B:$B,MATCH($M95,$A:$A,),),"")</f>
        <v/>
      </c>
      <c r="O95" s="31" t="str" cm="1">
        <f t="array" ref="O95">IFERROR(INDEX($E:$E,MATCH($M95,祝日,),),"")&amp;IFERROR(INDEX($H:$H,MATCH($M95,夏季休暇,),),"")&amp;IFERROR(INDEX($K:$K,MATCH($M95,年末年始,),),"")</f>
        <v>夏季休暇</v>
      </c>
      <c r="P95" t="str">
        <f t="shared" si="3"/>
        <v/>
      </c>
      <c r="Q95" t="str">
        <f t="shared" si="4"/>
        <v>夏季休暇</v>
      </c>
      <c r="R95">
        <f t="shared" si="5"/>
        <v>1</v>
      </c>
    </row>
    <row r="96" spans="4:18" x14ac:dyDescent="0.2">
      <c r="D96" s="29">
        <v>45208</v>
      </c>
      <c r="E96" t="s">
        <v>30</v>
      </c>
      <c r="M96" s="29">
        <f>IF('定義（記入例用）'!M95+1&gt;'休日取得計画表・休日取得実績表（記入例）'!$I$5,"",'定義（記入例用）'!M95+1)</f>
        <v>45883</v>
      </c>
      <c r="N96" t="str" cm="1">
        <f t="array" ref="N96">IFERROR(INDEX($B:$B,MATCH($M96,$A:$A,),),"")</f>
        <v/>
      </c>
      <c r="O96" s="31" t="str" cm="1">
        <f t="array" ref="O96">IFERROR(INDEX($E:$E,MATCH($M96,祝日,),),"")&amp;IFERROR(INDEX($H:$H,MATCH($M96,夏季休暇,),),"")&amp;IFERROR(INDEX($K:$K,MATCH($M96,年末年始,),),"")</f>
        <v>夏季休暇</v>
      </c>
      <c r="P96" t="str">
        <f t="shared" si="3"/>
        <v/>
      </c>
      <c r="Q96" t="str">
        <f t="shared" si="4"/>
        <v>夏季休暇</v>
      </c>
      <c r="R96">
        <f t="shared" si="5"/>
        <v>1</v>
      </c>
    </row>
    <row r="97" spans="4:18" x14ac:dyDescent="0.2">
      <c r="D97" s="29">
        <v>45233</v>
      </c>
      <c r="E97" t="s">
        <v>21</v>
      </c>
      <c r="M97" s="29">
        <f>IF('定義（記入例用）'!M96+1&gt;'休日取得計画表・休日取得実績表（記入例）'!$I$5,"",'定義（記入例用）'!M96+1)</f>
        <v>45884</v>
      </c>
      <c r="N97" t="str" cm="1">
        <f t="array" ref="N97">IFERROR(INDEX($B:$B,MATCH($M97,$A:$A,),),"")</f>
        <v/>
      </c>
      <c r="O97" s="31" t="str" cm="1">
        <f t="array" ref="O97">IFERROR(INDEX($E:$E,MATCH($M97,祝日,),),"")&amp;IFERROR(INDEX($H:$H,MATCH($M97,夏季休暇,),),"")&amp;IFERROR(INDEX($K:$K,MATCH($M97,年末年始,),),"")</f>
        <v/>
      </c>
      <c r="P97" t="str">
        <f t="shared" si="3"/>
        <v/>
      </c>
      <c r="Q97" t="str">
        <f t="shared" si="4"/>
        <v/>
      </c>
      <c r="R97">
        <f t="shared" si="5"/>
        <v>0</v>
      </c>
    </row>
    <row r="98" spans="4:18" x14ac:dyDescent="0.2">
      <c r="D98" s="29">
        <v>45253</v>
      </c>
      <c r="E98" t="s">
        <v>22</v>
      </c>
      <c r="M98" s="29">
        <f>IF('定義（記入例用）'!M97+1&gt;'休日取得計画表・休日取得実績表（記入例）'!$I$5,"",'定義（記入例用）'!M97+1)</f>
        <v>45885</v>
      </c>
      <c r="N98" t="str" cm="1">
        <f t="array" ref="N98">IFERROR(INDEX($B:$B,MATCH($M98,$A:$A,),),"")</f>
        <v/>
      </c>
      <c r="O98" s="31" t="str" cm="1">
        <f t="array" ref="O98">IFERROR(INDEX($E:$E,MATCH($M98,祝日,),),"")&amp;IFERROR(INDEX($H:$H,MATCH($M98,夏季休暇,),),"")&amp;IFERROR(INDEX($K:$K,MATCH($M98,年末年始,),),"")</f>
        <v/>
      </c>
      <c r="P98" t="str">
        <f t="shared" si="3"/>
        <v/>
      </c>
      <c r="Q98" t="str">
        <f t="shared" si="4"/>
        <v/>
      </c>
      <c r="R98">
        <f t="shared" si="5"/>
        <v>1</v>
      </c>
    </row>
    <row r="99" spans="4:18" x14ac:dyDescent="0.2">
      <c r="D99" s="29"/>
      <c r="M99" s="29">
        <f>IF('定義（記入例用）'!M98+1&gt;'休日取得計画表・休日取得実績表（記入例）'!$I$5,"",'定義（記入例用）'!M98+1)</f>
        <v>45886</v>
      </c>
      <c r="N99" t="str" cm="1">
        <f t="array" ref="N99">IFERROR(INDEX($B:$B,MATCH($M99,$A:$A,),),"")</f>
        <v/>
      </c>
      <c r="O99" s="31" t="str" cm="1">
        <f t="array" ref="O99">IFERROR(INDEX($E:$E,MATCH($M99,祝日,),),"")&amp;IFERROR(INDEX($H:$H,MATCH($M99,夏季休暇,),),"")&amp;IFERROR(INDEX($K:$K,MATCH($M99,年末年始,),),"")</f>
        <v/>
      </c>
      <c r="P99" t="str">
        <f t="shared" si="3"/>
        <v/>
      </c>
      <c r="Q99" t="str">
        <f t="shared" si="4"/>
        <v/>
      </c>
      <c r="R99">
        <f t="shared" si="5"/>
        <v>1</v>
      </c>
    </row>
    <row r="100" spans="4:18" x14ac:dyDescent="0.2">
      <c r="D100" s="29">
        <v>45292</v>
      </c>
      <c r="E100" t="s">
        <v>7</v>
      </c>
      <c r="M100" s="29">
        <f>IF('定義（記入例用）'!M99+1&gt;'休日取得計画表・休日取得実績表（記入例）'!$I$5,"",'定義（記入例用）'!M99+1)</f>
        <v>45887</v>
      </c>
      <c r="N100" t="str" cm="1">
        <f t="array" ref="N100">IFERROR(INDEX($B:$B,MATCH($M100,$A:$A,),),"")</f>
        <v/>
      </c>
      <c r="O100" s="31" t="str" cm="1">
        <f t="array" ref="O100">IFERROR(INDEX($E:$E,MATCH($M100,祝日,),),"")&amp;IFERROR(INDEX($H:$H,MATCH($M100,夏季休暇,),),"")&amp;IFERROR(INDEX($K:$K,MATCH($M100,年末年始,),),"")</f>
        <v/>
      </c>
      <c r="P100" t="str">
        <f t="shared" si="3"/>
        <v/>
      </c>
      <c r="Q100" t="str">
        <f t="shared" si="4"/>
        <v/>
      </c>
      <c r="R100">
        <f t="shared" si="5"/>
        <v>0</v>
      </c>
    </row>
    <row r="101" spans="4:18" x14ac:dyDescent="0.2">
      <c r="D101" s="29">
        <v>45299</v>
      </c>
      <c r="E101" t="s">
        <v>8</v>
      </c>
      <c r="M101" s="29">
        <f>IF('定義（記入例用）'!M100+1&gt;'休日取得計画表・休日取得実績表（記入例）'!$I$5,"",'定義（記入例用）'!M100+1)</f>
        <v>45888</v>
      </c>
      <c r="N101" t="str" cm="1">
        <f t="array" ref="N101">IFERROR(INDEX($B:$B,MATCH($M101,$A:$A,),),"")</f>
        <v/>
      </c>
      <c r="O101" s="31" t="str" cm="1">
        <f t="array" ref="O101">IFERROR(INDEX($E:$E,MATCH($M101,祝日,),),"")&amp;IFERROR(INDEX($H:$H,MATCH($M101,夏季休暇,),),"")&amp;IFERROR(INDEX($K:$K,MATCH($M101,年末年始,),),"")</f>
        <v/>
      </c>
      <c r="P101" t="str">
        <f t="shared" si="3"/>
        <v/>
      </c>
      <c r="Q101" t="str">
        <f t="shared" si="4"/>
        <v/>
      </c>
      <c r="R101">
        <f t="shared" si="5"/>
        <v>0</v>
      </c>
    </row>
    <row r="102" spans="4:18" x14ac:dyDescent="0.2">
      <c r="D102" s="29">
        <v>45333</v>
      </c>
      <c r="E102" t="s">
        <v>9</v>
      </c>
      <c r="M102" s="29">
        <f>IF('定義（記入例用）'!M101+1&gt;'休日取得計画表・休日取得実績表（記入例）'!$I$5,"",'定義（記入例用）'!M101+1)</f>
        <v>45889</v>
      </c>
      <c r="N102" t="str" cm="1">
        <f t="array" ref="N102">IFERROR(INDEX($B:$B,MATCH($M102,$A:$A,),),"")</f>
        <v/>
      </c>
      <c r="O102" s="31" t="str" cm="1">
        <f t="array" ref="O102">IFERROR(INDEX($E:$E,MATCH($M102,祝日,),),"")&amp;IFERROR(INDEX($H:$H,MATCH($M102,夏季休暇,),),"")&amp;IFERROR(INDEX($K:$K,MATCH($M102,年末年始,),),"")</f>
        <v/>
      </c>
      <c r="P102" t="str">
        <f t="shared" si="3"/>
        <v/>
      </c>
      <c r="Q102" t="str">
        <f t="shared" si="4"/>
        <v/>
      </c>
      <c r="R102">
        <f t="shared" si="5"/>
        <v>0</v>
      </c>
    </row>
    <row r="103" spans="4:18" x14ac:dyDescent="0.2">
      <c r="D103" s="29">
        <v>45334</v>
      </c>
      <c r="E103" t="s">
        <v>10</v>
      </c>
      <c r="M103" s="29">
        <f>IF('定義（記入例用）'!M102+1&gt;'休日取得計画表・休日取得実績表（記入例）'!$I$5,"",'定義（記入例用）'!M102+1)</f>
        <v>45890</v>
      </c>
      <c r="N103" t="str" cm="1">
        <f t="array" ref="N103">IFERROR(INDEX($B:$B,MATCH($M103,$A:$A,),),"")</f>
        <v/>
      </c>
      <c r="O103" s="31" t="str" cm="1">
        <f t="array" ref="O103">IFERROR(INDEX($E:$E,MATCH($M103,祝日,),),"")&amp;IFERROR(INDEX($H:$H,MATCH($M103,夏季休暇,),),"")&amp;IFERROR(INDEX($K:$K,MATCH($M103,年末年始,),),"")</f>
        <v/>
      </c>
      <c r="P103" t="str">
        <f t="shared" si="3"/>
        <v/>
      </c>
      <c r="Q103" t="str">
        <f t="shared" si="4"/>
        <v/>
      </c>
      <c r="R103">
        <f t="shared" si="5"/>
        <v>0</v>
      </c>
    </row>
    <row r="104" spans="4:18" x14ac:dyDescent="0.2">
      <c r="D104" s="29">
        <v>45345</v>
      </c>
      <c r="E104" t="s">
        <v>23</v>
      </c>
      <c r="M104" s="29">
        <f>IF('定義（記入例用）'!M103+1&gt;'休日取得計画表・休日取得実績表（記入例）'!$I$5,"",'定義（記入例用）'!M103+1)</f>
        <v>45891</v>
      </c>
      <c r="N104" t="str" cm="1">
        <f t="array" ref="N104">IFERROR(INDEX($B:$B,MATCH($M104,$A:$A,),),"")</f>
        <v/>
      </c>
      <c r="O104" s="31" t="str" cm="1">
        <f t="array" ref="O104">IFERROR(INDEX($E:$E,MATCH($M104,祝日,),),"")&amp;IFERROR(INDEX($H:$H,MATCH($M104,夏季休暇,),),"")&amp;IFERROR(INDEX($K:$K,MATCH($M104,年末年始,),),"")</f>
        <v/>
      </c>
      <c r="P104" t="str">
        <f t="shared" si="3"/>
        <v/>
      </c>
      <c r="Q104" t="str">
        <f t="shared" si="4"/>
        <v/>
      </c>
      <c r="R104">
        <f t="shared" si="5"/>
        <v>0</v>
      </c>
    </row>
    <row r="105" spans="4:18" x14ac:dyDescent="0.2">
      <c r="D105" s="29">
        <v>45371</v>
      </c>
      <c r="E105" t="s">
        <v>11</v>
      </c>
      <c r="M105" s="29">
        <f>IF('定義（記入例用）'!M104+1&gt;'休日取得計画表・休日取得実績表（記入例）'!$I$5,"",'定義（記入例用）'!M104+1)</f>
        <v>45892</v>
      </c>
      <c r="N105" t="str" cm="1">
        <f t="array" ref="N105">IFERROR(INDEX($B:$B,MATCH($M105,$A:$A,),),"")</f>
        <v/>
      </c>
      <c r="O105" s="31" t="str" cm="1">
        <f t="array" ref="O105">IFERROR(INDEX($E:$E,MATCH($M105,祝日,),),"")&amp;IFERROR(INDEX($H:$H,MATCH($M105,夏季休暇,),),"")&amp;IFERROR(INDEX($K:$K,MATCH($M105,年末年始,),),"")</f>
        <v/>
      </c>
      <c r="P105" t="str">
        <f t="shared" si="3"/>
        <v/>
      </c>
      <c r="Q105" t="str">
        <f t="shared" si="4"/>
        <v/>
      </c>
      <c r="R105">
        <f t="shared" si="5"/>
        <v>1</v>
      </c>
    </row>
    <row r="106" spans="4:18" x14ac:dyDescent="0.2">
      <c r="D106" s="29">
        <v>45411</v>
      </c>
      <c r="E106" t="s">
        <v>12</v>
      </c>
      <c r="M106" s="29">
        <f>IF('定義（記入例用）'!M105+1&gt;'休日取得計画表・休日取得実績表（記入例）'!$I$5,"",'定義（記入例用）'!M105+1)</f>
        <v>45893</v>
      </c>
      <c r="N106" t="str" cm="1">
        <f t="array" ref="N106">IFERROR(INDEX($B:$B,MATCH($M106,$A:$A,),),"")</f>
        <v/>
      </c>
      <c r="O106" s="31" t="str" cm="1">
        <f t="array" ref="O106">IFERROR(INDEX($E:$E,MATCH($M106,祝日,),),"")&amp;IFERROR(INDEX($H:$H,MATCH($M106,夏季休暇,),),"")&amp;IFERROR(INDEX($K:$K,MATCH($M106,年末年始,),),"")</f>
        <v/>
      </c>
      <c r="P106" t="str">
        <f t="shared" si="3"/>
        <v/>
      </c>
      <c r="Q106" t="str">
        <f t="shared" si="4"/>
        <v/>
      </c>
      <c r="R106">
        <f t="shared" si="5"/>
        <v>1</v>
      </c>
    </row>
    <row r="107" spans="4:18" x14ac:dyDescent="0.2">
      <c r="D107" s="29">
        <v>45415</v>
      </c>
      <c r="E107" t="s">
        <v>13</v>
      </c>
      <c r="M107" s="29">
        <f>IF('定義（記入例用）'!M106+1&gt;'休日取得計画表・休日取得実績表（記入例）'!$I$5,"",'定義（記入例用）'!M106+1)</f>
        <v>45894</v>
      </c>
      <c r="N107" t="str" cm="1">
        <f t="array" ref="N107">IFERROR(INDEX($B:$B,MATCH($M107,$A:$A,),),"")</f>
        <v/>
      </c>
      <c r="O107" s="31" t="str" cm="1">
        <f t="array" ref="O107">IFERROR(INDEX($E:$E,MATCH($M107,祝日,),),"")&amp;IFERROR(INDEX($H:$H,MATCH($M107,夏季休暇,),),"")&amp;IFERROR(INDEX($K:$K,MATCH($M107,年末年始,),),"")</f>
        <v/>
      </c>
      <c r="P107" t="str">
        <f t="shared" si="3"/>
        <v/>
      </c>
      <c r="Q107" t="str">
        <f t="shared" si="4"/>
        <v/>
      </c>
      <c r="R107">
        <f t="shared" si="5"/>
        <v>0</v>
      </c>
    </row>
    <row r="108" spans="4:18" x14ac:dyDescent="0.2">
      <c r="D108" s="29">
        <v>45416</v>
      </c>
      <c r="E108" t="s">
        <v>14</v>
      </c>
      <c r="M108" s="29">
        <f>IF('定義（記入例用）'!M107+1&gt;'休日取得計画表・休日取得実績表（記入例）'!$I$5,"",'定義（記入例用）'!M107+1)</f>
        <v>45895</v>
      </c>
      <c r="N108" t="str" cm="1">
        <f t="array" ref="N108">IFERROR(INDEX($B:$B,MATCH($M108,$A:$A,),),"")</f>
        <v/>
      </c>
      <c r="O108" s="31" t="str" cm="1">
        <f t="array" ref="O108">IFERROR(INDEX($E:$E,MATCH($M108,祝日,),),"")&amp;IFERROR(INDEX($H:$H,MATCH($M108,夏季休暇,),),"")&amp;IFERROR(INDEX($K:$K,MATCH($M108,年末年始,),),"")</f>
        <v/>
      </c>
      <c r="P108" t="str">
        <f t="shared" si="3"/>
        <v/>
      </c>
      <c r="Q108" t="str">
        <f t="shared" si="4"/>
        <v/>
      </c>
      <c r="R108">
        <f t="shared" si="5"/>
        <v>0</v>
      </c>
    </row>
    <row r="109" spans="4:18" x14ac:dyDescent="0.2">
      <c r="D109" s="29">
        <v>45417</v>
      </c>
      <c r="E109" t="s">
        <v>15</v>
      </c>
      <c r="M109" s="29">
        <f>IF('定義（記入例用）'!M108+1&gt;'休日取得計画表・休日取得実績表（記入例）'!$I$5,"",'定義（記入例用）'!M108+1)</f>
        <v>45896</v>
      </c>
      <c r="N109" t="str" cm="1">
        <f t="array" ref="N109">IFERROR(INDEX($B:$B,MATCH($M109,$A:$A,),),"")</f>
        <v/>
      </c>
      <c r="O109" s="31" t="str" cm="1">
        <f t="array" ref="O109">IFERROR(INDEX($E:$E,MATCH($M109,祝日,),),"")&amp;IFERROR(INDEX($H:$H,MATCH($M109,夏季休暇,),),"")&amp;IFERROR(INDEX($K:$K,MATCH($M109,年末年始,),),"")</f>
        <v/>
      </c>
      <c r="P109" t="str">
        <f t="shared" si="3"/>
        <v/>
      </c>
      <c r="Q109" t="str">
        <f t="shared" si="4"/>
        <v/>
      </c>
      <c r="R109">
        <f t="shared" si="5"/>
        <v>0</v>
      </c>
    </row>
    <row r="110" spans="4:18" x14ac:dyDescent="0.2">
      <c r="D110" s="29">
        <v>45418</v>
      </c>
      <c r="E110" t="s">
        <v>10</v>
      </c>
      <c r="M110" s="29">
        <f>IF('定義（記入例用）'!M109+1&gt;'休日取得計画表・休日取得実績表（記入例）'!$I$5,"",'定義（記入例用）'!M109+1)</f>
        <v>45897</v>
      </c>
      <c r="N110" t="str" cm="1">
        <f t="array" ref="N110">IFERROR(INDEX($B:$B,MATCH($M110,$A:$A,),),"")</f>
        <v/>
      </c>
      <c r="O110" s="31" t="str" cm="1">
        <f t="array" ref="O110">IFERROR(INDEX($E:$E,MATCH($M110,祝日,),),"")&amp;IFERROR(INDEX($H:$H,MATCH($M110,夏季休暇,),),"")&amp;IFERROR(INDEX($K:$K,MATCH($M110,年末年始,),),"")</f>
        <v/>
      </c>
      <c r="P110" t="str">
        <f t="shared" si="3"/>
        <v/>
      </c>
      <c r="Q110" t="str">
        <f t="shared" si="4"/>
        <v/>
      </c>
      <c r="R110">
        <f t="shared" si="5"/>
        <v>0</v>
      </c>
    </row>
    <row r="111" spans="4:18" x14ac:dyDescent="0.2">
      <c r="D111" s="29">
        <v>45488</v>
      </c>
      <c r="E111" t="s">
        <v>16</v>
      </c>
      <c r="M111" s="29">
        <f>IF('定義（記入例用）'!M110+1&gt;'休日取得計画表・休日取得実績表（記入例）'!$I$5,"",'定義（記入例用）'!M110+1)</f>
        <v>45898</v>
      </c>
      <c r="N111" t="str" cm="1">
        <f t="array" ref="N111">IFERROR(INDEX($B:$B,MATCH($M111,$A:$A,),),"")</f>
        <v/>
      </c>
      <c r="O111" s="31" t="str" cm="1">
        <f t="array" ref="O111">IFERROR(INDEX($E:$E,MATCH($M111,祝日,),),"")&amp;IFERROR(INDEX($H:$H,MATCH($M111,夏季休暇,),),"")&amp;IFERROR(INDEX($K:$K,MATCH($M111,年末年始,),),"")</f>
        <v/>
      </c>
      <c r="P111" t="str">
        <f t="shared" si="3"/>
        <v/>
      </c>
      <c r="Q111" t="str">
        <f t="shared" si="4"/>
        <v/>
      </c>
      <c r="R111">
        <f t="shared" si="5"/>
        <v>0</v>
      </c>
    </row>
    <row r="112" spans="4:18" x14ac:dyDescent="0.2">
      <c r="D112" s="29">
        <v>45515</v>
      </c>
      <c r="E112" t="s">
        <v>17</v>
      </c>
      <c r="M112" s="29">
        <f>IF('定義（記入例用）'!M111+1&gt;'休日取得計画表・休日取得実績表（記入例）'!$I$5,"",'定義（記入例用）'!M111+1)</f>
        <v>45899</v>
      </c>
      <c r="N112" t="str" cm="1">
        <f t="array" ref="N112">IFERROR(INDEX($B:$B,MATCH($M112,$A:$A,),),"")</f>
        <v/>
      </c>
      <c r="O112" s="31" t="str" cm="1">
        <f t="array" ref="O112">IFERROR(INDEX($E:$E,MATCH($M112,祝日,),),"")&amp;IFERROR(INDEX($H:$H,MATCH($M112,夏季休暇,),),"")&amp;IFERROR(INDEX($K:$K,MATCH($M112,年末年始,),),"")</f>
        <v/>
      </c>
      <c r="P112" t="str">
        <f t="shared" si="3"/>
        <v/>
      </c>
      <c r="Q112" t="str">
        <f t="shared" si="4"/>
        <v/>
      </c>
      <c r="R112">
        <f t="shared" si="5"/>
        <v>1</v>
      </c>
    </row>
    <row r="113" spans="4:18" x14ac:dyDescent="0.2">
      <c r="D113" s="29">
        <v>45516</v>
      </c>
      <c r="E113" t="s">
        <v>10</v>
      </c>
      <c r="M113" s="29">
        <f>IF('定義（記入例用）'!M112+1&gt;'休日取得計画表・休日取得実績表（記入例）'!$I$5,"",'定義（記入例用）'!M112+1)</f>
        <v>45900</v>
      </c>
      <c r="N113" t="str" cm="1">
        <f t="array" ref="N113">IFERROR(INDEX($B:$B,MATCH($M113,$A:$A,),),"")</f>
        <v/>
      </c>
      <c r="O113" s="31" t="str" cm="1">
        <f t="array" ref="O113">IFERROR(INDEX($E:$E,MATCH($M113,祝日,),),"")&amp;IFERROR(INDEX($H:$H,MATCH($M113,夏季休暇,),),"")&amp;IFERROR(INDEX($K:$K,MATCH($M113,年末年始,),),"")</f>
        <v/>
      </c>
      <c r="P113" t="str">
        <f t="shared" si="3"/>
        <v/>
      </c>
      <c r="Q113" t="str">
        <f t="shared" si="4"/>
        <v/>
      </c>
      <c r="R113">
        <f t="shared" si="5"/>
        <v>1</v>
      </c>
    </row>
    <row r="114" spans="4:18" x14ac:dyDescent="0.2">
      <c r="D114" s="29">
        <v>45551</v>
      </c>
      <c r="E114" t="s">
        <v>18</v>
      </c>
      <c r="M114" s="29">
        <f>IF('定義（記入例用）'!M113+1&gt;'休日取得計画表・休日取得実績表（記入例）'!$I$5,"",'定義（記入例用）'!M113+1)</f>
        <v>45901</v>
      </c>
      <c r="N114" t="str" cm="1">
        <f t="array" ref="N114">IFERROR(INDEX($B:$B,MATCH($M114,$A:$A,),),"")</f>
        <v/>
      </c>
      <c r="O114" s="31" t="str" cm="1">
        <f t="array" ref="O114">IFERROR(INDEX($E:$E,MATCH($M114,祝日,),),"")&amp;IFERROR(INDEX($H:$H,MATCH($M114,夏季休暇,),),"")&amp;IFERROR(INDEX($K:$K,MATCH($M114,年末年始,),),"")</f>
        <v/>
      </c>
      <c r="P114" t="str">
        <f t="shared" si="3"/>
        <v/>
      </c>
      <c r="Q114" t="str">
        <f t="shared" si="4"/>
        <v/>
      </c>
      <c r="R114">
        <f t="shared" si="5"/>
        <v>0</v>
      </c>
    </row>
    <row r="115" spans="4:18" x14ac:dyDescent="0.2">
      <c r="D115" s="29">
        <v>45557</v>
      </c>
      <c r="E115" t="s">
        <v>19</v>
      </c>
      <c r="M115" s="29">
        <f>IF('定義（記入例用）'!M114+1&gt;'休日取得計画表・休日取得実績表（記入例）'!$I$5,"",'定義（記入例用）'!M114+1)</f>
        <v>45902</v>
      </c>
      <c r="N115" t="str" cm="1">
        <f t="array" ref="N115">IFERROR(INDEX($B:$B,MATCH($M115,$A:$A,),),"")</f>
        <v/>
      </c>
      <c r="O115" s="31" t="str" cm="1">
        <f t="array" ref="O115">IFERROR(INDEX($E:$E,MATCH($M115,祝日,),),"")&amp;IFERROR(INDEX($H:$H,MATCH($M115,夏季休暇,),),"")&amp;IFERROR(INDEX($K:$K,MATCH($M115,年末年始,),),"")</f>
        <v/>
      </c>
      <c r="P115" t="str">
        <f t="shared" si="3"/>
        <v/>
      </c>
      <c r="Q115" t="str">
        <f t="shared" si="4"/>
        <v/>
      </c>
      <c r="R115">
        <f t="shared" si="5"/>
        <v>0</v>
      </c>
    </row>
    <row r="116" spans="4:18" x14ac:dyDescent="0.2">
      <c r="D116" s="29">
        <v>45558</v>
      </c>
      <c r="E116" t="s">
        <v>10</v>
      </c>
      <c r="M116" s="29">
        <f>IF('定義（記入例用）'!M115+1&gt;'休日取得計画表・休日取得実績表（記入例）'!$I$5,"",'定義（記入例用）'!M115+1)</f>
        <v>45903</v>
      </c>
      <c r="N116" t="str" cm="1">
        <f t="array" ref="N116">IFERROR(INDEX($B:$B,MATCH($M116,$A:$A,),),"")</f>
        <v/>
      </c>
      <c r="O116" s="31" t="str" cm="1">
        <f t="array" ref="O116">IFERROR(INDEX($E:$E,MATCH($M116,祝日,),),"")&amp;IFERROR(INDEX($H:$H,MATCH($M116,夏季休暇,),),"")&amp;IFERROR(INDEX($K:$K,MATCH($M116,年末年始,),),"")</f>
        <v/>
      </c>
      <c r="P116" t="str">
        <f t="shared" si="3"/>
        <v/>
      </c>
      <c r="Q116" t="str">
        <f t="shared" si="4"/>
        <v/>
      </c>
      <c r="R116">
        <f t="shared" si="5"/>
        <v>0</v>
      </c>
    </row>
    <row r="117" spans="4:18" x14ac:dyDescent="0.2">
      <c r="D117" s="29">
        <v>45579</v>
      </c>
      <c r="E117" t="s">
        <v>29</v>
      </c>
      <c r="M117" s="29">
        <f>IF('定義（記入例用）'!M116+1&gt;'休日取得計画表・休日取得実績表（記入例）'!$I$5,"",'定義（記入例用）'!M116+1)</f>
        <v>45904</v>
      </c>
      <c r="N117" t="str" cm="1">
        <f t="array" ref="N117">IFERROR(INDEX($B:$B,MATCH($M117,$A:$A,),),"")</f>
        <v/>
      </c>
      <c r="O117" s="31" t="str" cm="1">
        <f t="array" ref="O117">IFERROR(INDEX($E:$E,MATCH($M117,祝日,),),"")&amp;IFERROR(INDEX($H:$H,MATCH($M117,夏季休暇,),),"")&amp;IFERROR(INDEX($K:$K,MATCH($M117,年末年始,),),"")</f>
        <v/>
      </c>
      <c r="P117" t="str">
        <f t="shared" si="3"/>
        <v/>
      </c>
      <c r="Q117" t="str">
        <f t="shared" si="4"/>
        <v/>
      </c>
      <c r="R117">
        <f t="shared" si="5"/>
        <v>0</v>
      </c>
    </row>
    <row r="118" spans="4:18" x14ac:dyDescent="0.2">
      <c r="D118" s="29">
        <v>45599</v>
      </c>
      <c r="E118" t="s">
        <v>21</v>
      </c>
      <c r="M118" s="29">
        <f>IF('定義（記入例用）'!M117+1&gt;'休日取得計画表・休日取得実績表（記入例）'!$I$5,"",'定義（記入例用）'!M117+1)</f>
        <v>45905</v>
      </c>
      <c r="N118" t="str" cm="1">
        <f t="array" ref="N118">IFERROR(INDEX($B:$B,MATCH($M118,$A:$A,),),"")</f>
        <v/>
      </c>
      <c r="O118" s="31" t="str" cm="1">
        <f t="array" ref="O118">IFERROR(INDEX($E:$E,MATCH($M118,祝日,),),"")&amp;IFERROR(INDEX($H:$H,MATCH($M118,夏季休暇,),),"")&amp;IFERROR(INDEX($K:$K,MATCH($M118,年末年始,),),"")</f>
        <v/>
      </c>
      <c r="P118" t="str">
        <f t="shared" si="3"/>
        <v/>
      </c>
      <c r="Q118" t="str">
        <f t="shared" si="4"/>
        <v/>
      </c>
      <c r="R118">
        <f t="shared" si="5"/>
        <v>0</v>
      </c>
    </row>
    <row r="119" spans="4:18" x14ac:dyDescent="0.2">
      <c r="D119" s="29">
        <v>45600</v>
      </c>
      <c r="E119" t="s">
        <v>10</v>
      </c>
      <c r="M119" s="29">
        <f>IF('定義（記入例用）'!M118+1&gt;'休日取得計画表・休日取得実績表（記入例）'!$I$5,"",'定義（記入例用）'!M118+1)</f>
        <v>45906</v>
      </c>
      <c r="N119" t="str" cm="1">
        <f t="array" ref="N119">IFERROR(INDEX($B:$B,MATCH($M119,$A:$A,),),"")</f>
        <v/>
      </c>
      <c r="O119" s="31" t="str" cm="1">
        <f t="array" ref="O119">IFERROR(INDEX($E:$E,MATCH($M119,祝日,),),"")&amp;IFERROR(INDEX($H:$H,MATCH($M119,夏季休暇,),),"")&amp;IFERROR(INDEX($K:$K,MATCH($M119,年末年始,),),"")</f>
        <v/>
      </c>
      <c r="P119" t="str">
        <f t="shared" si="3"/>
        <v/>
      </c>
      <c r="Q119" t="str">
        <f t="shared" si="4"/>
        <v/>
      </c>
      <c r="R119">
        <f t="shared" si="5"/>
        <v>1</v>
      </c>
    </row>
    <row r="120" spans="4:18" x14ac:dyDescent="0.2">
      <c r="D120" s="29">
        <v>45619</v>
      </c>
      <c r="E120" t="s">
        <v>22</v>
      </c>
      <c r="M120" s="29">
        <f>IF('定義（記入例用）'!M119+1&gt;'休日取得計画表・休日取得実績表（記入例）'!$I$5,"",'定義（記入例用）'!M119+1)</f>
        <v>45907</v>
      </c>
      <c r="N120" t="str" cm="1">
        <f t="array" ref="N120">IFERROR(INDEX($B:$B,MATCH($M120,$A:$A,),),"")</f>
        <v/>
      </c>
      <c r="O120" s="31" t="str" cm="1">
        <f t="array" ref="O120">IFERROR(INDEX($E:$E,MATCH($M120,祝日,),),"")&amp;IFERROR(INDEX($H:$H,MATCH($M120,夏季休暇,),),"")&amp;IFERROR(INDEX($K:$K,MATCH($M120,年末年始,),),"")</f>
        <v/>
      </c>
      <c r="P120" t="str">
        <f t="shared" si="3"/>
        <v/>
      </c>
      <c r="Q120" t="str">
        <f t="shared" si="4"/>
        <v/>
      </c>
      <c r="R120">
        <f t="shared" si="5"/>
        <v>1</v>
      </c>
    </row>
    <row r="121" spans="4:18" x14ac:dyDescent="0.2">
      <c r="D121" s="29"/>
      <c r="M121" s="29">
        <f>IF('定義（記入例用）'!M120+1&gt;'休日取得計画表・休日取得実績表（記入例）'!$I$5,"",'定義（記入例用）'!M120+1)</f>
        <v>45908</v>
      </c>
      <c r="N121" t="str" cm="1">
        <f t="array" ref="N121">IFERROR(INDEX($B:$B,MATCH($M121,$A:$A,),),"")</f>
        <v/>
      </c>
      <c r="O121" s="31" t="str" cm="1">
        <f t="array" ref="O121">IFERROR(INDEX($E:$E,MATCH($M121,祝日,),),"")&amp;IFERROR(INDEX($H:$H,MATCH($M121,夏季休暇,),),"")&amp;IFERROR(INDEX($K:$K,MATCH($M121,年末年始,),),"")</f>
        <v/>
      </c>
      <c r="P121" t="str">
        <f t="shared" si="3"/>
        <v/>
      </c>
      <c r="Q121" t="str">
        <f t="shared" si="4"/>
        <v/>
      </c>
      <c r="R121">
        <f t="shared" si="5"/>
        <v>0</v>
      </c>
    </row>
    <row r="122" spans="4:18" x14ac:dyDescent="0.2">
      <c r="D122" s="29">
        <v>45658</v>
      </c>
      <c r="E122" t="s">
        <v>7</v>
      </c>
      <c r="M122" s="29">
        <f>IF('定義（記入例用）'!M121+1&gt;'休日取得計画表・休日取得実績表（記入例）'!$I$5,"",'定義（記入例用）'!M121+1)</f>
        <v>45909</v>
      </c>
      <c r="N122" t="str" cm="1">
        <f t="array" ref="N122">IFERROR(INDEX($B:$B,MATCH($M122,$A:$A,),),"")</f>
        <v/>
      </c>
      <c r="O122" s="31" t="str" cm="1">
        <f t="array" ref="O122">IFERROR(INDEX($E:$E,MATCH($M122,祝日,),),"")&amp;IFERROR(INDEX($H:$H,MATCH($M122,夏季休暇,),),"")&amp;IFERROR(INDEX($K:$K,MATCH($M122,年末年始,),),"")</f>
        <v/>
      </c>
      <c r="P122" t="str">
        <f t="shared" si="3"/>
        <v/>
      </c>
      <c r="Q122" t="str">
        <f t="shared" si="4"/>
        <v/>
      </c>
      <c r="R122">
        <f t="shared" si="5"/>
        <v>0</v>
      </c>
    </row>
    <row r="123" spans="4:18" x14ac:dyDescent="0.2">
      <c r="D123" s="29">
        <v>45670</v>
      </c>
      <c r="E123" t="s">
        <v>8</v>
      </c>
      <c r="M123" s="29">
        <f>IF('定義（記入例用）'!M122+1&gt;'休日取得計画表・休日取得実績表（記入例）'!$I$5,"",'定義（記入例用）'!M122+1)</f>
        <v>45910</v>
      </c>
      <c r="N123" t="str" cm="1">
        <f t="array" ref="N123">IFERROR(INDEX($B:$B,MATCH($M123,$A:$A,),),"")</f>
        <v/>
      </c>
      <c r="O123" s="31" t="str" cm="1">
        <f t="array" ref="O123">IFERROR(INDEX($E:$E,MATCH($M123,祝日,),),"")&amp;IFERROR(INDEX($H:$H,MATCH($M123,夏季休暇,),),"")&amp;IFERROR(INDEX($K:$K,MATCH($M123,年末年始,),),"")</f>
        <v/>
      </c>
      <c r="P123" t="str">
        <f t="shared" si="3"/>
        <v/>
      </c>
      <c r="Q123" t="str">
        <f t="shared" si="4"/>
        <v/>
      </c>
      <c r="R123">
        <f t="shared" si="5"/>
        <v>0</v>
      </c>
    </row>
    <row r="124" spans="4:18" x14ac:dyDescent="0.2">
      <c r="D124" s="29">
        <v>45699</v>
      </c>
      <c r="E124" t="s">
        <v>9</v>
      </c>
      <c r="M124" s="29">
        <f>IF('定義（記入例用）'!M123+1&gt;'休日取得計画表・休日取得実績表（記入例）'!$I$5,"",'定義（記入例用）'!M123+1)</f>
        <v>45911</v>
      </c>
      <c r="N124" t="str" cm="1">
        <f t="array" ref="N124">IFERROR(INDEX($B:$B,MATCH($M124,$A:$A,),),"")</f>
        <v/>
      </c>
      <c r="O124" s="31" t="str" cm="1">
        <f t="array" ref="O124">IFERROR(INDEX($E:$E,MATCH($M124,祝日,),),"")&amp;IFERROR(INDEX($H:$H,MATCH($M124,夏季休暇,),),"")&amp;IFERROR(INDEX($K:$K,MATCH($M124,年末年始,),),"")</f>
        <v/>
      </c>
      <c r="P124" t="str">
        <f t="shared" si="3"/>
        <v/>
      </c>
      <c r="Q124" t="str">
        <f t="shared" si="4"/>
        <v/>
      </c>
      <c r="R124">
        <f t="shared" si="5"/>
        <v>0</v>
      </c>
    </row>
    <row r="125" spans="4:18" x14ac:dyDescent="0.2">
      <c r="D125" s="29">
        <v>45711</v>
      </c>
      <c r="E125" t="s">
        <v>23</v>
      </c>
      <c r="M125" s="29">
        <f>IF('定義（記入例用）'!M124+1&gt;'休日取得計画表・休日取得実績表（記入例）'!$I$5,"",'定義（記入例用）'!M124+1)</f>
        <v>45912</v>
      </c>
      <c r="N125" t="str" cm="1">
        <f t="array" ref="N125">IFERROR(INDEX($B:$B,MATCH($M125,$A:$A,),),"")</f>
        <v/>
      </c>
      <c r="O125" s="31" t="str" cm="1">
        <f t="array" ref="O125">IFERROR(INDEX($E:$E,MATCH($M125,祝日,),),"")&amp;IFERROR(INDEX($H:$H,MATCH($M125,夏季休暇,),),"")&amp;IFERROR(INDEX($K:$K,MATCH($M125,年末年始,),),"")</f>
        <v/>
      </c>
      <c r="P125" t="str">
        <f t="shared" si="3"/>
        <v/>
      </c>
      <c r="Q125" t="str">
        <f t="shared" si="4"/>
        <v/>
      </c>
      <c r="R125">
        <f t="shared" si="5"/>
        <v>0</v>
      </c>
    </row>
    <row r="126" spans="4:18" x14ac:dyDescent="0.2">
      <c r="D126" s="29">
        <v>45712</v>
      </c>
      <c r="E126" t="s">
        <v>10</v>
      </c>
      <c r="M126" s="29">
        <f>IF('定義（記入例用）'!M125+1&gt;'休日取得計画表・休日取得実績表（記入例）'!$I$5,"",'定義（記入例用）'!M125+1)</f>
        <v>45913</v>
      </c>
      <c r="N126" t="str" cm="1">
        <f t="array" ref="N126">IFERROR(INDEX($B:$B,MATCH($M126,$A:$A,),),"")</f>
        <v/>
      </c>
      <c r="O126" s="31" t="str" cm="1">
        <f t="array" ref="O126">IFERROR(INDEX($E:$E,MATCH($M126,祝日,),),"")&amp;IFERROR(INDEX($H:$H,MATCH($M126,夏季休暇,),),"")&amp;IFERROR(INDEX($K:$K,MATCH($M126,年末年始,),),"")</f>
        <v/>
      </c>
      <c r="P126" t="str">
        <f t="shared" si="3"/>
        <v/>
      </c>
      <c r="Q126" t="str">
        <f t="shared" si="4"/>
        <v/>
      </c>
      <c r="R126">
        <f t="shared" si="5"/>
        <v>1</v>
      </c>
    </row>
    <row r="127" spans="4:18" x14ac:dyDescent="0.2">
      <c r="D127" s="29">
        <v>45736</v>
      </c>
      <c r="E127" t="s">
        <v>11</v>
      </c>
      <c r="M127" s="29">
        <f>IF('定義（記入例用）'!M126+1&gt;'休日取得計画表・休日取得実績表（記入例）'!$I$5,"",'定義（記入例用）'!M126+1)</f>
        <v>45914</v>
      </c>
      <c r="N127" t="str" cm="1">
        <f t="array" ref="N127">IFERROR(INDEX($B:$B,MATCH($M127,$A:$A,),),"")</f>
        <v/>
      </c>
      <c r="O127" s="31" t="str" cm="1">
        <f t="array" ref="O127">IFERROR(INDEX($E:$E,MATCH($M127,祝日,),),"")&amp;IFERROR(INDEX($H:$H,MATCH($M127,夏季休暇,),),"")&amp;IFERROR(INDEX($K:$K,MATCH($M127,年末年始,),),"")</f>
        <v/>
      </c>
      <c r="P127" t="str">
        <f t="shared" si="3"/>
        <v/>
      </c>
      <c r="Q127" t="str">
        <f t="shared" si="4"/>
        <v/>
      </c>
      <c r="R127">
        <f t="shared" si="5"/>
        <v>1</v>
      </c>
    </row>
    <row r="128" spans="4:18" x14ac:dyDescent="0.2">
      <c r="D128" s="29">
        <v>45776</v>
      </c>
      <c r="E128" t="s">
        <v>12</v>
      </c>
      <c r="M128" s="29">
        <f>IF('定義（記入例用）'!M127+1&gt;'休日取得計画表・休日取得実績表（記入例）'!$I$5,"",'定義（記入例用）'!M127+1)</f>
        <v>45915</v>
      </c>
      <c r="N128" t="str" cm="1">
        <f t="array" ref="N128">IFERROR(INDEX($B:$B,MATCH($M128,$A:$A,),),"")</f>
        <v/>
      </c>
      <c r="O128" s="31" t="str" cm="1">
        <f t="array" ref="O128">IFERROR(INDEX($E:$E,MATCH($M128,祝日,),),"")&amp;IFERROR(INDEX($H:$H,MATCH($M128,夏季休暇,),),"")&amp;IFERROR(INDEX($K:$K,MATCH($M128,年末年始,),),"")</f>
        <v>敬老の日</v>
      </c>
      <c r="P128" t="str">
        <f t="shared" si="3"/>
        <v/>
      </c>
      <c r="Q128" t="str">
        <f t="shared" si="4"/>
        <v>敬老の日</v>
      </c>
      <c r="R128">
        <f t="shared" si="5"/>
        <v>1</v>
      </c>
    </row>
    <row r="129" spans="4:18" x14ac:dyDescent="0.2">
      <c r="D129" s="29">
        <v>45780</v>
      </c>
      <c r="E129" t="s">
        <v>13</v>
      </c>
      <c r="M129" s="29">
        <f>IF('定義（記入例用）'!M128+1&gt;'休日取得計画表・休日取得実績表（記入例）'!$I$5,"",'定義（記入例用）'!M128+1)</f>
        <v>45916</v>
      </c>
      <c r="N129" t="str" cm="1">
        <f t="array" ref="N129">IFERROR(INDEX($B:$B,MATCH($M129,$A:$A,),),"")</f>
        <v/>
      </c>
      <c r="O129" s="31" t="str" cm="1">
        <f t="array" ref="O129">IFERROR(INDEX($E:$E,MATCH($M129,祝日,),),"")&amp;IFERROR(INDEX($H:$H,MATCH($M129,夏季休暇,),),"")&amp;IFERROR(INDEX($K:$K,MATCH($M129,年末年始,),),"")</f>
        <v/>
      </c>
      <c r="P129" t="str">
        <f t="shared" si="3"/>
        <v/>
      </c>
      <c r="Q129" t="str">
        <f t="shared" si="4"/>
        <v/>
      </c>
      <c r="R129">
        <f t="shared" si="5"/>
        <v>0</v>
      </c>
    </row>
    <row r="130" spans="4:18" x14ac:dyDescent="0.2">
      <c r="D130" s="29">
        <v>45781</v>
      </c>
      <c r="E130" t="s">
        <v>14</v>
      </c>
      <c r="M130" s="29">
        <f>IF('定義（記入例用）'!M129+1&gt;'休日取得計画表・休日取得実績表（記入例）'!$I$5,"",'定義（記入例用）'!M129+1)</f>
        <v>45917</v>
      </c>
      <c r="N130" t="str" cm="1">
        <f t="array" ref="N130">IFERROR(INDEX($B:$B,MATCH($M130,$A:$A,),),"")</f>
        <v/>
      </c>
      <c r="O130" s="31" t="str" cm="1">
        <f t="array" ref="O130">IFERROR(INDEX($E:$E,MATCH($M130,祝日,),),"")&amp;IFERROR(INDEX($H:$H,MATCH($M130,夏季休暇,),),"")&amp;IFERROR(INDEX($K:$K,MATCH($M130,年末年始,),),"")</f>
        <v/>
      </c>
      <c r="P130" t="str">
        <f t="shared" si="3"/>
        <v/>
      </c>
      <c r="Q130" t="str">
        <f t="shared" si="4"/>
        <v/>
      </c>
      <c r="R130">
        <f t="shared" si="5"/>
        <v>0</v>
      </c>
    </row>
    <row r="131" spans="4:18" x14ac:dyDescent="0.2">
      <c r="D131" s="29">
        <v>45782</v>
      </c>
      <c r="E131" t="s">
        <v>15</v>
      </c>
      <c r="M131" s="29">
        <f>IF('定義（記入例用）'!M130+1&gt;'休日取得計画表・休日取得実績表（記入例）'!$I$5,"",'定義（記入例用）'!M130+1)</f>
        <v>45918</v>
      </c>
      <c r="N131" t="str" cm="1">
        <f t="array" ref="N131">IFERROR(INDEX($B:$B,MATCH($M131,$A:$A,),),"")</f>
        <v/>
      </c>
      <c r="O131" s="31" t="str" cm="1">
        <f t="array" ref="O131">IFERROR(INDEX($E:$E,MATCH($M131,祝日,),),"")&amp;IFERROR(INDEX($H:$H,MATCH($M131,夏季休暇,),),"")&amp;IFERROR(INDEX($K:$K,MATCH($M131,年末年始,),),"")</f>
        <v/>
      </c>
      <c r="P131" t="str">
        <f t="shared" ref="P131:P194" si="6">IF(COUNTBLANK(N131:O131)=0,CHAR(10),"")</f>
        <v/>
      </c>
      <c r="Q131" t="str">
        <f t="shared" ref="Q131:Q194" si="7">O131&amp;P131&amp;N131</f>
        <v/>
      </c>
      <c r="R131">
        <f t="shared" ref="R131:R194" si="8">IF(OR(TEXT(M131,"aaa")="土",TEXT(M131,"aaa")="日",O131&lt;&gt;""),1,0)</f>
        <v>0</v>
      </c>
    </row>
    <row r="132" spans="4:18" x14ac:dyDescent="0.2">
      <c r="D132" s="29">
        <v>45783</v>
      </c>
      <c r="E132" t="s">
        <v>10</v>
      </c>
      <c r="M132" s="29">
        <f>IF('定義（記入例用）'!M131+1&gt;'休日取得計画表・休日取得実績表（記入例）'!$I$5,"",'定義（記入例用）'!M131+1)</f>
        <v>45919</v>
      </c>
      <c r="N132" t="str" cm="1">
        <f t="array" ref="N132">IFERROR(INDEX($B:$B,MATCH($M132,$A:$A,),),"")</f>
        <v/>
      </c>
      <c r="O132" s="31" t="str" cm="1">
        <f t="array" ref="O132">IFERROR(INDEX($E:$E,MATCH($M132,祝日,),),"")&amp;IFERROR(INDEX($H:$H,MATCH($M132,夏季休暇,),),"")&amp;IFERROR(INDEX($K:$K,MATCH($M132,年末年始,),),"")</f>
        <v/>
      </c>
      <c r="P132" t="str">
        <f t="shared" si="6"/>
        <v/>
      </c>
      <c r="Q132" t="str">
        <f t="shared" si="7"/>
        <v/>
      </c>
      <c r="R132">
        <f t="shared" si="8"/>
        <v>0</v>
      </c>
    </row>
    <row r="133" spans="4:18" x14ac:dyDescent="0.2">
      <c r="D133" s="29">
        <v>45859</v>
      </c>
      <c r="E133" t="s">
        <v>16</v>
      </c>
      <c r="M133" s="29">
        <f>IF('定義（記入例用）'!M132+1&gt;'休日取得計画表・休日取得実績表（記入例）'!$I$5,"",'定義（記入例用）'!M132+1)</f>
        <v>45920</v>
      </c>
      <c r="N133" t="str" cm="1">
        <f t="array" ref="N133">IFERROR(INDEX($B:$B,MATCH($M133,$A:$A,),),"")</f>
        <v/>
      </c>
      <c r="O133" s="31" t="str" cm="1">
        <f t="array" ref="O133">IFERROR(INDEX($E:$E,MATCH($M133,祝日,),),"")&amp;IFERROR(INDEX($H:$H,MATCH($M133,夏季休暇,),),"")&amp;IFERROR(INDEX($K:$K,MATCH($M133,年末年始,),),"")</f>
        <v/>
      </c>
      <c r="P133" t="str">
        <f t="shared" si="6"/>
        <v/>
      </c>
      <c r="Q133" t="str">
        <f t="shared" si="7"/>
        <v/>
      </c>
      <c r="R133">
        <f t="shared" si="8"/>
        <v>1</v>
      </c>
    </row>
    <row r="134" spans="4:18" x14ac:dyDescent="0.2">
      <c r="D134" s="29">
        <v>45880</v>
      </c>
      <c r="E134" t="s">
        <v>17</v>
      </c>
      <c r="M134" s="29">
        <f>IF('定義（記入例用）'!M133+1&gt;'休日取得計画表・休日取得実績表（記入例）'!$I$5,"",'定義（記入例用）'!M133+1)</f>
        <v>45921</v>
      </c>
      <c r="N134" t="str" cm="1">
        <f t="array" ref="N134">IFERROR(INDEX($B:$B,MATCH($M134,$A:$A,),),"")</f>
        <v/>
      </c>
      <c r="O134" s="31" t="str" cm="1">
        <f t="array" ref="O134">IFERROR(INDEX($E:$E,MATCH($M134,祝日,),),"")&amp;IFERROR(INDEX($H:$H,MATCH($M134,夏季休暇,),),"")&amp;IFERROR(INDEX($K:$K,MATCH($M134,年末年始,),),"")</f>
        <v/>
      </c>
      <c r="P134" t="str">
        <f t="shared" si="6"/>
        <v/>
      </c>
      <c r="Q134" t="str">
        <f t="shared" si="7"/>
        <v/>
      </c>
      <c r="R134">
        <f t="shared" si="8"/>
        <v>1</v>
      </c>
    </row>
    <row r="135" spans="4:18" x14ac:dyDescent="0.2">
      <c r="D135" s="29">
        <v>45915</v>
      </c>
      <c r="E135" t="s">
        <v>18</v>
      </c>
      <c r="M135" s="29">
        <f>IF('定義（記入例用）'!M134+1&gt;'休日取得計画表・休日取得実績表（記入例）'!$I$5,"",'定義（記入例用）'!M134+1)</f>
        <v>45922</v>
      </c>
      <c r="N135" t="str" cm="1">
        <f t="array" ref="N135">IFERROR(INDEX($B:$B,MATCH($M135,$A:$A,),),"")</f>
        <v/>
      </c>
      <c r="O135" s="31" t="str" cm="1">
        <f t="array" ref="O135">IFERROR(INDEX($E:$E,MATCH($M135,祝日,),),"")&amp;IFERROR(INDEX($H:$H,MATCH($M135,夏季休暇,),),"")&amp;IFERROR(INDEX($K:$K,MATCH($M135,年末年始,),),"")</f>
        <v/>
      </c>
      <c r="P135" t="str">
        <f t="shared" si="6"/>
        <v/>
      </c>
      <c r="Q135" t="str">
        <f t="shared" si="7"/>
        <v/>
      </c>
      <c r="R135">
        <f t="shared" si="8"/>
        <v>0</v>
      </c>
    </row>
    <row r="136" spans="4:18" x14ac:dyDescent="0.2">
      <c r="D136" s="29">
        <v>45923</v>
      </c>
      <c r="E136" t="s">
        <v>19</v>
      </c>
      <c r="M136" s="29">
        <f>IF('定義（記入例用）'!M135+1&gt;'休日取得計画表・休日取得実績表（記入例）'!$I$5,"",'定義（記入例用）'!M135+1)</f>
        <v>45923</v>
      </c>
      <c r="N136" t="str" cm="1">
        <f t="array" ref="N136">IFERROR(INDEX($B:$B,MATCH($M136,$A:$A,),),"")</f>
        <v/>
      </c>
      <c r="O136" s="31" t="str" cm="1">
        <f t="array" ref="O136">IFERROR(INDEX($E:$E,MATCH($M136,祝日,),),"")&amp;IFERROR(INDEX($H:$H,MATCH($M136,夏季休暇,),),"")&amp;IFERROR(INDEX($K:$K,MATCH($M136,年末年始,),),"")</f>
        <v>秋分の日</v>
      </c>
      <c r="P136" t="str">
        <f t="shared" si="6"/>
        <v/>
      </c>
      <c r="Q136" t="str">
        <f t="shared" si="7"/>
        <v>秋分の日</v>
      </c>
      <c r="R136">
        <f t="shared" si="8"/>
        <v>1</v>
      </c>
    </row>
    <row r="137" spans="4:18" x14ac:dyDescent="0.2">
      <c r="D137" s="29">
        <v>45943</v>
      </c>
      <c r="E137" t="s">
        <v>29</v>
      </c>
      <c r="M137" s="29">
        <f>IF('定義（記入例用）'!M136+1&gt;'休日取得計画表・休日取得実績表（記入例）'!$I$5,"",'定義（記入例用）'!M136+1)</f>
        <v>45924</v>
      </c>
      <c r="N137" t="str" cm="1">
        <f t="array" ref="N137">IFERROR(INDEX($B:$B,MATCH($M137,$A:$A,),),"")</f>
        <v/>
      </c>
      <c r="O137" s="31" t="str" cm="1">
        <f t="array" ref="O137">IFERROR(INDEX($E:$E,MATCH($M137,祝日,),),"")&amp;IFERROR(INDEX($H:$H,MATCH($M137,夏季休暇,),),"")&amp;IFERROR(INDEX($K:$K,MATCH($M137,年末年始,),),"")</f>
        <v/>
      </c>
      <c r="P137" t="str">
        <f t="shared" si="6"/>
        <v/>
      </c>
      <c r="Q137" t="str">
        <f t="shared" si="7"/>
        <v/>
      </c>
      <c r="R137">
        <f t="shared" si="8"/>
        <v>0</v>
      </c>
    </row>
    <row r="138" spans="4:18" x14ac:dyDescent="0.2">
      <c r="D138" s="29">
        <v>45964</v>
      </c>
      <c r="E138" t="s">
        <v>21</v>
      </c>
      <c r="M138" s="29">
        <f>IF('定義（記入例用）'!M137+1&gt;'休日取得計画表・休日取得実績表（記入例）'!$I$5,"",'定義（記入例用）'!M137+1)</f>
        <v>45925</v>
      </c>
      <c r="N138" t="str" cm="1">
        <f t="array" ref="N138">IFERROR(INDEX($B:$B,MATCH($M138,$A:$A,),),"")</f>
        <v/>
      </c>
      <c r="O138" s="31" t="str" cm="1">
        <f t="array" ref="O138">IFERROR(INDEX($E:$E,MATCH($M138,祝日,),),"")&amp;IFERROR(INDEX($H:$H,MATCH($M138,夏季休暇,),),"")&amp;IFERROR(INDEX($K:$K,MATCH($M138,年末年始,),),"")</f>
        <v/>
      </c>
      <c r="P138" t="str">
        <f t="shared" si="6"/>
        <v/>
      </c>
      <c r="Q138" t="str">
        <f t="shared" si="7"/>
        <v/>
      </c>
      <c r="R138">
        <f t="shared" si="8"/>
        <v>0</v>
      </c>
    </row>
    <row r="139" spans="4:18" x14ac:dyDescent="0.2">
      <c r="D139" s="29">
        <v>45984</v>
      </c>
      <c r="E139" t="s">
        <v>22</v>
      </c>
      <c r="M139" s="29">
        <f>IF('定義（記入例用）'!M138+1&gt;'休日取得計画表・休日取得実績表（記入例）'!$I$5,"",'定義（記入例用）'!M138+1)</f>
        <v>45926</v>
      </c>
      <c r="N139" t="str" cm="1">
        <f t="array" ref="N139">IFERROR(INDEX($B:$B,MATCH($M139,$A:$A,),),"")</f>
        <v/>
      </c>
      <c r="O139" s="31" t="str" cm="1">
        <f t="array" ref="O139">IFERROR(INDEX($E:$E,MATCH($M139,祝日,),),"")&amp;IFERROR(INDEX($H:$H,MATCH($M139,夏季休暇,),),"")&amp;IFERROR(INDEX($K:$K,MATCH($M139,年末年始,),),"")</f>
        <v/>
      </c>
      <c r="P139" t="str">
        <f t="shared" si="6"/>
        <v/>
      </c>
      <c r="Q139" t="str">
        <f t="shared" si="7"/>
        <v/>
      </c>
      <c r="R139">
        <f t="shared" si="8"/>
        <v>0</v>
      </c>
    </row>
    <row r="140" spans="4:18" x14ac:dyDescent="0.2">
      <c r="D140" s="29">
        <v>45985</v>
      </c>
      <c r="E140" t="s">
        <v>10</v>
      </c>
      <c r="M140" s="29">
        <f>IF('定義（記入例用）'!M139+1&gt;'休日取得計画表・休日取得実績表（記入例）'!$I$5,"",'定義（記入例用）'!M139+1)</f>
        <v>45927</v>
      </c>
      <c r="N140" t="str" cm="1">
        <f t="array" ref="N140">IFERROR(INDEX($B:$B,MATCH($M140,$A:$A,),),"")</f>
        <v/>
      </c>
      <c r="O140" s="31" t="str" cm="1">
        <f t="array" ref="O140">IFERROR(INDEX($E:$E,MATCH($M140,祝日,),),"")&amp;IFERROR(INDEX($H:$H,MATCH($M140,夏季休暇,),),"")&amp;IFERROR(INDEX($K:$K,MATCH($M140,年末年始,),),"")</f>
        <v/>
      </c>
      <c r="P140" t="str">
        <f t="shared" si="6"/>
        <v/>
      </c>
      <c r="Q140" t="str">
        <f t="shared" si="7"/>
        <v/>
      </c>
      <c r="R140">
        <f t="shared" si="8"/>
        <v>1</v>
      </c>
    </row>
    <row r="141" spans="4:18" x14ac:dyDescent="0.2">
      <c r="D141" s="29"/>
      <c r="M141" s="29">
        <f>IF('定義（記入例用）'!M140+1&gt;'休日取得計画表・休日取得実績表（記入例）'!$I$5,"",'定義（記入例用）'!M140+1)</f>
        <v>45928</v>
      </c>
      <c r="N141" t="str" cm="1">
        <f t="array" ref="N141">IFERROR(INDEX($B:$B,MATCH($M141,$A:$A,),),"")</f>
        <v/>
      </c>
      <c r="O141" s="31" t="str" cm="1">
        <f t="array" ref="O141">IFERROR(INDEX($E:$E,MATCH($M141,祝日,),),"")&amp;IFERROR(INDEX($H:$H,MATCH($M141,夏季休暇,),),"")&amp;IFERROR(INDEX($K:$K,MATCH($M141,年末年始,),),"")</f>
        <v/>
      </c>
      <c r="P141" t="str">
        <f t="shared" si="6"/>
        <v/>
      </c>
      <c r="Q141" t="str">
        <f t="shared" si="7"/>
        <v/>
      </c>
      <c r="R141">
        <f t="shared" si="8"/>
        <v>1</v>
      </c>
    </row>
    <row r="142" spans="4:18" x14ac:dyDescent="0.2">
      <c r="D142" s="29">
        <v>46023</v>
      </c>
      <c r="E142" t="s">
        <v>7</v>
      </c>
      <c r="M142" s="29">
        <f>IF('定義（記入例用）'!M141+1&gt;'休日取得計画表・休日取得実績表（記入例）'!$I$5,"",'定義（記入例用）'!M141+1)</f>
        <v>45929</v>
      </c>
      <c r="N142" t="str" cm="1">
        <f t="array" ref="N142">IFERROR(INDEX($B:$B,MATCH($M142,$A:$A,),),"")</f>
        <v/>
      </c>
      <c r="O142" s="31" t="str" cm="1">
        <f t="array" ref="O142">IFERROR(INDEX($E:$E,MATCH($M142,祝日,),),"")&amp;IFERROR(INDEX($H:$H,MATCH($M142,夏季休暇,),),"")&amp;IFERROR(INDEX($K:$K,MATCH($M142,年末年始,),),"")</f>
        <v/>
      </c>
      <c r="P142" t="str">
        <f t="shared" si="6"/>
        <v/>
      </c>
      <c r="Q142" t="str">
        <f t="shared" si="7"/>
        <v/>
      </c>
      <c r="R142">
        <f t="shared" si="8"/>
        <v>0</v>
      </c>
    </row>
    <row r="143" spans="4:18" x14ac:dyDescent="0.2">
      <c r="D143" s="29">
        <v>46034</v>
      </c>
      <c r="E143" t="s">
        <v>8</v>
      </c>
      <c r="M143" s="29">
        <f>IF('定義（記入例用）'!M142+1&gt;'休日取得計画表・休日取得実績表（記入例）'!$I$5,"",'定義（記入例用）'!M142+1)</f>
        <v>45930</v>
      </c>
      <c r="N143" t="str" cm="1">
        <f t="array" ref="N143">IFERROR(INDEX($B:$B,MATCH($M143,$A:$A,),),"")</f>
        <v/>
      </c>
      <c r="O143" s="31" t="str" cm="1">
        <f t="array" ref="O143">IFERROR(INDEX($E:$E,MATCH($M143,祝日,),),"")&amp;IFERROR(INDEX($H:$H,MATCH($M143,夏季休暇,),),"")&amp;IFERROR(INDEX($K:$K,MATCH($M143,年末年始,),),"")</f>
        <v/>
      </c>
      <c r="P143" t="str">
        <f t="shared" si="6"/>
        <v/>
      </c>
      <c r="Q143" t="str">
        <f t="shared" si="7"/>
        <v/>
      </c>
      <c r="R143">
        <f t="shared" si="8"/>
        <v>0</v>
      </c>
    </row>
    <row r="144" spans="4:18" x14ac:dyDescent="0.2">
      <c r="D144" s="29">
        <v>46064</v>
      </c>
      <c r="E144" t="s">
        <v>9</v>
      </c>
      <c r="M144" s="29">
        <f>IF('定義（記入例用）'!M143+1&gt;'休日取得計画表・休日取得実績表（記入例）'!$I$5,"",'定義（記入例用）'!M143+1)</f>
        <v>45931</v>
      </c>
      <c r="N144" t="str" cm="1">
        <f t="array" ref="N144">IFERROR(INDEX($B:$B,MATCH($M144,$A:$A,),),"")</f>
        <v/>
      </c>
      <c r="O144" s="31" t="str" cm="1">
        <f t="array" ref="O144">IFERROR(INDEX($E:$E,MATCH($M144,祝日,),),"")&amp;IFERROR(INDEX($H:$H,MATCH($M144,夏季休暇,),),"")&amp;IFERROR(INDEX($K:$K,MATCH($M144,年末年始,),),"")</f>
        <v/>
      </c>
      <c r="P144" t="str">
        <f t="shared" si="6"/>
        <v/>
      </c>
      <c r="Q144" t="str">
        <f t="shared" si="7"/>
        <v/>
      </c>
      <c r="R144">
        <f t="shared" si="8"/>
        <v>0</v>
      </c>
    </row>
    <row r="145" spans="4:18" x14ac:dyDescent="0.2">
      <c r="D145" s="29">
        <v>46076</v>
      </c>
      <c r="E145" t="s">
        <v>23</v>
      </c>
      <c r="M145" s="29">
        <f>IF('定義（記入例用）'!M144+1&gt;'休日取得計画表・休日取得実績表（記入例）'!$I$5,"",'定義（記入例用）'!M144+1)</f>
        <v>45932</v>
      </c>
      <c r="N145" t="str" cm="1">
        <f t="array" ref="N145">IFERROR(INDEX($B:$B,MATCH($M145,$A:$A,),),"")</f>
        <v/>
      </c>
      <c r="O145" s="31" t="str" cm="1">
        <f t="array" ref="O145">IFERROR(INDEX($E:$E,MATCH($M145,祝日,),),"")&amp;IFERROR(INDEX($H:$H,MATCH($M145,夏季休暇,),),"")&amp;IFERROR(INDEX($K:$K,MATCH($M145,年末年始,),),"")</f>
        <v/>
      </c>
      <c r="P145" t="str">
        <f t="shared" si="6"/>
        <v/>
      </c>
      <c r="Q145" t="str">
        <f t="shared" si="7"/>
        <v/>
      </c>
      <c r="R145">
        <f t="shared" si="8"/>
        <v>0</v>
      </c>
    </row>
    <row r="146" spans="4:18" x14ac:dyDescent="0.2">
      <c r="D146" s="29">
        <v>46101</v>
      </c>
      <c r="E146" t="s">
        <v>11</v>
      </c>
      <c r="M146" s="29">
        <f>IF('定義（記入例用）'!M145+1&gt;'休日取得計画表・休日取得実績表（記入例）'!$I$5,"",'定義（記入例用）'!M145+1)</f>
        <v>45933</v>
      </c>
      <c r="N146" t="str" cm="1">
        <f t="array" ref="N146">IFERROR(INDEX($B:$B,MATCH($M146,$A:$A,),),"")</f>
        <v/>
      </c>
      <c r="O146" s="31" t="str" cm="1">
        <f t="array" ref="O146">IFERROR(INDEX($E:$E,MATCH($M146,祝日,),),"")&amp;IFERROR(INDEX($H:$H,MATCH($M146,夏季休暇,),),"")&amp;IFERROR(INDEX($K:$K,MATCH($M146,年末年始,),),"")</f>
        <v/>
      </c>
      <c r="P146" t="str">
        <f t="shared" si="6"/>
        <v/>
      </c>
      <c r="Q146" t="str">
        <f t="shared" si="7"/>
        <v/>
      </c>
      <c r="R146">
        <f t="shared" si="8"/>
        <v>0</v>
      </c>
    </row>
    <row r="147" spans="4:18" x14ac:dyDescent="0.2">
      <c r="D147" s="29">
        <v>46141</v>
      </c>
      <c r="E147" t="s">
        <v>12</v>
      </c>
      <c r="M147" s="29">
        <f>IF('定義（記入例用）'!M146+1&gt;'休日取得計画表・休日取得実績表（記入例）'!$I$5,"",'定義（記入例用）'!M146+1)</f>
        <v>45934</v>
      </c>
      <c r="N147" t="str" cm="1">
        <f t="array" ref="N147">IFERROR(INDEX($B:$B,MATCH($M147,$A:$A,),),"")</f>
        <v/>
      </c>
      <c r="O147" s="31" t="str" cm="1">
        <f t="array" ref="O147">IFERROR(INDEX($E:$E,MATCH($M147,祝日,),),"")&amp;IFERROR(INDEX($H:$H,MATCH($M147,夏季休暇,),),"")&amp;IFERROR(INDEX($K:$K,MATCH($M147,年末年始,),),"")</f>
        <v/>
      </c>
      <c r="P147" t="str">
        <f t="shared" si="6"/>
        <v/>
      </c>
      <c r="Q147" t="str">
        <f t="shared" si="7"/>
        <v/>
      </c>
      <c r="R147">
        <f t="shared" si="8"/>
        <v>1</v>
      </c>
    </row>
    <row r="148" spans="4:18" x14ac:dyDescent="0.2">
      <c r="D148" s="29">
        <v>46145</v>
      </c>
      <c r="E148" t="s">
        <v>13</v>
      </c>
      <c r="M148" s="29">
        <f>IF('定義（記入例用）'!M147+1&gt;'休日取得計画表・休日取得実績表（記入例）'!$I$5,"",'定義（記入例用）'!M147+1)</f>
        <v>45935</v>
      </c>
      <c r="N148" t="str" cm="1">
        <f t="array" ref="N148">IFERROR(INDEX($B:$B,MATCH($M148,$A:$A,),),"")</f>
        <v/>
      </c>
      <c r="O148" s="31" t="str" cm="1">
        <f t="array" ref="O148">IFERROR(INDEX($E:$E,MATCH($M148,祝日,),),"")&amp;IFERROR(INDEX($H:$H,MATCH($M148,夏季休暇,),),"")&amp;IFERROR(INDEX($K:$K,MATCH($M148,年末年始,),),"")</f>
        <v/>
      </c>
      <c r="P148" t="str">
        <f t="shared" si="6"/>
        <v/>
      </c>
      <c r="Q148" t="str">
        <f t="shared" si="7"/>
        <v/>
      </c>
      <c r="R148">
        <f t="shared" si="8"/>
        <v>1</v>
      </c>
    </row>
    <row r="149" spans="4:18" x14ac:dyDescent="0.2">
      <c r="D149" s="29">
        <v>46146</v>
      </c>
      <c r="E149" t="s">
        <v>14</v>
      </c>
      <c r="M149" s="29">
        <f>IF('定義（記入例用）'!M148+1&gt;'休日取得計画表・休日取得実績表（記入例）'!$I$5,"",'定義（記入例用）'!M148+1)</f>
        <v>45936</v>
      </c>
      <c r="N149" t="str" cm="1">
        <f t="array" ref="N149">IFERROR(INDEX($B:$B,MATCH($M149,$A:$A,),),"")</f>
        <v/>
      </c>
      <c r="O149" s="31" t="str" cm="1">
        <f t="array" ref="O149">IFERROR(INDEX($E:$E,MATCH($M149,祝日,),),"")&amp;IFERROR(INDEX($H:$H,MATCH($M149,夏季休暇,),),"")&amp;IFERROR(INDEX($K:$K,MATCH($M149,年末年始,),),"")</f>
        <v/>
      </c>
      <c r="P149" t="str">
        <f t="shared" si="6"/>
        <v/>
      </c>
      <c r="Q149" t="str">
        <f t="shared" si="7"/>
        <v/>
      </c>
      <c r="R149">
        <f t="shared" si="8"/>
        <v>0</v>
      </c>
    </row>
    <row r="150" spans="4:18" x14ac:dyDescent="0.2">
      <c r="D150" s="29">
        <v>46147</v>
      </c>
      <c r="E150" t="s">
        <v>15</v>
      </c>
      <c r="M150" s="29">
        <f>IF('定義（記入例用）'!M149+1&gt;'休日取得計画表・休日取得実績表（記入例）'!$I$5,"",'定義（記入例用）'!M149+1)</f>
        <v>45937</v>
      </c>
      <c r="N150" t="str" cm="1">
        <f t="array" ref="N150">IFERROR(INDEX($B:$B,MATCH($M150,$A:$A,),),"")</f>
        <v/>
      </c>
      <c r="O150" s="31" t="str" cm="1">
        <f t="array" ref="O150">IFERROR(INDEX($E:$E,MATCH($M150,祝日,),),"")&amp;IFERROR(INDEX($H:$H,MATCH($M150,夏季休暇,),),"")&amp;IFERROR(INDEX($K:$K,MATCH($M150,年末年始,),),"")</f>
        <v/>
      </c>
      <c r="P150" t="str">
        <f t="shared" si="6"/>
        <v/>
      </c>
      <c r="Q150" t="str">
        <f t="shared" si="7"/>
        <v/>
      </c>
      <c r="R150">
        <f t="shared" si="8"/>
        <v>0</v>
      </c>
    </row>
    <row r="151" spans="4:18" x14ac:dyDescent="0.2">
      <c r="D151" s="29">
        <v>46148</v>
      </c>
      <c r="E151" t="s">
        <v>10</v>
      </c>
      <c r="M151" s="29">
        <f>IF('定義（記入例用）'!M150+1&gt;'休日取得計画表・休日取得実績表（記入例）'!$I$5,"",'定義（記入例用）'!M150+1)</f>
        <v>45938</v>
      </c>
      <c r="N151" t="str" cm="1">
        <f t="array" ref="N151">IFERROR(INDEX($B:$B,MATCH($M151,$A:$A,),),"")</f>
        <v/>
      </c>
      <c r="O151" s="31" t="str" cm="1">
        <f t="array" ref="O151">IFERROR(INDEX($E:$E,MATCH($M151,祝日,),),"")&amp;IFERROR(INDEX($H:$H,MATCH($M151,夏季休暇,),),"")&amp;IFERROR(INDEX($K:$K,MATCH($M151,年末年始,),),"")</f>
        <v/>
      </c>
      <c r="P151" t="str">
        <f t="shared" si="6"/>
        <v/>
      </c>
      <c r="Q151" t="str">
        <f t="shared" si="7"/>
        <v/>
      </c>
      <c r="R151">
        <f t="shared" si="8"/>
        <v>0</v>
      </c>
    </row>
    <row r="152" spans="4:18" x14ac:dyDescent="0.2">
      <c r="D152" s="29">
        <v>46223</v>
      </c>
      <c r="E152" t="s">
        <v>16</v>
      </c>
      <c r="M152" s="29">
        <f>IF('定義（記入例用）'!M151+1&gt;'休日取得計画表・休日取得実績表（記入例）'!$I$5,"",'定義（記入例用）'!M151+1)</f>
        <v>45939</v>
      </c>
      <c r="N152" t="str" cm="1">
        <f t="array" ref="N152">IFERROR(INDEX($B:$B,MATCH($M152,$A:$A,),),"")</f>
        <v/>
      </c>
      <c r="O152" s="31" t="str" cm="1">
        <f t="array" ref="O152">IFERROR(INDEX($E:$E,MATCH($M152,祝日,),),"")&amp;IFERROR(INDEX($H:$H,MATCH($M152,夏季休暇,),),"")&amp;IFERROR(INDEX($K:$K,MATCH($M152,年末年始,),),"")</f>
        <v/>
      </c>
      <c r="P152" t="str">
        <f t="shared" si="6"/>
        <v/>
      </c>
      <c r="Q152" t="str">
        <f t="shared" si="7"/>
        <v/>
      </c>
      <c r="R152">
        <f t="shared" si="8"/>
        <v>0</v>
      </c>
    </row>
    <row r="153" spans="4:18" x14ac:dyDescent="0.2">
      <c r="D153" s="29">
        <v>46245</v>
      </c>
      <c r="E153" t="s">
        <v>17</v>
      </c>
      <c r="M153" s="29">
        <f>IF('定義（記入例用）'!M152+1&gt;'休日取得計画表・休日取得実績表（記入例）'!$I$5,"",'定義（記入例用）'!M152+1)</f>
        <v>45940</v>
      </c>
      <c r="N153" t="str" cm="1">
        <f t="array" ref="N153">IFERROR(INDEX($B:$B,MATCH($M153,$A:$A,),),"")</f>
        <v/>
      </c>
      <c r="O153" s="31" t="str" cm="1">
        <f t="array" ref="O153">IFERROR(INDEX($E:$E,MATCH($M153,祝日,),),"")&amp;IFERROR(INDEX($H:$H,MATCH($M153,夏季休暇,),),"")&amp;IFERROR(INDEX($K:$K,MATCH($M153,年末年始,),),"")</f>
        <v/>
      </c>
      <c r="P153" t="str">
        <f t="shared" si="6"/>
        <v/>
      </c>
      <c r="Q153" t="str">
        <f t="shared" si="7"/>
        <v/>
      </c>
      <c r="R153">
        <f t="shared" si="8"/>
        <v>0</v>
      </c>
    </row>
    <row r="154" spans="4:18" x14ac:dyDescent="0.2">
      <c r="D154" s="29">
        <v>46286</v>
      </c>
      <c r="E154" t="s">
        <v>18</v>
      </c>
      <c r="M154" s="29">
        <f>IF('定義（記入例用）'!M153+1&gt;'休日取得計画表・休日取得実績表（記入例）'!$I$5,"",'定義（記入例用）'!M153+1)</f>
        <v>45941</v>
      </c>
      <c r="N154" t="str" cm="1">
        <f t="array" ref="N154">IFERROR(INDEX($B:$B,MATCH($M154,$A:$A,),),"")</f>
        <v/>
      </c>
      <c r="O154" s="31" t="str" cm="1">
        <f t="array" ref="O154">IFERROR(INDEX($E:$E,MATCH($M154,祝日,),),"")&amp;IFERROR(INDEX($H:$H,MATCH($M154,夏季休暇,),),"")&amp;IFERROR(INDEX($K:$K,MATCH($M154,年末年始,),),"")</f>
        <v/>
      </c>
      <c r="P154" t="str">
        <f t="shared" si="6"/>
        <v/>
      </c>
      <c r="Q154" t="str">
        <f t="shared" si="7"/>
        <v/>
      </c>
      <c r="R154">
        <f t="shared" si="8"/>
        <v>1</v>
      </c>
    </row>
    <row r="155" spans="4:18" x14ac:dyDescent="0.2">
      <c r="D155" s="29">
        <v>46287</v>
      </c>
      <c r="E155" t="s">
        <v>26</v>
      </c>
      <c r="M155" s="29">
        <f>IF('定義（記入例用）'!M154+1&gt;'休日取得計画表・休日取得実績表（記入例）'!$I$5,"",'定義（記入例用）'!M154+1)</f>
        <v>45942</v>
      </c>
      <c r="N155" t="str" cm="1">
        <f t="array" ref="N155">IFERROR(INDEX($B:$B,MATCH($M155,$A:$A,),),"")</f>
        <v/>
      </c>
      <c r="O155" s="31" t="str" cm="1">
        <f t="array" ref="O155">IFERROR(INDEX($E:$E,MATCH($M155,祝日,),),"")&amp;IFERROR(INDEX($H:$H,MATCH($M155,夏季休暇,),),"")&amp;IFERROR(INDEX($K:$K,MATCH($M155,年末年始,),),"")</f>
        <v/>
      </c>
      <c r="P155" t="str">
        <f t="shared" si="6"/>
        <v/>
      </c>
      <c r="Q155" t="str">
        <f t="shared" si="7"/>
        <v/>
      </c>
      <c r="R155">
        <f t="shared" si="8"/>
        <v>1</v>
      </c>
    </row>
    <row r="156" spans="4:18" x14ac:dyDescent="0.2">
      <c r="D156" s="29">
        <v>46288</v>
      </c>
      <c r="E156" t="s">
        <v>19</v>
      </c>
      <c r="M156" s="29">
        <f>IF('定義（記入例用）'!M155+1&gt;'休日取得計画表・休日取得実績表（記入例）'!$I$5,"",'定義（記入例用）'!M155+1)</f>
        <v>45943</v>
      </c>
      <c r="N156" t="str" cm="1">
        <f t="array" ref="N156">IFERROR(INDEX($B:$B,MATCH($M156,$A:$A,),),"")</f>
        <v/>
      </c>
      <c r="O156" s="31" t="str" cm="1">
        <f t="array" ref="O156">IFERROR(INDEX($E:$E,MATCH($M156,祝日,),),"")&amp;IFERROR(INDEX($H:$H,MATCH($M156,夏季休暇,),),"")&amp;IFERROR(INDEX($K:$K,MATCH($M156,年末年始,),),"")</f>
        <v>スポーツの日</v>
      </c>
      <c r="P156" t="str">
        <f t="shared" si="6"/>
        <v/>
      </c>
      <c r="Q156" t="str">
        <f t="shared" si="7"/>
        <v>スポーツの日</v>
      </c>
      <c r="R156">
        <f t="shared" si="8"/>
        <v>1</v>
      </c>
    </row>
    <row r="157" spans="4:18" x14ac:dyDescent="0.2">
      <c r="D157" s="29">
        <v>46307</v>
      </c>
      <c r="E157" t="s">
        <v>29</v>
      </c>
      <c r="M157" s="29">
        <f>IF('定義（記入例用）'!M156+1&gt;'休日取得計画表・休日取得実績表（記入例）'!$I$5,"",'定義（記入例用）'!M156+1)</f>
        <v>45944</v>
      </c>
      <c r="N157" t="str" cm="1">
        <f t="array" ref="N157">IFERROR(INDEX($B:$B,MATCH($M157,$A:$A,),),"")</f>
        <v/>
      </c>
      <c r="O157" s="31" t="str" cm="1">
        <f t="array" ref="O157">IFERROR(INDEX($E:$E,MATCH($M157,祝日,),),"")&amp;IFERROR(INDEX($H:$H,MATCH($M157,夏季休暇,),),"")&amp;IFERROR(INDEX($K:$K,MATCH($M157,年末年始,),),"")</f>
        <v/>
      </c>
      <c r="P157" t="str">
        <f t="shared" si="6"/>
        <v/>
      </c>
      <c r="Q157" t="str">
        <f t="shared" si="7"/>
        <v/>
      </c>
      <c r="R157">
        <f t="shared" si="8"/>
        <v>0</v>
      </c>
    </row>
    <row r="158" spans="4:18" x14ac:dyDescent="0.2">
      <c r="D158" s="29">
        <v>46329</v>
      </c>
      <c r="E158" t="s">
        <v>21</v>
      </c>
      <c r="M158" s="29">
        <f>IF('定義（記入例用）'!M157+1&gt;'休日取得計画表・休日取得実績表（記入例）'!$I$5,"",'定義（記入例用）'!M157+1)</f>
        <v>45945</v>
      </c>
      <c r="N158" t="str" cm="1">
        <f t="array" ref="N158">IFERROR(INDEX($B:$B,MATCH($M158,$A:$A,),),"")</f>
        <v/>
      </c>
      <c r="O158" s="31" t="str" cm="1">
        <f t="array" ref="O158">IFERROR(INDEX($E:$E,MATCH($M158,祝日,),),"")&amp;IFERROR(INDEX($H:$H,MATCH($M158,夏季休暇,),),"")&amp;IFERROR(INDEX($K:$K,MATCH($M158,年末年始,),),"")</f>
        <v/>
      </c>
      <c r="P158" t="str">
        <f t="shared" si="6"/>
        <v/>
      </c>
      <c r="Q158" t="str">
        <f t="shared" si="7"/>
        <v/>
      </c>
      <c r="R158">
        <f t="shared" si="8"/>
        <v>0</v>
      </c>
    </row>
    <row r="159" spans="4:18" x14ac:dyDescent="0.2">
      <c r="D159" s="29">
        <v>46349</v>
      </c>
      <c r="E159" t="s">
        <v>22</v>
      </c>
      <c r="M159" s="29">
        <f>IF('定義（記入例用）'!M158+1&gt;'休日取得計画表・休日取得実績表（記入例）'!$I$5,"",'定義（記入例用）'!M158+1)</f>
        <v>45946</v>
      </c>
      <c r="N159" t="str" cm="1">
        <f t="array" ref="N159">IFERROR(INDEX($B:$B,MATCH($M159,$A:$A,),),"")</f>
        <v/>
      </c>
      <c r="O159" s="31" t="str" cm="1">
        <f t="array" ref="O159">IFERROR(INDEX($E:$E,MATCH($M159,祝日,),),"")&amp;IFERROR(INDEX($H:$H,MATCH($M159,夏季休暇,),),"")&amp;IFERROR(INDEX($K:$K,MATCH($M159,年末年始,),),"")</f>
        <v/>
      </c>
      <c r="P159" t="str">
        <f t="shared" si="6"/>
        <v/>
      </c>
      <c r="Q159" t="str">
        <f t="shared" si="7"/>
        <v/>
      </c>
      <c r="R159">
        <f t="shared" si="8"/>
        <v>0</v>
      </c>
    </row>
    <row r="160" spans="4:18" x14ac:dyDescent="0.2">
      <c r="D160" s="29"/>
      <c r="M160" s="29">
        <f>IF('定義（記入例用）'!M159+1&gt;'休日取得計画表・休日取得実績表（記入例）'!$I$5,"",'定義（記入例用）'!M159+1)</f>
        <v>45947</v>
      </c>
      <c r="N160" t="str" cm="1">
        <f t="array" ref="N160">IFERROR(INDEX($B:$B,MATCH($M160,$A:$A,),),"")</f>
        <v/>
      </c>
      <c r="O160" s="31" t="str" cm="1">
        <f t="array" ref="O160">IFERROR(INDEX($E:$E,MATCH($M160,祝日,),),"")&amp;IFERROR(INDEX($H:$H,MATCH($M160,夏季休暇,),),"")&amp;IFERROR(INDEX($K:$K,MATCH($M160,年末年始,),),"")</f>
        <v/>
      </c>
      <c r="P160" t="str">
        <f t="shared" si="6"/>
        <v/>
      </c>
      <c r="Q160" t="str">
        <f t="shared" si="7"/>
        <v/>
      </c>
      <c r="R160">
        <f t="shared" si="8"/>
        <v>0</v>
      </c>
    </row>
    <row r="161" spans="4:18" x14ac:dyDescent="0.2">
      <c r="D161" s="29">
        <v>46388</v>
      </c>
      <c r="E161" t="s">
        <v>7</v>
      </c>
      <c r="M161" s="29">
        <f>IF('定義（記入例用）'!M160+1&gt;'休日取得計画表・休日取得実績表（記入例）'!$I$5,"",'定義（記入例用）'!M160+1)</f>
        <v>45948</v>
      </c>
      <c r="N161" t="str" cm="1">
        <f t="array" ref="N161">IFERROR(INDEX($B:$B,MATCH($M161,$A:$A,),),"")</f>
        <v/>
      </c>
      <c r="O161" s="31" t="str" cm="1">
        <f t="array" ref="O161">IFERROR(INDEX($E:$E,MATCH($M161,祝日,),),"")&amp;IFERROR(INDEX($H:$H,MATCH($M161,夏季休暇,),),"")&amp;IFERROR(INDEX($K:$K,MATCH($M161,年末年始,),),"")</f>
        <v/>
      </c>
      <c r="P161" t="str">
        <f t="shared" si="6"/>
        <v/>
      </c>
      <c r="Q161" t="str">
        <f t="shared" si="7"/>
        <v/>
      </c>
      <c r="R161">
        <f t="shared" si="8"/>
        <v>1</v>
      </c>
    </row>
    <row r="162" spans="4:18" x14ac:dyDescent="0.2">
      <c r="D162" s="29">
        <v>46398</v>
      </c>
      <c r="E162" t="s">
        <v>8</v>
      </c>
      <c r="M162" s="29">
        <f>IF('定義（記入例用）'!M161+1&gt;'休日取得計画表・休日取得実績表（記入例）'!$I$5,"",'定義（記入例用）'!M161+1)</f>
        <v>45949</v>
      </c>
      <c r="N162" t="str" cm="1">
        <f t="array" ref="N162">IFERROR(INDEX($B:$B,MATCH($M162,$A:$A,),),"")</f>
        <v/>
      </c>
      <c r="O162" s="31" t="str" cm="1">
        <f t="array" ref="O162">IFERROR(INDEX($E:$E,MATCH($M162,祝日,),),"")&amp;IFERROR(INDEX($H:$H,MATCH($M162,夏季休暇,),),"")&amp;IFERROR(INDEX($K:$K,MATCH($M162,年末年始,),),"")</f>
        <v/>
      </c>
      <c r="P162" t="str">
        <f t="shared" si="6"/>
        <v/>
      </c>
      <c r="Q162" t="str">
        <f t="shared" si="7"/>
        <v/>
      </c>
      <c r="R162">
        <f t="shared" si="8"/>
        <v>1</v>
      </c>
    </row>
    <row r="163" spans="4:18" x14ac:dyDescent="0.2">
      <c r="D163" s="29">
        <v>46429</v>
      </c>
      <c r="E163" t="s">
        <v>9</v>
      </c>
      <c r="M163" s="29">
        <f>IF('定義（記入例用）'!M162+1&gt;'休日取得計画表・休日取得実績表（記入例）'!$I$5,"",'定義（記入例用）'!M162+1)</f>
        <v>45950</v>
      </c>
      <c r="N163" t="str" cm="1">
        <f t="array" ref="N163">IFERROR(INDEX($B:$B,MATCH($M163,$A:$A,),),"")</f>
        <v/>
      </c>
      <c r="O163" s="31" t="str" cm="1">
        <f t="array" ref="O163">IFERROR(INDEX($E:$E,MATCH($M163,祝日,),),"")&amp;IFERROR(INDEX($H:$H,MATCH($M163,夏季休暇,),),"")&amp;IFERROR(INDEX($K:$K,MATCH($M163,年末年始,),),"")</f>
        <v/>
      </c>
      <c r="P163" t="str">
        <f t="shared" si="6"/>
        <v/>
      </c>
      <c r="Q163" t="str">
        <f t="shared" si="7"/>
        <v/>
      </c>
      <c r="R163">
        <f t="shared" si="8"/>
        <v>0</v>
      </c>
    </row>
    <row r="164" spans="4:18" x14ac:dyDescent="0.2">
      <c r="D164" s="29">
        <v>46441</v>
      </c>
      <c r="E164" t="s">
        <v>23</v>
      </c>
      <c r="M164" s="29">
        <f>IF('定義（記入例用）'!M163+1&gt;'休日取得計画表・休日取得実績表（記入例）'!$I$5,"",'定義（記入例用）'!M163+1)</f>
        <v>45951</v>
      </c>
      <c r="N164" t="str" cm="1">
        <f t="array" ref="N164">IFERROR(INDEX($B:$B,MATCH($M164,$A:$A,),),"")</f>
        <v/>
      </c>
      <c r="O164" s="31" t="str" cm="1">
        <f t="array" ref="O164">IFERROR(INDEX($E:$E,MATCH($M164,祝日,),),"")&amp;IFERROR(INDEX($H:$H,MATCH($M164,夏季休暇,),),"")&amp;IFERROR(INDEX($K:$K,MATCH($M164,年末年始,),),"")</f>
        <v/>
      </c>
      <c r="P164" t="str">
        <f t="shared" si="6"/>
        <v/>
      </c>
      <c r="Q164" t="str">
        <f t="shared" si="7"/>
        <v/>
      </c>
      <c r="R164">
        <f t="shared" si="8"/>
        <v>0</v>
      </c>
    </row>
    <row r="165" spans="4:18" x14ac:dyDescent="0.2">
      <c r="D165" s="29">
        <v>46467</v>
      </c>
      <c r="E165" t="s">
        <v>11</v>
      </c>
      <c r="M165" s="29">
        <f>IF('定義（記入例用）'!M164+1&gt;'休日取得計画表・休日取得実績表（記入例）'!$I$5,"",'定義（記入例用）'!M164+1)</f>
        <v>45952</v>
      </c>
      <c r="N165" t="str" cm="1">
        <f t="array" ref="N165">IFERROR(INDEX($B:$B,MATCH($M165,$A:$A,),),"")</f>
        <v/>
      </c>
      <c r="O165" s="31" t="str" cm="1">
        <f t="array" ref="O165">IFERROR(INDEX($E:$E,MATCH($M165,祝日,),),"")&amp;IFERROR(INDEX($H:$H,MATCH($M165,夏季休暇,),),"")&amp;IFERROR(INDEX($K:$K,MATCH($M165,年末年始,),),"")</f>
        <v/>
      </c>
      <c r="P165" t="str">
        <f t="shared" si="6"/>
        <v/>
      </c>
      <c r="Q165" t="str">
        <f t="shared" si="7"/>
        <v/>
      </c>
      <c r="R165">
        <f t="shared" si="8"/>
        <v>0</v>
      </c>
    </row>
    <row r="166" spans="4:18" x14ac:dyDescent="0.2">
      <c r="D166" s="29">
        <v>46468</v>
      </c>
      <c r="E166" t="s">
        <v>10</v>
      </c>
      <c r="M166" s="29">
        <f>IF('定義（記入例用）'!M165+1&gt;'休日取得計画表・休日取得実績表（記入例）'!$I$5,"",'定義（記入例用）'!M165+1)</f>
        <v>45953</v>
      </c>
      <c r="N166" t="str" cm="1">
        <f t="array" ref="N166">IFERROR(INDEX($B:$B,MATCH($M166,$A:$A,),),"")</f>
        <v/>
      </c>
      <c r="O166" s="31" t="str" cm="1">
        <f t="array" ref="O166">IFERROR(INDEX($E:$E,MATCH($M166,祝日,),),"")&amp;IFERROR(INDEX($H:$H,MATCH($M166,夏季休暇,),),"")&amp;IFERROR(INDEX($K:$K,MATCH($M166,年末年始,),),"")</f>
        <v/>
      </c>
      <c r="P166" t="str">
        <f t="shared" si="6"/>
        <v/>
      </c>
      <c r="Q166" t="str">
        <f t="shared" si="7"/>
        <v/>
      </c>
      <c r="R166">
        <f t="shared" si="8"/>
        <v>0</v>
      </c>
    </row>
    <row r="167" spans="4:18" x14ac:dyDescent="0.2">
      <c r="D167" s="29">
        <v>46506</v>
      </c>
      <c r="E167" t="s">
        <v>12</v>
      </c>
      <c r="M167" s="29">
        <f>IF('定義（記入例用）'!M166+1&gt;'休日取得計画表・休日取得実績表（記入例）'!$I$5,"",'定義（記入例用）'!M166+1)</f>
        <v>45954</v>
      </c>
      <c r="N167" t="str" cm="1">
        <f t="array" ref="N167">IFERROR(INDEX($B:$B,MATCH($M167,$A:$A,),),"")</f>
        <v/>
      </c>
      <c r="O167" s="31" t="str" cm="1">
        <f t="array" ref="O167">IFERROR(INDEX($E:$E,MATCH($M167,祝日,),),"")&amp;IFERROR(INDEX($H:$H,MATCH($M167,夏季休暇,),),"")&amp;IFERROR(INDEX($K:$K,MATCH($M167,年末年始,),),"")</f>
        <v/>
      </c>
      <c r="P167" t="str">
        <f t="shared" si="6"/>
        <v/>
      </c>
      <c r="Q167" t="str">
        <f t="shared" si="7"/>
        <v/>
      </c>
      <c r="R167">
        <f t="shared" si="8"/>
        <v>0</v>
      </c>
    </row>
    <row r="168" spans="4:18" x14ac:dyDescent="0.2">
      <c r="D168" s="29">
        <v>46510</v>
      </c>
      <c r="E168" t="s">
        <v>13</v>
      </c>
      <c r="M168" s="29">
        <f>IF('定義（記入例用）'!M167+1&gt;'休日取得計画表・休日取得実績表（記入例）'!$I$5,"",'定義（記入例用）'!M167+1)</f>
        <v>45955</v>
      </c>
      <c r="N168" t="str" cm="1">
        <f t="array" ref="N168">IFERROR(INDEX($B:$B,MATCH($M168,$A:$A,),),"")</f>
        <v/>
      </c>
      <c r="O168" s="31" t="str" cm="1">
        <f t="array" ref="O168">IFERROR(INDEX($E:$E,MATCH($M168,祝日,),),"")&amp;IFERROR(INDEX($H:$H,MATCH($M168,夏季休暇,),),"")&amp;IFERROR(INDEX($K:$K,MATCH($M168,年末年始,),),"")</f>
        <v/>
      </c>
      <c r="P168" t="str">
        <f t="shared" si="6"/>
        <v/>
      </c>
      <c r="Q168" t="str">
        <f t="shared" si="7"/>
        <v/>
      </c>
      <c r="R168">
        <f t="shared" si="8"/>
        <v>1</v>
      </c>
    </row>
    <row r="169" spans="4:18" x14ac:dyDescent="0.2">
      <c r="D169" s="29">
        <v>46511</v>
      </c>
      <c r="E169" t="s">
        <v>14</v>
      </c>
      <c r="M169" s="29">
        <f>IF('定義（記入例用）'!M168+1&gt;'休日取得計画表・休日取得実績表（記入例）'!$I$5,"",'定義（記入例用）'!M168+1)</f>
        <v>45956</v>
      </c>
      <c r="N169" t="str" cm="1">
        <f t="array" ref="N169">IFERROR(INDEX($B:$B,MATCH($M169,$A:$A,),),"")</f>
        <v/>
      </c>
      <c r="O169" s="31" t="str" cm="1">
        <f t="array" ref="O169">IFERROR(INDEX($E:$E,MATCH($M169,祝日,),),"")&amp;IFERROR(INDEX($H:$H,MATCH($M169,夏季休暇,),),"")&amp;IFERROR(INDEX($K:$K,MATCH($M169,年末年始,),),"")</f>
        <v/>
      </c>
      <c r="P169" t="str">
        <f t="shared" si="6"/>
        <v/>
      </c>
      <c r="Q169" t="str">
        <f t="shared" si="7"/>
        <v/>
      </c>
      <c r="R169">
        <f t="shared" si="8"/>
        <v>1</v>
      </c>
    </row>
    <row r="170" spans="4:18" x14ac:dyDescent="0.2">
      <c r="D170" s="29">
        <v>46512</v>
      </c>
      <c r="E170" t="s">
        <v>15</v>
      </c>
      <c r="M170" s="29">
        <f>IF('定義（記入例用）'!M169+1&gt;'休日取得計画表・休日取得実績表（記入例）'!$I$5,"",'定義（記入例用）'!M169+1)</f>
        <v>45957</v>
      </c>
      <c r="N170" t="str" cm="1">
        <f t="array" ref="N170">IFERROR(INDEX($B:$B,MATCH($M170,$A:$A,),),"")</f>
        <v/>
      </c>
      <c r="O170" s="31" t="str" cm="1">
        <f t="array" ref="O170">IFERROR(INDEX($E:$E,MATCH($M170,祝日,),),"")&amp;IFERROR(INDEX($H:$H,MATCH($M170,夏季休暇,),),"")&amp;IFERROR(INDEX($K:$K,MATCH($M170,年末年始,),),"")</f>
        <v/>
      </c>
      <c r="P170" t="str">
        <f t="shared" si="6"/>
        <v/>
      </c>
      <c r="Q170" t="str">
        <f t="shared" si="7"/>
        <v/>
      </c>
      <c r="R170">
        <f t="shared" si="8"/>
        <v>0</v>
      </c>
    </row>
    <row r="171" spans="4:18" x14ac:dyDescent="0.2">
      <c r="D171" s="29">
        <v>46587</v>
      </c>
      <c r="E171" t="s">
        <v>16</v>
      </c>
      <c r="M171" s="29">
        <f>IF('定義（記入例用）'!M170+1&gt;'休日取得計画表・休日取得実績表（記入例）'!$I$5,"",'定義（記入例用）'!M170+1)</f>
        <v>45958</v>
      </c>
      <c r="N171" t="str" cm="1">
        <f t="array" ref="N171">IFERROR(INDEX($B:$B,MATCH($M171,$A:$A,),),"")</f>
        <v/>
      </c>
      <c r="O171" s="31" t="str" cm="1">
        <f t="array" ref="O171">IFERROR(INDEX($E:$E,MATCH($M171,祝日,),),"")&amp;IFERROR(INDEX($H:$H,MATCH($M171,夏季休暇,),),"")&amp;IFERROR(INDEX($K:$K,MATCH($M171,年末年始,),),"")</f>
        <v/>
      </c>
      <c r="P171" t="str">
        <f t="shared" si="6"/>
        <v/>
      </c>
      <c r="Q171" t="str">
        <f t="shared" si="7"/>
        <v/>
      </c>
      <c r="R171">
        <f t="shared" si="8"/>
        <v>0</v>
      </c>
    </row>
    <row r="172" spans="4:18" x14ac:dyDescent="0.2">
      <c r="D172" s="29">
        <v>46610</v>
      </c>
      <c r="E172" t="s">
        <v>17</v>
      </c>
      <c r="M172" s="29">
        <f>IF('定義（記入例用）'!M171+1&gt;'休日取得計画表・休日取得実績表（記入例）'!$I$5,"",'定義（記入例用）'!M171+1)</f>
        <v>45959</v>
      </c>
      <c r="N172" t="str" cm="1">
        <f t="array" ref="N172">IFERROR(INDEX($B:$B,MATCH($M172,$A:$A,),),"")</f>
        <v/>
      </c>
      <c r="O172" s="31" t="str" cm="1">
        <f t="array" ref="O172">IFERROR(INDEX($E:$E,MATCH($M172,祝日,),),"")&amp;IFERROR(INDEX($H:$H,MATCH($M172,夏季休暇,),),"")&amp;IFERROR(INDEX($K:$K,MATCH($M172,年末年始,),),"")</f>
        <v/>
      </c>
      <c r="P172" t="str">
        <f t="shared" si="6"/>
        <v/>
      </c>
      <c r="Q172" t="str">
        <f t="shared" si="7"/>
        <v/>
      </c>
      <c r="R172">
        <f t="shared" si="8"/>
        <v>0</v>
      </c>
    </row>
    <row r="173" spans="4:18" x14ac:dyDescent="0.2">
      <c r="D173" s="29">
        <v>46650</v>
      </c>
      <c r="E173" t="s">
        <v>18</v>
      </c>
      <c r="M173" s="29">
        <f>IF('定義（記入例用）'!M172+1&gt;'休日取得計画表・休日取得実績表（記入例）'!$I$5,"",'定義（記入例用）'!M172+1)</f>
        <v>45960</v>
      </c>
      <c r="N173" t="str" cm="1">
        <f t="array" ref="N173">IFERROR(INDEX($B:$B,MATCH($M173,$A:$A,),),"")</f>
        <v/>
      </c>
      <c r="O173" s="31" t="str" cm="1">
        <f t="array" ref="O173">IFERROR(INDEX($E:$E,MATCH($M173,祝日,),),"")&amp;IFERROR(INDEX($H:$H,MATCH($M173,夏季休暇,),),"")&amp;IFERROR(INDEX($K:$K,MATCH($M173,年末年始,),),"")</f>
        <v/>
      </c>
      <c r="P173" t="str">
        <f t="shared" si="6"/>
        <v/>
      </c>
      <c r="Q173" t="str">
        <f t="shared" si="7"/>
        <v/>
      </c>
      <c r="R173">
        <f t="shared" si="8"/>
        <v>0</v>
      </c>
    </row>
    <row r="174" spans="4:18" x14ac:dyDescent="0.2">
      <c r="D174" s="29">
        <v>46653</v>
      </c>
      <c r="E174" t="s">
        <v>19</v>
      </c>
      <c r="M174" s="29">
        <f>IF('定義（記入例用）'!M173+1&gt;'休日取得計画表・休日取得実績表（記入例）'!$I$5,"",'定義（記入例用）'!M173+1)</f>
        <v>45961</v>
      </c>
      <c r="N174" t="str" cm="1">
        <f t="array" ref="N174">IFERROR(INDEX($B:$B,MATCH($M174,$A:$A,),),"")</f>
        <v/>
      </c>
      <c r="O174" s="31" t="str" cm="1">
        <f t="array" ref="O174">IFERROR(INDEX($E:$E,MATCH($M174,祝日,),),"")&amp;IFERROR(INDEX($H:$H,MATCH($M174,夏季休暇,),),"")&amp;IFERROR(INDEX($K:$K,MATCH($M174,年末年始,),),"")</f>
        <v/>
      </c>
      <c r="P174" t="str">
        <f t="shared" si="6"/>
        <v/>
      </c>
      <c r="Q174" t="str">
        <f t="shared" si="7"/>
        <v/>
      </c>
      <c r="R174">
        <f t="shared" si="8"/>
        <v>0</v>
      </c>
    </row>
    <row r="175" spans="4:18" x14ac:dyDescent="0.2">
      <c r="D175" s="29">
        <v>46671</v>
      </c>
      <c r="E175" t="s">
        <v>29</v>
      </c>
      <c r="M175" s="29">
        <f>IF('定義（記入例用）'!M174+1&gt;'休日取得計画表・休日取得実績表（記入例）'!$I$5,"",'定義（記入例用）'!M174+1)</f>
        <v>45962</v>
      </c>
      <c r="N175" t="str" cm="1">
        <f t="array" ref="N175">IFERROR(INDEX($B:$B,MATCH($M175,$A:$A,),),"")</f>
        <v/>
      </c>
      <c r="O175" s="31" t="str" cm="1">
        <f t="array" ref="O175">IFERROR(INDEX($E:$E,MATCH($M175,祝日,),),"")&amp;IFERROR(INDEX($H:$H,MATCH($M175,夏季休暇,),),"")&amp;IFERROR(INDEX($K:$K,MATCH($M175,年末年始,),),"")</f>
        <v/>
      </c>
      <c r="P175" t="str">
        <f t="shared" si="6"/>
        <v/>
      </c>
      <c r="Q175" t="str">
        <f t="shared" si="7"/>
        <v/>
      </c>
      <c r="R175">
        <f t="shared" si="8"/>
        <v>1</v>
      </c>
    </row>
    <row r="176" spans="4:18" x14ac:dyDescent="0.2">
      <c r="D176" s="29">
        <v>46694</v>
      </c>
      <c r="E176" t="s">
        <v>21</v>
      </c>
      <c r="M176" s="29">
        <f>IF('定義（記入例用）'!M175+1&gt;'休日取得計画表・休日取得実績表（記入例）'!$I$5,"",'定義（記入例用）'!M175+1)</f>
        <v>45963</v>
      </c>
      <c r="N176" t="str" cm="1">
        <f t="array" ref="N176">IFERROR(INDEX($B:$B,MATCH($M176,$A:$A,),),"")</f>
        <v/>
      </c>
      <c r="O176" s="31" t="str" cm="1">
        <f t="array" ref="O176">IFERROR(INDEX($E:$E,MATCH($M176,祝日,),),"")&amp;IFERROR(INDEX($H:$H,MATCH($M176,夏季休暇,),),"")&amp;IFERROR(INDEX($K:$K,MATCH($M176,年末年始,),),"")</f>
        <v/>
      </c>
      <c r="P176" t="str">
        <f t="shared" si="6"/>
        <v/>
      </c>
      <c r="Q176" t="str">
        <f t="shared" si="7"/>
        <v/>
      </c>
      <c r="R176">
        <f t="shared" si="8"/>
        <v>1</v>
      </c>
    </row>
    <row r="177" spans="4:18" x14ac:dyDescent="0.2">
      <c r="D177" s="29">
        <v>46714</v>
      </c>
      <c r="E177" t="s">
        <v>22</v>
      </c>
      <c r="M177" s="29">
        <f>IF('定義（記入例用）'!M176+1&gt;'休日取得計画表・休日取得実績表（記入例）'!$I$5,"",'定義（記入例用）'!M176+1)</f>
        <v>45964</v>
      </c>
      <c r="N177" t="str" cm="1">
        <f t="array" ref="N177">IFERROR(INDEX($B:$B,MATCH($M177,$A:$A,),),"")</f>
        <v/>
      </c>
      <c r="O177" s="31" t="str" cm="1">
        <f t="array" ref="O177">IFERROR(INDEX($E:$E,MATCH($M177,祝日,),),"")&amp;IFERROR(INDEX($H:$H,MATCH($M177,夏季休暇,),),"")&amp;IFERROR(INDEX($K:$K,MATCH($M177,年末年始,),),"")</f>
        <v>文化の日</v>
      </c>
      <c r="P177" t="str">
        <f t="shared" si="6"/>
        <v/>
      </c>
      <c r="Q177" t="str">
        <f t="shared" si="7"/>
        <v>文化の日</v>
      </c>
      <c r="R177">
        <f t="shared" si="8"/>
        <v>1</v>
      </c>
    </row>
    <row r="178" spans="4:18" x14ac:dyDescent="0.2">
      <c r="D178" s="29"/>
      <c r="M178" s="29">
        <f>IF('定義（記入例用）'!M177+1&gt;'休日取得計画表・休日取得実績表（記入例）'!$I$5,"",'定義（記入例用）'!M177+1)</f>
        <v>45965</v>
      </c>
      <c r="N178" t="str" cm="1">
        <f t="array" ref="N178">IFERROR(INDEX($B:$B,MATCH($M178,$A:$A,),),"")</f>
        <v/>
      </c>
      <c r="O178" s="31" t="str" cm="1">
        <f t="array" ref="O178">IFERROR(INDEX($E:$E,MATCH($M178,祝日,),),"")&amp;IFERROR(INDEX($H:$H,MATCH($M178,夏季休暇,),),"")&amp;IFERROR(INDEX($K:$K,MATCH($M178,年末年始,),),"")</f>
        <v/>
      </c>
      <c r="P178" t="str">
        <f t="shared" si="6"/>
        <v/>
      </c>
      <c r="Q178" t="str">
        <f t="shared" si="7"/>
        <v/>
      </c>
      <c r="R178">
        <f t="shared" si="8"/>
        <v>0</v>
      </c>
    </row>
    <row r="179" spans="4:18" x14ac:dyDescent="0.2">
      <c r="D179" s="29">
        <v>46753</v>
      </c>
      <c r="E179" t="s">
        <v>7</v>
      </c>
      <c r="M179" s="29">
        <f>IF('定義（記入例用）'!M178+1&gt;'休日取得計画表・休日取得実績表（記入例）'!$I$5,"",'定義（記入例用）'!M178+1)</f>
        <v>45966</v>
      </c>
      <c r="N179" t="str" cm="1">
        <f t="array" ref="N179">IFERROR(INDEX($B:$B,MATCH($M179,$A:$A,),),"")</f>
        <v/>
      </c>
      <c r="O179" s="31" t="str" cm="1">
        <f t="array" ref="O179">IFERROR(INDEX($E:$E,MATCH($M179,祝日,),),"")&amp;IFERROR(INDEX($H:$H,MATCH($M179,夏季休暇,),),"")&amp;IFERROR(INDEX($K:$K,MATCH($M179,年末年始,),),"")</f>
        <v/>
      </c>
      <c r="P179" t="str">
        <f t="shared" si="6"/>
        <v/>
      </c>
      <c r="Q179" t="str">
        <f t="shared" si="7"/>
        <v/>
      </c>
      <c r="R179">
        <f t="shared" si="8"/>
        <v>0</v>
      </c>
    </row>
    <row r="180" spans="4:18" x14ac:dyDescent="0.2">
      <c r="D180" s="29">
        <v>46764</v>
      </c>
      <c r="E180" t="s">
        <v>8</v>
      </c>
      <c r="M180" s="29">
        <f>IF('定義（記入例用）'!M179+1&gt;'休日取得計画表・休日取得実績表（記入例）'!$I$5,"",'定義（記入例用）'!M179+1)</f>
        <v>45967</v>
      </c>
      <c r="N180" t="str" cm="1">
        <f t="array" ref="N180">IFERROR(INDEX($B:$B,MATCH($M180,$A:$A,),),"")</f>
        <v/>
      </c>
      <c r="O180" s="31" t="str" cm="1">
        <f t="array" ref="O180">IFERROR(INDEX($E:$E,MATCH($M180,祝日,),),"")&amp;IFERROR(INDEX($H:$H,MATCH($M180,夏季休暇,),),"")&amp;IFERROR(INDEX($K:$K,MATCH($M180,年末年始,),),"")</f>
        <v/>
      </c>
      <c r="P180" t="str">
        <f t="shared" si="6"/>
        <v/>
      </c>
      <c r="Q180" t="str">
        <f t="shared" si="7"/>
        <v/>
      </c>
      <c r="R180">
        <f t="shared" si="8"/>
        <v>0</v>
      </c>
    </row>
    <row r="181" spans="4:18" x14ac:dyDescent="0.2">
      <c r="D181" s="29">
        <v>46794</v>
      </c>
      <c r="E181" t="s">
        <v>9</v>
      </c>
      <c r="M181" s="29">
        <f>IF('定義（記入例用）'!M180+1&gt;'休日取得計画表・休日取得実績表（記入例）'!$I$5,"",'定義（記入例用）'!M180+1)</f>
        <v>45968</v>
      </c>
      <c r="N181" t="str" cm="1">
        <f t="array" ref="N181">IFERROR(INDEX($B:$B,MATCH($M181,$A:$A,),),"")</f>
        <v/>
      </c>
      <c r="O181" s="31" t="str" cm="1">
        <f t="array" ref="O181">IFERROR(INDEX($E:$E,MATCH($M181,祝日,),),"")&amp;IFERROR(INDEX($H:$H,MATCH($M181,夏季休暇,),),"")&amp;IFERROR(INDEX($K:$K,MATCH($M181,年末年始,),),"")</f>
        <v/>
      </c>
      <c r="P181" t="str">
        <f t="shared" si="6"/>
        <v/>
      </c>
      <c r="Q181" t="str">
        <f t="shared" si="7"/>
        <v/>
      </c>
      <c r="R181">
        <f t="shared" si="8"/>
        <v>0</v>
      </c>
    </row>
    <row r="182" spans="4:18" x14ac:dyDescent="0.2">
      <c r="D182" s="29">
        <v>46806</v>
      </c>
      <c r="E182" t="s">
        <v>23</v>
      </c>
      <c r="M182" s="29">
        <f>IF('定義（記入例用）'!M181+1&gt;'休日取得計画表・休日取得実績表（記入例）'!$I$5,"",'定義（記入例用）'!M181+1)</f>
        <v>45969</v>
      </c>
      <c r="N182" t="str" cm="1">
        <f t="array" ref="N182">IFERROR(INDEX($B:$B,MATCH($M182,$A:$A,),),"")</f>
        <v/>
      </c>
      <c r="O182" s="31" t="str" cm="1">
        <f t="array" ref="O182">IFERROR(INDEX($E:$E,MATCH($M182,祝日,),),"")&amp;IFERROR(INDEX($H:$H,MATCH($M182,夏季休暇,),),"")&amp;IFERROR(INDEX($K:$K,MATCH($M182,年末年始,),),"")</f>
        <v/>
      </c>
      <c r="P182" t="str">
        <f t="shared" si="6"/>
        <v/>
      </c>
      <c r="Q182" t="str">
        <f t="shared" si="7"/>
        <v/>
      </c>
      <c r="R182">
        <f t="shared" si="8"/>
        <v>1</v>
      </c>
    </row>
    <row r="183" spans="4:18" x14ac:dyDescent="0.2">
      <c r="D183" s="29">
        <v>46832</v>
      </c>
      <c r="E183" t="s">
        <v>11</v>
      </c>
      <c r="M183" s="29">
        <f>IF('定義（記入例用）'!M182+1&gt;'休日取得計画表・休日取得実績表（記入例）'!$I$5,"",'定義（記入例用）'!M182+1)</f>
        <v>45970</v>
      </c>
      <c r="N183" t="str" cm="1">
        <f t="array" ref="N183">IFERROR(INDEX($B:$B,MATCH($M183,$A:$A,),),"")</f>
        <v/>
      </c>
      <c r="O183" s="31" t="str" cm="1">
        <f t="array" ref="O183">IFERROR(INDEX($E:$E,MATCH($M183,祝日,),),"")&amp;IFERROR(INDEX($H:$H,MATCH($M183,夏季休暇,),),"")&amp;IFERROR(INDEX($K:$K,MATCH($M183,年末年始,),),"")</f>
        <v/>
      </c>
      <c r="P183" t="str">
        <f t="shared" si="6"/>
        <v/>
      </c>
      <c r="Q183" t="str">
        <f t="shared" si="7"/>
        <v/>
      </c>
      <c r="R183">
        <f t="shared" si="8"/>
        <v>1</v>
      </c>
    </row>
    <row r="184" spans="4:18" x14ac:dyDescent="0.2">
      <c r="D184" s="29">
        <v>46872</v>
      </c>
      <c r="E184" t="s">
        <v>12</v>
      </c>
      <c r="M184" s="29">
        <f>IF('定義（記入例用）'!M183+1&gt;'休日取得計画表・休日取得実績表（記入例）'!$I$5,"",'定義（記入例用）'!M183+1)</f>
        <v>45971</v>
      </c>
      <c r="N184" t="str" cm="1">
        <f t="array" ref="N184">IFERROR(INDEX($B:$B,MATCH($M184,$A:$A,),),"")</f>
        <v/>
      </c>
      <c r="O184" s="31" t="str" cm="1">
        <f t="array" ref="O184">IFERROR(INDEX($E:$E,MATCH($M184,祝日,),),"")&amp;IFERROR(INDEX($H:$H,MATCH($M184,夏季休暇,),),"")&amp;IFERROR(INDEX($K:$K,MATCH($M184,年末年始,),),"")</f>
        <v/>
      </c>
      <c r="P184" t="str">
        <f t="shared" si="6"/>
        <v/>
      </c>
      <c r="Q184" t="str">
        <f t="shared" si="7"/>
        <v/>
      </c>
      <c r="R184">
        <f t="shared" si="8"/>
        <v>0</v>
      </c>
    </row>
    <row r="185" spans="4:18" x14ac:dyDescent="0.2">
      <c r="D185" s="29">
        <v>46876</v>
      </c>
      <c r="E185" t="s">
        <v>13</v>
      </c>
      <c r="M185" s="29">
        <f>IF('定義（記入例用）'!M184+1&gt;'休日取得計画表・休日取得実績表（記入例）'!$I$5,"",'定義（記入例用）'!M184+1)</f>
        <v>45972</v>
      </c>
      <c r="N185" t="str" cm="1">
        <f t="array" ref="N185">IFERROR(INDEX($B:$B,MATCH($M185,$A:$A,),),"")</f>
        <v/>
      </c>
      <c r="O185" s="31" t="str" cm="1">
        <f t="array" ref="O185">IFERROR(INDEX($E:$E,MATCH($M185,祝日,),),"")&amp;IFERROR(INDEX($H:$H,MATCH($M185,夏季休暇,),),"")&amp;IFERROR(INDEX($K:$K,MATCH($M185,年末年始,),),"")</f>
        <v/>
      </c>
      <c r="P185" t="str">
        <f t="shared" si="6"/>
        <v/>
      </c>
      <c r="Q185" t="str">
        <f t="shared" si="7"/>
        <v/>
      </c>
      <c r="R185">
        <f t="shared" si="8"/>
        <v>0</v>
      </c>
    </row>
    <row r="186" spans="4:18" x14ac:dyDescent="0.2">
      <c r="D186" s="29">
        <v>46877</v>
      </c>
      <c r="E186" t="s">
        <v>14</v>
      </c>
      <c r="M186" s="29">
        <f>IF('定義（記入例用）'!M185+1&gt;'休日取得計画表・休日取得実績表（記入例）'!$I$5,"",'定義（記入例用）'!M185+1)</f>
        <v>45973</v>
      </c>
      <c r="N186" t="str" cm="1">
        <f t="array" ref="N186">IFERROR(INDEX($B:$B,MATCH($M186,$A:$A,),),"")</f>
        <v/>
      </c>
      <c r="O186" s="31" t="str" cm="1">
        <f t="array" ref="O186">IFERROR(INDEX($E:$E,MATCH($M186,祝日,),),"")&amp;IFERROR(INDEX($H:$H,MATCH($M186,夏季休暇,),),"")&amp;IFERROR(INDEX($K:$K,MATCH($M186,年末年始,),),"")</f>
        <v/>
      </c>
      <c r="P186" t="str">
        <f t="shared" si="6"/>
        <v/>
      </c>
      <c r="Q186" t="str">
        <f t="shared" si="7"/>
        <v/>
      </c>
      <c r="R186">
        <f t="shared" si="8"/>
        <v>0</v>
      </c>
    </row>
    <row r="187" spans="4:18" x14ac:dyDescent="0.2">
      <c r="D187" s="29">
        <v>46878</v>
      </c>
      <c r="E187" t="s">
        <v>15</v>
      </c>
      <c r="M187" s="29">
        <f>IF('定義（記入例用）'!M186+1&gt;'休日取得計画表・休日取得実績表（記入例）'!$I$5,"",'定義（記入例用）'!M186+1)</f>
        <v>45974</v>
      </c>
      <c r="N187" t="str" cm="1">
        <f t="array" ref="N187">IFERROR(INDEX($B:$B,MATCH($M187,$A:$A,),),"")</f>
        <v/>
      </c>
      <c r="O187" s="31" t="str" cm="1">
        <f t="array" ref="O187">IFERROR(INDEX($E:$E,MATCH($M187,祝日,),),"")&amp;IFERROR(INDEX($H:$H,MATCH($M187,夏季休暇,),),"")&amp;IFERROR(INDEX($K:$K,MATCH($M187,年末年始,),),"")</f>
        <v/>
      </c>
      <c r="P187" t="str">
        <f t="shared" si="6"/>
        <v/>
      </c>
      <c r="Q187" t="str">
        <f t="shared" si="7"/>
        <v/>
      </c>
      <c r="R187">
        <f t="shared" si="8"/>
        <v>0</v>
      </c>
    </row>
    <row r="188" spans="4:18" x14ac:dyDescent="0.2">
      <c r="D188" s="29">
        <v>46879</v>
      </c>
      <c r="E188" t="s">
        <v>10</v>
      </c>
      <c r="M188" s="29">
        <f>IF('定義（記入例用）'!M187+1&gt;'休日取得計画表・休日取得実績表（記入例）'!$I$5,"",'定義（記入例用）'!M187+1)</f>
        <v>45975</v>
      </c>
      <c r="N188" t="str" cm="1">
        <f t="array" ref="N188">IFERROR(INDEX($B:$B,MATCH($M188,$A:$A,),),"")</f>
        <v/>
      </c>
      <c r="O188" s="31" t="str" cm="1">
        <f t="array" ref="O188">IFERROR(INDEX($E:$E,MATCH($M188,祝日,),),"")&amp;IFERROR(INDEX($H:$H,MATCH($M188,夏季休暇,),),"")&amp;IFERROR(INDEX($K:$K,MATCH($M188,年末年始,),),"")</f>
        <v/>
      </c>
      <c r="P188" t="str">
        <f t="shared" si="6"/>
        <v/>
      </c>
      <c r="Q188" t="str">
        <f t="shared" si="7"/>
        <v/>
      </c>
      <c r="R188">
        <f t="shared" si="8"/>
        <v>0</v>
      </c>
    </row>
    <row r="189" spans="4:18" x14ac:dyDescent="0.2">
      <c r="D189" s="29">
        <v>46954</v>
      </c>
      <c r="E189" t="s">
        <v>16</v>
      </c>
      <c r="M189" s="29">
        <f>IF('定義（記入例用）'!M188+1&gt;'休日取得計画表・休日取得実績表（記入例）'!$I$5,"",'定義（記入例用）'!M188+1)</f>
        <v>45976</v>
      </c>
      <c r="N189" t="str" cm="1">
        <f t="array" ref="N189">IFERROR(INDEX($B:$B,MATCH($M189,$A:$A,),),"")</f>
        <v/>
      </c>
      <c r="O189" s="31" t="str" cm="1">
        <f t="array" ref="O189">IFERROR(INDEX($E:$E,MATCH($M189,祝日,),),"")&amp;IFERROR(INDEX($H:$H,MATCH($M189,夏季休暇,),),"")&amp;IFERROR(INDEX($K:$K,MATCH($M189,年末年始,),),"")</f>
        <v/>
      </c>
      <c r="P189" t="str">
        <f t="shared" si="6"/>
        <v/>
      </c>
      <c r="Q189" t="str">
        <f t="shared" si="7"/>
        <v/>
      </c>
      <c r="R189">
        <f t="shared" si="8"/>
        <v>1</v>
      </c>
    </row>
    <row r="190" spans="4:18" x14ac:dyDescent="0.2">
      <c r="D190" s="29">
        <v>46976</v>
      </c>
      <c r="E190" t="s">
        <v>17</v>
      </c>
      <c r="M190" s="29">
        <f>IF('定義（記入例用）'!M189+1&gt;'休日取得計画表・休日取得実績表（記入例）'!$I$5,"",'定義（記入例用）'!M189+1)</f>
        <v>45977</v>
      </c>
      <c r="N190" t="str" cm="1">
        <f t="array" ref="N190">IFERROR(INDEX($B:$B,MATCH($M190,$A:$A,),),"")</f>
        <v/>
      </c>
      <c r="O190" s="31" t="str" cm="1">
        <f t="array" ref="O190">IFERROR(INDEX($E:$E,MATCH($M190,祝日,),),"")&amp;IFERROR(INDEX($H:$H,MATCH($M190,夏季休暇,),),"")&amp;IFERROR(INDEX($K:$K,MATCH($M190,年末年始,),),"")</f>
        <v/>
      </c>
      <c r="P190" t="str">
        <f t="shared" si="6"/>
        <v/>
      </c>
      <c r="Q190" t="str">
        <f t="shared" si="7"/>
        <v/>
      </c>
      <c r="R190">
        <f t="shared" si="8"/>
        <v>1</v>
      </c>
    </row>
    <row r="191" spans="4:18" x14ac:dyDescent="0.2">
      <c r="D191" s="29">
        <v>47017</v>
      </c>
      <c r="E191" t="s">
        <v>18</v>
      </c>
      <c r="M191" s="29">
        <f>IF('定義（記入例用）'!M190+1&gt;'休日取得計画表・休日取得実績表（記入例）'!$I$5,"",'定義（記入例用）'!M190+1)</f>
        <v>45978</v>
      </c>
      <c r="N191" t="str" cm="1">
        <f t="array" ref="N191">IFERROR(INDEX($B:$B,MATCH($M191,$A:$A,),),"")</f>
        <v/>
      </c>
      <c r="O191" s="31" t="str" cm="1">
        <f t="array" ref="O191">IFERROR(INDEX($E:$E,MATCH($M191,祝日,),),"")&amp;IFERROR(INDEX($H:$H,MATCH($M191,夏季休暇,),),"")&amp;IFERROR(INDEX($K:$K,MATCH($M191,年末年始,),),"")</f>
        <v/>
      </c>
      <c r="P191" t="str">
        <f t="shared" si="6"/>
        <v/>
      </c>
      <c r="Q191" t="str">
        <f t="shared" si="7"/>
        <v/>
      </c>
      <c r="R191">
        <f t="shared" si="8"/>
        <v>0</v>
      </c>
    </row>
    <row r="192" spans="4:18" x14ac:dyDescent="0.2">
      <c r="D192" s="29">
        <v>47018</v>
      </c>
      <c r="E192" t="s">
        <v>26</v>
      </c>
      <c r="M192" s="29">
        <f>IF('定義（記入例用）'!M191+1&gt;'休日取得計画表・休日取得実績表（記入例）'!$I$5,"",'定義（記入例用）'!M191+1)</f>
        <v>45979</v>
      </c>
      <c r="N192" t="str" cm="1">
        <f t="array" ref="N192">IFERROR(INDEX($B:$B,MATCH($M192,$A:$A,),),"")</f>
        <v/>
      </c>
      <c r="O192" s="31" t="str" cm="1">
        <f t="array" ref="O192">IFERROR(INDEX($E:$E,MATCH($M192,祝日,),),"")&amp;IFERROR(INDEX($H:$H,MATCH($M192,夏季休暇,),),"")&amp;IFERROR(INDEX($K:$K,MATCH($M192,年末年始,),),"")</f>
        <v/>
      </c>
      <c r="P192" t="str">
        <f t="shared" si="6"/>
        <v/>
      </c>
      <c r="Q192" t="str">
        <f t="shared" si="7"/>
        <v/>
      </c>
      <c r="R192">
        <f t="shared" si="8"/>
        <v>0</v>
      </c>
    </row>
    <row r="193" spans="4:18" x14ac:dyDescent="0.2">
      <c r="D193" s="29">
        <v>47019</v>
      </c>
      <c r="E193" t="s">
        <v>19</v>
      </c>
      <c r="M193" s="29">
        <f>IF('定義（記入例用）'!M192+1&gt;'休日取得計画表・休日取得実績表（記入例）'!$I$5,"",'定義（記入例用）'!M192+1)</f>
        <v>45980</v>
      </c>
      <c r="N193" t="str" cm="1">
        <f t="array" ref="N193">IFERROR(INDEX($B:$B,MATCH($M193,$A:$A,),),"")</f>
        <v/>
      </c>
      <c r="O193" s="31" t="str" cm="1">
        <f t="array" ref="O193">IFERROR(INDEX($E:$E,MATCH($M193,祝日,),),"")&amp;IFERROR(INDEX($H:$H,MATCH($M193,夏季休暇,),),"")&amp;IFERROR(INDEX($K:$K,MATCH($M193,年末年始,),),"")</f>
        <v/>
      </c>
      <c r="P193" t="str">
        <f t="shared" si="6"/>
        <v/>
      </c>
      <c r="Q193" t="str">
        <f t="shared" si="7"/>
        <v/>
      </c>
      <c r="R193">
        <f t="shared" si="8"/>
        <v>0</v>
      </c>
    </row>
    <row r="194" spans="4:18" x14ac:dyDescent="0.2">
      <c r="D194" s="29">
        <v>47038</v>
      </c>
      <c r="E194" t="s">
        <v>29</v>
      </c>
      <c r="M194" s="29">
        <f>IF('定義（記入例用）'!M193+1&gt;'休日取得計画表・休日取得実績表（記入例）'!$I$5,"",'定義（記入例用）'!M193+1)</f>
        <v>45981</v>
      </c>
      <c r="N194" t="str" cm="1">
        <f t="array" ref="N194">IFERROR(INDEX($B:$B,MATCH($M194,$A:$A,),),"")</f>
        <v/>
      </c>
      <c r="O194" s="31" t="str" cm="1">
        <f t="array" ref="O194">IFERROR(INDEX($E:$E,MATCH($M194,祝日,),),"")&amp;IFERROR(INDEX($H:$H,MATCH($M194,夏季休暇,),),"")&amp;IFERROR(INDEX($K:$K,MATCH($M194,年末年始,),),"")</f>
        <v/>
      </c>
      <c r="P194" t="str">
        <f t="shared" si="6"/>
        <v/>
      </c>
      <c r="Q194" t="str">
        <f t="shared" si="7"/>
        <v/>
      </c>
      <c r="R194">
        <f t="shared" si="8"/>
        <v>0</v>
      </c>
    </row>
    <row r="195" spans="4:18" x14ac:dyDescent="0.2">
      <c r="D195" s="29">
        <v>47060</v>
      </c>
      <c r="E195" t="s">
        <v>21</v>
      </c>
      <c r="M195" s="29">
        <f>IF('定義（記入例用）'!M194+1&gt;'休日取得計画表・休日取得実績表（記入例）'!$I$5,"",'定義（記入例用）'!M194+1)</f>
        <v>45982</v>
      </c>
      <c r="N195" t="str" cm="1">
        <f t="array" ref="N195">IFERROR(INDEX($B:$B,MATCH($M195,$A:$A,),),"")</f>
        <v/>
      </c>
      <c r="O195" s="31" t="str" cm="1">
        <f t="array" ref="O195">IFERROR(INDEX($E:$E,MATCH($M195,祝日,),),"")&amp;IFERROR(INDEX($H:$H,MATCH($M195,夏季休暇,),),"")&amp;IFERROR(INDEX($K:$K,MATCH($M195,年末年始,),),"")</f>
        <v/>
      </c>
      <c r="P195" t="str">
        <f t="shared" ref="P195:P258" si="9">IF(COUNTBLANK(N195:O195)=0,CHAR(10),"")</f>
        <v/>
      </c>
      <c r="Q195" t="str">
        <f t="shared" ref="Q195:Q258" si="10">O195&amp;P195&amp;N195</f>
        <v/>
      </c>
      <c r="R195">
        <f t="shared" ref="R195:R258" si="11">IF(OR(TEXT(M195,"aaa")="土",TEXT(M195,"aaa")="日",O195&lt;&gt;""),1,0)</f>
        <v>0</v>
      </c>
    </row>
    <row r="196" spans="4:18" x14ac:dyDescent="0.2">
      <c r="D196" s="29">
        <v>47080</v>
      </c>
      <c r="E196" t="s">
        <v>22</v>
      </c>
      <c r="M196" s="29">
        <f>IF('定義（記入例用）'!M195+1&gt;'休日取得計画表・休日取得実績表（記入例）'!$I$5,"",'定義（記入例用）'!M195+1)</f>
        <v>45983</v>
      </c>
      <c r="N196" t="str" cm="1">
        <f t="array" ref="N196">IFERROR(INDEX($B:$B,MATCH($M196,$A:$A,),),"")</f>
        <v/>
      </c>
      <c r="O196" s="31" t="str" cm="1">
        <f t="array" ref="O196">IFERROR(INDEX($E:$E,MATCH($M196,祝日,),),"")&amp;IFERROR(INDEX($H:$H,MATCH($M196,夏季休暇,),),"")&amp;IFERROR(INDEX($K:$K,MATCH($M196,年末年始,),),"")</f>
        <v/>
      </c>
      <c r="P196" t="str">
        <f t="shared" si="9"/>
        <v/>
      </c>
      <c r="Q196" t="str">
        <f t="shared" si="10"/>
        <v/>
      </c>
      <c r="R196">
        <f t="shared" si="11"/>
        <v>1</v>
      </c>
    </row>
    <row r="197" spans="4:18" x14ac:dyDescent="0.2">
      <c r="D197" s="29"/>
      <c r="M197" s="29">
        <f>IF('定義（記入例用）'!M196+1&gt;'休日取得計画表・休日取得実績表（記入例）'!$I$5,"",'定義（記入例用）'!M196+1)</f>
        <v>45984</v>
      </c>
      <c r="N197" t="str" cm="1">
        <f t="array" ref="N197">IFERROR(INDEX($B:$B,MATCH($M197,$A:$A,),),"")</f>
        <v/>
      </c>
      <c r="O197" s="31" t="str" cm="1">
        <f t="array" ref="O197">IFERROR(INDEX($E:$E,MATCH($M197,祝日,),),"")&amp;IFERROR(INDEX($H:$H,MATCH($M197,夏季休暇,),),"")&amp;IFERROR(INDEX($K:$K,MATCH($M197,年末年始,),),"")</f>
        <v>勤労感謝の日</v>
      </c>
      <c r="P197" t="str">
        <f t="shared" si="9"/>
        <v/>
      </c>
      <c r="Q197" t="str">
        <f t="shared" si="10"/>
        <v>勤労感謝の日</v>
      </c>
      <c r="R197">
        <f t="shared" si="11"/>
        <v>1</v>
      </c>
    </row>
    <row r="198" spans="4:18" x14ac:dyDescent="0.2">
      <c r="D198" s="29">
        <v>47119</v>
      </c>
      <c r="E198" t="s">
        <v>7</v>
      </c>
      <c r="M198" s="29">
        <f>IF('定義（記入例用）'!M197+1&gt;'休日取得計画表・休日取得実績表（記入例）'!$I$5,"",'定義（記入例用）'!M197+1)</f>
        <v>45985</v>
      </c>
      <c r="N198" t="str" cm="1">
        <f t="array" ref="N198">IFERROR(INDEX($B:$B,MATCH($M198,$A:$A,),),"")</f>
        <v/>
      </c>
      <c r="O198" s="31" t="str" cm="1">
        <f t="array" ref="O198">IFERROR(INDEX($E:$E,MATCH($M198,祝日,),),"")&amp;IFERROR(INDEX($H:$H,MATCH($M198,夏季休暇,),),"")&amp;IFERROR(INDEX($K:$K,MATCH($M198,年末年始,),),"")</f>
        <v>振替休日</v>
      </c>
      <c r="P198" t="str">
        <f t="shared" si="9"/>
        <v/>
      </c>
      <c r="Q198" t="str">
        <f t="shared" si="10"/>
        <v>振替休日</v>
      </c>
      <c r="R198">
        <f t="shared" si="11"/>
        <v>1</v>
      </c>
    </row>
    <row r="199" spans="4:18" x14ac:dyDescent="0.2">
      <c r="D199" s="29">
        <v>47126</v>
      </c>
      <c r="E199" t="s">
        <v>8</v>
      </c>
      <c r="M199" s="29">
        <f>IF('定義（記入例用）'!M198+1&gt;'休日取得計画表・休日取得実績表（記入例）'!$I$5,"",'定義（記入例用）'!M198+1)</f>
        <v>45986</v>
      </c>
      <c r="N199" t="str" cm="1">
        <f t="array" ref="N199">IFERROR(INDEX($B:$B,MATCH($M199,$A:$A,),),"")</f>
        <v/>
      </c>
      <c r="O199" s="31" t="str" cm="1">
        <f t="array" ref="O199">IFERROR(INDEX($E:$E,MATCH($M199,祝日,),),"")&amp;IFERROR(INDEX($H:$H,MATCH($M199,夏季休暇,),),"")&amp;IFERROR(INDEX($K:$K,MATCH($M199,年末年始,),),"")</f>
        <v/>
      </c>
      <c r="P199" t="str">
        <f t="shared" si="9"/>
        <v/>
      </c>
      <c r="Q199" t="str">
        <f t="shared" si="10"/>
        <v/>
      </c>
      <c r="R199">
        <f t="shared" si="11"/>
        <v>0</v>
      </c>
    </row>
    <row r="200" spans="4:18" x14ac:dyDescent="0.2">
      <c r="D200" s="29">
        <v>47160</v>
      </c>
      <c r="E200" t="s">
        <v>9</v>
      </c>
      <c r="M200" s="29">
        <f>IF('定義（記入例用）'!M199+1&gt;'休日取得計画表・休日取得実績表（記入例）'!$I$5,"",'定義（記入例用）'!M199+1)</f>
        <v>45987</v>
      </c>
      <c r="N200" t="str" cm="1">
        <f t="array" ref="N200">IFERROR(INDEX($B:$B,MATCH($M200,$A:$A,),),"")</f>
        <v/>
      </c>
      <c r="O200" s="31" t="str" cm="1">
        <f t="array" ref="O200">IFERROR(INDEX($E:$E,MATCH($M200,祝日,),),"")&amp;IFERROR(INDEX($H:$H,MATCH($M200,夏季休暇,),),"")&amp;IFERROR(INDEX($K:$K,MATCH($M200,年末年始,),),"")</f>
        <v/>
      </c>
      <c r="P200" t="str">
        <f t="shared" si="9"/>
        <v/>
      </c>
      <c r="Q200" t="str">
        <f t="shared" si="10"/>
        <v/>
      </c>
      <c r="R200">
        <f t="shared" si="11"/>
        <v>0</v>
      </c>
    </row>
    <row r="201" spans="4:18" x14ac:dyDescent="0.2">
      <c r="D201" s="29">
        <v>47161</v>
      </c>
      <c r="E201" t="s">
        <v>10</v>
      </c>
      <c r="M201" s="29">
        <f>IF('定義（記入例用）'!M200+1&gt;'休日取得計画表・休日取得実績表（記入例）'!$I$5,"",'定義（記入例用）'!M200+1)</f>
        <v>45988</v>
      </c>
      <c r="N201" t="str" cm="1">
        <f t="array" ref="N201">IFERROR(INDEX($B:$B,MATCH($M201,$A:$A,),),"")</f>
        <v/>
      </c>
      <c r="O201" s="31" t="str" cm="1">
        <f t="array" ref="O201">IFERROR(INDEX($E:$E,MATCH($M201,祝日,),),"")&amp;IFERROR(INDEX($H:$H,MATCH($M201,夏季休暇,),),"")&amp;IFERROR(INDEX($K:$K,MATCH($M201,年末年始,),),"")</f>
        <v/>
      </c>
      <c r="P201" t="str">
        <f t="shared" si="9"/>
        <v/>
      </c>
      <c r="Q201" t="str">
        <f t="shared" si="10"/>
        <v/>
      </c>
      <c r="R201">
        <f t="shared" si="11"/>
        <v>0</v>
      </c>
    </row>
    <row r="202" spans="4:18" x14ac:dyDescent="0.2">
      <c r="D202" s="29">
        <v>47172</v>
      </c>
      <c r="E202" t="s">
        <v>23</v>
      </c>
      <c r="M202" s="29">
        <f>IF('定義（記入例用）'!M201+1&gt;'休日取得計画表・休日取得実績表（記入例）'!$I$5,"",'定義（記入例用）'!M201+1)</f>
        <v>45989</v>
      </c>
      <c r="N202" t="str" cm="1">
        <f t="array" ref="N202">IFERROR(INDEX($B:$B,MATCH($M202,$A:$A,),),"")</f>
        <v/>
      </c>
      <c r="O202" s="31" t="str" cm="1">
        <f t="array" ref="O202">IFERROR(INDEX($E:$E,MATCH($M202,祝日,),),"")&amp;IFERROR(INDEX($H:$H,MATCH($M202,夏季休暇,),),"")&amp;IFERROR(INDEX($K:$K,MATCH($M202,年末年始,),),"")</f>
        <v/>
      </c>
      <c r="P202" t="str">
        <f t="shared" si="9"/>
        <v/>
      </c>
      <c r="Q202" t="str">
        <f t="shared" si="10"/>
        <v/>
      </c>
      <c r="R202">
        <f t="shared" si="11"/>
        <v>0</v>
      </c>
    </row>
    <row r="203" spans="4:18" x14ac:dyDescent="0.2">
      <c r="D203" s="29">
        <v>47197</v>
      </c>
      <c r="E203" t="s">
        <v>11</v>
      </c>
      <c r="M203" s="29">
        <f>IF('定義（記入例用）'!M202+1&gt;'休日取得計画表・休日取得実績表（記入例）'!$I$5,"",'定義（記入例用）'!M202+1)</f>
        <v>45990</v>
      </c>
      <c r="N203" t="str" cm="1">
        <f t="array" ref="N203">IFERROR(INDEX($B:$B,MATCH($M203,$A:$A,),),"")</f>
        <v/>
      </c>
      <c r="O203" s="31" t="str" cm="1">
        <f t="array" ref="O203">IFERROR(INDEX($E:$E,MATCH($M203,祝日,),),"")&amp;IFERROR(INDEX($H:$H,MATCH($M203,夏季休暇,),),"")&amp;IFERROR(INDEX($K:$K,MATCH($M203,年末年始,),),"")</f>
        <v/>
      </c>
      <c r="P203" t="str">
        <f t="shared" si="9"/>
        <v/>
      </c>
      <c r="Q203" t="str">
        <f t="shared" si="10"/>
        <v/>
      </c>
      <c r="R203">
        <f t="shared" si="11"/>
        <v>1</v>
      </c>
    </row>
    <row r="204" spans="4:18" x14ac:dyDescent="0.2">
      <c r="D204" s="29">
        <v>47237</v>
      </c>
      <c r="E204" t="s">
        <v>12</v>
      </c>
      <c r="M204" s="29">
        <f>IF('定義（記入例用）'!M203+1&gt;'休日取得計画表・休日取得実績表（記入例）'!$I$5,"",'定義（記入例用）'!M203+1)</f>
        <v>45991</v>
      </c>
      <c r="N204" t="str" cm="1">
        <f t="array" ref="N204">IFERROR(INDEX($B:$B,MATCH($M204,$A:$A,),),"")</f>
        <v/>
      </c>
      <c r="O204" s="31" t="str" cm="1">
        <f t="array" ref="O204">IFERROR(INDEX($E:$E,MATCH($M204,祝日,),),"")&amp;IFERROR(INDEX($H:$H,MATCH($M204,夏季休暇,),),"")&amp;IFERROR(INDEX($K:$K,MATCH($M204,年末年始,),),"")</f>
        <v/>
      </c>
      <c r="P204" t="str">
        <f t="shared" si="9"/>
        <v/>
      </c>
      <c r="Q204" t="str">
        <f t="shared" si="10"/>
        <v/>
      </c>
      <c r="R204">
        <f t="shared" si="11"/>
        <v>1</v>
      </c>
    </row>
    <row r="205" spans="4:18" x14ac:dyDescent="0.2">
      <c r="D205" s="29">
        <v>47238</v>
      </c>
      <c r="E205" t="s">
        <v>10</v>
      </c>
      <c r="M205" s="29">
        <f>IF('定義（記入例用）'!M204+1&gt;'休日取得計画表・休日取得実績表（記入例）'!$I$5,"",'定義（記入例用）'!M204+1)</f>
        <v>45992</v>
      </c>
      <c r="N205" t="str" cm="1">
        <f t="array" ref="N205">IFERROR(INDEX($B:$B,MATCH($M205,$A:$A,),),"")</f>
        <v/>
      </c>
      <c r="O205" s="31" t="str" cm="1">
        <f t="array" ref="O205">IFERROR(INDEX($E:$E,MATCH($M205,祝日,),),"")&amp;IFERROR(INDEX($H:$H,MATCH($M205,夏季休暇,),),"")&amp;IFERROR(INDEX($K:$K,MATCH($M205,年末年始,),),"")</f>
        <v/>
      </c>
      <c r="P205" t="str">
        <f t="shared" si="9"/>
        <v/>
      </c>
      <c r="Q205" t="str">
        <f t="shared" si="10"/>
        <v/>
      </c>
      <c r="R205">
        <f t="shared" si="11"/>
        <v>0</v>
      </c>
    </row>
    <row r="206" spans="4:18" x14ac:dyDescent="0.2">
      <c r="D206" s="29">
        <v>47241</v>
      </c>
      <c r="E206" t="s">
        <v>13</v>
      </c>
      <c r="M206" s="29">
        <f>IF('定義（記入例用）'!M205+1&gt;'休日取得計画表・休日取得実績表（記入例）'!$I$5,"",'定義（記入例用）'!M205+1)</f>
        <v>45993</v>
      </c>
      <c r="N206" t="str" cm="1">
        <f t="array" ref="N206">IFERROR(INDEX($B:$B,MATCH($M206,$A:$A,),),"")</f>
        <v/>
      </c>
      <c r="O206" s="31" t="str" cm="1">
        <f t="array" ref="O206">IFERROR(INDEX($E:$E,MATCH($M206,祝日,),),"")&amp;IFERROR(INDEX($H:$H,MATCH($M206,夏季休暇,),),"")&amp;IFERROR(INDEX($K:$K,MATCH($M206,年末年始,),),"")</f>
        <v/>
      </c>
      <c r="P206" t="str">
        <f t="shared" si="9"/>
        <v/>
      </c>
      <c r="Q206" t="str">
        <f t="shared" si="10"/>
        <v/>
      </c>
      <c r="R206">
        <f t="shared" si="11"/>
        <v>0</v>
      </c>
    </row>
    <row r="207" spans="4:18" x14ac:dyDescent="0.2">
      <c r="D207" s="29">
        <v>47242</v>
      </c>
      <c r="E207" t="s">
        <v>14</v>
      </c>
      <c r="M207" s="29">
        <f>IF('定義（記入例用）'!M206+1&gt;'休日取得計画表・休日取得実績表（記入例）'!$I$5,"",'定義（記入例用）'!M206+1)</f>
        <v>45994</v>
      </c>
      <c r="N207" t="str" cm="1">
        <f t="array" ref="N207">IFERROR(INDEX($B:$B,MATCH($M207,$A:$A,),),"")</f>
        <v/>
      </c>
      <c r="O207" s="31" t="str" cm="1">
        <f t="array" ref="O207">IFERROR(INDEX($E:$E,MATCH($M207,祝日,),),"")&amp;IFERROR(INDEX($H:$H,MATCH($M207,夏季休暇,),),"")&amp;IFERROR(INDEX($K:$K,MATCH($M207,年末年始,),),"")</f>
        <v/>
      </c>
      <c r="P207" t="str">
        <f t="shared" si="9"/>
        <v/>
      </c>
      <c r="Q207" t="str">
        <f t="shared" si="10"/>
        <v/>
      </c>
      <c r="R207">
        <f t="shared" si="11"/>
        <v>0</v>
      </c>
    </row>
    <row r="208" spans="4:18" x14ac:dyDescent="0.2">
      <c r="D208" s="29">
        <v>47243</v>
      </c>
      <c r="E208" t="s">
        <v>15</v>
      </c>
      <c r="M208" s="29">
        <f>IF('定義（記入例用）'!M207+1&gt;'休日取得計画表・休日取得実績表（記入例）'!$I$5,"",'定義（記入例用）'!M207+1)</f>
        <v>45995</v>
      </c>
      <c r="N208" t="str" cm="1">
        <f t="array" ref="N208">IFERROR(INDEX($B:$B,MATCH($M208,$A:$A,),),"")</f>
        <v/>
      </c>
      <c r="O208" s="31" t="str" cm="1">
        <f t="array" ref="O208">IFERROR(INDEX($E:$E,MATCH($M208,祝日,),),"")&amp;IFERROR(INDEX($H:$H,MATCH($M208,夏季休暇,),),"")&amp;IFERROR(INDEX($K:$K,MATCH($M208,年末年始,),),"")</f>
        <v/>
      </c>
      <c r="P208" t="str">
        <f t="shared" si="9"/>
        <v/>
      </c>
      <c r="Q208" t="str">
        <f t="shared" si="10"/>
        <v/>
      </c>
      <c r="R208">
        <f t="shared" si="11"/>
        <v>0</v>
      </c>
    </row>
    <row r="209" spans="4:18" x14ac:dyDescent="0.2">
      <c r="D209" s="29">
        <v>47315</v>
      </c>
      <c r="E209" t="s">
        <v>16</v>
      </c>
      <c r="M209" s="29">
        <f>IF('定義（記入例用）'!M208+1&gt;'休日取得計画表・休日取得実績表（記入例）'!$I$5,"",'定義（記入例用）'!M208+1)</f>
        <v>45996</v>
      </c>
      <c r="N209" t="str" cm="1">
        <f t="array" ref="N209">IFERROR(INDEX($B:$B,MATCH($M209,$A:$A,),),"")</f>
        <v/>
      </c>
      <c r="O209" s="31" t="str" cm="1">
        <f t="array" ref="O209">IFERROR(INDEX($E:$E,MATCH($M209,祝日,),),"")&amp;IFERROR(INDEX($H:$H,MATCH($M209,夏季休暇,),),"")&amp;IFERROR(INDEX($K:$K,MATCH($M209,年末年始,),),"")</f>
        <v/>
      </c>
      <c r="P209" t="str">
        <f t="shared" si="9"/>
        <v/>
      </c>
      <c r="Q209" t="str">
        <f t="shared" si="10"/>
        <v/>
      </c>
      <c r="R209">
        <f t="shared" si="11"/>
        <v>0</v>
      </c>
    </row>
    <row r="210" spans="4:18" x14ac:dyDescent="0.2">
      <c r="D210" s="29">
        <v>47341</v>
      </c>
      <c r="E210" t="s">
        <v>17</v>
      </c>
      <c r="M210" s="29">
        <f>IF('定義（記入例用）'!M209+1&gt;'休日取得計画表・休日取得実績表（記入例）'!$I$5,"",'定義（記入例用）'!M209+1)</f>
        <v>45997</v>
      </c>
      <c r="N210" t="str" cm="1">
        <f t="array" ref="N210">IFERROR(INDEX($B:$B,MATCH($M210,$A:$A,),),"")</f>
        <v/>
      </c>
      <c r="O210" s="31" t="str" cm="1">
        <f t="array" ref="O210">IFERROR(INDEX($E:$E,MATCH($M210,祝日,),),"")&amp;IFERROR(INDEX($H:$H,MATCH($M210,夏季休暇,),),"")&amp;IFERROR(INDEX($K:$K,MATCH($M210,年末年始,),),"")</f>
        <v/>
      </c>
      <c r="P210" t="str">
        <f t="shared" si="9"/>
        <v/>
      </c>
      <c r="Q210" t="str">
        <f t="shared" si="10"/>
        <v/>
      </c>
      <c r="R210">
        <f t="shared" si="11"/>
        <v>1</v>
      </c>
    </row>
    <row r="211" spans="4:18" x14ac:dyDescent="0.2">
      <c r="D211" s="29">
        <v>47378</v>
      </c>
      <c r="E211" t="s">
        <v>18</v>
      </c>
      <c r="M211" s="29">
        <f>IF('定義（記入例用）'!M210+1&gt;'休日取得計画表・休日取得実績表（記入例）'!$I$5,"",'定義（記入例用）'!M210+1)</f>
        <v>45998</v>
      </c>
      <c r="N211" t="str" cm="1">
        <f t="array" ref="N211">IFERROR(INDEX($B:$B,MATCH($M211,$A:$A,),),"")</f>
        <v/>
      </c>
      <c r="O211" s="31" t="str" cm="1">
        <f t="array" ref="O211">IFERROR(INDEX($E:$E,MATCH($M211,祝日,),),"")&amp;IFERROR(INDEX($H:$H,MATCH($M211,夏季休暇,),),"")&amp;IFERROR(INDEX($K:$K,MATCH($M211,年末年始,),),"")</f>
        <v/>
      </c>
      <c r="P211" t="str">
        <f t="shared" si="9"/>
        <v/>
      </c>
      <c r="Q211" t="str">
        <f t="shared" si="10"/>
        <v/>
      </c>
      <c r="R211">
        <f t="shared" si="11"/>
        <v>1</v>
      </c>
    </row>
    <row r="212" spans="4:18" x14ac:dyDescent="0.2">
      <c r="D212" s="29">
        <v>47384</v>
      </c>
      <c r="E212" t="s">
        <v>19</v>
      </c>
      <c r="M212" s="29">
        <f>IF('定義（記入例用）'!M211+1&gt;'休日取得計画表・休日取得実績表（記入例）'!$I$5,"",'定義（記入例用）'!M211+1)</f>
        <v>45999</v>
      </c>
      <c r="N212" t="str" cm="1">
        <f t="array" ref="N212">IFERROR(INDEX($B:$B,MATCH($M212,$A:$A,),),"")</f>
        <v/>
      </c>
      <c r="O212" s="31" t="str" cm="1">
        <f t="array" ref="O212">IFERROR(INDEX($E:$E,MATCH($M212,祝日,),),"")&amp;IFERROR(INDEX($H:$H,MATCH($M212,夏季休暇,),),"")&amp;IFERROR(INDEX($K:$K,MATCH($M212,年末年始,),),"")</f>
        <v/>
      </c>
      <c r="P212" t="str">
        <f t="shared" si="9"/>
        <v/>
      </c>
      <c r="Q212" t="str">
        <f t="shared" si="10"/>
        <v/>
      </c>
      <c r="R212">
        <f t="shared" si="11"/>
        <v>0</v>
      </c>
    </row>
    <row r="213" spans="4:18" x14ac:dyDescent="0.2">
      <c r="D213" s="29">
        <v>47385</v>
      </c>
      <c r="E213" t="s">
        <v>10</v>
      </c>
      <c r="M213" s="29">
        <f>IF('定義（記入例用）'!M212+1&gt;'休日取得計画表・休日取得実績表（記入例）'!$I$5,"",'定義（記入例用）'!M212+1)</f>
        <v>46000</v>
      </c>
      <c r="N213" t="str" cm="1">
        <f t="array" ref="N213">IFERROR(INDEX($B:$B,MATCH($M213,$A:$A,),),"")</f>
        <v/>
      </c>
      <c r="O213" s="31" t="str" cm="1">
        <f t="array" ref="O213">IFERROR(INDEX($E:$E,MATCH($M213,祝日,),),"")&amp;IFERROR(INDEX($H:$H,MATCH($M213,夏季休暇,),),"")&amp;IFERROR(INDEX($K:$K,MATCH($M213,年末年始,),),"")</f>
        <v/>
      </c>
      <c r="P213" t="str">
        <f t="shared" si="9"/>
        <v/>
      </c>
      <c r="Q213" t="str">
        <f t="shared" si="10"/>
        <v/>
      </c>
      <c r="R213">
        <f t="shared" si="11"/>
        <v>0</v>
      </c>
    </row>
    <row r="214" spans="4:18" x14ac:dyDescent="0.2">
      <c r="D214" s="29">
        <v>47399</v>
      </c>
      <c r="E214" t="s">
        <v>29</v>
      </c>
      <c r="M214" s="29">
        <f>IF('定義（記入例用）'!M213+1&gt;'休日取得計画表・休日取得実績表（記入例）'!$I$5,"",'定義（記入例用）'!M213+1)</f>
        <v>46001</v>
      </c>
      <c r="N214" t="str" cm="1">
        <f t="array" ref="N214">IFERROR(INDEX($B:$B,MATCH($M214,$A:$A,),),"")</f>
        <v/>
      </c>
      <c r="O214" s="31" t="str" cm="1">
        <f t="array" ref="O214">IFERROR(INDEX($E:$E,MATCH($M214,祝日,),),"")&amp;IFERROR(INDEX($H:$H,MATCH($M214,夏季休暇,),),"")&amp;IFERROR(INDEX($K:$K,MATCH($M214,年末年始,),),"")</f>
        <v/>
      </c>
      <c r="P214" t="str">
        <f t="shared" si="9"/>
        <v/>
      </c>
      <c r="Q214" t="str">
        <f t="shared" si="10"/>
        <v/>
      </c>
      <c r="R214">
        <f t="shared" si="11"/>
        <v>0</v>
      </c>
    </row>
    <row r="215" spans="4:18" x14ac:dyDescent="0.2">
      <c r="D215" s="29">
        <v>47425</v>
      </c>
      <c r="E215" t="s">
        <v>21</v>
      </c>
      <c r="M215" s="29">
        <f>IF('定義（記入例用）'!M214+1&gt;'休日取得計画表・休日取得実績表（記入例）'!$I$5,"",'定義（記入例用）'!M214+1)</f>
        <v>46002</v>
      </c>
      <c r="N215" t="str" cm="1">
        <f t="array" ref="N215">IFERROR(INDEX($B:$B,MATCH($M215,$A:$A,),),"")</f>
        <v/>
      </c>
      <c r="O215" s="31" t="str" cm="1">
        <f t="array" ref="O215">IFERROR(INDEX($E:$E,MATCH($M215,祝日,),),"")&amp;IFERROR(INDEX($H:$H,MATCH($M215,夏季休暇,),),"")&amp;IFERROR(INDEX($K:$K,MATCH($M215,年末年始,),),"")</f>
        <v/>
      </c>
      <c r="P215" t="str">
        <f t="shared" si="9"/>
        <v/>
      </c>
      <c r="Q215" t="str">
        <f t="shared" si="10"/>
        <v/>
      </c>
      <c r="R215">
        <f t="shared" si="11"/>
        <v>0</v>
      </c>
    </row>
    <row r="216" spans="4:18" x14ac:dyDescent="0.2">
      <c r="D216" s="29">
        <v>47445</v>
      </c>
      <c r="E216" t="s">
        <v>22</v>
      </c>
      <c r="M216" s="29">
        <f>IF('定義（記入例用）'!M215+1&gt;'休日取得計画表・休日取得実績表（記入例）'!$I$5,"",'定義（記入例用）'!M215+1)</f>
        <v>46003</v>
      </c>
      <c r="N216" t="str" cm="1">
        <f t="array" ref="N216">IFERROR(INDEX($B:$B,MATCH($M216,$A:$A,),),"")</f>
        <v/>
      </c>
      <c r="O216" s="31" t="str" cm="1">
        <f t="array" ref="O216">IFERROR(INDEX($E:$E,MATCH($M216,祝日,),),"")&amp;IFERROR(INDEX($H:$H,MATCH($M216,夏季休暇,),),"")&amp;IFERROR(INDEX($K:$K,MATCH($M216,年末年始,),),"")</f>
        <v/>
      </c>
      <c r="P216" t="str">
        <f t="shared" si="9"/>
        <v/>
      </c>
      <c r="Q216" t="str">
        <f t="shared" si="10"/>
        <v/>
      </c>
      <c r="R216">
        <f t="shared" si="11"/>
        <v>0</v>
      </c>
    </row>
    <row r="217" spans="4:18" x14ac:dyDescent="0.2">
      <c r="D217" s="29"/>
      <c r="M217" s="29">
        <f>IF('定義（記入例用）'!M216+1&gt;'休日取得計画表・休日取得実績表（記入例）'!$I$5,"",'定義（記入例用）'!M216+1)</f>
        <v>46004</v>
      </c>
      <c r="N217" t="str" cm="1">
        <f t="array" ref="N217">IFERROR(INDEX($B:$B,MATCH($M217,$A:$A,),),"")</f>
        <v/>
      </c>
      <c r="O217" s="31" t="str" cm="1">
        <f t="array" ref="O217">IFERROR(INDEX($E:$E,MATCH($M217,祝日,),),"")&amp;IFERROR(INDEX($H:$H,MATCH($M217,夏季休暇,),),"")&amp;IFERROR(INDEX($K:$K,MATCH($M217,年末年始,),),"")</f>
        <v/>
      </c>
      <c r="P217" t="str">
        <f t="shared" si="9"/>
        <v/>
      </c>
      <c r="Q217" t="str">
        <f t="shared" si="10"/>
        <v/>
      </c>
      <c r="R217">
        <f t="shared" si="11"/>
        <v>1</v>
      </c>
    </row>
    <row r="218" spans="4:18" x14ac:dyDescent="0.2">
      <c r="D218" s="29">
        <v>47484</v>
      </c>
      <c r="E218" t="s">
        <v>7</v>
      </c>
      <c r="M218" s="29">
        <f>IF('定義（記入例用）'!M217+1&gt;'休日取得計画表・休日取得実績表（記入例）'!$I$5,"",'定義（記入例用）'!M217+1)</f>
        <v>46005</v>
      </c>
      <c r="N218" t="str" cm="1">
        <f t="array" ref="N218">IFERROR(INDEX($B:$B,MATCH($M218,$A:$A,),),"")</f>
        <v/>
      </c>
      <c r="O218" s="31" t="str" cm="1">
        <f t="array" ref="O218">IFERROR(INDEX($E:$E,MATCH($M218,祝日,),),"")&amp;IFERROR(INDEX($H:$H,MATCH($M218,夏季休暇,),),"")&amp;IFERROR(INDEX($K:$K,MATCH($M218,年末年始,),),"")</f>
        <v/>
      </c>
      <c r="P218" t="str">
        <f t="shared" si="9"/>
        <v/>
      </c>
      <c r="Q218" t="str">
        <f t="shared" si="10"/>
        <v/>
      </c>
      <c r="R218">
        <f t="shared" si="11"/>
        <v>1</v>
      </c>
    </row>
    <row r="219" spans="4:18" x14ac:dyDescent="0.2">
      <c r="D219" s="29">
        <v>47497</v>
      </c>
      <c r="E219" t="s">
        <v>8</v>
      </c>
      <c r="M219" s="29">
        <f>IF('定義（記入例用）'!M218+1&gt;'休日取得計画表・休日取得実績表（記入例）'!$I$5,"",'定義（記入例用）'!M218+1)</f>
        <v>46006</v>
      </c>
      <c r="N219" t="str" cm="1">
        <f t="array" ref="N219">IFERROR(INDEX($B:$B,MATCH($M219,$A:$A,),),"")</f>
        <v/>
      </c>
      <c r="O219" s="31" t="str" cm="1">
        <f t="array" ref="O219">IFERROR(INDEX($E:$E,MATCH($M219,祝日,),),"")&amp;IFERROR(INDEX($H:$H,MATCH($M219,夏季休暇,),),"")&amp;IFERROR(INDEX($K:$K,MATCH($M219,年末年始,),),"")</f>
        <v/>
      </c>
      <c r="P219" t="str">
        <f t="shared" si="9"/>
        <v/>
      </c>
      <c r="Q219" t="str">
        <f t="shared" si="10"/>
        <v/>
      </c>
      <c r="R219">
        <f t="shared" si="11"/>
        <v>0</v>
      </c>
    </row>
    <row r="220" spans="4:18" x14ac:dyDescent="0.2">
      <c r="D220" s="29">
        <v>47525</v>
      </c>
      <c r="E220" t="s">
        <v>9</v>
      </c>
      <c r="M220" s="29">
        <f>IF('定義（記入例用）'!M219+1&gt;'休日取得計画表・休日取得実績表（記入例）'!$I$5,"",'定義（記入例用）'!M219+1)</f>
        <v>46007</v>
      </c>
      <c r="N220" t="str" cm="1">
        <f t="array" ref="N220">IFERROR(INDEX($B:$B,MATCH($M220,$A:$A,),),"")</f>
        <v/>
      </c>
      <c r="O220" s="31" t="str" cm="1">
        <f t="array" ref="O220">IFERROR(INDEX($E:$E,MATCH($M220,祝日,),),"")&amp;IFERROR(INDEX($H:$H,MATCH($M220,夏季休暇,),),"")&amp;IFERROR(INDEX($K:$K,MATCH($M220,年末年始,),),"")</f>
        <v/>
      </c>
      <c r="P220" t="str">
        <f t="shared" si="9"/>
        <v/>
      </c>
      <c r="Q220" t="str">
        <f t="shared" si="10"/>
        <v/>
      </c>
      <c r="R220">
        <f t="shared" si="11"/>
        <v>0</v>
      </c>
    </row>
    <row r="221" spans="4:18" x14ac:dyDescent="0.2">
      <c r="D221" s="29">
        <v>47537</v>
      </c>
      <c r="E221" t="s">
        <v>23</v>
      </c>
      <c r="M221" s="29">
        <f>IF('定義（記入例用）'!M220+1&gt;'休日取得計画表・休日取得実績表（記入例）'!$I$5,"",'定義（記入例用）'!M220+1)</f>
        <v>46008</v>
      </c>
      <c r="N221" t="str" cm="1">
        <f t="array" ref="N221">IFERROR(INDEX($B:$B,MATCH($M221,$A:$A,),),"")</f>
        <v/>
      </c>
      <c r="O221" s="31" t="str" cm="1">
        <f t="array" ref="O221">IFERROR(INDEX($E:$E,MATCH($M221,祝日,),),"")&amp;IFERROR(INDEX($H:$H,MATCH($M221,夏季休暇,),),"")&amp;IFERROR(INDEX($K:$K,MATCH($M221,年末年始,),),"")</f>
        <v/>
      </c>
      <c r="P221" t="str">
        <f t="shared" si="9"/>
        <v/>
      </c>
      <c r="Q221" t="str">
        <f t="shared" si="10"/>
        <v/>
      </c>
      <c r="R221">
        <f t="shared" si="11"/>
        <v>0</v>
      </c>
    </row>
    <row r="222" spans="4:18" x14ac:dyDescent="0.2">
      <c r="D222" s="29">
        <v>47562</v>
      </c>
      <c r="E222" t="s">
        <v>11</v>
      </c>
      <c r="M222" s="29">
        <f>IF('定義（記入例用）'!M221+1&gt;'休日取得計画表・休日取得実績表（記入例）'!$I$5,"",'定義（記入例用）'!M221+1)</f>
        <v>46009</v>
      </c>
      <c r="N222" t="str" cm="1">
        <f t="array" ref="N222">IFERROR(INDEX($B:$B,MATCH($M222,$A:$A,),),"")</f>
        <v/>
      </c>
      <c r="O222" s="31" t="str" cm="1">
        <f t="array" ref="O222">IFERROR(INDEX($E:$E,MATCH($M222,祝日,),),"")&amp;IFERROR(INDEX($H:$H,MATCH($M222,夏季休暇,),),"")&amp;IFERROR(INDEX($K:$K,MATCH($M222,年末年始,),),"")</f>
        <v/>
      </c>
      <c r="P222" t="str">
        <f t="shared" si="9"/>
        <v/>
      </c>
      <c r="Q222" t="str">
        <f t="shared" si="10"/>
        <v/>
      </c>
      <c r="R222">
        <f t="shared" si="11"/>
        <v>0</v>
      </c>
    </row>
    <row r="223" spans="4:18" x14ac:dyDescent="0.2">
      <c r="D223" s="29">
        <v>47602</v>
      </c>
      <c r="E223" t="s">
        <v>12</v>
      </c>
      <c r="M223" s="29">
        <f>IF('定義（記入例用）'!M222+1&gt;'休日取得計画表・休日取得実績表（記入例）'!$I$5,"",'定義（記入例用）'!M222+1)</f>
        <v>46010</v>
      </c>
      <c r="N223" t="str" cm="1">
        <f t="array" ref="N223">IFERROR(INDEX($B:$B,MATCH($M223,$A:$A,),),"")</f>
        <v/>
      </c>
      <c r="O223" s="31" t="str" cm="1">
        <f t="array" ref="O223">IFERROR(INDEX($E:$E,MATCH($M223,祝日,),),"")&amp;IFERROR(INDEX($H:$H,MATCH($M223,夏季休暇,),),"")&amp;IFERROR(INDEX($K:$K,MATCH($M223,年末年始,),),"")</f>
        <v/>
      </c>
      <c r="P223" t="str">
        <f t="shared" si="9"/>
        <v/>
      </c>
      <c r="Q223" t="str">
        <f t="shared" si="10"/>
        <v/>
      </c>
      <c r="R223">
        <f t="shared" si="11"/>
        <v>0</v>
      </c>
    </row>
    <row r="224" spans="4:18" x14ac:dyDescent="0.2">
      <c r="D224" s="29">
        <v>47606</v>
      </c>
      <c r="E224" t="s">
        <v>13</v>
      </c>
      <c r="M224" s="29">
        <f>IF('定義（記入例用）'!M223+1&gt;'休日取得計画表・休日取得実績表（記入例）'!$I$5,"",'定義（記入例用）'!M223+1)</f>
        <v>46011</v>
      </c>
      <c r="N224" t="str" cm="1">
        <f t="array" ref="N224">IFERROR(INDEX($B:$B,MATCH($M224,$A:$A,),),"")</f>
        <v/>
      </c>
      <c r="O224" s="31" t="str" cm="1">
        <f t="array" ref="O224">IFERROR(INDEX($E:$E,MATCH($M224,祝日,),),"")&amp;IFERROR(INDEX($H:$H,MATCH($M224,夏季休暇,),),"")&amp;IFERROR(INDEX($K:$K,MATCH($M224,年末年始,),),"")</f>
        <v/>
      </c>
      <c r="P224" t="str">
        <f t="shared" si="9"/>
        <v/>
      </c>
      <c r="Q224" t="str">
        <f t="shared" si="10"/>
        <v/>
      </c>
      <c r="R224">
        <f t="shared" si="11"/>
        <v>1</v>
      </c>
    </row>
    <row r="225" spans="4:18" x14ac:dyDescent="0.2">
      <c r="D225" s="29">
        <v>47607</v>
      </c>
      <c r="E225" t="s">
        <v>14</v>
      </c>
      <c r="M225" s="29">
        <f>IF('定義（記入例用）'!M224+1&gt;'休日取得計画表・休日取得実績表（記入例）'!$I$5,"",'定義（記入例用）'!M224+1)</f>
        <v>46012</v>
      </c>
      <c r="N225" t="str" cm="1">
        <f t="array" ref="N225">IFERROR(INDEX($B:$B,MATCH($M225,$A:$A,),),"")</f>
        <v/>
      </c>
      <c r="O225" s="31" t="str" cm="1">
        <f t="array" ref="O225">IFERROR(INDEX($E:$E,MATCH($M225,祝日,),),"")&amp;IFERROR(INDEX($H:$H,MATCH($M225,夏季休暇,),),"")&amp;IFERROR(INDEX($K:$K,MATCH($M225,年末年始,),),"")</f>
        <v/>
      </c>
      <c r="P225" t="str">
        <f t="shared" si="9"/>
        <v/>
      </c>
      <c r="Q225" t="str">
        <f t="shared" si="10"/>
        <v/>
      </c>
      <c r="R225">
        <f t="shared" si="11"/>
        <v>1</v>
      </c>
    </row>
    <row r="226" spans="4:18" x14ac:dyDescent="0.2">
      <c r="D226" s="29">
        <v>47608</v>
      </c>
      <c r="E226" t="s">
        <v>15</v>
      </c>
      <c r="M226" s="29">
        <f>IF('定義（記入例用）'!M225+1&gt;'休日取得計画表・休日取得実績表（記入例）'!$I$5,"",'定義（記入例用）'!M225+1)</f>
        <v>46013</v>
      </c>
      <c r="N226" t="str" cm="1">
        <f t="array" ref="N226">IFERROR(INDEX($B:$B,MATCH($M226,$A:$A,),),"")</f>
        <v/>
      </c>
      <c r="O226" s="31" t="str" cm="1">
        <f t="array" ref="O226">IFERROR(INDEX($E:$E,MATCH($M226,祝日,),),"")&amp;IFERROR(INDEX($H:$H,MATCH($M226,夏季休暇,),),"")&amp;IFERROR(INDEX($K:$K,MATCH($M226,年末年始,),),"")</f>
        <v/>
      </c>
      <c r="P226" t="str">
        <f t="shared" si="9"/>
        <v/>
      </c>
      <c r="Q226" t="str">
        <f t="shared" si="10"/>
        <v/>
      </c>
      <c r="R226">
        <f t="shared" si="11"/>
        <v>0</v>
      </c>
    </row>
    <row r="227" spans="4:18" x14ac:dyDescent="0.2">
      <c r="D227" s="29">
        <v>47609</v>
      </c>
      <c r="E227" t="s">
        <v>10</v>
      </c>
      <c r="M227" s="29">
        <f>IF('定義（記入例用）'!M226+1&gt;'休日取得計画表・休日取得実績表（記入例）'!$I$5,"",'定義（記入例用）'!M226+1)</f>
        <v>46014</v>
      </c>
      <c r="N227" t="str" cm="1">
        <f t="array" ref="N227">IFERROR(INDEX($B:$B,MATCH($M227,$A:$A,),),"")</f>
        <v/>
      </c>
      <c r="O227" s="31" t="str" cm="1">
        <f t="array" ref="O227">IFERROR(INDEX($E:$E,MATCH($M227,祝日,),),"")&amp;IFERROR(INDEX($H:$H,MATCH($M227,夏季休暇,),),"")&amp;IFERROR(INDEX($K:$K,MATCH($M227,年末年始,),),"")</f>
        <v/>
      </c>
      <c r="P227" t="str">
        <f t="shared" si="9"/>
        <v/>
      </c>
      <c r="Q227" t="str">
        <f t="shared" si="10"/>
        <v/>
      </c>
      <c r="R227">
        <f t="shared" si="11"/>
        <v>0</v>
      </c>
    </row>
    <row r="228" spans="4:18" x14ac:dyDescent="0.2">
      <c r="D228" s="29">
        <v>47679</v>
      </c>
      <c r="E228" t="s">
        <v>16</v>
      </c>
      <c r="M228" s="29">
        <f>IF('定義（記入例用）'!M227+1&gt;'休日取得計画表・休日取得実績表（記入例）'!$I$5,"",'定義（記入例用）'!M227+1)</f>
        <v>46015</v>
      </c>
      <c r="N228" t="str" cm="1">
        <f t="array" ref="N228">IFERROR(INDEX($B:$B,MATCH($M228,$A:$A,),),"")</f>
        <v/>
      </c>
      <c r="O228" s="31" t="str" cm="1">
        <f t="array" ref="O228">IFERROR(INDEX($E:$E,MATCH($M228,祝日,),),"")&amp;IFERROR(INDEX($H:$H,MATCH($M228,夏季休暇,),),"")&amp;IFERROR(INDEX($K:$K,MATCH($M228,年末年始,),),"")</f>
        <v/>
      </c>
      <c r="P228" t="str">
        <f t="shared" si="9"/>
        <v/>
      </c>
      <c r="Q228" t="str">
        <f t="shared" si="10"/>
        <v/>
      </c>
      <c r="R228">
        <f t="shared" si="11"/>
        <v>0</v>
      </c>
    </row>
    <row r="229" spans="4:18" x14ac:dyDescent="0.2">
      <c r="D229" s="29">
        <v>47706</v>
      </c>
      <c r="E229" t="s">
        <v>17</v>
      </c>
      <c r="M229" s="29">
        <f>IF('定義（記入例用）'!M228+1&gt;'休日取得計画表・休日取得実績表（記入例）'!$I$5,"",'定義（記入例用）'!M228+1)</f>
        <v>46016</v>
      </c>
      <c r="N229" t="str" cm="1">
        <f t="array" ref="N229">IFERROR(INDEX($B:$B,MATCH($M229,$A:$A,),),"")</f>
        <v/>
      </c>
      <c r="O229" s="31" t="str" cm="1">
        <f t="array" ref="O229">IFERROR(INDEX($E:$E,MATCH($M229,祝日,),),"")&amp;IFERROR(INDEX($H:$H,MATCH($M229,夏季休暇,),),"")&amp;IFERROR(INDEX($K:$K,MATCH($M229,年末年始,),),"")</f>
        <v/>
      </c>
      <c r="P229" t="str">
        <f t="shared" si="9"/>
        <v/>
      </c>
      <c r="Q229" t="str">
        <f t="shared" si="10"/>
        <v/>
      </c>
      <c r="R229">
        <f t="shared" si="11"/>
        <v>0</v>
      </c>
    </row>
    <row r="230" spans="4:18" x14ac:dyDescent="0.2">
      <c r="D230" s="29">
        <v>47707</v>
      </c>
      <c r="E230" t="s">
        <v>10</v>
      </c>
      <c r="M230" s="29">
        <f>IF('定義（記入例用）'!M229+1&gt;'休日取得計画表・休日取得実績表（記入例）'!$I$5,"",'定義（記入例用）'!M229+1)</f>
        <v>46017</v>
      </c>
      <c r="N230" t="str" cm="1">
        <f t="array" ref="N230">IFERROR(INDEX($B:$B,MATCH($M230,$A:$A,),),"")</f>
        <v/>
      </c>
      <c r="O230" s="31" t="str" cm="1">
        <f t="array" ref="O230">IFERROR(INDEX($E:$E,MATCH($M230,祝日,),),"")&amp;IFERROR(INDEX($H:$H,MATCH($M230,夏季休暇,),),"")&amp;IFERROR(INDEX($K:$K,MATCH($M230,年末年始,),),"")</f>
        <v/>
      </c>
      <c r="P230" t="str">
        <f t="shared" si="9"/>
        <v/>
      </c>
      <c r="Q230" t="str">
        <f t="shared" si="10"/>
        <v/>
      </c>
      <c r="R230">
        <f t="shared" si="11"/>
        <v>0</v>
      </c>
    </row>
    <row r="231" spans="4:18" x14ac:dyDescent="0.2">
      <c r="D231" s="29">
        <v>47742</v>
      </c>
      <c r="E231" t="s">
        <v>18</v>
      </c>
      <c r="M231" s="29">
        <f>IF('定義（記入例用）'!M230+1&gt;'休日取得計画表・休日取得実績表（記入例）'!$I$5,"",'定義（記入例用）'!M230+1)</f>
        <v>46018</v>
      </c>
      <c r="N231" t="str" cm="1">
        <f t="array" ref="N231">IFERROR(INDEX($B:$B,MATCH($M231,$A:$A,),),"")</f>
        <v/>
      </c>
      <c r="O231" s="31" t="str" cm="1">
        <f t="array" ref="O231">IFERROR(INDEX($E:$E,MATCH($M231,祝日,),),"")&amp;IFERROR(INDEX($H:$H,MATCH($M231,夏季休暇,),),"")&amp;IFERROR(INDEX($K:$K,MATCH($M231,年末年始,),),"")</f>
        <v/>
      </c>
      <c r="P231" t="str">
        <f t="shared" si="9"/>
        <v/>
      </c>
      <c r="Q231" t="str">
        <f t="shared" si="10"/>
        <v/>
      </c>
      <c r="R231">
        <f t="shared" si="11"/>
        <v>1</v>
      </c>
    </row>
    <row r="232" spans="4:18" x14ac:dyDescent="0.2">
      <c r="D232" s="29">
        <v>47749</v>
      </c>
      <c r="E232" t="s">
        <v>19</v>
      </c>
      <c r="M232" s="29">
        <f>IF('定義（記入例用）'!M231+1&gt;'休日取得計画表・休日取得実績表（記入例）'!$I$5,"",'定義（記入例用）'!M231+1)</f>
        <v>46019</v>
      </c>
      <c r="N232" t="str" cm="1">
        <f t="array" ref="N232">IFERROR(INDEX($B:$B,MATCH($M232,$A:$A,),),"")</f>
        <v/>
      </c>
      <c r="O232" s="31" t="str" cm="1">
        <f t="array" ref="O232">IFERROR(INDEX($E:$E,MATCH($M232,祝日,),),"")&amp;IFERROR(INDEX($H:$H,MATCH($M232,夏季休暇,),),"")&amp;IFERROR(INDEX($K:$K,MATCH($M232,年末年始,),),"")</f>
        <v/>
      </c>
      <c r="P232" t="str">
        <f t="shared" si="9"/>
        <v/>
      </c>
      <c r="Q232" t="str">
        <f t="shared" si="10"/>
        <v/>
      </c>
      <c r="R232">
        <f t="shared" si="11"/>
        <v>1</v>
      </c>
    </row>
    <row r="233" spans="4:18" x14ac:dyDescent="0.2">
      <c r="D233" s="29">
        <v>47770</v>
      </c>
      <c r="E233" t="s">
        <v>29</v>
      </c>
      <c r="M233" s="29">
        <f>IF('定義（記入例用）'!M232+1&gt;'休日取得計画表・休日取得実績表（記入例）'!$I$5,"",'定義（記入例用）'!M232+1)</f>
        <v>46020</v>
      </c>
      <c r="N233" t="str" cm="1">
        <f t="array" ref="N233">IFERROR(INDEX($B:$B,MATCH($M233,$A:$A,),),"")</f>
        <v/>
      </c>
      <c r="O233" s="31" t="str" cm="1">
        <f t="array" ref="O233">IFERROR(INDEX($E:$E,MATCH($M233,祝日,),),"")&amp;IFERROR(INDEX($H:$H,MATCH($M233,夏季休暇,),),"")&amp;IFERROR(INDEX($K:$K,MATCH($M233,年末年始,),),"")</f>
        <v>年末年始</v>
      </c>
      <c r="P233" t="str">
        <f t="shared" si="9"/>
        <v/>
      </c>
      <c r="Q233" t="str">
        <f t="shared" si="10"/>
        <v>年末年始</v>
      </c>
      <c r="R233">
        <f t="shared" si="11"/>
        <v>1</v>
      </c>
    </row>
    <row r="234" spans="4:18" x14ac:dyDescent="0.2">
      <c r="D234" s="29">
        <v>47790</v>
      </c>
      <c r="E234" t="s">
        <v>21</v>
      </c>
      <c r="M234" s="29">
        <f>IF('定義（記入例用）'!M233+1&gt;'休日取得計画表・休日取得実績表（記入例）'!$I$5,"",'定義（記入例用）'!M233+1)</f>
        <v>46021</v>
      </c>
      <c r="N234" t="str" cm="1">
        <f t="array" ref="N234">IFERROR(INDEX($B:$B,MATCH($M234,$A:$A,),),"")</f>
        <v/>
      </c>
      <c r="O234" s="31" t="str" cm="1">
        <f t="array" ref="O234">IFERROR(INDEX($E:$E,MATCH($M234,祝日,),),"")&amp;IFERROR(INDEX($H:$H,MATCH($M234,夏季休暇,),),"")&amp;IFERROR(INDEX($K:$K,MATCH($M234,年末年始,),),"")</f>
        <v>年末年始</v>
      </c>
      <c r="P234" t="str">
        <f t="shared" si="9"/>
        <v/>
      </c>
      <c r="Q234" t="str">
        <f t="shared" si="10"/>
        <v>年末年始</v>
      </c>
      <c r="R234">
        <f t="shared" si="11"/>
        <v>1</v>
      </c>
    </row>
    <row r="235" spans="4:18" x14ac:dyDescent="0.2">
      <c r="D235" s="29">
        <v>47791</v>
      </c>
      <c r="E235" t="s">
        <v>10</v>
      </c>
      <c r="M235" s="29">
        <f>IF('定義（記入例用）'!M234+1&gt;'休日取得計画表・休日取得実績表（記入例）'!$I$5,"",'定義（記入例用）'!M234+1)</f>
        <v>46022</v>
      </c>
      <c r="N235" t="str" cm="1">
        <f t="array" ref="N235">IFERROR(INDEX($B:$B,MATCH($M235,$A:$A,),),"")</f>
        <v/>
      </c>
      <c r="O235" s="31" t="str" cm="1">
        <f t="array" ref="O235">IFERROR(INDEX($E:$E,MATCH($M235,祝日,),),"")&amp;IFERROR(INDEX($H:$H,MATCH($M235,夏季休暇,),),"")&amp;IFERROR(INDEX($K:$K,MATCH($M235,年末年始,),),"")</f>
        <v>年末年始</v>
      </c>
      <c r="P235" t="str">
        <f t="shared" si="9"/>
        <v/>
      </c>
      <c r="Q235" t="str">
        <f t="shared" si="10"/>
        <v>年末年始</v>
      </c>
      <c r="R235">
        <f t="shared" si="11"/>
        <v>1</v>
      </c>
    </row>
    <row r="236" spans="4:18" x14ac:dyDescent="0.2">
      <c r="D236" s="29">
        <v>47810</v>
      </c>
      <c r="E236" t="s">
        <v>22</v>
      </c>
      <c r="M236" s="29">
        <f>IF('定義（記入例用）'!M235+1&gt;'休日取得計画表・休日取得実績表（記入例）'!$I$5,"",'定義（記入例用）'!M235+1)</f>
        <v>46023</v>
      </c>
      <c r="N236" t="str" cm="1">
        <f t="array" ref="N236">IFERROR(INDEX($B:$B,MATCH($M236,$A:$A,),),"")</f>
        <v/>
      </c>
      <c r="O236" s="31" t="str" cm="1">
        <f t="array" ref="O236">IFERROR(INDEX($E:$E,MATCH($M236,祝日,),),"")&amp;IFERROR(INDEX($H:$H,MATCH($M236,夏季休暇,),),"")&amp;IFERROR(INDEX($K:$K,MATCH($M236,年末年始,),),"")</f>
        <v>元日</v>
      </c>
      <c r="P236" t="str">
        <f t="shared" si="9"/>
        <v/>
      </c>
      <c r="Q236" t="str">
        <f t="shared" si="10"/>
        <v>元日</v>
      </c>
      <c r="R236">
        <f t="shared" si="11"/>
        <v>1</v>
      </c>
    </row>
    <row r="237" spans="4:18" x14ac:dyDescent="0.2">
      <c r="D237" s="29"/>
      <c r="M237" s="29">
        <f>IF('定義（記入例用）'!M236+1&gt;'休日取得計画表・休日取得実績表（記入例）'!$I$5,"",'定義（記入例用）'!M236+1)</f>
        <v>46024</v>
      </c>
      <c r="N237" t="str" cm="1">
        <f t="array" ref="N237">IFERROR(INDEX($B:$B,MATCH($M237,$A:$A,),),"")</f>
        <v/>
      </c>
      <c r="O237" s="31" t="str" cm="1">
        <f t="array" ref="O237">IFERROR(INDEX($E:$E,MATCH($M237,祝日,),),"")&amp;IFERROR(INDEX($H:$H,MATCH($M237,夏季休暇,),),"")&amp;IFERROR(INDEX($K:$K,MATCH($M237,年末年始,),),"")</f>
        <v>年末年始</v>
      </c>
      <c r="P237" t="str">
        <f t="shared" si="9"/>
        <v/>
      </c>
      <c r="Q237" t="str">
        <f t="shared" si="10"/>
        <v>年末年始</v>
      </c>
      <c r="R237">
        <f t="shared" si="11"/>
        <v>1</v>
      </c>
    </row>
    <row r="238" spans="4:18" x14ac:dyDescent="0.2">
      <c r="D238" s="29"/>
      <c r="M238" s="29">
        <f>IF('定義（記入例用）'!M237+1&gt;'休日取得計画表・休日取得実績表（記入例）'!$I$5,"",'定義（記入例用）'!M237+1)</f>
        <v>46025</v>
      </c>
      <c r="N238" t="str" cm="1">
        <f t="array" ref="N238">IFERROR(INDEX($B:$B,MATCH($M238,$A:$A,),),"")</f>
        <v/>
      </c>
      <c r="O238" s="31" t="str" cm="1">
        <f t="array" ref="O238">IFERROR(INDEX($E:$E,MATCH($M238,祝日,),),"")&amp;IFERROR(INDEX($H:$H,MATCH($M238,夏季休暇,),),"")&amp;IFERROR(INDEX($K:$K,MATCH($M238,年末年始,),),"")</f>
        <v>年末年始</v>
      </c>
      <c r="P238" t="str">
        <f t="shared" si="9"/>
        <v/>
      </c>
      <c r="Q238" t="str">
        <f t="shared" si="10"/>
        <v>年末年始</v>
      </c>
      <c r="R238">
        <f t="shared" si="11"/>
        <v>1</v>
      </c>
    </row>
    <row r="239" spans="4:18" x14ac:dyDescent="0.2">
      <c r="D239" s="29"/>
      <c r="M239" s="29">
        <f>IF('定義（記入例用）'!M238+1&gt;'休日取得計画表・休日取得実績表（記入例）'!$I$5,"",'定義（記入例用）'!M238+1)</f>
        <v>46026</v>
      </c>
      <c r="N239" t="str" cm="1">
        <f t="array" ref="N239">IFERROR(INDEX($B:$B,MATCH($M239,$A:$A,),),"")</f>
        <v/>
      </c>
      <c r="O239" s="31" t="str" cm="1">
        <f t="array" ref="O239">IFERROR(INDEX($E:$E,MATCH($M239,祝日,),),"")&amp;IFERROR(INDEX($H:$H,MATCH($M239,夏季休暇,),),"")&amp;IFERROR(INDEX($K:$K,MATCH($M239,年末年始,),),"")</f>
        <v/>
      </c>
      <c r="P239" t="str">
        <f t="shared" si="9"/>
        <v/>
      </c>
      <c r="Q239" t="str">
        <f t="shared" si="10"/>
        <v/>
      </c>
      <c r="R239">
        <f t="shared" si="11"/>
        <v>1</v>
      </c>
    </row>
    <row r="240" spans="4:18" x14ac:dyDescent="0.2">
      <c r="D240" s="29"/>
      <c r="M240" s="29">
        <f>IF('定義（記入例用）'!M239+1&gt;'休日取得計画表・休日取得実績表（記入例）'!$I$5,"",'定義（記入例用）'!M239+1)</f>
        <v>46027</v>
      </c>
      <c r="N240" t="str" cm="1">
        <f t="array" ref="N240">IFERROR(INDEX($B:$B,MATCH($M240,$A:$A,),),"")</f>
        <v/>
      </c>
      <c r="O240" s="31" t="str" cm="1">
        <f t="array" ref="O240">IFERROR(INDEX($E:$E,MATCH($M240,祝日,),),"")&amp;IFERROR(INDEX($H:$H,MATCH($M240,夏季休暇,),),"")&amp;IFERROR(INDEX($K:$K,MATCH($M240,年末年始,),),"")</f>
        <v/>
      </c>
      <c r="P240" t="str">
        <f t="shared" si="9"/>
        <v/>
      </c>
      <c r="Q240" t="str">
        <f t="shared" si="10"/>
        <v/>
      </c>
      <c r="R240">
        <f t="shared" si="11"/>
        <v>0</v>
      </c>
    </row>
    <row r="241" spans="4:18" x14ac:dyDescent="0.2">
      <c r="D241" s="29"/>
      <c r="M241" s="29">
        <f>IF('定義（記入例用）'!M240+1&gt;'休日取得計画表・休日取得実績表（記入例）'!$I$5,"",'定義（記入例用）'!M240+1)</f>
        <v>46028</v>
      </c>
      <c r="N241" t="str" cm="1">
        <f t="array" ref="N241">IFERROR(INDEX($B:$B,MATCH($M241,$A:$A,),),"")</f>
        <v/>
      </c>
      <c r="O241" s="31" t="str" cm="1">
        <f t="array" ref="O241">IFERROR(INDEX($E:$E,MATCH($M241,祝日,),),"")&amp;IFERROR(INDEX($H:$H,MATCH($M241,夏季休暇,),),"")&amp;IFERROR(INDEX($K:$K,MATCH($M241,年末年始,),),"")</f>
        <v/>
      </c>
      <c r="P241" t="str">
        <f t="shared" si="9"/>
        <v/>
      </c>
      <c r="Q241" t="str">
        <f t="shared" si="10"/>
        <v/>
      </c>
      <c r="R241">
        <f t="shared" si="11"/>
        <v>0</v>
      </c>
    </row>
    <row r="242" spans="4:18" x14ac:dyDescent="0.2">
      <c r="D242" s="29"/>
      <c r="M242" s="29">
        <f>IF('定義（記入例用）'!M241+1&gt;'休日取得計画表・休日取得実績表（記入例）'!$I$5,"",'定義（記入例用）'!M241+1)</f>
        <v>46029</v>
      </c>
      <c r="N242" t="str" cm="1">
        <f t="array" ref="N242">IFERROR(INDEX($B:$B,MATCH($M242,$A:$A,),),"")</f>
        <v/>
      </c>
      <c r="O242" s="31" t="str" cm="1">
        <f t="array" ref="O242">IFERROR(INDEX($E:$E,MATCH($M242,祝日,),),"")&amp;IFERROR(INDEX($H:$H,MATCH($M242,夏季休暇,),),"")&amp;IFERROR(INDEX($K:$K,MATCH($M242,年末年始,),),"")</f>
        <v/>
      </c>
      <c r="P242" t="str">
        <f t="shared" si="9"/>
        <v/>
      </c>
      <c r="Q242" t="str">
        <f t="shared" si="10"/>
        <v/>
      </c>
      <c r="R242">
        <f t="shared" si="11"/>
        <v>0</v>
      </c>
    </row>
    <row r="243" spans="4:18" x14ac:dyDescent="0.2">
      <c r="D243" s="29"/>
      <c r="M243" s="29">
        <f>IF('定義（記入例用）'!M242+1&gt;'休日取得計画表・休日取得実績表（記入例）'!$I$5,"",'定義（記入例用）'!M242+1)</f>
        <v>46030</v>
      </c>
      <c r="N243" t="str" cm="1">
        <f t="array" ref="N243">IFERROR(INDEX($B:$B,MATCH($M243,$A:$A,),),"")</f>
        <v/>
      </c>
      <c r="O243" s="31" t="str" cm="1">
        <f t="array" ref="O243">IFERROR(INDEX($E:$E,MATCH($M243,祝日,),),"")&amp;IFERROR(INDEX($H:$H,MATCH($M243,夏季休暇,),),"")&amp;IFERROR(INDEX($K:$K,MATCH($M243,年末年始,),),"")</f>
        <v/>
      </c>
      <c r="P243" t="str">
        <f t="shared" si="9"/>
        <v/>
      </c>
      <c r="Q243" t="str">
        <f t="shared" si="10"/>
        <v/>
      </c>
      <c r="R243">
        <f t="shared" si="11"/>
        <v>0</v>
      </c>
    </row>
    <row r="244" spans="4:18" x14ac:dyDescent="0.2">
      <c r="D244" s="29"/>
      <c r="M244" s="29">
        <f>IF('定義（記入例用）'!M243+1&gt;'休日取得計画表・休日取得実績表（記入例）'!$I$5,"",'定義（記入例用）'!M243+1)</f>
        <v>46031</v>
      </c>
      <c r="N244" t="str" cm="1">
        <f t="array" ref="N244">IFERROR(INDEX($B:$B,MATCH($M244,$A:$A,),),"")</f>
        <v/>
      </c>
      <c r="O244" s="31" t="str" cm="1">
        <f t="array" ref="O244">IFERROR(INDEX($E:$E,MATCH($M244,祝日,),),"")&amp;IFERROR(INDEX($H:$H,MATCH($M244,夏季休暇,),),"")&amp;IFERROR(INDEX($K:$K,MATCH($M244,年末年始,),),"")</f>
        <v/>
      </c>
      <c r="P244" t="str">
        <f t="shared" si="9"/>
        <v/>
      </c>
      <c r="Q244" t="str">
        <f t="shared" si="10"/>
        <v/>
      </c>
      <c r="R244">
        <f t="shared" si="11"/>
        <v>0</v>
      </c>
    </row>
    <row r="245" spans="4:18" x14ac:dyDescent="0.2">
      <c r="D245" s="29"/>
      <c r="M245" s="29">
        <f>IF('定義（記入例用）'!M244+1&gt;'休日取得計画表・休日取得実績表（記入例）'!$I$5,"",'定義（記入例用）'!M244+1)</f>
        <v>46032</v>
      </c>
      <c r="N245" t="str" cm="1">
        <f t="array" ref="N245">IFERROR(INDEX($B:$B,MATCH($M245,$A:$A,),),"")</f>
        <v/>
      </c>
      <c r="O245" s="31" t="str" cm="1">
        <f t="array" ref="O245">IFERROR(INDEX($E:$E,MATCH($M245,祝日,),),"")&amp;IFERROR(INDEX($H:$H,MATCH($M245,夏季休暇,),),"")&amp;IFERROR(INDEX($K:$K,MATCH($M245,年末年始,),),"")</f>
        <v/>
      </c>
      <c r="P245" t="str">
        <f t="shared" si="9"/>
        <v/>
      </c>
      <c r="Q245" t="str">
        <f t="shared" si="10"/>
        <v/>
      </c>
      <c r="R245">
        <f t="shared" si="11"/>
        <v>1</v>
      </c>
    </row>
    <row r="246" spans="4:18" x14ac:dyDescent="0.2">
      <c r="D246" s="29"/>
      <c r="M246" s="29">
        <f>IF('定義（記入例用）'!M245+1&gt;'休日取得計画表・休日取得実績表（記入例）'!$I$5,"",'定義（記入例用）'!M245+1)</f>
        <v>46033</v>
      </c>
      <c r="N246" t="str" cm="1">
        <f t="array" ref="N246">IFERROR(INDEX($B:$B,MATCH($M246,$A:$A,),),"")</f>
        <v/>
      </c>
      <c r="O246" s="31" t="str" cm="1">
        <f t="array" ref="O246">IFERROR(INDEX($E:$E,MATCH($M246,祝日,),),"")&amp;IFERROR(INDEX($H:$H,MATCH($M246,夏季休暇,),),"")&amp;IFERROR(INDEX($K:$K,MATCH($M246,年末年始,),),"")</f>
        <v/>
      </c>
      <c r="P246" t="str">
        <f t="shared" si="9"/>
        <v/>
      </c>
      <c r="Q246" t="str">
        <f t="shared" si="10"/>
        <v/>
      </c>
      <c r="R246">
        <f t="shared" si="11"/>
        <v>1</v>
      </c>
    </row>
    <row r="247" spans="4:18" x14ac:dyDescent="0.2">
      <c r="D247" s="29"/>
      <c r="M247" s="29">
        <f>IF('定義（記入例用）'!M246+1&gt;'休日取得計画表・休日取得実績表（記入例）'!$I$5,"",'定義（記入例用）'!M246+1)</f>
        <v>46034</v>
      </c>
      <c r="N247" t="str" cm="1">
        <f t="array" ref="N247">IFERROR(INDEX($B:$B,MATCH($M247,$A:$A,),),"")</f>
        <v/>
      </c>
      <c r="O247" s="31" t="str" cm="1">
        <f t="array" ref="O247">IFERROR(INDEX($E:$E,MATCH($M247,祝日,),),"")&amp;IFERROR(INDEX($H:$H,MATCH($M247,夏季休暇,),),"")&amp;IFERROR(INDEX($K:$K,MATCH($M247,年末年始,),),"")</f>
        <v>成人の日</v>
      </c>
      <c r="P247" t="str">
        <f t="shared" si="9"/>
        <v/>
      </c>
      <c r="Q247" t="str">
        <f t="shared" si="10"/>
        <v>成人の日</v>
      </c>
      <c r="R247">
        <f t="shared" si="11"/>
        <v>1</v>
      </c>
    </row>
    <row r="248" spans="4:18" x14ac:dyDescent="0.2">
      <c r="D248" s="29"/>
      <c r="M248" s="29">
        <f>IF('定義（記入例用）'!M247+1&gt;'休日取得計画表・休日取得実績表（記入例）'!$I$5,"",'定義（記入例用）'!M247+1)</f>
        <v>46035</v>
      </c>
      <c r="N248" t="str" cm="1">
        <f t="array" ref="N248">IFERROR(INDEX($B:$B,MATCH($M248,$A:$A,),),"")</f>
        <v/>
      </c>
      <c r="O248" s="31" t="str" cm="1">
        <f t="array" ref="O248">IFERROR(INDEX($E:$E,MATCH($M248,祝日,),),"")&amp;IFERROR(INDEX($H:$H,MATCH($M248,夏季休暇,),),"")&amp;IFERROR(INDEX($K:$K,MATCH($M248,年末年始,),),"")</f>
        <v/>
      </c>
      <c r="P248" t="str">
        <f t="shared" si="9"/>
        <v/>
      </c>
      <c r="Q248" t="str">
        <f t="shared" si="10"/>
        <v/>
      </c>
      <c r="R248">
        <f t="shared" si="11"/>
        <v>0</v>
      </c>
    </row>
    <row r="249" spans="4:18" x14ac:dyDescent="0.2">
      <c r="D249" s="29"/>
      <c r="M249" s="29">
        <f>IF('定義（記入例用）'!M248+1&gt;'休日取得計画表・休日取得実績表（記入例）'!$I$5,"",'定義（記入例用）'!M248+1)</f>
        <v>46036</v>
      </c>
      <c r="N249" t="str" cm="1">
        <f t="array" ref="N249">IFERROR(INDEX($B:$B,MATCH($M249,$A:$A,),),"")</f>
        <v/>
      </c>
      <c r="O249" s="31" t="str" cm="1">
        <f t="array" ref="O249">IFERROR(INDEX($E:$E,MATCH($M249,祝日,),),"")&amp;IFERROR(INDEX($H:$H,MATCH($M249,夏季休暇,),),"")&amp;IFERROR(INDEX($K:$K,MATCH($M249,年末年始,),),"")</f>
        <v/>
      </c>
      <c r="P249" t="str">
        <f t="shared" si="9"/>
        <v/>
      </c>
      <c r="Q249" t="str">
        <f t="shared" si="10"/>
        <v/>
      </c>
      <c r="R249">
        <f t="shared" si="11"/>
        <v>0</v>
      </c>
    </row>
    <row r="250" spans="4:18" x14ac:dyDescent="0.2">
      <c r="D250" s="29"/>
      <c r="M250" s="29">
        <f>IF('定義（記入例用）'!M249+1&gt;'休日取得計画表・休日取得実績表（記入例）'!$I$5,"",'定義（記入例用）'!M249+1)</f>
        <v>46037</v>
      </c>
      <c r="N250" t="str" cm="1">
        <f t="array" ref="N250">IFERROR(INDEX($B:$B,MATCH($M250,$A:$A,),),"")</f>
        <v/>
      </c>
      <c r="O250" s="31" t="str" cm="1">
        <f t="array" ref="O250">IFERROR(INDEX($E:$E,MATCH($M250,祝日,),),"")&amp;IFERROR(INDEX($H:$H,MATCH($M250,夏季休暇,),),"")&amp;IFERROR(INDEX($K:$K,MATCH($M250,年末年始,),),"")</f>
        <v/>
      </c>
      <c r="P250" t="str">
        <f t="shared" si="9"/>
        <v/>
      </c>
      <c r="Q250" t="str">
        <f t="shared" si="10"/>
        <v/>
      </c>
      <c r="R250">
        <f t="shared" si="11"/>
        <v>0</v>
      </c>
    </row>
    <row r="251" spans="4:18" x14ac:dyDescent="0.2">
      <c r="D251" s="29"/>
      <c r="M251" s="29">
        <f>IF('定義（記入例用）'!M250+1&gt;'休日取得計画表・休日取得実績表（記入例）'!$I$5,"",'定義（記入例用）'!M250+1)</f>
        <v>46038</v>
      </c>
      <c r="N251" t="str" cm="1">
        <f t="array" ref="N251">IFERROR(INDEX($B:$B,MATCH($M251,$A:$A,),),"")</f>
        <v/>
      </c>
      <c r="O251" s="31" t="str" cm="1">
        <f t="array" ref="O251">IFERROR(INDEX($E:$E,MATCH($M251,祝日,),),"")&amp;IFERROR(INDEX($H:$H,MATCH($M251,夏季休暇,),),"")&amp;IFERROR(INDEX($K:$K,MATCH($M251,年末年始,),),"")</f>
        <v/>
      </c>
      <c r="P251" t="str">
        <f t="shared" si="9"/>
        <v/>
      </c>
      <c r="Q251" t="str">
        <f t="shared" si="10"/>
        <v/>
      </c>
      <c r="R251">
        <f t="shared" si="11"/>
        <v>0</v>
      </c>
    </row>
    <row r="252" spans="4:18" x14ac:dyDescent="0.2">
      <c r="D252" s="29"/>
      <c r="M252" s="29">
        <f>IF('定義（記入例用）'!M251+1&gt;'休日取得計画表・休日取得実績表（記入例）'!$I$5,"",'定義（記入例用）'!M251+1)</f>
        <v>46039</v>
      </c>
      <c r="N252" t="str" cm="1">
        <f t="array" ref="N252">IFERROR(INDEX($B:$B,MATCH($M252,$A:$A,),),"")</f>
        <v/>
      </c>
      <c r="O252" s="31" t="str" cm="1">
        <f t="array" ref="O252">IFERROR(INDEX($E:$E,MATCH($M252,祝日,),),"")&amp;IFERROR(INDEX($H:$H,MATCH($M252,夏季休暇,),),"")&amp;IFERROR(INDEX($K:$K,MATCH($M252,年末年始,),),"")</f>
        <v/>
      </c>
      <c r="P252" t="str">
        <f t="shared" si="9"/>
        <v/>
      </c>
      <c r="Q252" t="str">
        <f t="shared" si="10"/>
        <v/>
      </c>
      <c r="R252">
        <f t="shared" si="11"/>
        <v>1</v>
      </c>
    </row>
    <row r="253" spans="4:18" x14ac:dyDescent="0.2">
      <c r="D253" s="29"/>
      <c r="M253" s="29">
        <f>IF('定義（記入例用）'!M252+1&gt;'休日取得計画表・休日取得実績表（記入例）'!$I$5,"",'定義（記入例用）'!M252+1)</f>
        <v>46040</v>
      </c>
      <c r="N253" t="str" cm="1">
        <f t="array" ref="N253">IFERROR(INDEX($B:$B,MATCH($M253,$A:$A,),),"")</f>
        <v/>
      </c>
      <c r="O253" s="31" t="str" cm="1">
        <f t="array" ref="O253">IFERROR(INDEX($E:$E,MATCH($M253,祝日,),),"")&amp;IFERROR(INDEX($H:$H,MATCH($M253,夏季休暇,),),"")&amp;IFERROR(INDEX($K:$K,MATCH($M253,年末年始,),),"")</f>
        <v/>
      </c>
      <c r="P253" t="str">
        <f t="shared" si="9"/>
        <v/>
      </c>
      <c r="Q253" t="str">
        <f t="shared" si="10"/>
        <v/>
      </c>
      <c r="R253">
        <f t="shared" si="11"/>
        <v>1</v>
      </c>
    </row>
    <row r="254" spans="4:18" x14ac:dyDescent="0.2">
      <c r="D254" s="29"/>
      <c r="M254" s="29">
        <f>IF('定義（記入例用）'!M253+1&gt;'休日取得計画表・休日取得実績表（記入例）'!$I$5,"",'定義（記入例用）'!M253+1)</f>
        <v>46041</v>
      </c>
      <c r="N254" t="str" cm="1">
        <f t="array" ref="N254">IFERROR(INDEX($B:$B,MATCH($M254,$A:$A,),),"")</f>
        <v/>
      </c>
      <c r="O254" s="31" t="str" cm="1">
        <f t="array" ref="O254">IFERROR(INDEX($E:$E,MATCH($M254,祝日,),),"")&amp;IFERROR(INDEX($H:$H,MATCH($M254,夏季休暇,),),"")&amp;IFERROR(INDEX($K:$K,MATCH($M254,年末年始,),),"")</f>
        <v/>
      </c>
      <c r="P254" t="str">
        <f t="shared" si="9"/>
        <v/>
      </c>
      <c r="Q254" t="str">
        <f t="shared" si="10"/>
        <v/>
      </c>
      <c r="R254">
        <f t="shared" si="11"/>
        <v>0</v>
      </c>
    </row>
    <row r="255" spans="4:18" x14ac:dyDescent="0.2">
      <c r="D255" s="29"/>
      <c r="M255" s="29">
        <f>IF('定義（記入例用）'!M254+1&gt;'休日取得計画表・休日取得実績表（記入例）'!$I$5,"",'定義（記入例用）'!M254+1)</f>
        <v>46042</v>
      </c>
      <c r="N255" t="str" cm="1">
        <f t="array" ref="N255">IFERROR(INDEX($B:$B,MATCH($M255,$A:$A,),),"")</f>
        <v/>
      </c>
      <c r="O255" s="31" t="str" cm="1">
        <f t="array" ref="O255">IFERROR(INDEX($E:$E,MATCH($M255,祝日,),),"")&amp;IFERROR(INDEX($H:$H,MATCH($M255,夏季休暇,),),"")&amp;IFERROR(INDEX($K:$K,MATCH($M255,年末年始,),),"")</f>
        <v/>
      </c>
      <c r="P255" t="str">
        <f t="shared" si="9"/>
        <v/>
      </c>
      <c r="Q255" t="str">
        <f t="shared" si="10"/>
        <v/>
      </c>
      <c r="R255">
        <f t="shared" si="11"/>
        <v>0</v>
      </c>
    </row>
    <row r="256" spans="4:18" x14ac:dyDescent="0.2">
      <c r="D256" s="29"/>
      <c r="M256" s="29">
        <f>IF('定義（記入例用）'!M255+1&gt;'休日取得計画表・休日取得実績表（記入例）'!$I$5,"",'定義（記入例用）'!M255+1)</f>
        <v>46043</v>
      </c>
      <c r="N256" t="str" cm="1">
        <f t="array" ref="N256">IFERROR(INDEX($B:$B,MATCH($M256,$A:$A,),),"")</f>
        <v/>
      </c>
      <c r="O256" s="31" t="str" cm="1">
        <f t="array" ref="O256">IFERROR(INDEX($E:$E,MATCH($M256,祝日,),),"")&amp;IFERROR(INDEX($H:$H,MATCH($M256,夏季休暇,),),"")&amp;IFERROR(INDEX($K:$K,MATCH($M256,年末年始,),),"")</f>
        <v/>
      </c>
      <c r="P256" t="str">
        <f t="shared" si="9"/>
        <v/>
      </c>
      <c r="Q256" t="str">
        <f t="shared" si="10"/>
        <v/>
      </c>
      <c r="R256">
        <f t="shared" si="11"/>
        <v>0</v>
      </c>
    </row>
    <row r="257" spans="4:18" x14ac:dyDescent="0.2">
      <c r="D257" s="29"/>
      <c r="M257" s="29">
        <f>IF('定義（記入例用）'!M256+1&gt;'休日取得計画表・休日取得実績表（記入例）'!$I$5,"",'定義（記入例用）'!M256+1)</f>
        <v>46044</v>
      </c>
      <c r="N257" t="str" cm="1">
        <f t="array" ref="N257">IFERROR(INDEX($B:$B,MATCH($M257,$A:$A,),),"")</f>
        <v/>
      </c>
      <c r="O257" s="31" t="str" cm="1">
        <f t="array" ref="O257">IFERROR(INDEX($E:$E,MATCH($M257,祝日,),),"")&amp;IFERROR(INDEX($H:$H,MATCH($M257,夏季休暇,),),"")&amp;IFERROR(INDEX($K:$K,MATCH($M257,年末年始,),),"")</f>
        <v/>
      </c>
      <c r="P257" t="str">
        <f t="shared" si="9"/>
        <v/>
      </c>
      <c r="Q257" t="str">
        <f t="shared" si="10"/>
        <v/>
      </c>
      <c r="R257">
        <f t="shared" si="11"/>
        <v>0</v>
      </c>
    </row>
    <row r="258" spans="4:18" x14ac:dyDescent="0.2">
      <c r="D258" s="29"/>
      <c r="M258" s="29">
        <f>IF('定義（記入例用）'!M257+1&gt;'休日取得計画表・休日取得実績表（記入例）'!$I$5,"",'定義（記入例用）'!M257+1)</f>
        <v>46045</v>
      </c>
      <c r="N258" t="str" cm="1">
        <f t="array" ref="N258">IFERROR(INDEX($B:$B,MATCH($M258,$A:$A,),),"")</f>
        <v/>
      </c>
      <c r="O258" s="31" t="str" cm="1">
        <f t="array" ref="O258">IFERROR(INDEX($E:$E,MATCH($M258,祝日,),),"")&amp;IFERROR(INDEX($H:$H,MATCH($M258,夏季休暇,),),"")&amp;IFERROR(INDEX($K:$K,MATCH($M258,年末年始,),),"")</f>
        <v/>
      </c>
      <c r="P258" t="str">
        <f t="shared" si="9"/>
        <v/>
      </c>
      <c r="Q258" t="str">
        <f t="shared" si="10"/>
        <v/>
      </c>
      <c r="R258">
        <f t="shared" si="11"/>
        <v>0</v>
      </c>
    </row>
    <row r="259" spans="4:18" x14ac:dyDescent="0.2">
      <c r="D259" s="29"/>
      <c r="M259" s="29">
        <f>IF('定義（記入例用）'!M258+1&gt;'休日取得計画表・休日取得実績表（記入例）'!$I$5,"",'定義（記入例用）'!M258+1)</f>
        <v>46046</v>
      </c>
      <c r="N259" t="str" cm="1">
        <f t="array" ref="N259">IFERROR(INDEX($B:$B,MATCH($M259,$A:$A,),),"")</f>
        <v/>
      </c>
      <c r="O259" s="31" t="str" cm="1">
        <f t="array" ref="O259">IFERROR(INDEX($E:$E,MATCH($M259,祝日,),),"")&amp;IFERROR(INDEX($H:$H,MATCH($M259,夏季休暇,),),"")&amp;IFERROR(INDEX($K:$K,MATCH($M259,年末年始,),),"")</f>
        <v/>
      </c>
      <c r="P259" t="str">
        <f t="shared" ref="P259:P322" si="12">IF(COUNTBLANK(N259:O259)=0,CHAR(10),"")</f>
        <v/>
      </c>
      <c r="Q259" t="str">
        <f t="shared" ref="Q259:Q322" si="13">O259&amp;P259&amp;N259</f>
        <v/>
      </c>
      <c r="R259">
        <f t="shared" ref="R259:R322" si="14">IF(OR(TEXT(M259,"aaa")="土",TEXT(M259,"aaa")="日",O259&lt;&gt;""),1,0)</f>
        <v>1</v>
      </c>
    </row>
    <row r="260" spans="4:18" x14ac:dyDescent="0.2">
      <c r="D260" s="29"/>
      <c r="M260" s="29">
        <f>IF('定義（記入例用）'!M259+1&gt;'休日取得計画表・休日取得実績表（記入例）'!$I$5,"",'定義（記入例用）'!M259+1)</f>
        <v>46047</v>
      </c>
      <c r="N260" t="str" cm="1">
        <f t="array" ref="N260">IFERROR(INDEX($B:$B,MATCH($M260,$A:$A,),),"")</f>
        <v/>
      </c>
      <c r="O260" s="31" t="str" cm="1">
        <f t="array" ref="O260">IFERROR(INDEX($E:$E,MATCH($M260,祝日,),),"")&amp;IFERROR(INDEX($H:$H,MATCH($M260,夏季休暇,),),"")&amp;IFERROR(INDEX($K:$K,MATCH($M260,年末年始,),),"")</f>
        <v/>
      </c>
      <c r="P260" t="str">
        <f t="shared" si="12"/>
        <v/>
      </c>
      <c r="Q260" t="str">
        <f t="shared" si="13"/>
        <v/>
      </c>
      <c r="R260">
        <f t="shared" si="14"/>
        <v>1</v>
      </c>
    </row>
    <row r="261" spans="4:18" x14ac:dyDescent="0.2">
      <c r="D261" s="29"/>
      <c r="M261" s="29">
        <f>IF('定義（記入例用）'!M260+1&gt;'休日取得計画表・休日取得実績表（記入例）'!$I$5,"",'定義（記入例用）'!M260+1)</f>
        <v>46048</v>
      </c>
      <c r="N261" t="str" cm="1">
        <f t="array" ref="N261">IFERROR(INDEX($B:$B,MATCH($M261,$A:$A,),),"")</f>
        <v/>
      </c>
      <c r="O261" s="31" t="str" cm="1">
        <f t="array" ref="O261">IFERROR(INDEX($E:$E,MATCH($M261,祝日,),),"")&amp;IFERROR(INDEX($H:$H,MATCH($M261,夏季休暇,),),"")&amp;IFERROR(INDEX($K:$K,MATCH($M261,年末年始,),),"")</f>
        <v/>
      </c>
      <c r="P261" t="str">
        <f t="shared" si="12"/>
        <v/>
      </c>
      <c r="Q261" t="str">
        <f t="shared" si="13"/>
        <v/>
      </c>
      <c r="R261">
        <f t="shared" si="14"/>
        <v>0</v>
      </c>
    </row>
    <row r="262" spans="4:18" x14ac:dyDescent="0.2">
      <c r="D262" s="29"/>
      <c r="M262" s="29">
        <f>IF('定義（記入例用）'!M261+1&gt;'休日取得計画表・休日取得実績表（記入例）'!$I$5,"",'定義（記入例用）'!M261+1)</f>
        <v>46049</v>
      </c>
      <c r="N262" t="str" cm="1">
        <f t="array" ref="N262">IFERROR(INDEX($B:$B,MATCH($M262,$A:$A,),),"")</f>
        <v/>
      </c>
      <c r="O262" s="31" t="str" cm="1">
        <f t="array" ref="O262">IFERROR(INDEX($E:$E,MATCH($M262,祝日,),),"")&amp;IFERROR(INDEX($H:$H,MATCH($M262,夏季休暇,),),"")&amp;IFERROR(INDEX($K:$K,MATCH($M262,年末年始,),),"")</f>
        <v/>
      </c>
      <c r="P262" t="str">
        <f t="shared" si="12"/>
        <v/>
      </c>
      <c r="Q262" t="str">
        <f t="shared" si="13"/>
        <v/>
      </c>
      <c r="R262">
        <f t="shared" si="14"/>
        <v>0</v>
      </c>
    </row>
    <row r="263" spans="4:18" x14ac:dyDescent="0.2">
      <c r="D263" s="29"/>
      <c r="M263" s="29">
        <f>IF('定義（記入例用）'!M262+1&gt;'休日取得計画表・休日取得実績表（記入例）'!$I$5,"",'定義（記入例用）'!M262+1)</f>
        <v>46050</v>
      </c>
      <c r="N263" t="str" cm="1">
        <f t="array" ref="N263">IFERROR(INDEX($B:$B,MATCH($M263,$A:$A,),),"")</f>
        <v/>
      </c>
      <c r="O263" s="31" t="str" cm="1">
        <f t="array" ref="O263">IFERROR(INDEX($E:$E,MATCH($M263,祝日,),),"")&amp;IFERROR(INDEX($H:$H,MATCH($M263,夏季休暇,),),"")&amp;IFERROR(INDEX($K:$K,MATCH($M263,年末年始,),),"")</f>
        <v/>
      </c>
      <c r="P263" t="str">
        <f t="shared" si="12"/>
        <v/>
      </c>
      <c r="Q263" t="str">
        <f t="shared" si="13"/>
        <v/>
      </c>
      <c r="R263">
        <f t="shared" si="14"/>
        <v>0</v>
      </c>
    </row>
    <row r="264" spans="4:18" x14ac:dyDescent="0.2">
      <c r="D264" s="29"/>
      <c r="M264" s="29">
        <f>IF('定義（記入例用）'!M263+1&gt;'休日取得計画表・休日取得実績表（記入例）'!$I$5,"",'定義（記入例用）'!M263+1)</f>
        <v>46051</v>
      </c>
      <c r="N264" t="str" cm="1">
        <f t="array" ref="N264">IFERROR(INDEX($B:$B,MATCH($M264,$A:$A,),),"")</f>
        <v/>
      </c>
      <c r="O264" s="31" t="str" cm="1">
        <f t="array" ref="O264">IFERROR(INDEX($E:$E,MATCH($M264,祝日,),),"")&amp;IFERROR(INDEX($H:$H,MATCH($M264,夏季休暇,),),"")&amp;IFERROR(INDEX($K:$K,MATCH($M264,年末年始,),),"")</f>
        <v/>
      </c>
      <c r="P264" t="str">
        <f t="shared" si="12"/>
        <v/>
      </c>
      <c r="Q264" t="str">
        <f t="shared" si="13"/>
        <v/>
      </c>
      <c r="R264">
        <f t="shared" si="14"/>
        <v>0</v>
      </c>
    </row>
    <row r="265" spans="4:18" x14ac:dyDescent="0.2">
      <c r="D265" s="29"/>
      <c r="M265" s="29">
        <f>IF('定義（記入例用）'!M264+1&gt;'休日取得計画表・休日取得実績表（記入例）'!$I$5,"",'定義（記入例用）'!M264+1)</f>
        <v>46052</v>
      </c>
      <c r="N265" t="str" cm="1">
        <f t="array" ref="N265">IFERROR(INDEX($B:$B,MATCH($M265,$A:$A,),),"")</f>
        <v/>
      </c>
      <c r="O265" s="31" t="str" cm="1">
        <f t="array" ref="O265">IFERROR(INDEX($E:$E,MATCH($M265,祝日,),),"")&amp;IFERROR(INDEX($H:$H,MATCH($M265,夏季休暇,),),"")&amp;IFERROR(INDEX($K:$K,MATCH($M265,年末年始,),),"")</f>
        <v/>
      </c>
      <c r="P265" t="str">
        <f t="shared" si="12"/>
        <v/>
      </c>
      <c r="Q265" t="str">
        <f t="shared" si="13"/>
        <v/>
      </c>
      <c r="R265">
        <f t="shared" si="14"/>
        <v>0</v>
      </c>
    </row>
    <row r="266" spans="4:18" x14ac:dyDescent="0.2">
      <c r="D266" s="29"/>
      <c r="M266" s="29">
        <f>IF('定義（記入例用）'!M265+1&gt;'休日取得計画表・休日取得実績表（記入例）'!$I$5,"",'定義（記入例用）'!M265+1)</f>
        <v>46053</v>
      </c>
      <c r="N266" t="str" cm="1">
        <f t="array" ref="N266">IFERROR(INDEX($B:$B,MATCH($M266,$A:$A,),),"")</f>
        <v/>
      </c>
      <c r="O266" s="31" t="str" cm="1">
        <f t="array" ref="O266">IFERROR(INDEX($E:$E,MATCH($M266,祝日,),),"")&amp;IFERROR(INDEX($H:$H,MATCH($M266,夏季休暇,),),"")&amp;IFERROR(INDEX($K:$K,MATCH($M266,年末年始,),),"")</f>
        <v/>
      </c>
      <c r="P266" t="str">
        <f t="shared" si="12"/>
        <v/>
      </c>
      <c r="Q266" t="str">
        <f t="shared" si="13"/>
        <v/>
      </c>
      <c r="R266">
        <f t="shared" si="14"/>
        <v>1</v>
      </c>
    </row>
    <row r="267" spans="4:18" x14ac:dyDescent="0.2">
      <c r="D267" s="29"/>
      <c r="M267" s="29">
        <f>IF('定義（記入例用）'!M266+1&gt;'休日取得計画表・休日取得実績表（記入例）'!$I$5,"",'定義（記入例用）'!M266+1)</f>
        <v>46054</v>
      </c>
      <c r="N267" t="str" cm="1">
        <f t="array" ref="N267">IFERROR(INDEX($B:$B,MATCH($M267,$A:$A,),),"")</f>
        <v/>
      </c>
      <c r="O267" s="31" t="str" cm="1">
        <f t="array" ref="O267">IFERROR(INDEX($E:$E,MATCH($M267,祝日,),),"")&amp;IFERROR(INDEX($H:$H,MATCH($M267,夏季休暇,),),"")&amp;IFERROR(INDEX($K:$K,MATCH($M267,年末年始,),),"")</f>
        <v/>
      </c>
      <c r="P267" t="str">
        <f t="shared" si="12"/>
        <v/>
      </c>
      <c r="Q267" t="str">
        <f t="shared" si="13"/>
        <v/>
      </c>
      <c r="R267">
        <f t="shared" si="14"/>
        <v>1</v>
      </c>
    </row>
    <row r="268" spans="4:18" x14ac:dyDescent="0.2">
      <c r="D268" s="29"/>
      <c r="M268" s="29">
        <f>IF('定義（記入例用）'!M267+1&gt;'休日取得計画表・休日取得実績表（記入例）'!$I$5,"",'定義（記入例用）'!M267+1)</f>
        <v>46055</v>
      </c>
      <c r="N268" t="str" cm="1">
        <f t="array" ref="N268">IFERROR(INDEX($B:$B,MATCH($M268,$A:$A,),),"")</f>
        <v/>
      </c>
      <c r="O268" s="31" t="str" cm="1">
        <f t="array" ref="O268">IFERROR(INDEX($E:$E,MATCH($M268,祝日,),),"")&amp;IFERROR(INDEX($H:$H,MATCH($M268,夏季休暇,),),"")&amp;IFERROR(INDEX($K:$K,MATCH($M268,年末年始,),),"")</f>
        <v/>
      </c>
      <c r="P268" t="str">
        <f t="shared" si="12"/>
        <v/>
      </c>
      <c r="Q268" t="str">
        <f t="shared" si="13"/>
        <v/>
      </c>
      <c r="R268">
        <f t="shared" si="14"/>
        <v>0</v>
      </c>
    </row>
    <row r="269" spans="4:18" x14ac:dyDescent="0.2">
      <c r="D269" s="29"/>
      <c r="M269" s="29">
        <f>IF('定義（記入例用）'!M268+1&gt;'休日取得計画表・休日取得実績表（記入例）'!$I$5,"",'定義（記入例用）'!M268+1)</f>
        <v>46056</v>
      </c>
      <c r="N269" t="str" cm="1">
        <f t="array" ref="N269">IFERROR(INDEX($B:$B,MATCH($M269,$A:$A,),),"")</f>
        <v/>
      </c>
      <c r="O269" s="31" t="str" cm="1">
        <f t="array" ref="O269">IFERROR(INDEX($E:$E,MATCH($M269,祝日,),),"")&amp;IFERROR(INDEX($H:$H,MATCH($M269,夏季休暇,),),"")&amp;IFERROR(INDEX($K:$K,MATCH($M269,年末年始,),),"")</f>
        <v/>
      </c>
      <c r="P269" t="str">
        <f t="shared" si="12"/>
        <v/>
      </c>
      <c r="Q269" t="str">
        <f t="shared" si="13"/>
        <v/>
      </c>
      <c r="R269">
        <f t="shared" si="14"/>
        <v>0</v>
      </c>
    </row>
    <row r="270" spans="4:18" x14ac:dyDescent="0.2">
      <c r="D270" s="29"/>
      <c r="M270" s="29">
        <f>IF('定義（記入例用）'!M269+1&gt;'休日取得計画表・休日取得実績表（記入例）'!$I$5,"",'定義（記入例用）'!M269+1)</f>
        <v>46057</v>
      </c>
      <c r="N270" t="str" cm="1">
        <f t="array" ref="N270">IFERROR(INDEX($B:$B,MATCH($M270,$A:$A,),),"")</f>
        <v/>
      </c>
      <c r="O270" s="31" t="str" cm="1">
        <f t="array" ref="O270">IFERROR(INDEX($E:$E,MATCH($M270,祝日,),),"")&amp;IFERROR(INDEX($H:$H,MATCH($M270,夏季休暇,),),"")&amp;IFERROR(INDEX($K:$K,MATCH($M270,年末年始,),),"")</f>
        <v/>
      </c>
      <c r="P270" t="str">
        <f t="shared" si="12"/>
        <v/>
      </c>
      <c r="Q270" t="str">
        <f t="shared" si="13"/>
        <v/>
      </c>
      <c r="R270">
        <f t="shared" si="14"/>
        <v>0</v>
      </c>
    </row>
    <row r="271" spans="4:18" x14ac:dyDescent="0.2">
      <c r="D271" s="29"/>
      <c r="M271" s="29">
        <f>IF('定義（記入例用）'!M270+1&gt;'休日取得計画表・休日取得実績表（記入例）'!$I$5,"",'定義（記入例用）'!M270+1)</f>
        <v>46058</v>
      </c>
      <c r="N271" t="str" cm="1">
        <f t="array" ref="N271">IFERROR(INDEX($B:$B,MATCH($M271,$A:$A,),),"")</f>
        <v/>
      </c>
      <c r="O271" s="31" t="str" cm="1">
        <f t="array" ref="O271">IFERROR(INDEX($E:$E,MATCH($M271,祝日,),),"")&amp;IFERROR(INDEX($H:$H,MATCH($M271,夏季休暇,),),"")&amp;IFERROR(INDEX($K:$K,MATCH($M271,年末年始,),),"")</f>
        <v/>
      </c>
      <c r="P271" t="str">
        <f t="shared" si="12"/>
        <v/>
      </c>
      <c r="Q271" t="str">
        <f t="shared" si="13"/>
        <v/>
      </c>
      <c r="R271">
        <f t="shared" si="14"/>
        <v>0</v>
      </c>
    </row>
    <row r="272" spans="4:18" x14ac:dyDescent="0.2">
      <c r="D272" s="29"/>
      <c r="M272" s="29">
        <f>IF('定義（記入例用）'!M271+1&gt;'休日取得計画表・休日取得実績表（記入例）'!$I$5,"",'定義（記入例用）'!M271+1)</f>
        <v>46059</v>
      </c>
      <c r="N272" t="str" cm="1">
        <f t="array" ref="N272">IFERROR(INDEX($B:$B,MATCH($M272,$A:$A,),),"")</f>
        <v/>
      </c>
      <c r="O272" s="31" t="str" cm="1">
        <f t="array" ref="O272">IFERROR(INDEX($E:$E,MATCH($M272,祝日,),),"")&amp;IFERROR(INDEX($H:$H,MATCH($M272,夏季休暇,),),"")&amp;IFERROR(INDEX($K:$K,MATCH($M272,年末年始,),),"")</f>
        <v/>
      </c>
      <c r="P272" t="str">
        <f t="shared" si="12"/>
        <v/>
      </c>
      <c r="Q272" t="str">
        <f t="shared" si="13"/>
        <v/>
      </c>
      <c r="R272">
        <f t="shared" si="14"/>
        <v>0</v>
      </c>
    </row>
    <row r="273" spans="4:18" x14ac:dyDescent="0.2">
      <c r="D273" s="29"/>
      <c r="M273" s="29">
        <f>IF('定義（記入例用）'!M272+1&gt;'休日取得計画表・休日取得実績表（記入例）'!$I$5,"",'定義（記入例用）'!M272+1)</f>
        <v>46060</v>
      </c>
      <c r="N273" t="str" cm="1">
        <f t="array" ref="N273">IFERROR(INDEX($B:$B,MATCH($M273,$A:$A,),),"")</f>
        <v/>
      </c>
      <c r="O273" s="31" t="str" cm="1">
        <f t="array" ref="O273">IFERROR(INDEX($E:$E,MATCH($M273,祝日,),),"")&amp;IFERROR(INDEX($H:$H,MATCH($M273,夏季休暇,),),"")&amp;IFERROR(INDEX($K:$K,MATCH($M273,年末年始,),),"")</f>
        <v/>
      </c>
      <c r="P273" t="str">
        <f t="shared" si="12"/>
        <v/>
      </c>
      <c r="Q273" t="str">
        <f t="shared" si="13"/>
        <v/>
      </c>
      <c r="R273">
        <f t="shared" si="14"/>
        <v>1</v>
      </c>
    </row>
    <row r="274" spans="4:18" x14ac:dyDescent="0.2">
      <c r="D274" s="29"/>
      <c r="M274" s="29">
        <f>IF('定義（記入例用）'!M273+1&gt;'休日取得計画表・休日取得実績表（記入例）'!$I$5,"",'定義（記入例用）'!M273+1)</f>
        <v>46061</v>
      </c>
      <c r="N274" t="str" cm="1">
        <f t="array" ref="N274">IFERROR(INDEX($B:$B,MATCH($M274,$A:$A,),),"")</f>
        <v/>
      </c>
      <c r="O274" s="31" t="str" cm="1">
        <f t="array" ref="O274">IFERROR(INDEX($E:$E,MATCH($M274,祝日,),),"")&amp;IFERROR(INDEX($H:$H,MATCH($M274,夏季休暇,),),"")&amp;IFERROR(INDEX($K:$K,MATCH($M274,年末年始,),),"")</f>
        <v/>
      </c>
      <c r="P274" t="str">
        <f t="shared" si="12"/>
        <v/>
      </c>
      <c r="Q274" t="str">
        <f t="shared" si="13"/>
        <v/>
      </c>
      <c r="R274">
        <f t="shared" si="14"/>
        <v>1</v>
      </c>
    </row>
    <row r="275" spans="4:18" x14ac:dyDescent="0.2">
      <c r="D275" s="29"/>
      <c r="M275" s="29">
        <f>IF('定義（記入例用）'!M274+1&gt;'休日取得計画表・休日取得実績表（記入例）'!$I$5,"",'定義（記入例用）'!M274+1)</f>
        <v>46062</v>
      </c>
      <c r="N275" t="str" cm="1">
        <f t="array" ref="N275">IFERROR(INDEX($B:$B,MATCH($M275,$A:$A,),),"")</f>
        <v/>
      </c>
      <c r="O275" s="31" t="str" cm="1">
        <f t="array" ref="O275">IFERROR(INDEX($E:$E,MATCH($M275,祝日,),),"")&amp;IFERROR(INDEX($H:$H,MATCH($M275,夏季休暇,),),"")&amp;IFERROR(INDEX($K:$K,MATCH($M275,年末年始,),),"")</f>
        <v/>
      </c>
      <c r="P275" t="str">
        <f t="shared" si="12"/>
        <v/>
      </c>
      <c r="Q275" t="str">
        <f t="shared" si="13"/>
        <v/>
      </c>
      <c r="R275">
        <f t="shared" si="14"/>
        <v>0</v>
      </c>
    </row>
    <row r="276" spans="4:18" x14ac:dyDescent="0.2">
      <c r="D276" s="29"/>
      <c r="M276" s="29">
        <f>IF('定義（記入例用）'!M275+1&gt;'休日取得計画表・休日取得実績表（記入例）'!$I$5,"",'定義（記入例用）'!M275+1)</f>
        <v>46063</v>
      </c>
      <c r="N276" t="str" cm="1">
        <f t="array" ref="N276">IFERROR(INDEX($B:$B,MATCH($M276,$A:$A,),),"")</f>
        <v/>
      </c>
      <c r="O276" s="31" t="str" cm="1">
        <f t="array" ref="O276">IFERROR(INDEX($E:$E,MATCH($M276,祝日,),),"")&amp;IFERROR(INDEX($H:$H,MATCH($M276,夏季休暇,),),"")&amp;IFERROR(INDEX($K:$K,MATCH($M276,年末年始,),),"")</f>
        <v/>
      </c>
      <c r="P276" t="str">
        <f t="shared" si="12"/>
        <v/>
      </c>
      <c r="Q276" t="str">
        <f t="shared" si="13"/>
        <v/>
      </c>
      <c r="R276">
        <f t="shared" si="14"/>
        <v>0</v>
      </c>
    </row>
    <row r="277" spans="4:18" x14ac:dyDescent="0.2">
      <c r="M277" s="29">
        <f>IF('定義（記入例用）'!M276+1&gt;'休日取得計画表・休日取得実績表（記入例）'!$I$5,"",'定義（記入例用）'!M276+1)</f>
        <v>46064</v>
      </c>
      <c r="N277" t="str" cm="1">
        <f t="array" ref="N277">IFERROR(INDEX($B:$B,MATCH($M277,$A:$A,),),"")</f>
        <v/>
      </c>
      <c r="O277" s="31" t="str" cm="1">
        <f t="array" ref="O277">IFERROR(INDEX($E:$E,MATCH($M277,祝日,),),"")&amp;IFERROR(INDEX($H:$H,MATCH($M277,夏季休暇,),),"")&amp;IFERROR(INDEX($K:$K,MATCH($M277,年末年始,),),"")</f>
        <v>建国記念の日</v>
      </c>
      <c r="P277" t="str">
        <f t="shared" si="12"/>
        <v/>
      </c>
      <c r="Q277" t="str">
        <f t="shared" si="13"/>
        <v>建国記念の日</v>
      </c>
      <c r="R277">
        <f t="shared" si="14"/>
        <v>1</v>
      </c>
    </row>
    <row r="278" spans="4:18" x14ac:dyDescent="0.2">
      <c r="M278" s="29">
        <f>IF('定義（記入例用）'!M277+1&gt;'休日取得計画表・休日取得実績表（記入例）'!$I$5,"",'定義（記入例用）'!M277+1)</f>
        <v>46065</v>
      </c>
      <c r="N278" t="str" cm="1">
        <f t="array" ref="N278">IFERROR(INDEX($B:$B,MATCH($M278,$A:$A,),),"")</f>
        <v/>
      </c>
      <c r="O278" s="31" t="str" cm="1">
        <f t="array" ref="O278">IFERROR(INDEX($E:$E,MATCH($M278,祝日,),),"")&amp;IFERROR(INDEX($H:$H,MATCH($M278,夏季休暇,),),"")&amp;IFERROR(INDEX($K:$K,MATCH($M278,年末年始,),),"")</f>
        <v/>
      </c>
      <c r="P278" t="str">
        <f t="shared" si="12"/>
        <v/>
      </c>
      <c r="Q278" t="str">
        <f t="shared" si="13"/>
        <v/>
      </c>
      <c r="R278">
        <f t="shared" si="14"/>
        <v>0</v>
      </c>
    </row>
    <row r="279" spans="4:18" x14ac:dyDescent="0.2">
      <c r="M279" s="29">
        <f>IF('定義（記入例用）'!M278+1&gt;'休日取得計画表・休日取得実績表（記入例）'!$I$5,"",'定義（記入例用）'!M278+1)</f>
        <v>46066</v>
      </c>
      <c r="N279" t="str" cm="1">
        <f t="array" ref="N279">IFERROR(INDEX($B:$B,MATCH($M279,$A:$A,),),"")</f>
        <v/>
      </c>
      <c r="O279" s="31" t="str" cm="1">
        <f t="array" ref="O279">IFERROR(INDEX($E:$E,MATCH($M279,祝日,),),"")&amp;IFERROR(INDEX($H:$H,MATCH($M279,夏季休暇,),),"")&amp;IFERROR(INDEX($K:$K,MATCH($M279,年末年始,),),"")</f>
        <v/>
      </c>
      <c r="P279" t="str">
        <f t="shared" si="12"/>
        <v/>
      </c>
      <c r="Q279" t="str">
        <f t="shared" si="13"/>
        <v/>
      </c>
      <c r="R279">
        <f t="shared" si="14"/>
        <v>0</v>
      </c>
    </row>
    <row r="280" spans="4:18" x14ac:dyDescent="0.2">
      <c r="M280" s="29">
        <f>IF('定義（記入例用）'!M279+1&gt;'休日取得計画表・休日取得実績表（記入例）'!$I$5,"",'定義（記入例用）'!M279+1)</f>
        <v>46067</v>
      </c>
      <c r="N280" t="str" cm="1">
        <f t="array" ref="N280">IFERROR(INDEX($B:$B,MATCH($M280,$A:$A,),),"")</f>
        <v/>
      </c>
      <c r="O280" s="31" t="str" cm="1">
        <f t="array" ref="O280">IFERROR(INDEX($E:$E,MATCH($M280,祝日,),),"")&amp;IFERROR(INDEX($H:$H,MATCH($M280,夏季休暇,),),"")&amp;IFERROR(INDEX($K:$K,MATCH($M280,年末年始,),),"")</f>
        <v/>
      </c>
      <c r="P280" t="str">
        <f t="shared" si="12"/>
        <v/>
      </c>
      <c r="Q280" t="str">
        <f t="shared" si="13"/>
        <v/>
      </c>
      <c r="R280">
        <f t="shared" si="14"/>
        <v>1</v>
      </c>
    </row>
    <row r="281" spans="4:18" x14ac:dyDescent="0.2">
      <c r="M281" s="29">
        <f>IF('定義（記入例用）'!M280+1&gt;'休日取得計画表・休日取得実績表（記入例）'!$I$5,"",'定義（記入例用）'!M280+1)</f>
        <v>46068</v>
      </c>
      <c r="N281" t="str" cm="1">
        <f t="array" ref="N281">IFERROR(INDEX($B:$B,MATCH($M281,$A:$A,),),"")</f>
        <v/>
      </c>
      <c r="O281" s="31" t="str" cm="1">
        <f t="array" ref="O281">IFERROR(INDEX($E:$E,MATCH($M281,祝日,),),"")&amp;IFERROR(INDEX($H:$H,MATCH($M281,夏季休暇,),),"")&amp;IFERROR(INDEX($K:$K,MATCH($M281,年末年始,),),"")</f>
        <v/>
      </c>
      <c r="P281" t="str">
        <f t="shared" si="12"/>
        <v/>
      </c>
      <c r="Q281" t="str">
        <f t="shared" si="13"/>
        <v/>
      </c>
      <c r="R281">
        <f t="shared" si="14"/>
        <v>1</v>
      </c>
    </row>
    <row r="282" spans="4:18" x14ac:dyDescent="0.2">
      <c r="M282" s="29">
        <f>IF('定義（記入例用）'!M281+1&gt;'休日取得計画表・休日取得実績表（記入例）'!$I$5,"",'定義（記入例用）'!M281+1)</f>
        <v>46069</v>
      </c>
      <c r="N282" t="str" cm="1">
        <f t="array" ref="N282">IFERROR(INDEX($B:$B,MATCH($M282,$A:$A,),),"")</f>
        <v/>
      </c>
      <c r="O282" s="31" t="str" cm="1">
        <f t="array" ref="O282">IFERROR(INDEX($E:$E,MATCH($M282,祝日,),),"")&amp;IFERROR(INDEX($H:$H,MATCH($M282,夏季休暇,),),"")&amp;IFERROR(INDEX($K:$K,MATCH($M282,年末年始,),),"")</f>
        <v/>
      </c>
      <c r="P282" t="str">
        <f t="shared" si="12"/>
        <v/>
      </c>
      <c r="Q282" t="str">
        <f t="shared" si="13"/>
        <v/>
      </c>
      <c r="R282">
        <f t="shared" si="14"/>
        <v>0</v>
      </c>
    </row>
    <row r="283" spans="4:18" x14ac:dyDescent="0.2">
      <c r="M283" s="29">
        <f>IF('定義（記入例用）'!M282+1&gt;'休日取得計画表・休日取得実績表（記入例）'!$I$5,"",'定義（記入例用）'!M282+1)</f>
        <v>46070</v>
      </c>
      <c r="N283" t="str" cm="1">
        <f t="array" ref="N283">IFERROR(INDEX($B:$B,MATCH($M283,$A:$A,),),"")</f>
        <v/>
      </c>
      <c r="O283" s="31" t="str" cm="1">
        <f t="array" ref="O283">IFERROR(INDEX($E:$E,MATCH($M283,祝日,),),"")&amp;IFERROR(INDEX($H:$H,MATCH($M283,夏季休暇,),),"")&amp;IFERROR(INDEX($K:$K,MATCH($M283,年末年始,),),"")</f>
        <v/>
      </c>
      <c r="P283" t="str">
        <f t="shared" si="12"/>
        <v/>
      </c>
      <c r="Q283" t="str">
        <f t="shared" si="13"/>
        <v/>
      </c>
      <c r="R283">
        <f t="shared" si="14"/>
        <v>0</v>
      </c>
    </row>
    <row r="284" spans="4:18" x14ac:dyDescent="0.2">
      <c r="M284" s="29">
        <f>IF('定義（記入例用）'!M283+1&gt;'休日取得計画表・休日取得実績表（記入例）'!$I$5,"",'定義（記入例用）'!M283+1)</f>
        <v>46071</v>
      </c>
      <c r="N284" t="str" cm="1">
        <f t="array" ref="N284">IFERROR(INDEX($B:$B,MATCH($M284,$A:$A,),),"")</f>
        <v/>
      </c>
      <c r="O284" s="31" t="str" cm="1">
        <f t="array" ref="O284">IFERROR(INDEX($E:$E,MATCH($M284,祝日,),),"")&amp;IFERROR(INDEX($H:$H,MATCH($M284,夏季休暇,),),"")&amp;IFERROR(INDEX($K:$K,MATCH($M284,年末年始,),),"")</f>
        <v/>
      </c>
      <c r="P284" t="str">
        <f t="shared" si="12"/>
        <v/>
      </c>
      <c r="Q284" t="str">
        <f t="shared" si="13"/>
        <v/>
      </c>
      <c r="R284">
        <f t="shared" si="14"/>
        <v>0</v>
      </c>
    </row>
    <row r="285" spans="4:18" x14ac:dyDescent="0.2">
      <c r="M285" s="29">
        <f>IF('定義（記入例用）'!M284+1&gt;'休日取得計画表・休日取得実績表（記入例）'!$I$5,"",'定義（記入例用）'!M284+1)</f>
        <v>46072</v>
      </c>
      <c r="N285" t="str" cm="1">
        <f t="array" ref="N285">IFERROR(INDEX($B:$B,MATCH($M285,$A:$A,),),"")</f>
        <v/>
      </c>
      <c r="O285" s="31" t="str" cm="1">
        <f t="array" ref="O285">IFERROR(INDEX($E:$E,MATCH($M285,祝日,),),"")&amp;IFERROR(INDEX($H:$H,MATCH($M285,夏季休暇,),),"")&amp;IFERROR(INDEX($K:$K,MATCH($M285,年末年始,),),"")</f>
        <v/>
      </c>
      <c r="P285" t="str">
        <f t="shared" si="12"/>
        <v/>
      </c>
      <c r="Q285" t="str">
        <f t="shared" si="13"/>
        <v/>
      </c>
      <c r="R285">
        <f t="shared" si="14"/>
        <v>0</v>
      </c>
    </row>
    <row r="286" spans="4:18" x14ac:dyDescent="0.2">
      <c r="M286" s="29">
        <f>IF('定義（記入例用）'!M285+1&gt;'休日取得計画表・休日取得実績表（記入例）'!$I$5,"",'定義（記入例用）'!M285+1)</f>
        <v>46073</v>
      </c>
      <c r="N286" t="str" cm="1">
        <f t="array" ref="N286">IFERROR(INDEX($B:$B,MATCH($M286,$A:$A,),),"")</f>
        <v/>
      </c>
      <c r="O286" s="31" t="str" cm="1">
        <f t="array" ref="O286">IFERROR(INDEX($E:$E,MATCH($M286,祝日,),),"")&amp;IFERROR(INDEX($H:$H,MATCH($M286,夏季休暇,),),"")&amp;IFERROR(INDEX($K:$K,MATCH($M286,年末年始,),),"")</f>
        <v/>
      </c>
      <c r="P286" t="str">
        <f t="shared" si="12"/>
        <v/>
      </c>
      <c r="Q286" t="str">
        <f t="shared" si="13"/>
        <v/>
      </c>
      <c r="R286">
        <f t="shared" si="14"/>
        <v>0</v>
      </c>
    </row>
    <row r="287" spans="4:18" x14ac:dyDescent="0.2">
      <c r="M287" s="29">
        <f>IF('定義（記入例用）'!M286+1&gt;'休日取得計画表・休日取得実績表（記入例）'!$I$5,"",'定義（記入例用）'!M286+1)</f>
        <v>46074</v>
      </c>
      <c r="N287" t="str" cm="1">
        <f t="array" ref="N287">IFERROR(INDEX($B:$B,MATCH($M287,$A:$A,),),"")</f>
        <v/>
      </c>
      <c r="O287" s="31" t="str" cm="1">
        <f t="array" ref="O287">IFERROR(INDEX($E:$E,MATCH($M287,祝日,),),"")&amp;IFERROR(INDEX($H:$H,MATCH($M287,夏季休暇,),),"")&amp;IFERROR(INDEX($K:$K,MATCH($M287,年末年始,),),"")</f>
        <v/>
      </c>
      <c r="P287" t="str">
        <f t="shared" si="12"/>
        <v/>
      </c>
      <c r="Q287" t="str">
        <f t="shared" si="13"/>
        <v/>
      </c>
      <c r="R287">
        <f t="shared" si="14"/>
        <v>1</v>
      </c>
    </row>
    <row r="288" spans="4:18" x14ac:dyDescent="0.2">
      <c r="M288" s="29">
        <f>IF('定義（記入例用）'!M287+1&gt;'休日取得計画表・休日取得実績表（記入例）'!$I$5,"",'定義（記入例用）'!M287+1)</f>
        <v>46075</v>
      </c>
      <c r="N288" t="str" cm="1">
        <f t="array" ref="N288">IFERROR(INDEX($B:$B,MATCH($M288,$A:$A,),),"")</f>
        <v/>
      </c>
      <c r="O288" s="31" t="str" cm="1">
        <f t="array" ref="O288">IFERROR(INDEX($E:$E,MATCH($M288,祝日,),),"")&amp;IFERROR(INDEX($H:$H,MATCH($M288,夏季休暇,),),"")&amp;IFERROR(INDEX($K:$K,MATCH($M288,年末年始,),),"")</f>
        <v/>
      </c>
      <c r="P288" t="str">
        <f t="shared" si="12"/>
        <v/>
      </c>
      <c r="Q288" t="str">
        <f t="shared" si="13"/>
        <v/>
      </c>
      <c r="R288">
        <f t="shared" si="14"/>
        <v>1</v>
      </c>
    </row>
    <row r="289" spans="13:18" x14ac:dyDescent="0.2">
      <c r="M289" s="29">
        <f>IF('定義（記入例用）'!M288+1&gt;'休日取得計画表・休日取得実績表（記入例）'!$I$5,"",'定義（記入例用）'!M288+1)</f>
        <v>46076</v>
      </c>
      <c r="N289" t="str" cm="1">
        <f t="array" ref="N289">IFERROR(INDEX($B:$B,MATCH($M289,$A:$A,),),"")</f>
        <v/>
      </c>
      <c r="O289" s="31" t="str" cm="1">
        <f t="array" ref="O289">IFERROR(INDEX($E:$E,MATCH($M289,祝日,),),"")&amp;IFERROR(INDEX($H:$H,MATCH($M289,夏季休暇,),),"")&amp;IFERROR(INDEX($K:$K,MATCH($M289,年末年始,),),"")</f>
        <v>天皇誕生日</v>
      </c>
      <c r="P289" t="str">
        <f t="shared" si="12"/>
        <v/>
      </c>
      <c r="Q289" t="str">
        <f t="shared" si="13"/>
        <v>天皇誕生日</v>
      </c>
      <c r="R289">
        <f t="shared" si="14"/>
        <v>1</v>
      </c>
    </row>
    <row r="290" spans="13:18" x14ac:dyDescent="0.2">
      <c r="M290" s="29">
        <f>IF('定義（記入例用）'!M289+1&gt;'休日取得計画表・休日取得実績表（記入例）'!$I$5,"",'定義（記入例用）'!M289+1)</f>
        <v>46077</v>
      </c>
      <c r="N290" t="str" cm="1">
        <f t="array" ref="N290">IFERROR(INDEX($B:$B,MATCH($M290,$A:$A,),),"")</f>
        <v/>
      </c>
      <c r="O290" s="31" t="str" cm="1">
        <f t="array" ref="O290">IFERROR(INDEX($E:$E,MATCH($M290,祝日,),),"")&amp;IFERROR(INDEX($H:$H,MATCH($M290,夏季休暇,),),"")&amp;IFERROR(INDEX($K:$K,MATCH($M290,年末年始,),),"")</f>
        <v/>
      </c>
      <c r="P290" t="str">
        <f t="shared" si="12"/>
        <v/>
      </c>
      <c r="Q290" t="str">
        <f t="shared" si="13"/>
        <v/>
      </c>
      <c r="R290">
        <f t="shared" si="14"/>
        <v>0</v>
      </c>
    </row>
    <row r="291" spans="13:18" x14ac:dyDescent="0.2">
      <c r="M291" s="29">
        <f>IF('定義（記入例用）'!M290+1&gt;'休日取得計画表・休日取得実績表（記入例）'!$I$5,"",'定義（記入例用）'!M290+1)</f>
        <v>46078</v>
      </c>
      <c r="N291" t="str" cm="1">
        <f t="array" ref="N291">IFERROR(INDEX($B:$B,MATCH($M291,$A:$A,),),"")</f>
        <v/>
      </c>
      <c r="O291" s="31" t="str" cm="1">
        <f t="array" ref="O291">IFERROR(INDEX($E:$E,MATCH($M291,祝日,),),"")&amp;IFERROR(INDEX($H:$H,MATCH($M291,夏季休暇,),),"")&amp;IFERROR(INDEX($K:$K,MATCH($M291,年末年始,),),"")</f>
        <v/>
      </c>
      <c r="P291" t="str">
        <f t="shared" si="12"/>
        <v/>
      </c>
      <c r="Q291" t="str">
        <f t="shared" si="13"/>
        <v/>
      </c>
      <c r="R291">
        <f t="shared" si="14"/>
        <v>0</v>
      </c>
    </row>
    <row r="292" spans="13:18" x14ac:dyDescent="0.2">
      <c r="M292" s="29">
        <f>IF('定義（記入例用）'!M291+1&gt;'休日取得計画表・休日取得実績表（記入例）'!$I$5,"",'定義（記入例用）'!M291+1)</f>
        <v>46079</v>
      </c>
      <c r="N292" t="str" cm="1">
        <f t="array" ref="N292">IFERROR(INDEX($B:$B,MATCH($M292,$A:$A,),),"")</f>
        <v/>
      </c>
      <c r="O292" s="31" t="str" cm="1">
        <f t="array" ref="O292">IFERROR(INDEX($E:$E,MATCH($M292,祝日,),),"")&amp;IFERROR(INDEX($H:$H,MATCH($M292,夏季休暇,),),"")&amp;IFERROR(INDEX($K:$K,MATCH($M292,年末年始,),),"")</f>
        <v/>
      </c>
      <c r="P292" t="str">
        <f t="shared" si="12"/>
        <v/>
      </c>
      <c r="Q292" t="str">
        <f t="shared" si="13"/>
        <v/>
      </c>
      <c r="R292">
        <f t="shared" si="14"/>
        <v>0</v>
      </c>
    </row>
    <row r="293" spans="13:18" x14ac:dyDescent="0.2">
      <c r="M293" s="29">
        <f>IF('定義（記入例用）'!M292+1&gt;'休日取得計画表・休日取得実績表（記入例）'!$I$5,"",'定義（記入例用）'!M292+1)</f>
        <v>46080</v>
      </c>
      <c r="N293" t="str" cm="1">
        <f t="array" ref="N293">IFERROR(INDEX($B:$B,MATCH($M293,$A:$A,),),"")</f>
        <v>対象期間最終日</v>
      </c>
      <c r="O293" s="31" t="str" cm="1">
        <f t="array" ref="O293">IFERROR(INDEX($E:$E,MATCH($M293,祝日,),),"")&amp;IFERROR(INDEX($H:$H,MATCH($M293,夏季休暇,),),"")&amp;IFERROR(INDEX($K:$K,MATCH($M293,年末年始,),),"")</f>
        <v/>
      </c>
      <c r="P293" t="str">
        <f t="shared" si="12"/>
        <v/>
      </c>
      <c r="Q293" t="str">
        <f t="shared" si="13"/>
        <v>対象期間最終日</v>
      </c>
      <c r="R293">
        <f t="shared" si="14"/>
        <v>0</v>
      </c>
    </row>
    <row r="294" spans="13:18" x14ac:dyDescent="0.2">
      <c r="M294" s="29">
        <f>IF('定義（記入例用）'!M293+1&gt;'休日取得計画表・休日取得実績表（記入例）'!$I$5,"",'定義（記入例用）'!M293+1)</f>
        <v>46081</v>
      </c>
      <c r="N294" t="str" cm="1">
        <f t="array" ref="N294">IFERROR(INDEX($B:$B,MATCH($M294,$A:$A,),),"")</f>
        <v/>
      </c>
      <c r="O294" s="31" t="str" cm="1">
        <f t="array" ref="O294">IFERROR(INDEX($E:$E,MATCH($M294,祝日,),),"")&amp;IFERROR(INDEX($H:$H,MATCH($M294,夏季休暇,),),"")&amp;IFERROR(INDEX($K:$K,MATCH($M294,年末年始,),),"")</f>
        <v/>
      </c>
      <c r="P294" t="str">
        <f t="shared" si="12"/>
        <v/>
      </c>
      <c r="Q294" t="str">
        <f t="shared" si="13"/>
        <v/>
      </c>
      <c r="R294">
        <f t="shared" si="14"/>
        <v>1</v>
      </c>
    </row>
    <row r="295" spans="13:18" x14ac:dyDescent="0.2">
      <c r="M295" s="29">
        <f>IF('定義（記入例用）'!M294+1&gt;'休日取得計画表・休日取得実績表（記入例）'!$I$5,"",'定義（記入例用）'!M294+1)</f>
        <v>46082</v>
      </c>
      <c r="N295" t="str" cm="1">
        <f t="array" ref="N295">IFERROR(INDEX($B:$B,MATCH($M295,$A:$A,),),"")</f>
        <v/>
      </c>
      <c r="O295" s="31" t="str" cm="1">
        <f t="array" ref="O295">IFERROR(INDEX($E:$E,MATCH($M295,祝日,),),"")&amp;IFERROR(INDEX($H:$H,MATCH($M295,夏季休暇,),),"")&amp;IFERROR(INDEX($K:$K,MATCH($M295,年末年始,),),"")</f>
        <v/>
      </c>
      <c r="P295" t="str">
        <f t="shared" si="12"/>
        <v/>
      </c>
      <c r="Q295" t="str">
        <f t="shared" si="13"/>
        <v/>
      </c>
      <c r="R295">
        <f t="shared" si="14"/>
        <v>1</v>
      </c>
    </row>
    <row r="296" spans="13:18" x14ac:dyDescent="0.2">
      <c r="M296" s="29">
        <f>IF('定義（記入例用）'!M295+1&gt;'休日取得計画表・休日取得実績表（記入例）'!$I$5,"",'定義（記入例用）'!M295+1)</f>
        <v>46083</v>
      </c>
      <c r="N296" t="str" cm="1">
        <f t="array" ref="N296">IFERROR(INDEX($B:$B,MATCH($M296,$A:$A,),),"")</f>
        <v/>
      </c>
      <c r="O296" s="31" t="str" cm="1">
        <f t="array" ref="O296">IFERROR(INDEX($E:$E,MATCH($M296,祝日,),),"")&amp;IFERROR(INDEX($H:$H,MATCH($M296,夏季休暇,),),"")&amp;IFERROR(INDEX($K:$K,MATCH($M296,年末年始,),),"")</f>
        <v/>
      </c>
      <c r="P296" t="str">
        <f t="shared" si="12"/>
        <v/>
      </c>
      <c r="Q296" t="str">
        <f t="shared" si="13"/>
        <v/>
      </c>
      <c r="R296">
        <f t="shared" si="14"/>
        <v>0</v>
      </c>
    </row>
    <row r="297" spans="13:18" x14ac:dyDescent="0.2">
      <c r="M297" s="29">
        <f>IF('定義（記入例用）'!M296+1&gt;'休日取得計画表・休日取得実績表（記入例）'!$I$5,"",'定義（記入例用）'!M296+1)</f>
        <v>46084</v>
      </c>
      <c r="N297" t="str" cm="1">
        <f t="array" ref="N297">IFERROR(INDEX($B:$B,MATCH($M297,$A:$A,),),"")</f>
        <v/>
      </c>
      <c r="O297" s="31" t="str" cm="1">
        <f t="array" ref="O297">IFERROR(INDEX($E:$E,MATCH($M297,祝日,),),"")&amp;IFERROR(INDEX($H:$H,MATCH($M297,夏季休暇,),),"")&amp;IFERROR(INDEX($K:$K,MATCH($M297,年末年始,),),"")</f>
        <v/>
      </c>
      <c r="P297" t="str">
        <f t="shared" si="12"/>
        <v/>
      </c>
      <c r="Q297" t="str">
        <f t="shared" si="13"/>
        <v/>
      </c>
      <c r="R297">
        <f t="shared" si="14"/>
        <v>0</v>
      </c>
    </row>
    <row r="298" spans="13:18" x14ac:dyDescent="0.2">
      <c r="M298" s="29">
        <f>IF('定義（記入例用）'!M297+1&gt;'休日取得計画表・休日取得実績表（記入例）'!$I$5,"",'定義（記入例用）'!M297+1)</f>
        <v>46085</v>
      </c>
      <c r="N298" t="str" cm="1">
        <f t="array" ref="N298">IFERROR(INDEX($B:$B,MATCH($M298,$A:$A,),),"")</f>
        <v/>
      </c>
      <c r="O298" s="31" t="str" cm="1">
        <f t="array" ref="O298">IFERROR(INDEX($E:$E,MATCH($M298,祝日,),),"")&amp;IFERROR(INDEX($H:$H,MATCH($M298,夏季休暇,),),"")&amp;IFERROR(INDEX($K:$K,MATCH($M298,年末年始,),),"")</f>
        <v/>
      </c>
      <c r="P298" t="str">
        <f t="shared" si="12"/>
        <v/>
      </c>
      <c r="Q298" t="str">
        <f t="shared" si="13"/>
        <v/>
      </c>
      <c r="R298">
        <f t="shared" si="14"/>
        <v>0</v>
      </c>
    </row>
    <row r="299" spans="13:18" x14ac:dyDescent="0.2">
      <c r="M299" s="29">
        <f>IF('定義（記入例用）'!M298+1&gt;'休日取得計画表・休日取得実績表（記入例）'!$I$5,"",'定義（記入例用）'!M298+1)</f>
        <v>46086</v>
      </c>
      <c r="N299" t="str" cm="1">
        <f t="array" ref="N299">IFERROR(INDEX($B:$B,MATCH($M299,$A:$A,),),"")</f>
        <v/>
      </c>
      <c r="O299" s="31" t="str" cm="1">
        <f t="array" ref="O299">IFERROR(INDEX($E:$E,MATCH($M299,祝日,),),"")&amp;IFERROR(INDEX($H:$H,MATCH($M299,夏季休暇,),),"")&amp;IFERROR(INDEX($K:$K,MATCH($M299,年末年始,),),"")</f>
        <v/>
      </c>
      <c r="P299" t="str">
        <f t="shared" si="12"/>
        <v/>
      </c>
      <c r="Q299" t="str">
        <f t="shared" si="13"/>
        <v/>
      </c>
      <c r="R299">
        <f t="shared" si="14"/>
        <v>0</v>
      </c>
    </row>
    <row r="300" spans="13:18" x14ac:dyDescent="0.2">
      <c r="M300" s="29">
        <f>IF('定義（記入例用）'!M299+1&gt;'休日取得計画表・休日取得実績表（記入例）'!$I$5,"",'定義（記入例用）'!M299+1)</f>
        <v>46087</v>
      </c>
      <c r="N300" t="str" cm="1">
        <f t="array" ref="N300">IFERROR(INDEX($B:$B,MATCH($M300,$A:$A,),),"")</f>
        <v/>
      </c>
      <c r="O300" s="31" t="str" cm="1">
        <f t="array" ref="O300">IFERROR(INDEX($E:$E,MATCH($M300,祝日,),),"")&amp;IFERROR(INDEX($H:$H,MATCH($M300,夏季休暇,),),"")&amp;IFERROR(INDEX($K:$K,MATCH($M300,年末年始,),),"")</f>
        <v/>
      </c>
      <c r="P300" t="str">
        <f t="shared" si="12"/>
        <v/>
      </c>
      <c r="Q300" t="str">
        <f t="shared" si="13"/>
        <v/>
      </c>
      <c r="R300">
        <f t="shared" si="14"/>
        <v>0</v>
      </c>
    </row>
    <row r="301" spans="13:18" x14ac:dyDescent="0.2">
      <c r="M301" s="29">
        <f>IF('定義（記入例用）'!M300+1&gt;'休日取得計画表・休日取得実績表（記入例）'!$I$5,"",'定義（記入例用）'!M300+1)</f>
        <v>46088</v>
      </c>
      <c r="N301" t="str" cm="1">
        <f t="array" ref="N301">IFERROR(INDEX($B:$B,MATCH($M301,$A:$A,),),"")</f>
        <v/>
      </c>
      <c r="O301" s="31" t="str" cm="1">
        <f t="array" ref="O301">IFERROR(INDEX($E:$E,MATCH($M301,祝日,),),"")&amp;IFERROR(INDEX($H:$H,MATCH($M301,夏季休暇,),),"")&amp;IFERROR(INDEX($K:$K,MATCH($M301,年末年始,),),"")</f>
        <v/>
      </c>
      <c r="P301" t="str">
        <f t="shared" si="12"/>
        <v/>
      </c>
      <c r="Q301" t="str">
        <f t="shared" si="13"/>
        <v/>
      </c>
      <c r="R301">
        <f t="shared" si="14"/>
        <v>1</v>
      </c>
    </row>
    <row r="302" spans="13:18" x14ac:dyDescent="0.2">
      <c r="M302" s="29">
        <f>IF('定義（記入例用）'!M301+1&gt;'休日取得計画表・休日取得実績表（記入例）'!$I$5,"",'定義（記入例用）'!M301+1)</f>
        <v>46089</v>
      </c>
      <c r="N302" t="str" cm="1">
        <f t="array" ref="N302">IFERROR(INDEX($B:$B,MATCH($M302,$A:$A,),),"")</f>
        <v/>
      </c>
      <c r="O302" s="31" t="str" cm="1">
        <f t="array" ref="O302">IFERROR(INDEX($E:$E,MATCH($M302,祝日,),),"")&amp;IFERROR(INDEX($H:$H,MATCH($M302,夏季休暇,),),"")&amp;IFERROR(INDEX($K:$K,MATCH($M302,年末年始,),),"")</f>
        <v/>
      </c>
      <c r="P302" t="str">
        <f t="shared" si="12"/>
        <v/>
      </c>
      <c r="Q302" t="str">
        <f t="shared" si="13"/>
        <v/>
      </c>
      <c r="R302">
        <f t="shared" si="14"/>
        <v>1</v>
      </c>
    </row>
    <row r="303" spans="13:18" x14ac:dyDescent="0.2">
      <c r="M303" s="29">
        <f>IF('定義（記入例用）'!M302+1&gt;'休日取得計画表・休日取得実績表（記入例）'!$I$5,"",'定義（記入例用）'!M302+1)</f>
        <v>46090</v>
      </c>
      <c r="N303" t="str" cm="1">
        <f t="array" ref="N303">IFERROR(INDEX($B:$B,MATCH($M303,$A:$A,),),"")</f>
        <v/>
      </c>
      <c r="O303" s="31" t="str" cm="1">
        <f t="array" ref="O303">IFERROR(INDEX($E:$E,MATCH($M303,祝日,),),"")&amp;IFERROR(INDEX($H:$H,MATCH($M303,夏季休暇,),),"")&amp;IFERROR(INDEX($K:$K,MATCH($M303,年末年始,),),"")</f>
        <v/>
      </c>
      <c r="P303" t="str">
        <f t="shared" si="12"/>
        <v/>
      </c>
      <c r="Q303" t="str">
        <f t="shared" si="13"/>
        <v/>
      </c>
      <c r="R303">
        <f t="shared" si="14"/>
        <v>0</v>
      </c>
    </row>
    <row r="304" spans="13:18" x14ac:dyDescent="0.2">
      <c r="M304" s="29">
        <f>IF('定義（記入例用）'!M303+1&gt;'休日取得計画表・休日取得実績表（記入例）'!$I$5,"",'定義（記入例用）'!M303+1)</f>
        <v>46091</v>
      </c>
      <c r="N304" t="str" cm="1">
        <f t="array" ref="N304">IFERROR(INDEX($B:$B,MATCH($M304,$A:$A,),),"")</f>
        <v/>
      </c>
      <c r="O304" s="31" t="str" cm="1">
        <f t="array" ref="O304">IFERROR(INDEX($E:$E,MATCH($M304,祝日,),),"")&amp;IFERROR(INDEX($H:$H,MATCH($M304,夏季休暇,),),"")&amp;IFERROR(INDEX($K:$K,MATCH($M304,年末年始,),),"")</f>
        <v/>
      </c>
      <c r="P304" t="str">
        <f t="shared" si="12"/>
        <v/>
      </c>
      <c r="Q304" t="str">
        <f t="shared" si="13"/>
        <v/>
      </c>
      <c r="R304">
        <f t="shared" si="14"/>
        <v>0</v>
      </c>
    </row>
    <row r="305" spans="13:18" x14ac:dyDescent="0.2">
      <c r="M305" s="29">
        <f>IF('定義（記入例用）'!M304+1&gt;'休日取得計画表・休日取得実績表（記入例）'!$I$5,"",'定義（記入例用）'!M304+1)</f>
        <v>46092</v>
      </c>
      <c r="N305" t="str" cm="1">
        <f t="array" ref="N305">IFERROR(INDEX($B:$B,MATCH($M305,$A:$A,),),"")</f>
        <v/>
      </c>
      <c r="O305" s="31" t="str" cm="1">
        <f t="array" ref="O305">IFERROR(INDEX($E:$E,MATCH($M305,祝日,),),"")&amp;IFERROR(INDEX($H:$H,MATCH($M305,夏季休暇,),),"")&amp;IFERROR(INDEX($K:$K,MATCH($M305,年末年始,),),"")</f>
        <v/>
      </c>
      <c r="P305" t="str">
        <f t="shared" si="12"/>
        <v/>
      </c>
      <c r="Q305" t="str">
        <f t="shared" si="13"/>
        <v/>
      </c>
      <c r="R305">
        <f t="shared" si="14"/>
        <v>0</v>
      </c>
    </row>
    <row r="306" spans="13:18" x14ac:dyDescent="0.2">
      <c r="M306" s="29">
        <f>IF('定義（記入例用）'!M305+1&gt;'休日取得計画表・休日取得実績表（記入例）'!$I$5,"",'定義（記入例用）'!M305+1)</f>
        <v>46093</v>
      </c>
      <c r="N306" t="str" cm="1">
        <f t="array" ref="N306">IFERROR(INDEX($B:$B,MATCH($M306,$A:$A,),),"")</f>
        <v/>
      </c>
      <c r="O306" s="31" t="str" cm="1">
        <f t="array" ref="O306">IFERROR(INDEX($E:$E,MATCH($M306,祝日,),),"")&amp;IFERROR(INDEX($H:$H,MATCH($M306,夏季休暇,),),"")&amp;IFERROR(INDEX($K:$K,MATCH($M306,年末年始,),),"")</f>
        <v/>
      </c>
      <c r="P306" t="str">
        <f t="shared" si="12"/>
        <v/>
      </c>
      <c r="Q306" t="str">
        <f t="shared" si="13"/>
        <v/>
      </c>
      <c r="R306">
        <f t="shared" si="14"/>
        <v>0</v>
      </c>
    </row>
    <row r="307" spans="13:18" x14ac:dyDescent="0.2">
      <c r="M307" s="29">
        <f>IF('定義（記入例用）'!M306+1&gt;'休日取得計画表・休日取得実績表（記入例）'!$I$5,"",'定義（記入例用）'!M306+1)</f>
        <v>46094</v>
      </c>
      <c r="N307" t="str" cm="1">
        <f t="array" ref="N307">IFERROR(INDEX($B:$B,MATCH($M307,$A:$A,),),"")</f>
        <v/>
      </c>
      <c r="O307" s="31" t="str" cm="1">
        <f t="array" ref="O307">IFERROR(INDEX($E:$E,MATCH($M307,祝日,),),"")&amp;IFERROR(INDEX($H:$H,MATCH($M307,夏季休暇,),),"")&amp;IFERROR(INDEX($K:$K,MATCH($M307,年末年始,),),"")</f>
        <v/>
      </c>
      <c r="P307" t="str">
        <f t="shared" si="12"/>
        <v/>
      </c>
      <c r="Q307" t="str">
        <f t="shared" si="13"/>
        <v/>
      </c>
      <c r="R307">
        <f t="shared" si="14"/>
        <v>0</v>
      </c>
    </row>
    <row r="308" spans="13:18" x14ac:dyDescent="0.2">
      <c r="M308" s="29">
        <f>IF('定義（記入例用）'!M307+1&gt;'休日取得計画表・休日取得実績表（記入例）'!$I$5,"",'定義（記入例用）'!M307+1)</f>
        <v>46095</v>
      </c>
      <c r="N308" t="str" cm="1">
        <f t="array" ref="N308">IFERROR(INDEX($B:$B,MATCH($M308,$A:$A,),),"")</f>
        <v/>
      </c>
      <c r="O308" s="31" t="str" cm="1">
        <f t="array" ref="O308">IFERROR(INDEX($E:$E,MATCH($M308,祝日,),),"")&amp;IFERROR(INDEX($H:$H,MATCH($M308,夏季休暇,),),"")&amp;IFERROR(INDEX($K:$K,MATCH($M308,年末年始,),),"")</f>
        <v/>
      </c>
      <c r="P308" t="str">
        <f t="shared" si="12"/>
        <v/>
      </c>
      <c r="Q308" t="str">
        <f t="shared" si="13"/>
        <v/>
      </c>
      <c r="R308">
        <f t="shared" si="14"/>
        <v>1</v>
      </c>
    </row>
    <row r="309" spans="13:18" x14ac:dyDescent="0.2">
      <c r="M309" s="29">
        <f>IF('定義（記入例用）'!M308+1&gt;'休日取得計画表・休日取得実績表（記入例）'!$I$5,"",'定義（記入例用）'!M308+1)</f>
        <v>46096</v>
      </c>
      <c r="N309" t="str" cm="1">
        <f t="array" ref="N309">IFERROR(INDEX($B:$B,MATCH($M309,$A:$A,),),"")</f>
        <v/>
      </c>
      <c r="O309" s="31" t="str" cm="1">
        <f t="array" ref="O309">IFERROR(INDEX($E:$E,MATCH($M309,祝日,),),"")&amp;IFERROR(INDEX($H:$H,MATCH($M309,夏季休暇,),),"")&amp;IFERROR(INDEX($K:$K,MATCH($M309,年末年始,),),"")</f>
        <v/>
      </c>
      <c r="P309" t="str">
        <f t="shared" si="12"/>
        <v/>
      </c>
      <c r="Q309" t="str">
        <f t="shared" si="13"/>
        <v/>
      </c>
      <c r="R309">
        <f t="shared" si="14"/>
        <v>1</v>
      </c>
    </row>
    <row r="310" spans="13:18" x14ac:dyDescent="0.2">
      <c r="M310" s="29">
        <f>IF('定義（記入例用）'!M309+1&gt;'休日取得計画表・休日取得実績表（記入例）'!$I$5,"",'定義（記入例用）'!M309+1)</f>
        <v>46097</v>
      </c>
      <c r="N310" t="str" cm="1">
        <f t="array" ref="N310">IFERROR(INDEX($B:$B,MATCH($M310,$A:$A,),),"")</f>
        <v/>
      </c>
      <c r="O310" s="31" t="str" cm="1">
        <f t="array" ref="O310">IFERROR(INDEX($E:$E,MATCH($M310,祝日,),),"")&amp;IFERROR(INDEX($H:$H,MATCH($M310,夏季休暇,),),"")&amp;IFERROR(INDEX($K:$K,MATCH($M310,年末年始,),),"")</f>
        <v/>
      </c>
      <c r="P310" t="str">
        <f t="shared" si="12"/>
        <v/>
      </c>
      <c r="Q310" t="str">
        <f t="shared" si="13"/>
        <v/>
      </c>
      <c r="R310">
        <f t="shared" si="14"/>
        <v>0</v>
      </c>
    </row>
    <row r="311" spans="13:18" x14ac:dyDescent="0.2">
      <c r="M311" s="29">
        <f>IF('定義（記入例用）'!M310+1&gt;'休日取得計画表・休日取得実績表（記入例）'!$I$5,"",'定義（記入例用）'!M310+1)</f>
        <v>46098</v>
      </c>
      <c r="N311" t="str" cm="1">
        <f t="array" ref="N311">IFERROR(INDEX($B:$B,MATCH($M311,$A:$A,),),"")</f>
        <v/>
      </c>
      <c r="O311" s="31" t="str" cm="1">
        <f t="array" ref="O311">IFERROR(INDEX($E:$E,MATCH($M311,祝日,),),"")&amp;IFERROR(INDEX($H:$H,MATCH($M311,夏季休暇,),),"")&amp;IFERROR(INDEX($K:$K,MATCH($M311,年末年始,),),"")</f>
        <v/>
      </c>
      <c r="P311" t="str">
        <f t="shared" si="12"/>
        <v/>
      </c>
      <c r="Q311" t="str">
        <f t="shared" si="13"/>
        <v/>
      </c>
      <c r="R311">
        <f t="shared" si="14"/>
        <v>0</v>
      </c>
    </row>
    <row r="312" spans="13:18" x14ac:dyDescent="0.2">
      <c r="M312" s="29">
        <f>IF('定義（記入例用）'!M311+1&gt;'休日取得計画表・休日取得実績表（記入例）'!$I$5,"",'定義（記入例用）'!M311+1)</f>
        <v>46099</v>
      </c>
      <c r="N312" t="str" cm="1">
        <f t="array" ref="N312">IFERROR(INDEX($B:$B,MATCH($M312,$A:$A,),),"")</f>
        <v/>
      </c>
      <c r="O312" s="31" t="str" cm="1">
        <f t="array" ref="O312">IFERROR(INDEX($E:$E,MATCH($M312,祝日,),),"")&amp;IFERROR(INDEX($H:$H,MATCH($M312,夏季休暇,),),"")&amp;IFERROR(INDEX($K:$K,MATCH($M312,年末年始,),),"")</f>
        <v/>
      </c>
      <c r="P312" t="str">
        <f t="shared" si="12"/>
        <v/>
      </c>
      <c r="Q312" t="str">
        <f t="shared" si="13"/>
        <v/>
      </c>
      <c r="R312">
        <f t="shared" si="14"/>
        <v>0</v>
      </c>
    </row>
    <row r="313" spans="13:18" x14ac:dyDescent="0.2">
      <c r="M313" s="29">
        <f>IF('定義（記入例用）'!M312+1&gt;'休日取得計画表・休日取得実績表（記入例）'!$I$5,"",'定義（記入例用）'!M312+1)</f>
        <v>46100</v>
      </c>
      <c r="N313" t="str" cm="1">
        <f t="array" ref="N313">IFERROR(INDEX($B:$B,MATCH($M313,$A:$A,),),"")</f>
        <v>工期の末日</v>
      </c>
      <c r="O313" s="31" t="str" cm="1">
        <f t="array" ref="O313">IFERROR(INDEX($E:$E,MATCH($M313,祝日,),),"")&amp;IFERROR(INDEX($H:$H,MATCH($M313,夏季休暇,),),"")&amp;IFERROR(INDEX($K:$K,MATCH($M313,年末年始,),),"")</f>
        <v/>
      </c>
      <c r="P313" t="str">
        <f t="shared" si="12"/>
        <v/>
      </c>
      <c r="Q313" t="str">
        <f t="shared" si="13"/>
        <v>工期の末日</v>
      </c>
      <c r="R313">
        <f t="shared" si="14"/>
        <v>0</v>
      </c>
    </row>
    <row r="314" spans="13:18" x14ac:dyDescent="0.2">
      <c r="M314" s="29" t="str">
        <f>IF('定義（記入例用）'!M313+1&gt;'休日取得計画表・休日取得実績表（記入例）'!$I$5,"",'定義（記入例用）'!M313+1)</f>
        <v/>
      </c>
      <c r="N314" t="str" cm="1">
        <f t="array" ref="N314">IFERROR(INDEX($B:$B,MATCH($M314,$A:$A,),),"")</f>
        <v/>
      </c>
      <c r="O314" s="31" t="str" cm="1">
        <f t="array" ref="O314">IFERROR(INDEX($E:$E,MATCH($M314,祝日,),),"")&amp;IFERROR(INDEX($H:$H,MATCH($M314,夏季休暇,),),"")&amp;IFERROR(INDEX($K:$K,MATCH($M314,年末年始,),),"")</f>
        <v/>
      </c>
      <c r="P314" t="str">
        <f t="shared" si="12"/>
        <v/>
      </c>
      <c r="Q314" t="str">
        <f t="shared" si="13"/>
        <v/>
      </c>
      <c r="R314">
        <f t="shared" si="14"/>
        <v>0</v>
      </c>
    </row>
    <row r="315" spans="13:18" x14ac:dyDescent="0.2">
      <c r="M315" s="29" t="e">
        <f>IF('定義（記入例用）'!M314+1&gt;'休日取得計画表・休日取得実績表（記入例）'!$I$5,"",'定義（記入例用）'!M314+1)</f>
        <v>#VALUE!</v>
      </c>
      <c r="N315" t="str" cm="1">
        <f t="array" ref="N315">IFERROR(INDEX($B:$B,MATCH($M315,$A:$A,),),"")</f>
        <v/>
      </c>
      <c r="O315" s="31" t="str" cm="1">
        <f t="array" ref="O315">IFERROR(INDEX($E:$E,MATCH($M315,祝日,),),"")&amp;IFERROR(INDEX($H:$H,MATCH($M315,夏季休暇,),),"")&amp;IFERROR(INDEX($K:$K,MATCH($M315,年末年始,),),"")</f>
        <v/>
      </c>
      <c r="P315" t="str">
        <f t="shared" si="12"/>
        <v/>
      </c>
      <c r="Q315" t="str">
        <f t="shared" si="13"/>
        <v/>
      </c>
      <c r="R315" t="e">
        <f t="shared" si="14"/>
        <v>#VALUE!</v>
      </c>
    </row>
    <row r="316" spans="13:18" x14ac:dyDescent="0.2">
      <c r="M316" s="29" t="e">
        <f>IF('定義（記入例用）'!M315+1&gt;'休日取得計画表・休日取得実績表（記入例）'!$I$5,"",'定義（記入例用）'!M315+1)</f>
        <v>#VALUE!</v>
      </c>
      <c r="N316" t="str" cm="1">
        <f t="array" ref="N316">IFERROR(INDEX($B:$B,MATCH($M316,$A:$A,),),"")</f>
        <v/>
      </c>
      <c r="O316" s="31" t="str" cm="1">
        <f t="array" ref="O316">IFERROR(INDEX($E:$E,MATCH($M316,祝日,),),"")&amp;IFERROR(INDEX($H:$H,MATCH($M316,夏季休暇,),),"")&amp;IFERROR(INDEX($K:$K,MATCH($M316,年末年始,),),"")</f>
        <v/>
      </c>
      <c r="P316" t="str">
        <f t="shared" si="12"/>
        <v/>
      </c>
      <c r="Q316" t="str">
        <f t="shared" si="13"/>
        <v/>
      </c>
      <c r="R316" t="e">
        <f t="shared" si="14"/>
        <v>#VALUE!</v>
      </c>
    </row>
    <row r="317" spans="13:18" x14ac:dyDescent="0.2">
      <c r="M317" s="29" t="e">
        <f>IF('定義（記入例用）'!M316+1&gt;'休日取得計画表・休日取得実績表（記入例）'!$I$5,"",'定義（記入例用）'!M316+1)</f>
        <v>#VALUE!</v>
      </c>
      <c r="N317" t="str" cm="1">
        <f t="array" ref="N317">IFERROR(INDEX($B:$B,MATCH($M317,$A:$A,),),"")</f>
        <v/>
      </c>
      <c r="O317" s="31" t="str" cm="1">
        <f t="array" ref="O317">IFERROR(INDEX($E:$E,MATCH($M317,祝日,),),"")&amp;IFERROR(INDEX($H:$H,MATCH($M317,夏季休暇,),),"")&amp;IFERROR(INDEX($K:$K,MATCH($M317,年末年始,),),"")</f>
        <v/>
      </c>
      <c r="P317" t="str">
        <f t="shared" si="12"/>
        <v/>
      </c>
      <c r="Q317" t="str">
        <f t="shared" si="13"/>
        <v/>
      </c>
      <c r="R317" t="e">
        <f t="shared" si="14"/>
        <v>#VALUE!</v>
      </c>
    </row>
    <row r="318" spans="13:18" x14ac:dyDescent="0.2">
      <c r="M318" s="29" t="e">
        <f>IF('定義（記入例用）'!M317+1&gt;'休日取得計画表・休日取得実績表（記入例）'!$I$5,"",'定義（記入例用）'!M317+1)</f>
        <v>#VALUE!</v>
      </c>
      <c r="N318" t="str" cm="1">
        <f t="array" ref="N318">IFERROR(INDEX($B:$B,MATCH($M318,$A:$A,),),"")</f>
        <v/>
      </c>
      <c r="O318" s="31" t="str" cm="1">
        <f t="array" ref="O318">IFERROR(INDEX($E:$E,MATCH($M318,祝日,),),"")&amp;IFERROR(INDEX($H:$H,MATCH($M318,夏季休暇,),),"")&amp;IFERROR(INDEX($K:$K,MATCH($M318,年末年始,),),"")</f>
        <v/>
      </c>
      <c r="P318" t="str">
        <f t="shared" si="12"/>
        <v/>
      </c>
      <c r="Q318" t="str">
        <f t="shared" si="13"/>
        <v/>
      </c>
      <c r="R318" t="e">
        <f t="shared" si="14"/>
        <v>#VALUE!</v>
      </c>
    </row>
    <row r="319" spans="13:18" x14ac:dyDescent="0.2">
      <c r="M319" s="29" t="e">
        <f>IF('定義（記入例用）'!M318+1&gt;'休日取得計画表・休日取得実績表（記入例）'!$I$5,"",'定義（記入例用）'!M318+1)</f>
        <v>#VALUE!</v>
      </c>
      <c r="N319" t="str" cm="1">
        <f t="array" ref="N319">IFERROR(INDEX($B:$B,MATCH($M319,$A:$A,),),"")</f>
        <v/>
      </c>
      <c r="O319" s="31" t="str" cm="1">
        <f t="array" ref="O319">IFERROR(INDEX($E:$E,MATCH($M319,祝日,),),"")&amp;IFERROR(INDEX($H:$H,MATCH($M319,夏季休暇,),),"")&amp;IFERROR(INDEX($K:$K,MATCH($M319,年末年始,),),"")</f>
        <v/>
      </c>
      <c r="P319" t="str">
        <f t="shared" si="12"/>
        <v/>
      </c>
      <c r="Q319" t="str">
        <f t="shared" si="13"/>
        <v/>
      </c>
      <c r="R319" t="e">
        <f t="shared" si="14"/>
        <v>#VALUE!</v>
      </c>
    </row>
    <row r="320" spans="13:18" x14ac:dyDescent="0.2">
      <c r="M320" s="29" t="e">
        <f>IF('定義（記入例用）'!M319+1&gt;'休日取得計画表・休日取得実績表（記入例）'!$I$5,"",'定義（記入例用）'!M319+1)</f>
        <v>#VALUE!</v>
      </c>
      <c r="N320" t="str" cm="1">
        <f t="array" ref="N320">IFERROR(INDEX($B:$B,MATCH($M320,$A:$A,),),"")</f>
        <v/>
      </c>
      <c r="O320" s="31" t="str" cm="1">
        <f t="array" ref="O320">IFERROR(INDEX($E:$E,MATCH($M320,祝日,),),"")&amp;IFERROR(INDEX($H:$H,MATCH($M320,夏季休暇,),),"")&amp;IFERROR(INDEX($K:$K,MATCH($M320,年末年始,),),"")</f>
        <v/>
      </c>
      <c r="P320" t="str">
        <f t="shared" si="12"/>
        <v/>
      </c>
      <c r="Q320" t="str">
        <f t="shared" si="13"/>
        <v/>
      </c>
      <c r="R320" t="e">
        <f t="shared" si="14"/>
        <v>#VALUE!</v>
      </c>
    </row>
    <row r="321" spans="13:18" x14ac:dyDescent="0.2">
      <c r="M321" s="29" t="e">
        <f>IF('定義（記入例用）'!M320+1&gt;'休日取得計画表・休日取得実績表（記入例）'!$I$5,"",'定義（記入例用）'!M320+1)</f>
        <v>#VALUE!</v>
      </c>
      <c r="N321" t="str" cm="1">
        <f t="array" ref="N321">IFERROR(INDEX($B:$B,MATCH($M321,$A:$A,),),"")</f>
        <v/>
      </c>
      <c r="O321" s="31" t="str" cm="1">
        <f t="array" ref="O321">IFERROR(INDEX($E:$E,MATCH($M321,祝日,),),"")&amp;IFERROR(INDEX($H:$H,MATCH($M321,夏季休暇,),),"")&amp;IFERROR(INDEX($K:$K,MATCH($M321,年末年始,),),"")</f>
        <v/>
      </c>
      <c r="P321" t="str">
        <f t="shared" si="12"/>
        <v/>
      </c>
      <c r="Q321" t="str">
        <f t="shared" si="13"/>
        <v/>
      </c>
      <c r="R321" t="e">
        <f t="shared" si="14"/>
        <v>#VALUE!</v>
      </c>
    </row>
    <row r="322" spans="13:18" x14ac:dyDescent="0.2">
      <c r="M322" s="29" t="e">
        <f>IF('定義（記入例用）'!M321+1&gt;'休日取得計画表・休日取得実績表（記入例）'!$I$5,"",'定義（記入例用）'!M321+1)</f>
        <v>#VALUE!</v>
      </c>
      <c r="N322" t="str" cm="1">
        <f t="array" ref="N322">IFERROR(INDEX($B:$B,MATCH($M322,$A:$A,),),"")</f>
        <v/>
      </c>
      <c r="O322" s="31" t="str" cm="1">
        <f t="array" ref="O322">IFERROR(INDEX($E:$E,MATCH($M322,祝日,),),"")&amp;IFERROR(INDEX($H:$H,MATCH($M322,夏季休暇,),),"")&amp;IFERROR(INDEX($K:$K,MATCH($M322,年末年始,),),"")</f>
        <v/>
      </c>
      <c r="P322" t="str">
        <f t="shared" si="12"/>
        <v/>
      </c>
      <c r="Q322" t="str">
        <f t="shared" si="13"/>
        <v/>
      </c>
      <c r="R322" t="e">
        <f t="shared" si="14"/>
        <v>#VALUE!</v>
      </c>
    </row>
    <row r="323" spans="13:18" x14ac:dyDescent="0.2">
      <c r="M323" s="29" t="e">
        <f>IF('定義（記入例用）'!M322+1&gt;'休日取得計画表・休日取得実績表（記入例）'!$I$5,"",'定義（記入例用）'!M322+1)</f>
        <v>#VALUE!</v>
      </c>
      <c r="N323" t="str" cm="1">
        <f t="array" ref="N323">IFERROR(INDEX($B:$B,MATCH($M323,$A:$A,),),"")</f>
        <v/>
      </c>
      <c r="O323" s="31" t="str" cm="1">
        <f t="array" ref="O323">IFERROR(INDEX($E:$E,MATCH($M323,祝日,),),"")&amp;IFERROR(INDEX($H:$H,MATCH($M323,夏季休暇,),),"")&amp;IFERROR(INDEX($K:$K,MATCH($M323,年末年始,),),"")</f>
        <v/>
      </c>
      <c r="P323" t="str">
        <f t="shared" ref="P323:P386" si="15">IF(COUNTBLANK(N323:O323)=0,CHAR(10),"")</f>
        <v/>
      </c>
      <c r="Q323" t="str">
        <f t="shared" ref="Q323:Q386" si="16">O323&amp;P323&amp;N323</f>
        <v/>
      </c>
      <c r="R323" t="e">
        <f t="shared" ref="R323:R386" si="17">IF(OR(TEXT(M323,"aaa")="土",TEXT(M323,"aaa")="日",O323&lt;&gt;""),1,0)</f>
        <v>#VALUE!</v>
      </c>
    </row>
    <row r="324" spans="13:18" x14ac:dyDescent="0.2">
      <c r="M324" s="29" t="e">
        <f>IF('定義（記入例用）'!M323+1&gt;'休日取得計画表・休日取得実績表（記入例）'!$I$5,"",'定義（記入例用）'!M323+1)</f>
        <v>#VALUE!</v>
      </c>
      <c r="N324" t="str" cm="1">
        <f t="array" ref="N324">IFERROR(INDEX($B:$B,MATCH($M324,$A:$A,),),"")</f>
        <v/>
      </c>
      <c r="O324" s="31" t="str" cm="1">
        <f t="array" ref="O324">IFERROR(INDEX($E:$E,MATCH($M324,祝日,),),"")&amp;IFERROR(INDEX($H:$H,MATCH($M324,夏季休暇,),),"")&amp;IFERROR(INDEX($K:$K,MATCH($M324,年末年始,),),"")</f>
        <v/>
      </c>
      <c r="P324" t="str">
        <f t="shared" si="15"/>
        <v/>
      </c>
      <c r="Q324" t="str">
        <f t="shared" si="16"/>
        <v/>
      </c>
      <c r="R324" t="e">
        <f t="shared" si="17"/>
        <v>#VALUE!</v>
      </c>
    </row>
    <row r="325" spans="13:18" x14ac:dyDescent="0.2">
      <c r="M325" s="29" t="e">
        <f>IF('定義（記入例用）'!M324+1&gt;'休日取得計画表・休日取得実績表（記入例）'!$I$5,"",'定義（記入例用）'!M324+1)</f>
        <v>#VALUE!</v>
      </c>
      <c r="N325" t="str" cm="1">
        <f t="array" ref="N325">IFERROR(INDEX($B:$B,MATCH($M325,$A:$A,),),"")</f>
        <v/>
      </c>
      <c r="O325" s="31" t="str" cm="1">
        <f t="array" ref="O325">IFERROR(INDEX($E:$E,MATCH($M325,祝日,),),"")&amp;IFERROR(INDEX($H:$H,MATCH($M325,夏季休暇,),),"")&amp;IFERROR(INDEX($K:$K,MATCH($M325,年末年始,),),"")</f>
        <v/>
      </c>
      <c r="P325" t="str">
        <f t="shared" si="15"/>
        <v/>
      </c>
      <c r="Q325" t="str">
        <f t="shared" si="16"/>
        <v/>
      </c>
      <c r="R325" t="e">
        <f t="shared" si="17"/>
        <v>#VALUE!</v>
      </c>
    </row>
    <row r="326" spans="13:18" x14ac:dyDescent="0.2">
      <c r="M326" s="29" t="e">
        <f>IF('定義（記入例用）'!M325+1&gt;'休日取得計画表・休日取得実績表（記入例）'!$I$5,"",'定義（記入例用）'!M325+1)</f>
        <v>#VALUE!</v>
      </c>
      <c r="N326" t="str" cm="1">
        <f t="array" ref="N326">IFERROR(INDEX($B:$B,MATCH($M326,$A:$A,),),"")</f>
        <v/>
      </c>
      <c r="O326" s="31" t="str" cm="1">
        <f t="array" ref="O326">IFERROR(INDEX($E:$E,MATCH($M326,祝日,),),"")&amp;IFERROR(INDEX($H:$H,MATCH($M326,夏季休暇,),),"")&amp;IFERROR(INDEX($K:$K,MATCH($M326,年末年始,),),"")</f>
        <v/>
      </c>
      <c r="P326" t="str">
        <f t="shared" si="15"/>
        <v/>
      </c>
      <c r="Q326" t="str">
        <f t="shared" si="16"/>
        <v/>
      </c>
      <c r="R326" t="e">
        <f t="shared" si="17"/>
        <v>#VALUE!</v>
      </c>
    </row>
    <row r="327" spans="13:18" x14ac:dyDescent="0.2">
      <c r="M327" s="29" t="e">
        <f>IF('定義（記入例用）'!M326+1&gt;'休日取得計画表・休日取得実績表（記入例）'!$I$5,"",'定義（記入例用）'!M326+1)</f>
        <v>#VALUE!</v>
      </c>
      <c r="N327" t="str" cm="1">
        <f t="array" ref="N327">IFERROR(INDEX($B:$B,MATCH($M327,$A:$A,),),"")</f>
        <v/>
      </c>
      <c r="O327" s="31" t="str" cm="1">
        <f t="array" ref="O327">IFERROR(INDEX($E:$E,MATCH($M327,祝日,),),"")&amp;IFERROR(INDEX($H:$H,MATCH($M327,夏季休暇,),),"")&amp;IFERROR(INDEX($K:$K,MATCH($M327,年末年始,),),"")</f>
        <v/>
      </c>
      <c r="P327" t="str">
        <f t="shared" si="15"/>
        <v/>
      </c>
      <c r="Q327" t="str">
        <f t="shared" si="16"/>
        <v/>
      </c>
      <c r="R327" t="e">
        <f t="shared" si="17"/>
        <v>#VALUE!</v>
      </c>
    </row>
    <row r="328" spans="13:18" x14ac:dyDescent="0.2">
      <c r="M328" s="29" t="e">
        <f>IF('定義（記入例用）'!M327+1&gt;'休日取得計画表・休日取得実績表（記入例）'!$I$5,"",'定義（記入例用）'!M327+1)</f>
        <v>#VALUE!</v>
      </c>
      <c r="N328" t="str" cm="1">
        <f t="array" ref="N328">IFERROR(INDEX($B:$B,MATCH($M328,$A:$A,),),"")</f>
        <v/>
      </c>
      <c r="O328" s="31" t="str" cm="1">
        <f t="array" ref="O328">IFERROR(INDEX($E:$E,MATCH($M328,祝日,),),"")&amp;IFERROR(INDEX($H:$H,MATCH($M328,夏季休暇,),),"")&amp;IFERROR(INDEX($K:$K,MATCH($M328,年末年始,),),"")</f>
        <v/>
      </c>
      <c r="P328" t="str">
        <f t="shared" si="15"/>
        <v/>
      </c>
      <c r="Q328" t="str">
        <f t="shared" si="16"/>
        <v/>
      </c>
      <c r="R328" t="e">
        <f t="shared" si="17"/>
        <v>#VALUE!</v>
      </c>
    </row>
    <row r="329" spans="13:18" x14ac:dyDescent="0.2">
      <c r="M329" s="29" t="e">
        <f>IF('定義（記入例用）'!M328+1&gt;'休日取得計画表・休日取得実績表（記入例）'!$I$5,"",'定義（記入例用）'!M328+1)</f>
        <v>#VALUE!</v>
      </c>
      <c r="N329" t="str" cm="1">
        <f t="array" ref="N329">IFERROR(INDEX($B:$B,MATCH($M329,$A:$A,),),"")</f>
        <v/>
      </c>
      <c r="O329" s="31" t="str" cm="1">
        <f t="array" ref="O329">IFERROR(INDEX($E:$E,MATCH($M329,祝日,),),"")&amp;IFERROR(INDEX($H:$H,MATCH($M329,夏季休暇,),),"")&amp;IFERROR(INDEX($K:$K,MATCH($M329,年末年始,),),"")</f>
        <v/>
      </c>
      <c r="P329" t="str">
        <f t="shared" si="15"/>
        <v/>
      </c>
      <c r="Q329" t="str">
        <f t="shared" si="16"/>
        <v/>
      </c>
      <c r="R329" t="e">
        <f t="shared" si="17"/>
        <v>#VALUE!</v>
      </c>
    </row>
    <row r="330" spans="13:18" x14ac:dyDescent="0.2">
      <c r="M330" s="29" t="e">
        <f>IF('定義（記入例用）'!M329+1&gt;'休日取得計画表・休日取得実績表（記入例）'!$I$5,"",'定義（記入例用）'!M329+1)</f>
        <v>#VALUE!</v>
      </c>
      <c r="N330" t="str" cm="1">
        <f t="array" ref="N330">IFERROR(INDEX($B:$B,MATCH($M330,$A:$A,),),"")</f>
        <v/>
      </c>
      <c r="O330" s="31" t="str" cm="1">
        <f t="array" ref="O330">IFERROR(INDEX($E:$E,MATCH($M330,祝日,),),"")&amp;IFERROR(INDEX($H:$H,MATCH($M330,夏季休暇,),),"")&amp;IFERROR(INDEX($K:$K,MATCH($M330,年末年始,),),"")</f>
        <v/>
      </c>
      <c r="P330" t="str">
        <f t="shared" si="15"/>
        <v/>
      </c>
      <c r="Q330" t="str">
        <f t="shared" si="16"/>
        <v/>
      </c>
      <c r="R330" t="e">
        <f t="shared" si="17"/>
        <v>#VALUE!</v>
      </c>
    </row>
    <row r="331" spans="13:18" x14ac:dyDescent="0.2">
      <c r="M331" s="29" t="e">
        <f>IF('定義（記入例用）'!M330+1&gt;'休日取得計画表・休日取得実績表（記入例）'!$I$5,"",'定義（記入例用）'!M330+1)</f>
        <v>#VALUE!</v>
      </c>
      <c r="N331" t="str" cm="1">
        <f t="array" ref="N331">IFERROR(INDEX($B:$B,MATCH($M331,$A:$A,),),"")</f>
        <v/>
      </c>
      <c r="O331" s="31" t="str" cm="1">
        <f t="array" ref="O331">IFERROR(INDEX($E:$E,MATCH($M331,祝日,),),"")&amp;IFERROR(INDEX($H:$H,MATCH($M331,夏季休暇,),),"")&amp;IFERROR(INDEX($K:$K,MATCH($M331,年末年始,),),"")</f>
        <v/>
      </c>
      <c r="P331" t="str">
        <f t="shared" si="15"/>
        <v/>
      </c>
      <c r="Q331" t="str">
        <f t="shared" si="16"/>
        <v/>
      </c>
      <c r="R331" t="e">
        <f t="shared" si="17"/>
        <v>#VALUE!</v>
      </c>
    </row>
    <row r="332" spans="13:18" x14ac:dyDescent="0.2">
      <c r="M332" s="29" t="e">
        <f>IF('定義（記入例用）'!M331+1&gt;'休日取得計画表・休日取得実績表（記入例）'!$I$5,"",'定義（記入例用）'!M331+1)</f>
        <v>#VALUE!</v>
      </c>
      <c r="N332" t="str" cm="1">
        <f t="array" ref="N332">IFERROR(INDEX($B:$B,MATCH($M332,$A:$A,),),"")</f>
        <v/>
      </c>
      <c r="O332" s="31" t="str" cm="1">
        <f t="array" ref="O332">IFERROR(INDEX($E:$E,MATCH($M332,祝日,),),"")&amp;IFERROR(INDEX($H:$H,MATCH($M332,夏季休暇,),),"")&amp;IFERROR(INDEX($K:$K,MATCH($M332,年末年始,),),"")</f>
        <v/>
      </c>
      <c r="P332" t="str">
        <f t="shared" si="15"/>
        <v/>
      </c>
      <c r="Q332" t="str">
        <f t="shared" si="16"/>
        <v/>
      </c>
      <c r="R332" t="e">
        <f t="shared" si="17"/>
        <v>#VALUE!</v>
      </c>
    </row>
    <row r="333" spans="13:18" x14ac:dyDescent="0.2">
      <c r="M333" s="29" t="e">
        <f>IF('定義（記入例用）'!M332+1&gt;'休日取得計画表・休日取得実績表（記入例）'!$I$5,"",'定義（記入例用）'!M332+1)</f>
        <v>#VALUE!</v>
      </c>
      <c r="N333" t="str" cm="1">
        <f t="array" ref="N333">IFERROR(INDEX($B:$B,MATCH($M333,$A:$A,),),"")</f>
        <v/>
      </c>
      <c r="O333" s="31" t="str" cm="1">
        <f t="array" ref="O333">IFERROR(INDEX($E:$E,MATCH($M333,祝日,),),"")&amp;IFERROR(INDEX($H:$H,MATCH($M333,夏季休暇,),),"")&amp;IFERROR(INDEX($K:$K,MATCH($M333,年末年始,),),"")</f>
        <v/>
      </c>
      <c r="P333" t="str">
        <f t="shared" si="15"/>
        <v/>
      </c>
      <c r="Q333" t="str">
        <f t="shared" si="16"/>
        <v/>
      </c>
      <c r="R333" t="e">
        <f t="shared" si="17"/>
        <v>#VALUE!</v>
      </c>
    </row>
    <row r="334" spans="13:18" x14ac:dyDescent="0.2">
      <c r="M334" s="29" t="e">
        <f>IF('定義（記入例用）'!M333+1&gt;'休日取得計画表・休日取得実績表（記入例）'!$I$5,"",'定義（記入例用）'!M333+1)</f>
        <v>#VALUE!</v>
      </c>
      <c r="N334" t="str" cm="1">
        <f t="array" ref="N334">IFERROR(INDEX($B:$B,MATCH($M334,$A:$A,),),"")</f>
        <v/>
      </c>
      <c r="O334" s="31" t="str" cm="1">
        <f t="array" ref="O334">IFERROR(INDEX($E:$E,MATCH($M334,祝日,),),"")&amp;IFERROR(INDEX($H:$H,MATCH($M334,夏季休暇,),),"")&amp;IFERROR(INDEX($K:$K,MATCH($M334,年末年始,),),"")</f>
        <v/>
      </c>
      <c r="P334" t="str">
        <f t="shared" si="15"/>
        <v/>
      </c>
      <c r="Q334" t="str">
        <f t="shared" si="16"/>
        <v/>
      </c>
      <c r="R334" t="e">
        <f t="shared" si="17"/>
        <v>#VALUE!</v>
      </c>
    </row>
    <row r="335" spans="13:18" x14ac:dyDescent="0.2">
      <c r="M335" s="29" t="e">
        <f>IF('定義（記入例用）'!M334+1&gt;'休日取得計画表・休日取得実績表（記入例）'!$I$5,"",'定義（記入例用）'!M334+1)</f>
        <v>#VALUE!</v>
      </c>
      <c r="N335" t="str" cm="1">
        <f t="array" ref="N335">IFERROR(INDEX($B:$B,MATCH($M335,$A:$A,),),"")</f>
        <v/>
      </c>
      <c r="O335" s="31" t="str" cm="1">
        <f t="array" ref="O335">IFERROR(INDEX($E:$E,MATCH($M335,祝日,),),"")&amp;IFERROR(INDEX($H:$H,MATCH($M335,夏季休暇,),),"")&amp;IFERROR(INDEX($K:$K,MATCH($M335,年末年始,),),"")</f>
        <v/>
      </c>
      <c r="P335" t="str">
        <f t="shared" si="15"/>
        <v/>
      </c>
      <c r="Q335" t="str">
        <f t="shared" si="16"/>
        <v/>
      </c>
      <c r="R335" t="e">
        <f t="shared" si="17"/>
        <v>#VALUE!</v>
      </c>
    </row>
    <row r="336" spans="13:18" x14ac:dyDescent="0.2">
      <c r="M336" s="29" t="e">
        <f>IF('定義（記入例用）'!M335+1&gt;'休日取得計画表・休日取得実績表（記入例）'!$I$5,"",'定義（記入例用）'!M335+1)</f>
        <v>#VALUE!</v>
      </c>
      <c r="N336" t="str" cm="1">
        <f t="array" ref="N336">IFERROR(INDEX($B:$B,MATCH($M336,$A:$A,),),"")</f>
        <v/>
      </c>
      <c r="O336" s="31" t="str" cm="1">
        <f t="array" ref="O336">IFERROR(INDEX($E:$E,MATCH($M336,祝日,),),"")&amp;IFERROR(INDEX($H:$H,MATCH($M336,夏季休暇,),),"")&amp;IFERROR(INDEX($K:$K,MATCH($M336,年末年始,),),"")</f>
        <v/>
      </c>
      <c r="P336" t="str">
        <f t="shared" si="15"/>
        <v/>
      </c>
      <c r="Q336" t="str">
        <f t="shared" si="16"/>
        <v/>
      </c>
      <c r="R336" t="e">
        <f t="shared" si="17"/>
        <v>#VALUE!</v>
      </c>
    </row>
    <row r="337" spans="13:18" x14ac:dyDescent="0.2">
      <c r="M337" s="29" t="e">
        <f>IF('定義（記入例用）'!M336+1&gt;'休日取得計画表・休日取得実績表（記入例）'!$I$5,"",'定義（記入例用）'!M336+1)</f>
        <v>#VALUE!</v>
      </c>
      <c r="N337" t="str" cm="1">
        <f t="array" ref="N337">IFERROR(INDEX($B:$B,MATCH($M337,$A:$A,),),"")</f>
        <v/>
      </c>
      <c r="O337" s="31" t="str" cm="1">
        <f t="array" ref="O337">IFERROR(INDEX($E:$E,MATCH($M337,祝日,),),"")&amp;IFERROR(INDEX($H:$H,MATCH($M337,夏季休暇,),),"")&amp;IFERROR(INDEX($K:$K,MATCH($M337,年末年始,),),"")</f>
        <v/>
      </c>
      <c r="P337" t="str">
        <f t="shared" si="15"/>
        <v/>
      </c>
      <c r="Q337" t="str">
        <f t="shared" si="16"/>
        <v/>
      </c>
      <c r="R337" t="e">
        <f t="shared" si="17"/>
        <v>#VALUE!</v>
      </c>
    </row>
    <row r="338" spans="13:18" x14ac:dyDescent="0.2">
      <c r="M338" s="29" t="e">
        <f>IF('定義（記入例用）'!M337+1&gt;'休日取得計画表・休日取得実績表（記入例）'!$I$5,"",'定義（記入例用）'!M337+1)</f>
        <v>#VALUE!</v>
      </c>
      <c r="N338" t="str" cm="1">
        <f t="array" ref="N338">IFERROR(INDEX($B:$B,MATCH($M338,$A:$A,),),"")</f>
        <v/>
      </c>
      <c r="O338" s="31" t="str" cm="1">
        <f t="array" ref="O338">IFERROR(INDEX($E:$E,MATCH($M338,祝日,),),"")&amp;IFERROR(INDEX($H:$H,MATCH($M338,夏季休暇,),),"")&amp;IFERROR(INDEX($K:$K,MATCH($M338,年末年始,),),"")</f>
        <v/>
      </c>
      <c r="P338" t="str">
        <f t="shared" si="15"/>
        <v/>
      </c>
      <c r="Q338" t="str">
        <f t="shared" si="16"/>
        <v/>
      </c>
      <c r="R338" t="e">
        <f t="shared" si="17"/>
        <v>#VALUE!</v>
      </c>
    </row>
    <row r="339" spans="13:18" x14ac:dyDescent="0.2">
      <c r="M339" s="29" t="e">
        <f>IF('定義（記入例用）'!M338+1&gt;'休日取得計画表・休日取得実績表（記入例）'!$I$5,"",'定義（記入例用）'!M338+1)</f>
        <v>#VALUE!</v>
      </c>
      <c r="N339" t="str" cm="1">
        <f t="array" ref="N339">IFERROR(INDEX($B:$B,MATCH($M339,$A:$A,),),"")</f>
        <v/>
      </c>
      <c r="O339" s="31" t="str" cm="1">
        <f t="array" ref="O339">IFERROR(INDEX($E:$E,MATCH($M339,祝日,),),"")&amp;IFERROR(INDEX($H:$H,MATCH($M339,夏季休暇,),),"")&amp;IFERROR(INDEX($K:$K,MATCH($M339,年末年始,),),"")</f>
        <v/>
      </c>
      <c r="P339" t="str">
        <f t="shared" si="15"/>
        <v/>
      </c>
      <c r="Q339" t="str">
        <f t="shared" si="16"/>
        <v/>
      </c>
      <c r="R339" t="e">
        <f t="shared" si="17"/>
        <v>#VALUE!</v>
      </c>
    </row>
    <row r="340" spans="13:18" x14ac:dyDescent="0.2">
      <c r="M340" s="29" t="e">
        <f>IF('定義（記入例用）'!M339+1&gt;'休日取得計画表・休日取得実績表（記入例）'!$I$5,"",'定義（記入例用）'!M339+1)</f>
        <v>#VALUE!</v>
      </c>
      <c r="N340" t="str" cm="1">
        <f t="array" ref="N340">IFERROR(INDEX($B:$B,MATCH($M340,$A:$A,),),"")</f>
        <v/>
      </c>
      <c r="O340" s="31" t="str" cm="1">
        <f t="array" ref="O340">IFERROR(INDEX($E:$E,MATCH($M340,祝日,),),"")&amp;IFERROR(INDEX($H:$H,MATCH($M340,夏季休暇,),),"")&amp;IFERROR(INDEX($K:$K,MATCH($M340,年末年始,),),"")</f>
        <v/>
      </c>
      <c r="P340" t="str">
        <f t="shared" si="15"/>
        <v/>
      </c>
      <c r="Q340" t="str">
        <f t="shared" si="16"/>
        <v/>
      </c>
      <c r="R340" t="e">
        <f t="shared" si="17"/>
        <v>#VALUE!</v>
      </c>
    </row>
    <row r="341" spans="13:18" x14ac:dyDescent="0.2">
      <c r="M341" s="29" t="e">
        <f>IF('定義（記入例用）'!M340+1&gt;'休日取得計画表・休日取得実績表（記入例）'!$I$5,"",'定義（記入例用）'!M340+1)</f>
        <v>#VALUE!</v>
      </c>
      <c r="N341" t="str" cm="1">
        <f t="array" ref="N341">IFERROR(INDEX($B:$B,MATCH($M341,$A:$A,),),"")</f>
        <v/>
      </c>
      <c r="O341" s="31" t="str" cm="1">
        <f t="array" ref="O341">IFERROR(INDEX($E:$E,MATCH($M341,祝日,),),"")&amp;IFERROR(INDEX($H:$H,MATCH($M341,夏季休暇,),),"")&amp;IFERROR(INDEX($K:$K,MATCH($M341,年末年始,),),"")</f>
        <v/>
      </c>
      <c r="P341" t="str">
        <f t="shared" si="15"/>
        <v/>
      </c>
      <c r="Q341" t="str">
        <f t="shared" si="16"/>
        <v/>
      </c>
      <c r="R341" t="e">
        <f t="shared" si="17"/>
        <v>#VALUE!</v>
      </c>
    </row>
    <row r="342" spans="13:18" x14ac:dyDescent="0.2">
      <c r="M342" s="29" t="e">
        <f>IF('定義（記入例用）'!M341+1&gt;'休日取得計画表・休日取得実績表（記入例）'!$I$5,"",'定義（記入例用）'!M341+1)</f>
        <v>#VALUE!</v>
      </c>
      <c r="N342" t="str" cm="1">
        <f t="array" ref="N342">IFERROR(INDEX($B:$B,MATCH($M342,$A:$A,),),"")</f>
        <v/>
      </c>
      <c r="O342" s="31" t="str" cm="1">
        <f t="array" ref="O342">IFERROR(INDEX($E:$E,MATCH($M342,祝日,),),"")&amp;IFERROR(INDEX($H:$H,MATCH($M342,夏季休暇,),),"")&amp;IFERROR(INDEX($K:$K,MATCH($M342,年末年始,),),"")</f>
        <v/>
      </c>
      <c r="P342" t="str">
        <f t="shared" si="15"/>
        <v/>
      </c>
      <c r="Q342" t="str">
        <f t="shared" si="16"/>
        <v/>
      </c>
      <c r="R342" t="e">
        <f t="shared" si="17"/>
        <v>#VALUE!</v>
      </c>
    </row>
    <row r="343" spans="13:18" x14ac:dyDescent="0.2">
      <c r="M343" s="29" t="e">
        <f>IF('定義（記入例用）'!M342+1&gt;'休日取得計画表・休日取得実績表（記入例）'!$I$5,"",'定義（記入例用）'!M342+1)</f>
        <v>#VALUE!</v>
      </c>
      <c r="N343" t="str" cm="1">
        <f t="array" ref="N343">IFERROR(INDEX($B:$B,MATCH($M343,$A:$A,),),"")</f>
        <v/>
      </c>
      <c r="O343" s="31" t="str" cm="1">
        <f t="array" ref="O343">IFERROR(INDEX($E:$E,MATCH($M343,祝日,),),"")&amp;IFERROR(INDEX($H:$H,MATCH($M343,夏季休暇,),),"")&amp;IFERROR(INDEX($K:$K,MATCH($M343,年末年始,),),"")</f>
        <v/>
      </c>
      <c r="P343" t="str">
        <f t="shared" si="15"/>
        <v/>
      </c>
      <c r="Q343" t="str">
        <f t="shared" si="16"/>
        <v/>
      </c>
      <c r="R343" t="e">
        <f t="shared" si="17"/>
        <v>#VALUE!</v>
      </c>
    </row>
    <row r="344" spans="13:18" x14ac:dyDescent="0.2">
      <c r="M344" s="29" t="e">
        <f>IF('定義（記入例用）'!M343+1&gt;'休日取得計画表・休日取得実績表（記入例）'!$I$5,"",'定義（記入例用）'!M343+1)</f>
        <v>#VALUE!</v>
      </c>
      <c r="N344" t="str" cm="1">
        <f t="array" ref="N344">IFERROR(INDEX($B:$B,MATCH($M344,$A:$A,),),"")</f>
        <v/>
      </c>
      <c r="O344" s="31" t="str" cm="1">
        <f t="array" ref="O344">IFERROR(INDEX($E:$E,MATCH($M344,祝日,),),"")&amp;IFERROR(INDEX($H:$H,MATCH($M344,夏季休暇,),),"")&amp;IFERROR(INDEX($K:$K,MATCH($M344,年末年始,),),"")</f>
        <v/>
      </c>
      <c r="P344" t="str">
        <f t="shared" si="15"/>
        <v/>
      </c>
      <c r="Q344" t="str">
        <f t="shared" si="16"/>
        <v/>
      </c>
      <c r="R344" t="e">
        <f t="shared" si="17"/>
        <v>#VALUE!</v>
      </c>
    </row>
    <row r="345" spans="13:18" x14ac:dyDescent="0.2">
      <c r="M345" s="29" t="e">
        <f>IF('定義（記入例用）'!M344+1&gt;'休日取得計画表・休日取得実績表（記入例）'!$I$5,"",'定義（記入例用）'!M344+1)</f>
        <v>#VALUE!</v>
      </c>
      <c r="N345" t="str" cm="1">
        <f t="array" ref="N345">IFERROR(INDEX($B:$B,MATCH($M345,$A:$A,),),"")</f>
        <v/>
      </c>
      <c r="O345" s="31" t="str" cm="1">
        <f t="array" ref="O345">IFERROR(INDEX($E:$E,MATCH($M345,祝日,),),"")&amp;IFERROR(INDEX($H:$H,MATCH($M345,夏季休暇,),),"")&amp;IFERROR(INDEX($K:$K,MATCH($M345,年末年始,),),"")</f>
        <v/>
      </c>
      <c r="P345" t="str">
        <f t="shared" si="15"/>
        <v/>
      </c>
      <c r="Q345" t="str">
        <f t="shared" si="16"/>
        <v/>
      </c>
      <c r="R345" t="e">
        <f t="shared" si="17"/>
        <v>#VALUE!</v>
      </c>
    </row>
    <row r="346" spans="13:18" x14ac:dyDescent="0.2">
      <c r="M346" s="29" t="e">
        <f>IF('定義（記入例用）'!M345+1&gt;'休日取得計画表・休日取得実績表（記入例）'!$I$5,"",'定義（記入例用）'!M345+1)</f>
        <v>#VALUE!</v>
      </c>
      <c r="N346" t="str" cm="1">
        <f t="array" ref="N346">IFERROR(INDEX($B:$B,MATCH($M346,$A:$A,),),"")</f>
        <v/>
      </c>
      <c r="O346" s="31" t="str" cm="1">
        <f t="array" ref="O346">IFERROR(INDEX($E:$E,MATCH($M346,祝日,),),"")&amp;IFERROR(INDEX($H:$H,MATCH($M346,夏季休暇,),),"")&amp;IFERROR(INDEX($K:$K,MATCH($M346,年末年始,),),"")</f>
        <v/>
      </c>
      <c r="P346" t="str">
        <f t="shared" si="15"/>
        <v/>
      </c>
      <c r="Q346" t="str">
        <f t="shared" si="16"/>
        <v/>
      </c>
      <c r="R346" t="e">
        <f t="shared" si="17"/>
        <v>#VALUE!</v>
      </c>
    </row>
    <row r="347" spans="13:18" x14ac:dyDescent="0.2">
      <c r="M347" s="29" t="e">
        <f>IF('定義（記入例用）'!M346+1&gt;'休日取得計画表・休日取得実績表（記入例）'!$I$5,"",'定義（記入例用）'!M346+1)</f>
        <v>#VALUE!</v>
      </c>
      <c r="N347" t="str" cm="1">
        <f t="array" ref="N347">IFERROR(INDEX($B:$B,MATCH($M347,$A:$A,),),"")</f>
        <v/>
      </c>
      <c r="O347" s="31" t="str" cm="1">
        <f t="array" ref="O347">IFERROR(INDEX($E:$E,MATCH($M347,祝日,),),"")&amp;IFERROR(INDEX($H:$H,MATCH($M347,夏季休暇,),),"")&amp;IFERROR(INDEX($K:$K,MATCH($M347,年末年始,),),"")</f>
        <v/>
      </c>
      <c r="P347" t="str">
        <f t="shared" si="15"/>
        <v/>
      </c>
      <c r="Q347" t="str">
        <f t="shared" si="16"/>
        <v/>
      </c>
      <c r="R347" t="e">
        <f t="shared" si="17"/>
        <v>#VALUE!</v>
      </c>
    </row>
    <row r="348" spans="13:18" x14ac:dyDescent="0.2">
      <c r="M348" s="29" t="e">
        <f>IF('定義（記入例用）'!M347+1&gt;'休日取得計画表・休日取得実績表（記入例）'!$I$5,"",'定義（記入例用）'!M347+1)</f>
        <v>#VALUE!</v>
      </c>
      <c r="N348" t="str" cm="1">
        <f t="array" ref="N348">IFERROR(INDEX($B:$B,MATCH($M348,$A:$A,),),"")</f>
        <v/>
      </c>
      <c r="O348" s="31" t="str" cm="1">
        <f t="array" ref="O348">IFERROR(INDEX($E:$E,MATCH($M348,祝日,),),"")&amp;IFERROR(INDEX($H:$H,MATCH($M348,夏季休暇,),),"")&amp;IFERROR(INDEX($K:$K,MATCH($M348,年末年始,),),"")</f>
        <v/>
      </c>
      <c r="P348" t="str">
        <f t="shared" si="15"/>
        <v/>
      </c>
      <c r="Q348" t="str">
        <f t="shared" si="16"/>
        <v/>
      </c>
      <c r="R348" t="e">
        <f t="shared" si="17"/>
        <v>#VALUE!</v>
      </c>
    </row>
    <row r="349" spans="13:18" x14ac:dyDescent="0.2">
      <c r="M349" s="29" t="e">
        <f>IF('定義（記入例用）'!M348+1&gt;'休日取得計画表・休日取得実績表（記入例）'!$I$5,"",'定義（記入例用）'!M348+1)</f>
        <v>#VALUE!</v>
      </c>
      <c r="N349" t="str" cm="1">
        <f t="array" ref="N349">IFERROR(INDEX($B:$B,MATCH($M349,$A:$A,),),"")</f>
        <v/>
      </c>
      <c r="O349" s="31" t="str" cm="1">
        <f t="array" ref="O349">IFERROR(INDEX($E:$E,MATCH($M349,祝日,),),"")&amp;IFERROR(INDEX($H:$H,MATCH($M349,夏季休暇,),),"")&amp;IFERROR(INDEX($K:$K,MATCH($M349,年末年始,),),"")</f>
        <v/>
      </c>
      <c r="P349" t="str">
        <f t="shared" si="15"/>
        <v/>
      </c>
      <c r="Q349" t="str">
        <f t="shared" si="16"/>
        <v/>
      </c>
      <c r="R349" t="e">
        <f t="shared" si="17"/>
        <v>#VALUE!</v>
      </c>
    </row>
    <row r="350" spans="13:18" x14ac:dyDescent="0.2">
      <c r="M350" s="29" t="e">
        <f>IF('定義（記入例用）'!M349+1&gt;'休日取得計画表・休日取得実績表（記入例）'!$I$5,"",'定義（記入例用）'!M349+1)</f>
        <v>#VALUE!</v>
      </c>
      <c r="N350" t="str" cm="1">
        <f t="array" ref="N350">IFERROR(INDEX($B:$B,MATCH($M350,$A:$A,),),"")</f>
        <v/>
      </c>
      <c r="O350" s="31" t="str" cm="1">
        <f t="array" ref="O350">IFERROR(INDEX($E:$E,MATCH($M350,祝日,),),"")&amp;IFERROR(INDEX($H:$H,MATCH($M350,夏季休暇,),),"")&amp;IFERROR(INDEX($K:$K,MATCH($M350,年末年始,),),"")</f>
        <v/>
      </c>
      <c r="P350" t="str">
        <f t="shared" si="15"/>
        <v/>
      </c>
      <c r="Q350" t="str">
        <f t="shared" si="16"/>
        <v/>
      </c>
      <c r="R350" t="e">
        <f t="shared" si="17"/>
        <v>#VALUE!</v>
      </c>
    </row>
    <row r="351" spans="13:18" x14ac:dyDescent="0.2">
      <c r="M351" s="29" t="e">
        <f>IF('定義（記入例用）'!M350+1&gt;'休日取得計画表・休日取得実績表（記入例）'!$I$5,"",'定義（記入例用）'!M350+1)</f>
        <v>#VALUE!</v>
      </c>
      <c r="N351" t="str" cm="1">
        <f t="array" ref="N351">IFERROR(INDEX($B:$B,MATCH($M351,$A:$A,),),"")</f>
        <v/>
      </c>
      <c r="O351" s="31" t="str" cm="1">
        <f t="array" ref="O351">IFERROR(INDEX($E:$E,MATCH($M351,祝日,),),"")&amp;IFERROR(INDEX($H:$H,MATCH($M351,夏季休暇,),),"")&amp;IFERROR(INDEX($K:$K,MATCH($M351,年末年始,),),"")</f>
        <v/>
      </c>
      <c r="P351" t="str">
        <f t="shared" si="15"/>
        <v/>
      </c>
      <c r="Q351" t="str">
        <f t="shared" si="16"/>
        <v/>
      </c>
      <c r="R351" t="e">
        <f t="shared" si="17"/>
        <v>#VALUE!</v>
      </c>
    </row>
    <row r="352" spans="13:18" x14ac:dyDescent="0.2">
      <c r="M352" s="29" t="e">
        <f>IF('定義（記入例用）'!M351+1&gt;'休日取得計画表・休日取得実績表（記入例）'!$I$5,"",'定義（記入例用）'!M351+1)</f>
        <v>#VALUE!</v>
      </c>
      <c r="N352" t="str" cm="1">
        <f t="array" ref="N352">IFERROR(INDEX($B:$B,MATCH($M352,$A:$A,),),"")</f>
        <v/>
      </c>
      <c r="O352" s="31" t="str" cm="1">
        <f t="array" ref="O352">IFERROR(INDEX($E:$E,MATCH($M352,祝日,),),"")&amp;IFERROR(INDEX($H:$H,MATCH($M352,夏季休暇,),),"")&amp;IFERROR(INDEX($K:$K,MATCH($M352,年末年始,),),"")</f>
        <v/>
      </c>
      <c r="P352" t="str">
        <f t="shared" si="15"/>
        <v/>
      </c>
      <c r="Q352" t="str">
        <f t="shared" si="16"/>
        <v/>
      </c>
      <c r="R352" t="e">
        <f t="shared" si="17"/>
        <v>#VALUE!</v>
      </c>
    </row>
    <row r="353" spans="13:18" x14ac:dyDescent="0.2">
      <c r="M353" s="29" t="e">
        <f>IF('定義（記入例用）'!M352+1&gt;'休日取得計画表・休日取得実績表（記入例）'!$I$5,"",'定義（記入例用）'!M352+1)</f>
        <v>#VALUE!</v>
      </c>
      <c r="N353" t="str" cm="1">
        <f t="array" ref="N353">IFERROR(INDEX($B:$B,MATCH($M353,$A:$A,),),"")</f>
        <v/>
      </c>
      <c r="O353" s="31" t="str" cm="1">
        <f t="array" ref="O353">IFERROR(INDEX($E:$E,MATCH($M353,祝日,),),"")&amp;IFERROR(INDEX($H:$H,MATCH($M353,夏季休暇,),),"")&amp;IFERROR(INDEX($K:$K,MATCH($M353,年末年始,),),"")</f>
        <v/>
      </c>
      <c r="P353" t="str">
        <f t="shared" si="15"/>
        <v/>
      </c>
      <c r="Q353" t="str">
        <f t="shared" si="16"/>
        <v/>
      </c>
      <c r="R353" t="e">
        <f t="shared" si="17"/>
        <v>#VALUE!</v>
      </c>
    </row>
    <row r="354" spans="13:18" x14ac:dyDescent="0.2">
      <c r="M354" s="29" t="e">
        <f>IF('定義（記入例用）'!M353+1&gt;'休日取得計画表・休日取得実績表（記入例）'!$I$5,"",'定義（記入例用）'!M353+1)</f>
        <v>#VALUE!</v>
      </c>
      <c r="N354" t="str" cm="1">
        <f t="array" ref="N354">IFERROR(INDEX($B:$B,MATCH($M354,$A:$A,),),"")</f>
        <v/>
      </c>
      <c r="O354" s="31" t="str" cm="1">
        <f t="array" ref="O354">IFERROR(INDEX($E:$E,MATCH($M354,祝日,),),"")&amp;IFERROR(INDEX($H:$H,MATCH($M354,夏季休暇,),),"")&amp;IFERROR(INDEX($K:$K,MATCH($M354,年末年始,),),"")</f>
        <v/>
      </c>
      <c r="P354" t="str">
        <f t="shared" si="15"/>
        <v/>
      </c>
      <c r="Q354" t="str">
        <f t="shared" si="16"/>
        <v/>
      </c>
      <c r="R354" t="e">
        <f t="shared" si="17"/>
        <v>#VALUE!</v>
      </c>
    </row>
    <row r="355" spans="13:18" x14ac:dyDescent="0.2">
      <c r="M355" s="29" t="e">
        <f>IF('定義（記入例用）'!M354+1&gt;'休日取得計画表・休日取得実績表（記入例）'!$I$5,"",'定義（記入例用）'!M354+1)</f>
        <v>#VALUE!</v>
      </c>
      <c r="N355" t="str" cm="1">
        <f t="array" ref="N355">IFERROR(INDEX($B:$B,MATCH($M355,$A:$A,),),"")</f>
        <v/>
      </c>
      <c r="O355" s="31" t="str" cm="1">
        <f t="array" ref="O355">IFERROR(INDEX($E:$E,MATCH($M355,祝日,),),"")&amp;IFERROR(INDEX($H:$H,MATCH($M355,夏季休暇,),),"")&amp;IFERROR(INDEX($K:$K,MATCH($M355,年末年始,),),"")</f>
        <v/>
      </c>
      <c r="P355" t="str">
        <f t="shared" si="15"/>
        <v/>
      </c>
      <c r="Q355" t="str">
        <f t="shared" si="16"/>
        <v/>
      </c>
      <c r="R355" t="e">
        <f t="shared" si="17"/>
        <v>#VALUE!</v>
      </c>
    </row>
    <row r="356" spans="13:18" x14ac:dyDescent="0.2">
      <c r="M356" s="29" t="e">
        <f>IF('定義（記入例用）'!M355+1&gt;'休日取得計画表・休日取得実績表（記入例）'!$I$5,"",'定義（記入例用）'!M355+1)</f>
        <v>#VALUE!</v>
      </c>
      <c r="N356" t="str" cm="1">
        <f t="array" ref="N356">IFERROR(INDEX($B:$B,MATCH($M356,$A:$A,),),"")</f>
        <v/>
      </c>
      <c r="O356" s="31" t="str" cm="1">
        <f t="array" ref="O356">IFERROR(INDEX($E:$E,MATCH($M356,祝日,),),"")&amp;IFERROR(INDEX($H:$H,MATCH($M356,夏季休暇,),),"")&amp;IFERROR(INDEX($K:$K,MATCH($M356,年末年始,),),"")</f>
        <v/>
      </c>
      <c r="P356" t="str">
        <f t="shared" si="15"/>
        <v/>
      </c>
      <c r="Q356" t="str">
        <f t="shared" si="16"/>
        <v/>
      </c>
      <c r="R356" t="e">
        <f t="shared" si="17"/>
        <v>#VALUE!</v>
      </c>
    </row>
    <row r="357" spans="13:18" x14ac:dyDescent="0.2">
      <c r="M357" s="29" t="e">
        <f>IF('定義（記入例用）'!M356+1&gt;'休日取得計画表・休日取得実績表（記入例）'!$I$5,"",'定義（記入例用）'!M356+1)</f>
        <v>#VALUE!</v>
      </c>
      <c r="N357" t="str" cm="1">
        <f t="array" ref="N357">IFERROR(INDEX($B:$B,MATCH($M357,$A:$A,),),"")</f>
        <v/>
      </c>
      <c r="O357" s="31" t="str" cm="1">
        <f t="array" ref="O357">IFERROR(INDEX($E:$E,MATCH($M357,祝日,),),"")&amp;IFERROR(INDEX($H:$H,MATCH($M357,夏季休暇,),),"")&amp;IFERROR(INDEX($K:$K,MATCH($M357,年末年始,),),"")</f>
        <v/>
      </c>
      <c r="P357" t="str">
        <f t="shared" si="15"/>
        <v/>
      </c>
      <c r="Q357" t="str">
        <f t="shared" si="16"/>
        <v/>
      </c>
      <c r="R357" t="e">
        <f t="shared" si="17"/>
        <v>#VALUE!</v>
      </c>
    </row>
    <row r="358" spans="13:18" x14ac:dyDescent="0.2">
      <c r="M358" s="29" t="e">
        <f>IF('定義（記入例用）'!M357+1&gt;'休日取得計画表・休日取得実績表（記入例）'!$I$5,"",'定義（記入例用）'!M357+1)</f>
        <v>#VALUE!</v>
      </c>
      <c r="N358" t="str" cm="1">
        <f t="array" ref="N358">IFERROR(INDEX($B:$B,MATCH($M358,$A:$A,),),"")</f>
        <v/>
      </c>
      <c r="O358" s="31" t="str" cm="1">
        <f t="array" ref="O358">IFERROR(INDEX($E:$E,MATCH($M358,祝日,),),"")&amp;IFERROR(INDEX($H:$H,MATCH($M358,夏季休暇,),),"")&amp;IFERROR(INDEX($K:$K,MATCH($M358,年末年始,),),"")</f>
        <v/>
      </c>
      <c r="P358" t="str">
        <f t="shared" si="15"/>
        <v/>
      </c>
      <c r="Q358" t="str">
        <f t="shared" si="16"/>
        <v/>
      </c>
      <c r="R358" t="e">
        <f t="shared" si="17"/>
        <v>#VALUE!</v>
      </c>
    </row>
    <row r="359" spans="13:18" x14ac:dyDescent="0.2">
      <c r="M359" s="29" t="e">
        <f>IF('定義（記入例用）'!M358+1&gt;'休日取得計画表・休日取得実績表（記入例）'!$I$5,"",'定義（記入例用）'!M358+1)</f>
        <v>#VALUE!</v>
      </c>
      <c r="N359" t="str" cm="1">
        <f t="array" ref="N359">IFERROR(INDEX($B:$B,MATCH($M359,$A:$A,),),"")</f>
        <v/>
      </c>
      <c r="O359" s="31" t="str" cm="1">
        <f t="array" ref="O359">IFERROR(INDEX($E:$E,MATCH($M359,祝日,),),"")&amp;IFERROR(INDEX($H:$H,MATCH($M359,夏季休暇,),),"")&amp;IFERROR(INDEX($K:$K,MATCH($M359,年末年始,),),"")</f>
        <v/>
      </c>
      <c r="P359" t="str">
        <f t="shared" si="15"/>
        <v/>
      </c>
      <c r="Q359" t="str">
        <f t="shared" si="16"/>
        <v/>
      </c>
      <c r="R359" t="e">
        <f t="shared" si="17"/>
        <v>#VALUE!</v>
      </c>
    </row>
    <row r="360" spans="13:18" x14ac:dyDescent="0.2">
      <c r="M360" s="29" t="e">
        <f>IF('定義（記入例用）'!M359+1&gt;'休日取得計画表・休日取得実績表（記入例）'!$I$5,"",'定義（記入例用）'!M359+1)</f>
        <v>#VALUE!</v>
      </c>
      <c r="N360" t="str" cm="1">
        <f t="array" ref="N360">IFERROR(INDEX($B:$B,MATCH($M360,$A:$A,),),"")</f>
        <v/>
      </c>
      <c r="O360" s="31" t="str" cm="1">
        <f t="array" ref="O360">IFERROR(INDEX($E:$E,MATCH($M360,祝日,),),"")&amp;IFERROR(INDEX($H:$H,MATCH($M360,夏季休暇,),),"")&amp;IFERROR(INDEX($K:$K,MATCH($M360,年末年始,),),"")</f>
        <v/>
      </c>
      <c r="P360" t="str">
        <f t="shared" si="15"/>
        <v/>
      </c>
      <c r="Q360" t="str">
        <f t="shared" si="16"/>
        <v/>
      </c>
      <c r="R360" t="e">
        <f t="shared" si="17"/>
        <v>#VALUE!</v>
      </c>
    </row>
    <row r="361" spans="13:18" x14ac:dyDescent="0.2">
      <c r="M361" s="29" t="e">
        <f>IF('定義（記入例用）'!M360+1&gt;'休日取得計画表・休日取得実績表（記入例）'!$I$5,"",'定義（記入例用）'!M360+1)</f>
        <v>#VALUE!</v>
      </c>
      <c r="N361" t="str" cm="1">
        <f t="array" ref="N361">IFERROR(INDEX($B:$B,MATCH($M361,$A:$A,),),"")</f>
        <v/>
      </c>
      <c r="O361" s="31" t="str" cm="1">
        <f t="array" ref="O361">IFERROR(INDEX($E:$E,MATCH($M361,祝日,),),"")&amp;IFERROR(INDEX($H:$H,MATCH($M361,夏季休暇,),),"")&amp;IFERROR(INDEX($K:$K,MATCH($M361,年末年始,),),"")</f>
        <v/>
      </c>
      <c r="P361" t="str">
        <f t="shared" si="15"/>
        <v/>
      </c>
      <c r="Q361" t="str">
        <f t="shared" si="16"/>
        <v/>
      </c>
      <c r="R361" t="e">
        <f t="shared" si="17"/>
        <v>#VALUE!</v>
      </c>
    </row>
    <row r="362" spans="13:18" x14ac:dyDescent="0.2">
      <c r="M362" s="29" t="e">
        <f>IF('定義（記入例用）'!M361+1&gt;'休日取得計画表・休日取得実績表（記入例）'!$I$5,"",'定義（記入例用）'!M361+1)</f>
        <v>#VALUE!</v>
      </c>
      <c r="N362" t="str" cm="1">
        <f t="array" ref="N362">IFERROR(INDEX($B:$B,MATCH($M362,$A:$A,),),"")</f>
        <v/>
      </c>
      <c r="O362" s="31" t="str" cm="1">
        <f t="array" ref="O362">IFERROR(INDEX($E:$E,MATCH($M362,祝日,),),"")&amp;IFERROR(INDEX($H:$H,MATCH($M362,夏季休暇,),),"")&amp;IFERROR(INDEX($K:$K,MATCH($M362,年末年始,),),"")</f>
        <v/>
      </c>
      <c r="P362" t="str">
        <f t="shared" si="15"/>
        <v/>
      </c>
      <c r="Q362" t="str">
        <f t="shared" si="16"/>
        <v/>
      </c>
      <c r="R362" t="e">
        <f t="shared" si="17"/>
        <v>#VALUE!</v>
      </c>
    </row>
    <row r="363" spans="13:18" x14ac:dyDescent="0.2">
      <c r="M363" s="29" t="e">
        <f>IF('定義（記入例用）'!M362+1&gt;'休日取得計画表・休日取得実績表（記入例）'!$I$5,"",'定義（記入例用）'!M362+1)</f>
        <v>#VALUE!</v>
      </c>
      <c r="N363" t="str" cm="1">
        <f t="array" ref="N363">IFERROR(INDEX($B:$B,MATCH($M363,$A:$A,),),"")</f>
        <v/>
      </c>
      <c r="O363" s="31" t="str" cm="1">
        <f t="array" ref="O363">IFERROR(INDEX($E:$E,MATCH($M363,祝日,),),"")&amp;IFERROR(INDEX($H:$H,MATCH($M363,夏季休暇,),),"")&amp;IFERROR(INDEX($K:$K,MATCH($M363,年末年始,),),"")</f>
        <v/>
      </c>
      <c r="P363" t="str">
        <f t="shared" si="15"/>
        <v/>
      </c>
      <c r="Q363" t="str">
        <f t="shared" si="16"/>
        <v/>
      </c>
      <c r="R363" t="e">
        <f t="shared" si="17"/>
        <v>#VALUE!</v>
      </c>
    </row>
    <row r="364" spans="13:18" x14ac:dyDescent="0.2">
      <c r="M364" s="29" t="e">
        <f>IF('定義（記入例用）'!M363+1&gt;'休日取得計画表・休日取得実績表（記入例）'!$I$5,"",'定義（記入例用）'!M363+1)</f>
        <v>#VALUE!</v>
      </c>
      <c r="N364" t="str" cm="1">
        <f t="array" ref="N364">IFERROR(INDEX($B:$B,MATCH($M364,$A:$A,),),"")</f>
        <v/>
      </c>
      <c r="O364" s="31" t="str" cm="1">
        <f t="array" ref="O364">IFERROR(INDEX($E:$E,MATCH($M364,祝日,),),"")&amp;IFERROR(INDEX($H:$H,MATCH($M364,夏季休暇,),),"")&amp;IFERROR(INDEX($K:$K,MATCH($M364,年末年始,),),"")</f>
        <v/>
      </c>
      <c r="P364" t="str">
        <f t="shared" si="15"/>
        <v/>
      </c>
      <c r="Q364" t="str">
        <f t="shared" si="16"/>
        <v/>
      </c>
      <c r="R364" t="e">
        <f t="shared" si="17"/>
        <v>#VALUE!</v>
      </c>
    </row>
    <row r="365" spans="13:18" x14ac:dyDescent="0.2">
      <c r="M365" s="29" t="e">
        <f>IF('定義（記入例用）'!M364+1&gt;'休日取得計画表・休日取得実績表（記入例）'!$I$5,"",'定義（記入例用）'!M364+1)</f>
        <v>#VALUE!</v>
      </c>
      <c r="N365" t="str" cm="1">
        <f t="array" ref="N365">IFERROR(INDEX($B:$B,MATCH($M365,$A:$A,),),"")</f>
        <v/>
      </c>
      <c r="O365" s="31" t="str" cm="1">
        <f t="array" ref="O365">IFERROR(INDEX($E:$E,MATCH($M365,祝日,),),"")&amp;IFERROR(INDEX($H:$H,MATCH($M365,夏季休暇,),),"")&amp;IFERROR(INDEX($K:$K,MATCH($M365,年末年始,),),"")</f>
        <v/>
      </c>
      <c r="P365" t="str">
        <f t="shared" si="15"/>
        <v/>
      </c>
      <c r="Q365" t="str">
        <f t="shared" si="16"/>
        <v/>
      </c>
      <c r="R365" t="e">
        <f t="shared" si="17"/>
        <v>#VALUE!</v>
      </c>
    </row>
    <row r="366" spans="13:18" x14ac:dyDescent="0.2">
      <c r="M366" s="29" t="e">
        <f>IF('定義（記入例用）'!M365+1&gt;'休日取得計画表・休日取得実績表（記入例）'!$I$5,"",'定義（記入例用）'!M365+1)</f>
        <v>#VALUE!</v>
      </c>
      <c r="N366" t="str" cm="1">
        <f t="array" ref="N366">IFERROR(INDEX($B:$B,MATCH($M366,$A:$A,),),"")</f>
        <v/>
      </c>
      <c r="O366" s="31" t="str" cm="1">
        <f t="array" ref="O366">IFERROR(INDEX($E:$E,MATCH($M366,祝日,),),"")&amp;IFERROR(INDEX($H:$H,MATCH($M366,夏季休暇,),),"")&amp;IFERROR(INDEX($K:$K,MATCH($M366,年末年始,),),"")</f>
        <v/>
      </c>
      <c r="P366" t="str">
        <f t="shared" si="15"/>
        <v/>
      </c>
      <c r="Q366" t="str">
        <f t="shared" si="16"/>
        <v/>
      </c>
      <c r="R366" t="e">
        <f t="shared" si="17"/>
        <v>#VALUE!</v>
      </c>
    </row>
    <row r="367" spans="13:18" x14ac:dyDescent="0.2">
      <c r="M367" s="29" t="e">
        <f>IF('定義（記入例用）'!M366+1&gt;'休日取得計画表・休日取得実績表（記入例）'!$I$5,"",'定義（記入例用）'!M366+1)</f>
        <v>#VALUE!</v>
      </c>
      <c r="N367" t="str" cm="1">
        <f t="array" ref="N367">IFERROR(INDEX($B:$B,MATCH($M367,$A:$A,),),"")</f>
        <v/>
      </c>
      <c r="O367" s="31" t="str" cm="1">
        <f t="array" ref="O367">IFERROR(INDEX($E:$E,MATCH($M367,祝日,),),"")&amp;IFERROR(INDEX($H:$H,MATCH($M367,夏季休暇,),),"")&amp;IFERROR(INDEX($K:$K,MATCH($M367,年末年始,),),"")</f>
        <v/>
      </c>
      <c r="P367" t="str">
        <f t="shared" si="15"/>
        <v/>
      </c>
      <c r="Q367" t="str">
        <f t="shared" si="16"/>
        <v/>
      </c>
      <c r="R367" t="e">
        <f t="shared" si="17"/>
        <v>#VALUE!</v>
      </c>
    </row>
    <row r="368" spans="13:18" x14ac:dyDescent="0.2">
      <c r="M368" s="29" t="e">
        <f>IF('定義（記入例用）'!M367+1&gt;'休日取得計画表・休日取得実績表（記入例）'!$I$5,"",'定義（記入例用）'!M367+1)</f>
        <v>#VALUE!</v>
      </c>
      <c r="N368" t="str" cm="1">
        <f t="array" ref="N368">IFERROR(INDEX($B:$B,MATCH($M368,$A:$A,),),"")</f>
        <v/>
      </c>
      <c r="O368" s="31" t="str" cm="1">
        <f t="array" ref="O368">IFERROR(INDEX($E:$E,MATCH($M368,祝日,),),"")&amp;IFERROR(INDEX($H:$H,MATCH($M368,夏季休暇,),),"")&amp;IFERROR(INDEX($K:$K,MATCH($M368,年末年始,),),"")</f>
        <v/>
      </c>
      <c r="P368" t="str">
        <f t="shared" si="15"/>
        <v/>
      </c>
      <c r="Q368" t="str">
        <f t="shared" si="16"/>
        <v/>
      </c>
      <c r="R368" t="e">
        <f t="shared" si="17"/>
        <v>#VALUE!</v>
      </c>
    </row>
    <row r="369" spans="13:18" x14ac:dyDescent="0.2">
      <c r="M369" s="29" t="e">
        <f>IF('定義（記入例用）'!M368+1&gt;'休日取得計画表・休日取得実績表（記入例）'!$I$5,"",'定義（記入例用）'!M368+1)</f>
        <v>#VALUE!</v>
      </c>
      <c r="N369" t="str" cm="1">
        <f t="array" ref="N369">IFERROR(INDEX($B:$B,MATCH($M369,$A:$A,),),"")</f>
        <v/>
      </c>
      <c r="O369" s="31" t="str" cm="1">
        <f t="array" ref="O369">IFERROR(INDEX($E:$E,MATCH($M369,祝日,),),"")&amp;IFERROR(INDEX($H:$H,MATCH($M369,夏季休暇,),),"")&amp;IFERROR(INDEX($K:$K,MATCH($M369,年末年始,),),"")</f>
        <v/>
      </c>
      <c r="P369" t="str">
        <f t="shared" si="15"/>
        <v/>
      </c>
      <c r="Q369" t="str">
        <f t="shared" si="16"/>
        <v/>
      </c>
      <c r="R369" t="e">
        <f t="shared" si="17"/>
        <v>#VALUE!</v>
      </c>
    </row>
    <row r="370" spans="13:18" x14ac:dyDescent="0.2">
      <c r="M370" s="29" t="e">
        <f>IF('定義（記入例用）'!M369+1&gt;'休日取得計画表・休日取得実績表（記入例）'!$I$5,"",'定義（記入例用）'!M369+1)</f>
        <v>#VALUE!</v>
      </c>
      <c r="N370" t="str" cm="1">
        <f t="array" ref="N370">IFERROR(INDEX($B:$B,MATCH($M370,$A:$A,),),"")</f>
        <v/>
      </c>
      <c r="O370" s="31" t="str" cm="1">
        <f t="array" ref="O370">IFERROR(INDEX($E:$E,MATCH($M370,祝日,),),"")&amp;IFERROR(INDEX($H:$H,MATCH($M370,夏季休暇,),),"")&amp;IFERROR(INDEX($K:$K,MATCH($M370,年末年始,),),"")</f>
        <v/>
      </c>
      <c r="P370" t="str">
        <f t="shared" si="15"/>
        <v/>
      </c>
      <c r="Q370" t="str">
        <f t="shared" si="16"/>
        <v/>
      </c>
      <c r="R370" t="e">
        <f t="shared" si="17"/>
        <v>#VALUE!</v>
      </c>
    </row>
    <row r="371" spans="13:18" x14ac:dyDescent="0.2">
      <c r="M371" s="29" t="e">
        <f>IF('定義（記入例用）'!M370+1&gt;'休日取得計画表・休日取得実績表（記入例）'!$I$5,"",'定義（記入例用）'!M370+1)</f>
        <v>#VALUE!</v>
      </c>
      <c r="N371" t="str" cm="1">
        <f t="array" ref="N371">IFERROR(INDEX($B:$B,MATCH($M371,$A:$A,),),"")</f>
        <v/>
      </c>
      <c r="O371" s="31" t="str" cm="1">
        <f t="array" ref="O371">IFERROR(INDEX($E:$E,MATCH($M371,祝日,),),"")&amp;IFERROR(INDEX($H:$H,MATCH($M371,夏季休暇,),),"")&amp;IFERROR(INDEX($K:$K,MATCH($M371,年末年始,),),"")</f>
        <v/>
      </c>
      <c r="P371" t="str">
        <f t="shared" si="15"/>
        <v/>
      </c>
      <c r="Q371" t="str">
        <f t="shared" si="16"/>
        <v/>
      </c>
      <c r="R371" t="e">
        <f t="shared" si="17"/>
        <v>#VALUE!</v>
      </c>
    </row>
    <row r="372" spans="13:18" x14ac:dyDescent="0.2">
      <c r="M372" s="29" t="e">
        <f>IF('定義（記入例用）'!M371+1&gt;'休日取得計画表・休日取得実績表（記入例）'!$I$5,"",'定義（記入例用）'!M371+1)</f>
        <v>#VALUE!</v>
      </c>
      <c r="N372" t="str" cm="1">
        <f t="array" ref="N372">IFERROR(INDEX($B:$B,MATCH($M372,$A:$A,),),"")</f>
        <v/>
      </c>
      <c r="O372" s="31" t="str" cm="1">
        <f t="array" ref="O372">IFERROR(INDEX($E:$E,MATCH($M372,祝日,),),"")&amp;IFERROR(INDEX($H:$H,MATCH($M372,夏季休暇,),),"")&amp;IFERROR(INDEX($K:$K,MATCH($M372,年末年始,),),"")</f>
        <v/>
      </c>
      <c r="P372" t="str">
        <f t="shared" si="15"/>
        <v/>
      </c>
      <c r="Q372" t="str">
        <f t="shared" si="16"/>
        <v/>
      </c>
      <c r="R372" t="e">
        <f t="shared" si="17"/>
        <v>#VALUE!</v>
      </c>
    </row>
    <row r="373" spans="13:18" x14ac:dyDescent="0.2">
      <c r="M373" s="29" t="e">
        <f>IF('定義（記入例用）'!M372+1&gt;'休日取得計画表・休日取得実績表（記入例）'!$I$5,"",'定義（記入例用）'!M372+1)</f>
        <v>#VALUE!</v>
      </c>
      <c r="N373" t="str" cm="1">
        <f t="array" ref="N373">IFERROR(INDEX($B:$B,MATCH($M373,$A:$A,),),"")</f>
        <v/>
      </c>
      <c r="O373" s="31" t="str" cm="1">
        <f t="array" ref="O373">IFERROR(INDEX($E:$E,MATCH($M373,祝日,),),"")&amp;IFERROR(INDEX($H:$H,MATCH($M373,夏季休暇,),),"")&amp;IFERROR(INDEX($K:$K,MATCH($M373,年末年始,),),"")</f>
        <v/>
      </c>
      <c r="P373" t="str">
        <f t="shared" si="15"/>
        <v/>
      </c>
      <c r="Q373" t="str">
        <f t="shared" si="16"/>
        <v/>
      </c>
      <c r="R373" t="e">
        <f t="shared" si="17"/>
        <v>#VALUE!</v>
      </c>
    </row>
    <row r="374" spans="13:18" x14ac:dyDescent="0.2">
      <c r="M374" s="29" t="e">
        <f>IF('定義（記入例用）'!M373+1&gt;'休日取得計画表・休日取得実績表（記入例）'!$I$5,"",'定義（記入例用）'!M373+1)</f>
        <v>#VALUE!</v>
      </c>
      <c r="N374" t="str" cm="1">
        <f t="array" ref="N374">IFERROR(INDEX($B:$B,MATCH($M374,$A:$A,),),"")</f>
        <v/>
      </c>
      <c r="O374" s="31" t="str" cm="1">
        <f t="array" ref="O374">IFERROR(INDEX($E:$E,MATCH($M374,祝日,),),"")&amp;IFERROR(INDEX($H:$H,MATCH($M374,夏季休暇,),),"")&amp;IFERROR(INDEX($K:$K,MATCH($M374,年末年始,),),"")</f>
        <v/>
      </c>
      <c r="P374" t="str">
        <f t="shared" si="15"/>
        <v/>
      </c>
      <c r="Q374" t="str">
        <f t="shared" si="16"/>
        <v/>
      </c>
      <c r="R374" t="e">
        <f t="shared" si="17"/>
        <v>#VALUE!</v>
      </c>
    </row>
    <row r="375" spans="13:18" x14ac:dyDescent="0.2">
      <c r="M375" s="29" t="e">
        <f>IF('定義（記入例用）'!M374+1&gt;'休日取得計画表・休日取得実績表（記入例）'!$I$5,"",'定義（記入例用）'!M374+1)</f>
        <v>#VALUE!</v>
      </c>
      <c r="N375" t="str" cm="1">
        <f t="array" ref="N375">IFERROR(INDEX($B:$B,MATCH($M375,$A:$A,),),"")</f>
        <v/>
      </c>
      <c r="O375" s="31" t="str" cm="1">
        <f t="array" ref="O375">IFERROR(INDEX($E:$E,MATCH($M375,祝日,),),"")&amp;IFERROR(INDEX($H:$H,MATCH($M375,夏季休暇,),),"")&amp;IFERROR(INDEX($K:$K,MATCH($M375,年末年始,),),"")</f>
        <v/>
      </c>
      <c r="P375" t="str">
        <f t="shared" si="15"/>
        <v/>
      </c>
      <c r="Q375" t="str">
        <f t="shared" si="16"/>
        <v/>
      </c>
      <c r="R375" t="e">
        <f t="shared" si="17"/>
        <v>#VALUE!</v>
      </c>
    </row>
    <row r="376" spans="13:18" x14ac:dyDescent="0.2">
      <c r="M376" s="29" t="e">
        <f>IF('定義（記入例用）'!M375+1&gt;'休日取得計画表・休日取得実績表（記入例）'!$I$5,"",'定義（記入例用）'!M375+1)</f>
        <v>#VALUE!</v>
      </c>
      <c r="N376" t="str" cm="1">
        <f t="array" ref="N376">IFERROR(INDEX($B:$B,MATCH($M376,$A:$A,),),"")</f>
        <v/>
      </c>
      <c r="O376" s="31" t="str" cm="1">
        <f t="array" ref="O376">IFERROR(INDEX($E:$E,MATCH($M376,祝日,),),"")&amp;IFERROR(INDEX($H:$H,MATCH($M376,夏季休暇,),),"")&amp;IFERROR(INDEX($K:$K,MATCH($M376,年末年始,),),"")</f>
        <v/>
      </c>
      <c r="P376" t="str">
        <f t="shared" si="15"/>
        <v/>
      </c>
      <c r="Q376" t="str">
        <f t="shared" si="16"/>
        <v/>
      </c>
      <c r="R376" t="e">
        <f t="shared" si="17"/>
        <v>#VALUE!</v>
      </c>
    </row>
    <row r="377" spans="13:18" x14ac:dyDescent="0.2">
      <c r="M377" s="29" t="e">
        <f>IF('定義（記入例用）'!M376+1&gt;'休日取得計画表・休日取得実績表（記入例）'!$I$5,"",'定義（記入例用）'!M376+1)</f>
        <v>#VALUE!</v>
      </c>
      <c r="N377" t="str" cm="1">
        <f t="array" ref="N377">IFERROR(INDEX($B:$B,MATCH($M377,$A:$A,),),"")</f>
        <v/>
      </c>
      <c r="O377" s="31" t="str" cm="1">
        <f t="array" ref="O377">IFERROR(INDEX($E:$E,MATCH($M377,祝日,),),"")&amp;IFERROR(INDEX($H:$H,MATCH($M377,夏季休暇,),),"")&amp;IFERROR(INDEX($K:$K,MATCH($M377,年末年始,),),"")</f>
        <v/>
      </c>
      <c r="P377" t="str">
        <f t="shared" si="15"/>
        <v/>
      </c>
      <c r="Q377" t="str">
        <f t="shared" si="16"/>
        <v/>
      </c>
      <c r="R377" t="e">
        <f t="shared" si="17"/>
        <v>#VALUE!</v>
      </c>
    </row>
    <row r="378" spans="13:18" x14ac:dyDescent="0.2">
      <c r="M378" s="29" t="e">
        <f>IF('定義（記入例用）'!M377+1&gt;'休日取得計画表・休日取得実績表（記入例）'!$I$5,"",'定義（記入例用）'!M377+1)</f>
        <v>#VALUE!</v>
      </c>
      <c r="N378" t="str" cm="1">
        <f t="array" ref="N378">IFERROR(INDEX($B:$B,MATCH($M378,$A:$A,),),"")</f>
        <v/>
      </c>
      <c r="O378" s="31" t="str" cm="1">
        <f t="array" ref="O378">IFERROR(INDEX($E:$E,MATCH($M378,祝日,),),"")&amp;IFERROR(INDEX($H:$H,MATCH($M378,夏季休暇,),),"")&amp;IFERROR(INDEX($K:$K,MATCH($M378,年末年始,),),"")</f>
        <v/>
      </c>
      <c r="P378" t="str">
        <f t="shared" si="15"/>
        <v/>
      </c>
      <c r="Q378" t="str">
        <f t="shared" si="16"/>
        <v/>
      </c>
      <c r="R378" t="e">
        <f t="shared" si="17"/>
        <v>#VALUE!</v>
      </c>
    </row>
    <row r="379" spans="13:18" x14ac:dyDescent="0.2">
      <c r="M379" s="29" t="e">
        <f>IF('定義（記入例用）'!M378+1&gt;'休日取得計画表・休日取得実績表（記入例）'!$I$5,"",'定義（記入例用）'!M378+1)</f>
        <v>#VALUE!</v>
      </c>
      <c r="N379" t="str" cm="1">
        <f t="array" ref="N379">IFERROR(INDEX($B:$B,MATCH($M379,$A:$A,),),"")</f>
        <v/>
      </c>
      <c r="O379" s="31" t="str" cm="1">
        <f t="array" ref="O379">IFERROR(INDEX($E:$E,MATCH($M379,祝日,),),"")&amp;IFERROR(INDEX($H:$H,MATCH($M379,夏季休暇,),),"")&amp;IFERROR(INDEX($K:$K,MATCH($M379,年末年始,),),"")</f>
        <v/>
      </c>
      <c r="P379" t="str">
        <f t="shared" si="15"/>
        <v/>
      </c>
      <c r="Q379" t="str">
        <f t="shared" si="16"/>
        <v/>
      </c>
      <c r="R379" t="e">
        <f t="shared" si="17"/>
        <v>#VALUE!</v>
      </c>
    </row>
    <row r="380" spans="13:18" x14ac:dyDescent="0.2">
      <c r="M380" s="29" t="e">
        <f>IF('定義（記入例用）'!M379+1&gt;'休日取得計画表・休日取得実績表（記入例）'!$I$5,"",'定義（記入例用）'!M379+1)</f>
        <v>#VALUE!</v>
      </c>
      <c r="N380" t="str" cm="1">
        <f t="array" ref="N380">IFERROR(INDEX($B:$B,MATCH($M380,$A:$A,),),"")</f>
        <v/>
      </c>
      <c r="O380" s="31" t="str" cm="1">
        <f t="array" ref="O380">IFERROR(INDEX($E:$E,MATCH($M380,祝日,),),"")&amp;IFERROR(INDEX($H:$H,MATCH($M380,夏季休暇,),),"")&amp;IFERROR(INDEX($K:$K,MATCH($M380,年末年始,),),"")</f>
        <v/>
      </c>
      <c r="P380" t="str">
        <f t="shared" si="15"/>
        <v/>
      </c>
      <c r="Q380" t="str">
        <f t="shared" si="16"/>
        <v/>
      </c>
      <c r="R380" t="e">
        <f t="shared" si="17"/>
        <v>#VALUE!</v>
      </c>
    </row>
    <row r="381" spans="13:18" x14ac:dyDescent="0.2">
      <c r="M381" s="29" t="e">
        <f>IF('定義（記入例用）'!M380+1&gt;'休日取得計画表・休日取得実績表（記入例）'!$I$5,"",'定義（記入例用）'!M380+1)</f>
        <v>#VALUE!</v>
      </c>
      <c r="N381" t="str" cm="1">
        <f t="array" ref="N381">IFERROR(INDEX($B:$B,MATCH($M381,$A:$A,),),"")</f>
        <v/>
      </c>
      <c r="O381" s="31" t="str" cm="1">
        <f t="array" ref="O381">IFERROR(INDEX($E:$E,MATCH($M381,祝日,),),"")&amp;IFERROR(INDEX($H:$H,MATCH($M381,夏季休暇,),),"")&amp;IFERROR(INDEX($K:$K,MATCH($M381,年末年始,),),"")</f>
        <v/>
      </c>
      <c r="P381" t="str">
        <f t="shared" si="15"/>
        <v/>
      </c>
      <c r="Q381" t="str">
        <f t="shared" si="16"/>
        <v/>
      </c>
      <c r="R381" t="e">
        <f t="shared" si="17"/>
        <v>#VALUE!</v>
      </c>
    </row>
    <row r="382" spans="13:18" x14ac:dyDescent="0.2">
      <c r="M382" s="29" t="e">
        <f>IF('定義（記入例用）'!M381+1&gt;'休日取得計画表・休日取得実績表（記入例）'!$I$5,"",'定義（記入例用）'!M381+1)</f>
        <v>#VALUE!</v>
      </c>
      <c r="N382" t="str" cm="1">
        <f t="array" ref="N382">IFERROR(INDEX($B:$B,MATCH($M382,$A:$A,),),"")</f>
        <v/>
      </c>
      <c r="O382" s="31" t="str" cm="1">
        <f t="array" ref="O382">IFERROR(INDEX($E:$E,MATCH($M382,祝日,),),"")&amp;IFERROR(INDEX($H:$H,MATCH($M382,夏季休暇,),),"")&amp;IFERROR(INDEX($K:$K,MATCH($M382,年末年始,),),"")</f>
        <v/>
      </c>
      <c r="P382" t="str">
        <f t="shared" si="15"/>
        <v/>
      </c>
      <c r="Q382" t="str">
        <f t="shared" si="16"/>
        <v/>
      </c>
      <c r="R382" t="e">
        <f t="shared" si="17"/>
        <v>#VALUE!</v>
      </c>
    </row>
    <row r="383" spans="13:18" x14ac:dyDescent="0.2">
      <c r="M383" s="29" t="e">
        <f>IF('定義（記入例用）'!M382+1&gt;'休日取得計画表・休日取得実績表（記入例）'!$I$5,"",'定義（記入例用）'!M382+1)</f>
        <v>#VALUE!</v>
      </c>
      <c r="N383" t="str" cm="1">
        <f t="array" ref="N383">IFERROR(INDEX($B:$B,MATCH($M383,$A:$A,),),"")</f>
        <v/>
      </c>
      <c r="O383" s="31" t="str" cm="1">
        <f t="array" ref="O383">IFERROR(INDEX($E:$E,MATCH($M383,祝日,),),"")&amp;IFERROR(INDEX($H:$H,MATCH($M383,夏季休暇,),),"")&amp;IFERROR(INDEX($K:$K,MATCH($M383,年末年始,),),"")</f>
        <v/>
      </c>
      <c r="P383" t="str">
        <f t="shared" si="15"/>
        <v/>
      </c>
      <c r="Q383" t="str">
        <f t="shared" si="16"/>
        <v/>
      </c>
      <c r="R383" t="e">
        <f t="shared" si="17"/>
        <v>#VALUE!</v>
      </c>
    </row>
    <row r="384" spans="13:18" x14ac:dyDescent="0.2">
      <c r="M384" s="29" t="e">
        <f>IF('定義（記入例用）'!M383+1&gt;'休日取得計画表・休日取得実績表（記入例）'!$I$5,"",'定義（記入例用）'!M383+1)</f>
        <v>#VALUE!</v>
      </c>
      <c r="N384" t="str" cm="1">
        <f t="array" ref="N384">IFERROR(INDEX($B:$B,MATCH($M384,$A:$A,),),"")</f>
        <v/>
      </c>
      <c r="O384" s="31" t="str" cm="1">
        <f t="array" ref="O384">IFERROR(INDEX($E:$E,MATCH($M384,祝日,),),"")&amp;IFERROR(INDEX($H:$H,MATCH($M384,夏季休暇,),),"")&amp;IFERROR(INDEX($K:$K,MATCH($M384,年末年始,),),"")</f>
        <v/>
      </c>
      <c r="P384" t="str">
        <f t="shared" si="15"/>
        <v/>
      </c>
      <c r="Q384" t="str">
        <f t="shared" si="16"/>
        <v/>
      </c>
      <c r="R384" t="e">
        <f t="shared" si="17"/>
        <v>#VALUE!</v>
      </c>
    </row>
    <row r="385" spans="13:18" x14ac:dyDescent="0.2">
      <c r="M385" s="29" t="e">
        <f>IF('定義（記入例用）'!M384+1&gt;'休日取得計画表・休日取得実績表（記入例）'!$I$5,"",'定義（記入例用）'!M384+1)</f>
        <v>#VALUE!</v>
      </c>
      <c r="N385" t="str" cm="1">
        <f t="array" ref="N385">IFERROR(INDEX($B:$B,MATCH($M385,$A:$A,),),"")</f>
        <v/>
      </c>
      <c r="O385" s="31" t="str" cm="1">
        <f t="array" ref="O385">IFERROR(INDEX($E:$E,MATCH($M385,祝日,),),"")&amp;IFERROR(INDEX($H:$H,MATCH($M385,夏季休暇,),),"")&amp;IFERROR(INDEX($K:$K,MATCH($M385,年末年始,),),"")</f>
        <v/>
      </c>
      <c r="P385" t="str">
        <f t="shared" si="15"/>
        <v/>
      </c>
      <c r="Q385" t="str">
        <f t="shared" si="16"/>
        <v/>
      </c>
      <c r="R385" t="e">
        <f t="shared" si="17"/>
        <v>#VALUE!</v>
      </c>
    </row>
    <row r="386" spans="13:18" x14ac:dyDescent="0.2">
      <c r="M386" s="29" t="e">
        <f>IF('定義（記入例用）'!M385+1&gt;'休日取得計画表・休日取得実績表（記入例）'!$I$5,"",'定義（記入例用）'!M385+1)</f>
        <v>#VALUE!</v>
      </c>
      <c r="N386" t="str" cm="1">
        <f t="array" ref="N386">IFERROR(INDEX($B:$B,MATCH($M386,$A:$A,),),"")</f>
        <v/>
      </c>
      <c r="O386" s="31" t="str" cm="1">
        <f t="array" ref="O386">IFERROR(INDEX($E:$E,MATCH($M386,祝日,),),"")&amp;IFERROR(INDEX($H:$H,MATCH($M386,夏季休暇,),),"")&amp;IFERROR(INDEX($K:$K,MATCH($M386,年末年始,),),"")</f>
        <v/>
      </c>
      <c r="P386" t="str">
        <f t="shared" si="15"/>
        <v/>
      </c>
      <c r="Q386" t="str">
        <f t="shared" si="16"/>
        <v/>
      </c>
      <c r="R386" t="e">
        <f t="shared" si="17"/>
        <v>#VALUE!</v>
      </c>
    </row>
    <row r="387" spans="13:18" x14ac:dyDescent="0.2">
      <c r="M387" s="29" t="e">
        <f>IF('定義（記入例用）'!M386+1&gt;'休日取得計画表・休日取得実績表（記入例）'!$I$5,"",'定義（記入例用）'!M386+1)</f>
        <v>#VALUE!</v>
      </c>
      <c r="N387" t="str" cm="1">
        <f t="array" ref="N387">IFERROR(INDEX($B:$B,MATCH($M387,$A:$A,),),"")</f>
        <v/>
      </c>
      <c r="O387" s="31" t="str" cm="1">
        <f t="array" ref="O387">IFERROR(INDEX($E:$E,MATCH($M387,祝日,),),"")&amp;IFERROR(INDEX($H:$H,MATCH($M387,夏季休暇,),),"")&amp;IFERROR(INDEX($K:$K,MATCH($M387,年末年始,),),"")</f>
        <v/>
      </c>
      <c r="P387" t="str">
        <f t="shared" ref="P387:P450" si="18">IF(COUNTBLANK(N387:O387)=0,CHAR(10),"")</f>
        <v/>
      </c>
      <c r="Q387" t="str">
        <f t="shared" ref="Q387:Q450" si="19">O387&amp;P387&amp;N387</f>
        <v/>
      </c>
      <c r="R387" t="e">
        <f t="shared" ref="R387:R450" si="20">IF(OR(TEXT(M387,"aaa")="土",TEXT(M387,"aaa")="日",O387&lt;&gt;""),1,0)</f>
        <v>#VALUE!</v>
      </c>
    </row>
    <row r="388" spans="13:18" x14ac:dyDescent="0.2">
      <c r="M388" s="29" t="e">
        <f>IF('定義（記入例用）'!M387+1&gt;'休日取得計画表・休日取得実績表（記入例）'!$I$5,"",'定義（記入例用）'!M387+1)</f>
        <v>#VALUE!</v>
      </c>
      <c r="N388" t="str" cm="1">
        <f t="array" ref="N388">IFERROR(INDEX($B:$B,MATCH($M388,$A:$A,),),"")</f>
        <v/>
      </c>
      <c r="O388" s="31" t="str" cm="1">
        <f t="array" ref="O388">IFERROR(INDEX($E:$E,MATCH($M388,祝日,),),"")&amp;IFERROR(INDEX($H:$H,MATCH($M388,夏季休暇,),),"")&amp;IFERROR(INDEX($K:$K,MATCH($M388,年末年始,),),"")</f>
        <v/>
      </c>
      <c r="P388" t="str">
        <f t="shared" si="18"/>
        <v/>
      </c>
      <c r="Q388" t="str">
        <f t="shared" si="19"/>
        <v/>
      </c>
      <c r="R388" t="e">
        <f t="shared" si="20"/>
        <v>#VALUE!</v>
      </c>
    </row>
    <row r="389" spans="13:18" x14ac:dyDescent="0.2">
      <c r="M389" s="29" t="e">
        <f>IF('定義（記入例用）'!M388+1&gt;'休日取得計画表・休日取得実績表（記入例）'!$I$5,"",'定義（記入例用）'!M388+1)</f>
        <v>#VALUE!</v>
      </c>
      <c r="N389" t="str" cm="1">
        <f t="array" ref="N389">IFERROR(INDEX($B:$B,MATCH($M389,$A:$A,),),"")</f>
        <v/>
      </c>
      <c r="O389" s="31" t="str" cm="1">
        <f t="array" ref="O389">IFERROR(INDEX($E:$E,MATCH($M389,祝日,),),"")&amp;IFERROR(INDEX($H:$H,MATCH($M389,夏季休暇,),),"")&amp;IFERROR(INDEX($K:$K,MATCH($M389,年末年始,),),"")</f>
        <v/>
      </c>
      <c r="P389" t="str">
        <f t="shared" si="18"/>
        <v/>
      </c>
      <c r="Q389" t="str">
        <f t="shared" si="19"/>
        <v/>
      </c>
      <c r="R389" t="e">
        <f t="shared" si="20"/>
        <v>#VALUE!</v>
      </c>
    </row>
    <row r="390" spans="13:18" x14ac:dyDescent="0.2">
      <c r="M390" s="29" t="e">
        <f>IF('定義（記入例用）'!M389+1&gt;'休日取得計画表・休日取得実績表（記入例）'!$I$5,"",'定義（記入例用）'!M389+1)</f>
        <v>#VALUE!</v>
      </c>
      <c r="N390" t="str" cm="1">
        <f t="array" ref="N390">IFERROR(INDEX($B:$B,MATCH($M390,$A:$A,),),"")</f>
        <v/>
      </c>
      <c r="O390" s="31" t="str" cm="1">
        <f t="array" ref="O390">IFERROR(INDEX($E:$E,MATCH($M390,祝日,),),"")&amp;IFERROR(INDEX($H:$H,MATCH($M390,夏季休暇,),),"")&amp;IFERROR(INDEX($K:$K,MATCH($M390,年末年始,),),"")</f>
        <v/>
      </c>
      <c r="P390" t="str">
        <f t="shared" si="18"/>
        <v/>
      </c>
      <c r="Q390" t="str">
        <f t="shared" si="19"/>
        <v/>
      </c>
      <c r="R390" t="e">
        <f t="shared" si="20"/>
        <v>#VALUE!</v>
      </c>
    </row>
    <row r="391" spans="13:18" x14ac:dyDescent="0.2">
      <c r="M391" s="29" t="e">
        <f>IF('定義（記入例用）'!M390+1&gt;'休日取得計画表・休日取得実績表（記入例）'!$I$5,"",'定義（記入例用）'!M390+1)</f>
        <v>#VALUE!</v>
      </c>
      <c r="N391" t="str" cm="1">
        <f t="array" ref="N391">IFERROR(INDEX($B:$B,MATCH($M391,$A:$A,),),"")</f>
        <v/>
      </c>
      <c r="O391" s="31" t="str" cm="1">
        <f t="array" ref="O391">IFERROR(INDEX($E:$E,MATCH($M391,祝日,),),"")&amp;IFERROR(INDEX($H:$H,MATCH($M391,夏季休暇,),),"")&amp;IFERROR(INDEX($K:$K,MATCH($M391,年末年始,),),"")</f>
        <v/>
      </c>
      <c r="P391" t="str">
        <f t="shared" si="18"/>
        <v/>
      </c>
      <c r="Q391" t="str">
        <f t="shared" si="19"/>
        <v/>
      </c>
      <c r="R391" t="e">
        <f t="shared" si="20"/>
        <v>#VALUE!</v>
      </c>
    </row>
    <row r="392" spans="13:18" x14ac:dyDescent="0.2">
      <c r="M392" s="29" t="e">
        <f>IF('定義（記入例用）'!M391+1&gt;'休日取得計画表・休日取得実績表（記入例）'!$I$5,"",'定義（記入例用）'!M391+1)</f>
        <v>#VALUE!</v>
      </c>
      <c r="N392" t="str" cm="1">
        <f t="array" ref="N392">IFERROR(INDEX($B:$B,MATCH($M392,$A:$A,),),"")</f>
        <v/>
      </c>
      <c r="O392" s="31" t="str" cm="1">
        <f t="array" ref="O392">IFERROR(INDEX($E:$E,MATCH($M392,祝日,),),"")&amp;IFERROR(INDEX($H:$H,MATCH($M392,夏季休暇,),),"")&amp;IFERROR(INDEX($K:$K,MATCH($M392,年末年始,),),"")</f>
        <v/>
      </c>
      <c r="P392" t="str">
        <f t="shared" si="18"/>
        <v/>
      </c>
      <c r="Q392" t="str">
        <f t="shared" si="19"/>
        <v/>
      </c>
      <c r="R392" t="e">
        <f t="shared" si="20"/>
        <v>#VALUE!</v>
      </c>
    </row>
    <row r="393" spans="13:18" x14ac:dyDescent="0.2">
      <c r="M393" s="29" t="e">
        <f>IF('定義（記入例用）'!M392+1&gt;'休日取得計画表・休日取得実績表（記入例）'!$I$5,"",'定義（記入例用）'!M392+1)</f>
        <v>#VALUE!</v>
      </c>
      <c r="N393" t="str" cm="1">
        <f t="array" ref="N393">IFERROR(INDEX($B:$B,MATCH($M393,$A:$A,),),"")</f>
        <v/>
      </c>
      <c r="O393" s="31" t="str" cm="1">
        <f t="array" ref="O393">IFERROR(INDEX($E:$E,MATCH($M393,祝日,),),"")&amp;IFERROR(INDEX($H:$H,MATCH($M393,夏季休暇,),),"")&amp;IFERROR(INDEX($K:$K,MATCH($M393,年末年始,),),"")</f>
        <v/>
      </c>
      <c r="P393" t="str">
        <f t="shared" si="18"/>
        <v/>
      </c>
      <c r="Q393" t="str">
        <f t="shared" si="19"/>
        <v/>
      </c>
      <c r="R393" t="e">
        <f t="shared" si="20"/>
        <v>#VALUE!</v>
      </c>
    </row>
    <row r="394" spans="13:18" x14ac:dyDescent="0.2">
      <c r="M394" s="29" t="e">
        <f>IF('定義（記入例用）'!M393+1&gt;'休日取得計画表・休日取得実績表（記入例）'!$I$5,"",'定義（記入例用）'!M393+1)</f>
        <v>#VALUE!</v>
      </c>
      <c r="N394" t="str" cm="1">
        <f t="array" ref="N394">IFERROR(INDEX($B:$B,MATCH($M394,$A:$A,),),"")</f>
        <v/>
      </c>
      <c r="O394" s="31" t="str" cm="1">
        <f t="array" ref="O394">IFERROR(INDEX($E:$E,MATCH($M394,祝日,),),"")&amp;IFERROR(INDEX($H:$H,MATCH($M394,夏季休暇,),),"")&amp;IFERROR(INDEX($K:$K,MATCH($M394,年末年始,),),"")</f>
        <v/>
      </c>
      <c r="P394" t="str">
        <f t="shared" si="18"/>
        <v/>
      </c>
      <c r="Q394" t="str">
        <f t="shared" si="19"/>
        <v/>
      </c>
      <c r="R394" t="e">
        <f t="shared" si="20"/>
        <v>#VALUE!</v>
      </c>
    </row>
    <row r="395" spans="13:18" x14ac:dyDescent="0.2">
      <c r="M395" s="29" t="e">
        <f>IF('定義（記入例用）'!M394+1&gt;'休日取得計画表・休日取得実績表（記入例）'!$I$5,"",'定義（記入例用）'!M394+1)</f>
        <v>#VALUE!</v>
      </c>
      <c r="N395" t="str" cm="1">
        <f t="array" ref="N395">IFERROR(INDEX($B:$B,MATCH($M395,$A:$A,),),"")</f>
        <v/>
      </c>
      <c r="O395" s="31" t="str" cm="1">
        <f t="array" ref="O395">IFERROR(INDEX($E:$E,MATCH($M395,祝日,),),"")&amp;IFERROR(INDEX($H:$H,MATCH($M395,夏季休暇,),),"")&amp;IFERROR(INDEX($K:$K,MATCH($M395,年末年始,),),"")</f>
        <v/>
      </c>
      <c r="P395" t="str">
        <f t="shared" si="18"/>
        <v/>
      </c>
      <c r="Q395" t="str">
        <f t="shared" si="19"/>
        <v/>
      </c>
      <c r="R395" t="e">
        <f t="shared" si="20"/>
        <v>#VALUE!</v>
      </c>
    </row>
    <row r="396" spans="13:18" x14ac:dyDescent="0.2">
      <c r="M396" s="29" t="e">
        <f>IF('定義（記入例用）'!M395+1&gt;'休日取得計画表・休日取得実績表（記入例）'!$I$5,"",'定義（記入例用）'!M395+1)</f>
        <v>#VALUE!</v>
      </c>
      <c r="N396" t="str" cm="1">
        <f t="array" ref="N396">IFERROR(INDEX($B:$B,MATCH($M396,$A:$A,),),"")</f>
        <v/>
      </c>
      <c r="O396" s="31" t="str" cm="1">
        <f t="array" ref="O396">IFERROR(INDEX($E:$E,MATCH($M396,祝日,),),"")&amp;IFERROR(INDEX($H:$H,MATCH($M396,夏季休暇,),),"")&amp;IFERROR(INDEX($K:$K,MATCH($M396,年末年始,),),"")</f>
        <v/>
      </c>
      <c r="P396" t="str">
        <f t="shared" si="18"/>
        <v/>
      </c>
      <c r="Q396" t="str">
        <f t="shared" si="19"/>
        <v/>
      </c>
      <c r="R396" t="e">
        <f t="shared" si="20"/>
        <v>#VALUE!</v>
      </c>
    </row>
    <row r="397" spans="13:18" x14ac:dyDescent="0.2">
      <c r="M397" s="29" t="e">
        <f>IF('定義（記入例用）'!M396+1&gt;'休日取得計画表・休日取得実績表（記入例）'!$I$5,"",'定義（記入例用）'!M396+1)</f>
        <v>#VALUE!</v>
      </c>
      <c r="N397" t="str" cm="1">
        <f t="array" ref="N397">IFERROR(INDEX($B:$B,MATCH($M397,$A:$A,),),"")</f>
        <v/>
      </c>
      <c r="O397" s="31" t="str" cm="1">
        <f t="array" ref="O397">IFERROR(INDEX($E:$E,MATCH($M397,祝日,),),"")&amp;IFERROR(INDEX($H:$H,MATCH($M397,夏季休暇,),),"")&amp;IFERROR(INDEX($K:$K,MATCH($M397,年末年始,),),"")</f>
        <v/>
      </c>
      <c r="P397" t="str">
        <f t="shared" si="18"/>
        <v/>
      </c>
      <c r="Q397" t="str">
        <f t="shared" si="19"/>
        <v/>
      </c>
      <c r="R397" t="e">
        <f t="shared" si="20"/>
        <v>#VALUE!</v>
      </c>
    </row>
    <row r="398" spans="13:18" x14ac:dyDescent="0.2">
      <c r="M398" s="29" t="e">
        <f>IF('定義（記入例用）'!M397+1&gt;'休日取得計画表・休日取得実績表（記入例）'!$I$5,"",'定義（記入例用）'!M397+1)</f>
        <v>#VALUE!</v>
      </c>
      <c r="N398" t="str" cm="1">
        <f t="array" ref="N398">IFERROR(INDEX($B:$B,MATCH($M398,$A:$A,),),"")</f>
        <v/>
      </c>
      <c r="O398" s="31" t="str" cm="1">
        <f t="array" ref="O398">IFERROR(INDEX($E:$E,MATCH($M398,祝日,),),"")&amp;IFERROR(INDEX($H:$H,MATCH($M398,夏季休暇,),),"")&amp;IFERROR(INDEX($K:$K,MATCH($M398,年末年始,),),"")</f>
        <v/>
      </c>
      <c r="P398" t="str">
        <f t="shared" si="18"/>
        <v/>
      </c>
      <c r="Q398" t="str">
        <f t="shared" si="19"/>
        <v/>
      </c>
      <c r="R398" t="e">
        <f t="shared" si="20"/>
        <v>#VALUE!</v>
      </c>
    </row>
    <row r="399" spans="13:18" x14ac:dyDescent="0.2">
      <c r="M399" s="29" t="e">
        <f>IF('定義（記入例用）'!M398+1&gt;'休日取得計画表・休日取得実績表（記入例）'!$I$5,"",'定義（記入例用）'!M398+1)</f>
        <v>#VALUE!</v>
      </c>
      <c r="N399" t="str" cm="1">
        <f t="array" ref="N399">IFERROR(INDEX($B:$B,MATCH($M399,$A:$A,),),"")</f>
        <v/>
      </c>
      <c r="O399" s="31" t="str" cm="1">
        <f t="array" ref="O399">IFERROR(INDEX($E:$E,MATCH($M399,祝日,),),"")&amp;IFERROR(INDEX($H:$H,MATCH($M399,夏季休暇,),),"")&amp;IFERROR(INDEX($K:$K,MATCH($M399,年末年始,),),"")</f>
        <v/>
      </c>
      <c r="P399" t="str">
        <f t="shared" si="18"/>
        <v/>
      </c>
      <c r="Q399" t="str">
        <f t="shared" si="19"/>
        <v/>
      </c>
      <c r="R399" t="e">
        <f t="shared" si="20"/>
        <v>#VALUE!</v>
      </c>
    </row>
    <row r="400" spans="13:18" x14ac:dyDescent="0.2">
      <c r="M400" s="29" t="e">
        <f>IF('定義（記入例用）'!M399+1&gt;'休日取得計画表・休日取得実績表（記入例）'!$I$5,"",'定義（記入例用）'!M399+1)</f>
        <v>#VALUE!</v>
      </c>
      <c r="N400" t="str" cm="1">
        <f t="array" ref="N400">IFERROR(INDEX($B:$B,MATCH($M400,$A:$A,),),"")</f>
        <v/>
      </c>
      <c r="O400" s="31" t="str" cm="1">
        <f t="array" ref="O400">IFERROR(INDEX($E:$E,MATCH($M400,祝日,),),"")&amp;IFERROR(INDEX($H:$H,MATCH($M400,夏季休暇,),),"")&amp;IFERROR(INDEX($K:$K,MATCH($M400,年末年始,),),"")</f>
        <v/>
      </c>
      <c r="P400" t="str">
        <f t="shared" si="18"/>
        <v/>
      </c>
      <c r="Q400" t="str">
        <f t="shared" si="19"/>
        <v/>
      </c>
      <c r="R400" t="e">
        <f t="shared" si="20"/>
        <v>#VALUE!</v>
      </c>
    </row>
    <row r="401" spans="13:18" x14ac:dyDescent="0.2">
      <c r="M401" s="29" t="e">
        <f>IF('定義（記入例用）'!M400+1&gt;'休日取得計画表・休日取得実績表（記入例）'!$I$5,"",'定義（記入例用）'!M400+1)</f>
        <v>#VALUE!</v>
      </c>
      <c r="N401" t="str" cm="1">
        <f t="array" ref="N401">IFERROR(INDEX($B:$B,MATCH($M401,$A:$A,),),"")</f>
        <v/>
      </c>
      <c r="O401" s="31" t="str" cm="1">
        <f t="array" ref="O401">IFERROR(INDEX($E:$E,MATCH($M401,祝日,),),"")&amp;IFERROR(INDEX($H:$H,MATCH($M401,夏季休暇,),),"")&amp;IFERROR(INDEX($K:$K,MATCH($M401,年末年始,),),"")</f>
        <v/>
      </c>
      <c r="P401" t="str">
        <f t="shared" si="18"/>
        <v/>
      </c>
      <c r="Q401" t="str">
        <f t="shared" si="19"/>
        <v/>
      </c>
      <c r="R401" t="e">
        <f t="shared" si="20"/>
        <v>#VALUE!</v>
      </c>
    </row>
    <row r="402" spans="13:18" x14ac:dyDescent="0.2">
      <c r="M402" s="29" t="e">
        <f>IF('定義（記入例用）'!M401+1&gt;'休日取得計画表・休日取得実績表（記入例）'!$I$5,"",'定義（記入例用）'!M401+1)</f>
        <v>#VALUE!</v>
      </c>
      <c r="N402" t="str" cm="1">
        <f t="array" ref="N402">IFERROR(INDEX($B:$B,MATCH($M402,$A:$A,),),"")</f>
        <v/>
      </c>
      <c r="O402" s="31" t="str" cm="1">
        <f t="array" ref="O402">IFERROR(INDEX($E:$E,MATCH($M402,祝日,),),"")&amp;IFERROR(INDEX($H:$H,MATCH($M402,夏季休暇,),),"")&amp;IFERROR(INDEX($K:$K,MATCH($M402,年末年始,),),"")</f>
        <v/>
      </c>
      <c r="P402" t="str">
        <f t="shared" si="18"/>
        <v/>
      </c>
      <c r="Q402" t="str">
        <f t="shared" si="19"/>
        <v/>
      </c>
      <c r="R402" t="e">
        <f t="shared" si="20"/>
        <v>#VALUE!</v>
      </c>
    </row>
    <row r="403" spans="13:18" x14ac:dyDescent="0.2">
      <c r="M403" s="29" t="e">
        <f>IF('定義（記入例用）'!M402+1&gt;'休日取得計画表・休日取得実績表（記入例）'!$I$5,"",'定義（記入例用）'!M402+1)</f>
        <v>#VALUE!</v>
      </c>
      <c r="N403" t="str" cm="1">
        <f t="array" ref="N403">IFERROR(INDEX($B:$B,MATCH($M403,$A:$A,),),"")</f>
        <v/>
      </c>
      <c r="O403" s="31" t="str" cm="1">
        <f t="array" ref="O403">IFERROR(INDEX($E:$E,MATCH($M403,祝日,),),"")&amp;IFERROR(INDEX($H:$H,MATCH($M403,夏季休暇,),),"")&amp;IFERROR(INDEX($K:$K,MATCH($M403,年末年始,),),"")</f>
        <v/>
      </c>
      <c r="P403" t="str">
        <f t="shared" si="18"/>
        <v/>
      </c>
      <c r="Q403" t="str">
        <f t="shared" si="19"/>
        <v/>
      </c>
      <c r="R403" t="e">
        <f t="shared" si="20"/>
        <v>#VALUE!</v>
      </c>
    </row>
    <row r="404" spans="13:18" x14ac:dyDescent="0.2">
      <c r="M404" s="29" t="e">
        <f>IF('定義（記入例用）'!M403+1&gt;'休日取得計画表・休日取得実績表（記入例）'!$I$5,"",'定義（記入例用）'!M403+1)</f>
        <v>#VALUE!</v>
      </c>
      <c r="N404" t="str" cm="1">
        <f t="array" ref="N404">IFERROR(INDEX($B:$B,MATCH($M404,$A:$A,),),"")</f>
        <v/>
      </c>
      <c r="O404" s="31" t="str" cm="1">
        <f t="array" ref="O404">IFERROR(INDEX($E:$E,MATCH($M404,祝日,),),"")&amp;IFERROR(INDEX($H:$H,MATCH($M404,夏季休暇,),),"")&amp;IFERROR(INDEX($K:$K,MATCH($M404,年末年始,),),"")</f>
        <v/>
      </c>
      <c r="P404" t="str">
        <f t="shared" si="18"/>
        <v/>
      </c>
      <c r="Q404" t="str">
        <f t="shared" si="19"/>
        <v/>
      </c>
      <c r="R404" t="e">
        <f t="shared" si="20"/>
        <v>#VALUE!</v>
      </c>
    </row>
    <row r="405" spans="13:18" x14ac:dyDescent="0.2">
      <c r="M405" s="29" t="e">
        <f>IF('定義（記入例用）'!M404+1&gt;'休日取得計画表・休日取得実績表（記入例）'!$I$5,"",'定義（記入例用）'!M404+1)</f>
        <v>#VALUE!</v>
      </c>
      <c r="N405" t="str" cm="1">
        <f t="array" ref="N405">IFERROR(INDEX($B:$B,MATCH($M405,$A:$A,),),"")</f>
        <v/>
      </c>
      <c r="O405" s="31" t="str" cm="1">
        <f t="array" ref="O405">IFERROR(INDEX($E:$E,MATCH($M405,祝日,),),"")&amp;IFERROR(INDEX($H:$H,MATCH($M405,夏季休暇,),),"")&amp;IFERROR(INDEX($K:$K,MATCH($M405,年末年始,),),"")</f>
        <v/>
      </c>
      <c r="P405" t="str">
        <f t="shared" si="18"/>
        <v/>
      </c>
      <c r="Q405" t="str">
        <f t="shared" si="19"/>
        <v/>
      </c>
      <c r="R405" t="e">
        <f t="shared" si="20"/>
        <v>#VALUE!</v>
      </c>
    </row>
    <row r="406" spans="13:18" x14ac:dyDescent="0.2">
      <c r="M406" s="29" t="e">
        <f>IF('定義（記入例用）'!M405+1&gt;'休日取得計画表・休日取得実績表（記入例）'!$I$5,"",'定義（記入例用）'!M405+1)</f>
        <v>#VALUE!</v>
      </c>
      <c r="N406" t="str" cm="1">
        <f t="array" ref="N406">IFERROR(INDEX($B:$B,MATCH($M406,$A:$A,),),"")</f>
        <v/>
      </c>
      <c r="O406" s="31" t="str" cm="1">
        <f t="array" ref="O406">IFERROR(INDEX($E:$E,MATCH($M406,祝日,),),"")&amp;IFERROR(INDEX($H:$H,MATCH($M406,夏季休暇,),),"")&amp;IFERROR(INDEX($K:$K,MATCH($M406,年末年始,),),"")</f>
        <v/>
      </c>
      <c r="P406" t="str">
        <f t="shared" si="18"/>
        <v/>
      </c>
      <c r="Q406" t="str">
        <f t="shared" si="19"/>
        <v/>
      </c>
      <c r="R406" t="e">
        <f t="shared" si="20"/>
        <v>#VALUE!</v>
      </c>
    </row>
    <row r="407" spans="13:18" x14ac:dyDescent="0.2">
      <c r="M407" s="29" t="e">
        <f>IF('定義（記入例用）'!M406+1&gt;'休日取得計画表・休日取得実績表（記入例）'!$I$5,"",'定義（記入例用）'!M406+1)</f>
        <v>#VALUE!</v>
      </c>
      <c r="N407" t="str" cm="1">
        <f t="array" ref="N407">IFERROR(INDEX($B:$B,MATCH($M407,$A:$A,),),"")</f>
        <v/>
      </c>
      <c r="O407" s="31" t="str" cm="1">
        <f t="array" ref="O407">IFERROR(INDEX($E:$E,MATCH($M407,祝日,),),"")&amp;IFERROR(INDEX($H:$H,MATCH($M407,夏季休暇,),),"")&amp;IFERROR(INDEX($K:$K,MATCH($M407,年末年始,),),"")</f>
        <v/>
      </c>
      <c r="P407" t="str">
        <f t="shared" si="18"/>
        <v/>
      </c>
      <c r="Q407" t="str">
        <f t="shared" si="19"/>
        <v/>
      </c>
      <c r="R407" t="e">
        <f t="shared" si="20"/>
        <v>#VALUE!</v>
      </c>
    </row>
    <row r="408" spans="13:18" x14ac:dyDescent="0.2">
      <c r="M408" s="29" t="e">
        <f>IF('定義（記入例用）'!M407+1&gt;'休日取得計画表・休日取得実績表（記入例）'!$I$5,"",'定義（記入例用）'!M407+1)</f>
        <v>#VALUE!</v>
      </c>
      <c r="N408" t="str" cm="1">
        <f t="array" ref="N408">IFERROR(INDEX($B:$B,MATCH($M408,$A:$A,),),"")</f>
        <v/>
      </c>
      <c r="O408" s="31" t="str" cm="1">
        <f t="array" ref="O408">IFERROR(INDEX($E:$E,MATCH($M408,祝日,),),"")&amp;IFERROR(INDEX($H:$H,MATCH($M408,夏季休暇,),),"")&amp;IFERROR(INDEX($K:$K,MATCH($M408,年末年始,),),"")</f>
        <v/>
      </c>
      <c r="P408" t="str">
        <f t="shared" si="18"/>
        <v/>
      </c>
      <c r="Q408" t="str">
        <f t="shared" si="19"/>
        <v/>
      </c>
      <c r="R408" t="e">
        <f t="shared" si="20"/>
        <v>#VALUE!</v>
      </c>
    </row>
    <row r="409" spans="13:18" x14ac:dyDescent="0.2">
      <c r="M409" s="29" t="e">
        <f>IF('定義（記入例用）'!M408+1&gt;'休日取得計画表・休日取得実績表（記入例）'!$I$5,"",'定義（記入例用）'!M408+1)</f>
        <v>#VALUE!</v>
      </c>
      <c r="N409" t="str" cm="1">
        <f t="array" ref="N409">IFERROR(INDEX($B:$B,MATCH($M409,$A:$A,),),"")</f>
        <v/>
      </c>
      <c r="O409" s="31" t="str" cm="1">
        <f t="array" ref="O409">IFERROR(INDEX($E:$E,MATCH($M409,祝日,),),"")&amp;IFERROR(INDEX($H:$H,MATCH($M409,夏季休暇,),),"")&amp;IFERROR(INDEX($K:$K,MATCH($M409,年末年始,),),"")</f>
        <v/>
      </c>
      <c r="P409" t="str">
        <f t="shared" si="18"/>
        <v/>
      </c>
      <c r="Q409" t="str">
        <f t="shared" si="19"/>
        <v/>
      </c>
      <c r="R409" t="e">
        <f t="shared" si="20"/>
        <v>#VALUE!</v>
      </c>
    </row>
    <row r="410" spans="13:18" x14ac:dyDescent="0.2">
      <c r="M410" s="29" t="e">
        <f>IF('定義（記入例用）'!M409+1&gt;'休日取得計画表・休日取得実績表（記入例）'!$I$5,"",'定義（記入例用）'!M409+1)</f>
        <v>#VALUE!</v>
      </c>
      <c r="N410" t="str" cm="1">
        <f t="array" ref="N410">IFERROR(INDEX($B:$B,MATCH($M410,$A:$A,),),"")</f>
        <v/>
      </c>
      <c r="O410" s="31" t="str" cm="1">
        <f t="array" ref="O410">IFERROR(INDEX($E:$E,MATCH($M410,祝日,),),"")&amp;IFERROR(INDEX($H:$H,MATCH($M410,夏季休暇,),),"")&amp;IFERROR(INDEX($K:$K,MATCH($M410,年末年始,),),"")</f>
        <v/>
      </c>
      <c r="P410" t="str">
        <f t="shared" si="18"/>
        <v/>
      </c>
      <c r="Q410" t="str">
        <f t="shared" si="19"/>
        <v/>
      </c>
      <c r="R410" t="e">
        <f t="shared" si="20"/>
        <v>#VALUE!</v>
      </c>
    </row>
    <row r="411" spans="13:18" x14ac:dyDescent="0.2">
      <c r="M411" s="29" t="e">
        <f>IF('定義（記入例用）'!M410+1&gt;'休日取得計画表・休日取得実績表（記入例）'!$I$5,"",'定義（記入例用）'!M410+1)</f>
        <v>#VALUE!</v>
      </c>
      <c r="N411" t="str" cm="1">
        <f t="array" ref="N411">IFERROR(INDEX($B:$B,MATCH($M411,$A:$A,),),"")</f>
        <v/>
      </c>
      <c r="O411" s="31" t="str" cm="1">
        <f t="array" ref="O411">IFERROR(INDEX($E:$E,MATCH($M411,祝日,),),"")&amp;IFERROR(INDEX($H:$H,MATCH($M411,夏季休暇,),),"")&amp;IFERROR(INDEX($K:$K,MATCH($M411,年末年始,),),"")</f>
        <v/>
      </c>
      <c r="P411" t="str">
        <f t="shared" si="18"/>
        <v/>
      </c>
      <c r="Q411" t="str">
        <f t="shared" si="19"/>
        <v/>
      </c>
      <c r="R411" t="e">
        <f t="shared" si="20"/>
        <v>#VALUE!</v>
      </c>
    </row>
    <row r="412" spans="13:18" x14ac:dyDescent="0.2">
      <c r="M412" s="29" t="e">
        <f>IF('定義（記入例用）'!M411+1&gt;'休日取得計画表・休日取得実績表（記入例）'!$I$5,"",'定義（記入例用）'!M411+1)</f>
        <v>#VALUE!</v>
      </c>
      <c r="N412" t="str" cm="1">
        <f t="array" ref="N412">IFERROR(INDEX($B:$B,MATCH($M412,$A:$A,),),"")</f>
        <v/>
      </c>
      <c r="O412" s="31" t="str" cm="1">
        <f t="array" ref="O412">IFERROR(INDEX($E:$E,MATCH($M412,祝日,),),"")&amp;IFERROR(INDEX($H:$H,MATCH($M412,夏季休暇,),),"")&amp;IFERROR(INDEX($K:$K,MATCH($M412,年末年始,),),"")</f>
        <v/>
      </c>
      <c r="P412" t="str">
        <f t="shared" si="18"/>
        <v/>
      </c>
      <c r="Q412" t="str">
        <f t="shared" si="19"/>
        <v/>
      </c>
      <c r="R412" t="e">
        <f t="shared" si="20"/>
        <v>#VALUE!</v>
      </c>
    </row>
    <row r="413" spans="13:18" x14ac:dyDescent="0.2">
      <c r="M413" s="29" t="e">
        <f>IF('定義（記入例用）'!M412+1&gt;'休日取得計画表・休日取得実績表（記入例）'!$I$5,"",'定義（記入例用）'!M412+1)</f>
        <v>#VALUE!</v>
      </c>
      <c r="N413" t="str" cm="1">
        <f t="array" ref="N413">IFERROR(INDEX($B:$B,MATCH($M413,$A:$A,),),"")</f>
        <v/>
      </c>
      <c r="O413" s="31" t="str" cm="1">
        <f t="array" ref="O413">IFERROR(INDEX($E:$E,MATCH($M413,祝日,),),"")&amp;IFERROR(INDEX($H:$H,MATCH($M413,夏季休暇,),),"")&amp;IFERROR(INDEX($K:$K,MATCH($M413,年末年始,),),"")</f>
        <v/>
      </c>
      <c r="P413" t="str">
        <f t="shared" si="18"/>
        <v/>
      </c>
      <c r="Q413" t="str">
        <f t="shared" si="19"/>
        <v/>
      </c>
      <c r="R413" t="e">
        <f t="shared" si="20"/>
        <v>#VALUE!</v>
      </c>
    </row>
    <row r="414" spans="13:18" x14ac:dyDescent="0.2">
      <c r="M414" s="29" t="e">
        <f>IF('定義（記入例用）'!M413+1&gt;'休日取得計画表・休日取得実績表（記入例）'!$I$5,"",'定義（記入例用）'!M413+1)</f>
        <v>#VALUE!</v>
      </c>
      <c r="N414" t="str" cm="1">
        <f t="array" ref="N414">IFERROR(INDEX($B:$B,MATCH($M414,$A:$A,),),"")</f>
        <v/>
      </c>
      <c r="O414" s="31" t="str" cm="1">
        <f t="array" ref="O414">IFERROR(INDEX($E:$E,MATCH($M414,祝日,),),"")&amp;IFERROR(INDEX($H:$H,MATCH($M414,夏季休暇,),),"")&amp;IFERROR(INDEX($K:$K,MATCH($M414,年末年始,),),"")</f>
        <v/>
      </c>
      <c r="P414" t="str">
        <f t="shared" si="18"/>
        <v/>
      </c>
      <c r="Q414" t="str">
        <f t="shared" si="19"/>
        <v/>
      </c>
      <c r="R414" t="e">
        <f t="shared" si="20"/>
        <v>#VALUE!</v>
      </c>
    </row>
    <row r="415" spans="13:18" x14ac:dyDescent="0.2">
      <c r="M415" s="29" t="e">
        <f>IF('定義（記入例用）'!M414+1&gt;'休日取得計画表・休日取得実績表（記入例）'!$I$5,"",'定義（記入例用）'!M414+1)</f>
        <v>#VALUE!</v>
      </c>
      <c r="N415" t="str" cm="1">
        <f t="array" ref="N415">IFERROR(INDEX($B:$B,MATCH($M415,$A:$A,),),"")</f>
        <v/>
      </c>
      <c r="O415" s="31" t="str" cm="1">
        <f t="array" ref="O415">IFERROR(INDEX($E:$E,MATCH($M415,祝日,),),"")&amp;IFERROR(INDEX($H:$H,MATCH($M415,夏季休暇,),),"")&amp;IFERROR(INDEX($K:$K,MATCH($M415,年末年始,),),"")</f>
        <v/>
      </c>
      <c r="P415" t="str">
        <f t="shared" si="18"/>
        <v/>
      </c>
      <c r="Q415" t="str">
        <f t="shared" si="19"/>
        <v/>
      </c>
      <c r="R415" t="e">
        <f t="shared" si="20"/>
        <v>#VALUE!</v>
      </c>
    </row>
    <row r="416" spans="13:18" x14ac:dyDescent="0.2">
      <c r="M416" s="29" t="e">
        <f>IF('定義（記入例用）'!M415+1&gt;'休日取得計画表・休日取得実績表（記入例）'!$I$5,"",'定義（記入例用）'!M415+1)</f>
        <v>#VALUE!</v>
      </c>
      <c r="N416" t="str" cm="1">
        <f t="array" ref="N416">IFERROR(INDEX($B:$B,MATCH($M416,$A:$A,),),"")</f>
        <v/>
      </c>
      <c r="O416" s="31" t="str" cm="1">
        <f t="array" ref="O416">IFERROR(INDEX($E:$E,MATCH($M416,祝日,),),"")&amp;IFERROR(INDEX($H:$H,MATCH($M416,夏季休暇,),),"")&amp;IFERROR(INDEX($K:$K,MATCH($M416,年末年始,),),"")</f>
        <v/>
      </c>
      <c r="P416" t="str">
        <f t="shared" si="18"/>
        <v/>
      </c>
      <c r="Q416" t="str">
        <f t="shared" si="19"/>
        <v/>
      </c>
      <c r="R416" t="e">
        <f t="shared" si="20"/>
        <v>#VALUE!</v>
      </c>
    </row>
    <row r="417" spans="13:18" x14ac:dyDescent="0.2">
      <c r="M417" s="29" t="e">
        <f>IF('定義（記入例用）'!M416+1&gt;'休日取得計画表・休日取得実績表（記入例）'!$I$5,"",'定義（記入例用）'!M416+1)</f>
        <v>#VALUE!</v>
      </c>
      <c r="N417" t="str" cm="1">
        <f t="array" ref="N417">IFERROR(INDEX($B:$B,MATCH($M417,$A:$A,),),"")</f>
        <v/>
      </c>
      <c r="O417" s="31" t="str" cm="1">
        <f t="array" ref="O417">IFERROR(INDEX($E:$E,MATCH($M417,祝日,),),"")&amp;IFERROR(INDEX($H:$H,MATCH($M417,夏季休暇,),),"")&amp;IFERROR(INDEX($K:$K,MATCH($M417,年末年始,),),"")</f>
        <v/>
      </c>
      <c r="P417" t="str">
        <f t="shared" si="18"/>
        <v/>
      </c>
      <c r="Q417" t="str">
        <f t="shared" si="19"/>
        <v/>
      </c>
      <c r="R417" t="e">
        <f t="shared" si="20"/>
        <v>#VALUE!</v>
      </c>
    </row>
    <row r="418" spans="13:18" x14ac:dyDescent="0.2">
      <c r="M418" s="29" t="e">
        <f>IF('定義（記入例用）'!M417+1&gt;'休日取得計画表・休日取得実績表（記入例）'!$I$5,"",'定義（記入例用）'!M417+1)</f>
        <v>#VALUE!</v>
      </c>
      <c r="N418" t="str" cm="1">
        <f t="array" ref="N418">IFERROR(INDEX($B:$B,MATCH($M418,$A:$A,),),"")</f>
        <v/>
      </c>
      <c r="O418" s="31" t="str" cm="1">
        <f t="array" ref="O418">IFERROR(INDEX($E:$E,MATCH($M418,祝日,),),"")&amp;IFERROR(INDEX($H:$H,MATCH($M418,夏季休暇,),),"")&amp;IFERROR(INDEX($K:$K,MATCH($M418,年末年始,),),"")</f>
        <v/>
      </c>
      <c r="P418" t="str">
        <f t="shared" si="18"/>
        <v/>
      </c>
      <c r="Q418" t="str">
        <f t="shared" si="19"/>
        <v/>
      </c>
      <c r="R418" t="e">
        <f t="shared" si="20"/>
        <v>#VALUE!</v>
      </c>
    </row>
    <row r="419" spans="13:18" x14ac:dyDescent="0.2">
      <c r="M419" s="29" t="e">
        <f>IF('定義（記入例用）'!M418+1&gt;'休日取得計画表・休日取得実績表（記入例）'!$I$5,"",'定義（記入例用）'!M418+1)</f>
        <v>#VALUE!</v>
      </c>
      <c r="N419" t="str" cm="1">
        <f t="array" ref="N419">IFERROR(INDEX($B:$B,MATCH($M419,$A:$A,),),"")</f>
        <v/>
      </c>
      <c r="O419" s="31" t="str" cm="1">
        <f t="array" ref="O419">IFERROR(INDEX($E:$E,MATCH($M419,祝日,),),"")&amp;IFERROR(INDEX($H:$H,MATCH($M419,夏季休暇,),),"")&amp;IFERROR(INDEX($K:$K,MATCH($M419,年末年始,),),"")</f>
        <v/>
      </c>
      <c r="P419" t="str">
        <f t="shared" si="18"/>
        <v/>
      </c>
      <c r="Q419" t="str">
        <f t="shared" si="19"/>
        <v/>
      </c>
      <c r="R419" t="e">
        <f t="shared" si="20"/>
        <v>#VALUE!</v>
      </c>
    </row>
    <row r="420" spans="13:18" x14ac:dyDescent="0.2">
      <c r="M420" s="29" t="e">
        <f>IF('定義（記入例用）'!M419+1&gt;'休日取得計画表・休日取得実績表（記入例）'!$I$5,"",'定義（記入例用）'!M419+1)</f>
        <v>#VALUE!</v>
      </c>
      <c r="N420" t="str" cm="1">
        <f t="array" ref="N420">IFERROR(INDEX($B:$B,MATCH($M420,$A:$A,),),"")</f>
        <v/>
      </c>
      <c r="O420" s="31" t="str" cm="1">
        <f t="array" ref="O420">IFERROR(INDEX($E:$E,MATCH($M420,祝日,),),"")&amp;IFERROR(INDEX($H:$H,MATCH($M420,夏季休暇,),),"")&amp;IFERROR(INDEX($K:$K,MATCH($M420,年末年始,),),"")</f>
        <v/>
      </c>
      <c r="P420" t="str">
        <f t="shared" si="18"/>
        <v/>
      </c>
      <c r="Q420" t="str">
        <f t="shared" si="19"/>
        <v/>
      </c>
      <c r="R420" t="e">
        <f t="shared" si="20"/>
        <v>#VALUE!</v>
      </c>
    </row>
    <row r="421" spans="13:18" x14ac:dyDescent="0.2">
      <c r="M421" s="29" t="e">
        <f>IF('定義（記入例用）'!M420+1&gt;'休日取得計画表・休日取得実績表（記入例）'!$I$5,"",'定義（記入例用）'!M420+1)</f>
        <v>#VALUE!</v>
      </c>
      <c r="N421" t="str" cm="1">
        <f t="array" ref="N421">IFERROR(INDEX($B:$B,MATCH($M421,$A:$A,),),"")</f>
        <v/>
      </c>
      <c r="O421" s="31" t="str" cm="1">
        <f t="array" ref="O421">IFERROR(INDEX($E:$E,MATCH($M421,祝日,),),"")&amp;IFERROR(INDEX($H:$H,MATCH($M421,夏季休暇,),),"")&amp;IFERROR(INDEX($K:$K,MATCH($M421,年末年始,),),"")</f>
        <v/>
      </c>
      <c r="P421" t="str">
        <f t="shared" si="18"/>
        <v/>
      </c>
      <c r="Q421" t="str">
        <f t="shared" si="19"/>
        <v/>
      </c>
      <c r="R421" t="e">
        <f t="shared" si="20"/>
        <v>#VALUE!</v>
      </c>
    </row>
    <row r="422" spans="13:18" x14ac:dyDescent="0.2">
      <c r="M422" s="29" t="e">
        <f>IF('定義（記入例用）'!M421+1&gt;'休日取得計画表・休日取得実績表（記入例）'!$I$5,"",'定義（記入例用）'!M421+1)</f>
        <v>#VALUE!</v>
      </c>
      <c r="N422" t="str" cm="1">
        <f t="array" ref="N422">IFERROR(INDEX($B:$B,MATCH($M422,$A:$A,),),"")</f>
        <v/>
      </c>
      <c r="O422" s="31" t="str" cm="1">
        <f t="array" ref="O422">IFERROR(INDEX($E:$E,MATCH($M422,祝日,),),"")&amp;IFERROR(INDEX($H:$H,MATCH($M422,夏季休暇,),),"")&amp;IFERROR(INDEX($K:$K,MATCH($M422,年末年始,),),"")</f>
        <v/>
      </c>
      <c r="P422" t="str">
        <f t="shared" si="18"/>
        <v/>
      </c>
      <c r="Q422" t="str">
        <f t="shared" si="19"/>
        <v/>
      </c>
      <c r="R422" t="e">
        <f t="shared" si="20"/>
        <v>#VALUE!</v>
      </c>
    </row>
    <row r="423" spans="13:18" x14ac:dyDescent="0.2">
      <c r="M423" s="29" t="e">
        <f>IF('定義（記入例用）'!M422+1&gt;'休日取得計画表・休日取得実績表（記入例）'!$I$5,"",'定義（記入例用）'!M422+1)</f>
        <v>#VALUE!</v>
      </c>
      <c r="N423" t="str" cm="1">
        <f t="array" ref="N423">IFERROR(INDEX($B:$B,MATCH($M423,$A:$A,),),"")</f>
        <v/>
      </c>
      <c r="O423" s="31" t="str" cm="1">
        <f t="array" ref="O423">IFERROR(INDEX($E:$E,MATCH($M423,祝日,),),"")&amp;IFERROR(INDEX($H:$H,MATCH($M423,夏季休暇,),),"")&amp;IFERROR(INDEX($K:$K,MATCH($M423,年末年始,),),"")</f>
        <v/>
      </c>
      <c r="P423" t="str">
        <f t="shared" si="18"/>
        <v/>
      </c>
      <c r="Q423" t="str">
        <f t="shared" si="19"/>
        <v/>
      </c>
      <c r="R423" t="e">
        <f t="shared" si="20"/>
        <v>#VALUE!</v>
      </c>
    </row>
    <row r="424" spans="13:18" x14ac:dyDescent="0.2">
      <c r="M424" s="29" t="e">
        <f>IF('定義（記入例用）'!M423+1&gt;'休日取得計画表・休日取得実績表（記入例）'!$I$5,"",'定義（記入例用）'!M423+1)</f>
        <v>#VALUE!</v>
      </c>
      <c r="N424" t="str" cm="1">
        <f t="array" ref="N424">IFERROR(INDEX($B:$B,MATCH($M424,$A:$A,),),"")</f>
        <v/>
      </c>
      <c r="O424" s="31" t="str" cm="1">
        <f t="array" ref="O424">IFERROR(INDEX($E:$E,MATCH($M424,祝日,),),"")&amp;IFERROR(INDEX($H:$H,MATCH($M424,夏季休暇,),),"")&amp;IFERROR(INDEX($K:$K,MATCH($M424,年末年始,),),"")</f>
        <v/>
      </c>
      <c r="P424" t="str">
        <f t="shared" si="18"/>
        <v/>
      </c>
      <c r="Q424" t="str">
        <f t="shared" si="19"/>
        <v/>
      </c>
      <c r="R424" t="e">
        <f t="shared" si="20"/>
        <v>#VALUE!</v>
      </c>
    </row>
    <row r="425" spans="13:18" x14ac:dyDescent="0.2">
      <c r="M425" s="29" t="e">
        <f>IF('定義（記入例用）'!M424+1&gt;'休日取得計画表・休日取得実績表（記入例）'!$I$5,"",'定義（記入例用）'!M424+1)</f>
        <v>#VALUE!</v>
      </c>
      <c r="N425" t="str" cm="1">
        <f t="array" ref="N425">IFERROR(INDEX($B:$B,MATCH($M425,$A:$A,),),"")</f>
        <v/>
      </c>
      <c r="O425" s="31" t="str" cm="1">
        <f t="array" ref="O425">IFERROR(INDEX($E:$E,MATCH($M425,祝日,),),"")&amp;IFERROR(INDEX($H:$H,MATCH($M425,夏季休暇,),),"")&amp;IFERROR(INDEX($K:$K,MATCH($M425,年末年始,),),"")</f>
        <v/>
      </c>
      <c r="P425" t="str">
        <f t="shared" si="18"/>
        <v/>
      </c>
      <c r="Q425" t="str">
        <f t="shared" si="19"/>
        <v/>
      </c>
      <c r="R425" t="e">
        <f t="shared" si="20"/>
        <v>#VALUE!</v>
      </c>
    </row>
    <row r="426" spans="13:18" x14ac:dyDescent="0.2">
      <c r="M426" s="29" t="e">
        <f>IF('定義（記入例用）'!M425+1&gt;'休日取得計画表・休日取得実績表（記入例）'!$I$5,"",'定義（記入例用）'!M425+1)</f>
        <v>#VALUE!</v>
      </c>
      <c r="N426" t="str" cm="1">
        <f t="array" ref="N426">IFERROR(INDEX($B:$B,MATCH($M426,$A:$A,),),"")</f>
        <v/>
      </c>
      <c r="O426" s="31" t="str" cm="1">
        <f t="array" ref="O426">IFERROR(INDEX($E:$E,MATCH($M426,祝日,),),"")&amp;IFERROR(INDEX($H:$H,MATCH($M426,夏季休暇,),),"")&amp;IFERROR(INDEX($K:$K,MATCH($M426,年末年始,),),"")</f>
        <v/>
      </c>
      <c r="P426" t="str">
        <f t="shared" si="18"/>
        <v/>
      </c>
      <c r="Q426" t="str">
        <f t="shared" si="19"/>
        <v/>
      </c>
      <c r="R426" t="e">
        <f t="shared" si="20"/>
        <v>#VALUE!</v>
      </c>
    </row>
    <row r="427" spans="13:18" x14ac:dyDescent="0.2">
      <c r="M427" s="29" t="e">
        <f>IF('定義（記入例用）'!M426+1&gt;'休日取得計画表・休日取得実績表（記入例）'!$I$5,"",'定義（記入例用）'!M426+1)</f>
        <v>#VALUE!</v>
      </c>
      <c r="N427" t="str" cm="1">
        <f t="array" ref="N427">IFERROR(INDEX($B:$B,MATCH($M427,$A:$A,),),"")</f>
        <v/>
      </c>
      <c r="O427" s="31" t="str" cm="1">
        <f t="array" ref="O427">IFERROR(INDEX($E:$E,MATCH($M427,祝日,),),"")&amp;IFERROR(INDEX($H:$H,MATCH($M427,夏季休暇,),),"")&amp;IFERROR(INDEX($K:$K,MATCH($M427,年末年始,),),"")</f>
        <v/>
      </c>
      <c r="P427" t="str">
        <f t="shared" si="18"/>
        <v/>
      </c>
      <c r="Q427" t="str">
        <f t="shared" si="19"/>
        <v/>
      </c>
      <c r="R427" t="e">
        <f t="shared" si="20"/>
        <v>#VALUE!</v>
      </c>
    </row>
    <row r="428" spans="13:18" x14ac:dyDescent="0.2">
      <c r="M428" s="29" t="e">
        <f>IF('定義（記入例用）'!M427+1&gt;'休日取得計画表・休日取得実績表（記入例）'!$I$5,"",'定義（記入例用）'!M427+1)</f>
        <v>#VALUE!</v>
      </c>
      <c r="N428" t="str" cm="1">
        <f t="array" ref="N428">IFERROR(INDEX($B:$B,MATCH($M428,$A:$A,),),"")</f>
        <v/>
      </c>
      <c r="O428" s="31" t="str" cm="1">
        <f t="array" ref="O428">IFERROR(INDEX($E:$E,MATCH($M428,祝日,),),"")&amp;IFERROR(INDEX($H:$H,MATCH($M428,夏季休暇,),),"")&amp;IFERROR(INDEX($K:$K,MATCH($M428,年末年始,),),"")</f>
        <v/>
      </c>
      <c r="P428" t="str">
        <f t="shared" si="18"/>
        <v/>
      </c>
      <c r="Q428" t="str">
        <f t="shared" si="19"/>
        <v/>
      </c>
      <c r="R428" t="e">
        <f t="shared" si="20"/>
        <v>#VALUE!</v>
      </c>
    </row>
    <row r="429" spans="13:18" x14ac:dyDescent="0.2">
      <c r="M429" s="29" t="e">
        <f>IF('定義（記入例用）'!M428+1&gt;'休日取得計画表・休日取得実績表（記入例）'!$I$5,"",'定義（記入例用）'!M428+1)</f>
        <v>#VALUE!</v>
      </c>
      <c r="N429" t="str" cm="1">
        <f t="array" ref="N429">IFERROR(INDEX($B:$B,MATCH($M429,$A:$A,),),"")</f>
        <v/>
      </c>
      <c r="O429" s="31" t="str" cm="1">
        <f t="array" ref="O429">IFERROR(INDEX($E:$E,MATCH($M429,祝日,),),"")&amp;IFERROR(INDEX($H:$H,MATCH($M429,夏季休暇,),),"")&amp;IFERROR(INDEX($K:$K,MATCH($M429,年末年始,),),"")</f>
        <v/>
      </c>
      <c r="P429" t="str">
        <f t="shared" si="18"/>
        <v/>
      </c>
      <c r="Q429" t="str">
        <f t="shared" si="19"/>
        <v/>
      </c>
      <c r="R429" t="e">
        <f t="shared" si="20"/>
        <v>#VALUE!</v>
      </c>
    </row>
    <row r="430" spans="13:18" x14ac:dyDescent="0.2">
      <c r="M430" s="29" t="e">
        <f>IF('定義（記入例用）'!M429+1&gt;'休日取得計画表・休日取得実績表（記入例）'!$I$5,"",'定義（記入例用）'!M429+1)</f>
        <v>#VALUE!</v>
      </c>
      <c r="N430" t="str" cm="1">
        <f t="array" ref="N430">IFERROR(INDEX($B:$B,MATCH($M430,$A:$A,),),"")</f>
        <v/>
      </c>
      <c r="O430" s="31" t="str" cm="1">
        <f t="array" ref="O430">IFERROR(INDEX($E:$E,MATCH($M430,祝日,),),"")&amp;IFERROR(INDEX($H:$H,MATCH($M430,夏季休暇,),),"")&amp;IFERROR(INDEX($K:$K,MATCH($M430,年末年始,),),"")</f>
        <v/>
      </c>
      <c r="P430" t="str">
        <f t="shared" si="18"/>
        <v/>
      </c>
      <c r="Q430" t="str">
        <f t="shared" si="19"/>
        <v/>
      </c>
      <c r="R430" t="e">
        <f t="shared" si="20"/>
        <v>#VALUE!</v>
      </c>
    </row>
    <row r="431" spans="13:18" x14ac:dyDescent="0.2">
      <c r="M431" s="29" t="e">
        <f>IF('定義（記入例用）'!M430+1&gt;'休日取得計画表・休日取得実績表（記入例）'!$I$5,"",'定義（記入例用）'!M430+1)</f>
        <v>#VALUE!</v>
      </c>
      <c r="N431" t="str" cm="1">
        <f t="array" ref="N431">IFERROR(INDEX($B:$B,MATCH($M431,$A:$A,),),"")</f>
        <v/>
      </c>
      <c r="O431" s="31" t="str" cm="1">
        <f t="array" ref="O431">IFERROR(INDEX($E:$E,MATCH($M431,祝日,),),"")&amp;IFERROR(INDEX($H:$H,MATCH($M431,夏季休暇,),),"")&amp;IFERROR(INDEX($K:$K,MATCH($M431,年末年始,),),"")</f>
        <v/>
      </c>
      <c r="P431" t="str">
        <f t="shared" si="18"/>
        <v/>
      </c>
      <c r="Q431" t="str">
        <f t="shared" si="19"/>
        <v/>
      </c>
      <c r="R431" t="e">
        <f t="shared" si="20"/>
        <v>#VALUE!</v>
      </c>
    </row>
    <row r="432" spans="13:18" x14ac:dyDescent="0.2">
      <c r="M432" s="29" t="e">
        <f>IF('定義（記入例用）'!M431+1&gt;'休日取得計画表・休日取得実績表（記入例）'!$I$5,"",'定義（記入例用）'!M431+1)</f>
        <v>#VALUE!</v>
      </c>
      <c r="N432" t="str" cm="1">
        <f t="array" ref="N432">IFERROR(INDEX($B:$B,MATCH($M432,$A:$A,),),"")</f>
        <v/>
      </c>
      <c r="O432" s="31" t="str" cm="1">
        <f t="array" ref="O432">IFERROR(INDEX($E:$E,MATCH($M432,祝日,),),"")&amp;IFERROR(INDEX($H:$H,MATCH($M432,夏季休暇,),),"")&amp;IFERROR(INDEX($K:$K,MATCH($M432,年末年始,),),"")</f>
        <v/>
      </c>
      <c r="P432" t="str">
        <f t="shared" si="18"/>
        <v/>
      </c>
      <c r="Q432" t="str">
        <f t="shared" si="19"/>
        <v/>
      </c>
      <c r="R432" t="e">
        <f t="shared" si="20"/>
        <v>#VALUE!</v>
      </c>
    </row>
    <row r="433" spans="13:18" x14ac:dyDescent="0.2">
      <c r="M433" s="29" t="e">
        <f>IF('定義（記入例用）'!M432+1&gt;'休日取得計画表・休日取得実績表（記入例）'!$I$5,"",'定義（記入例用）'!M432+1)</f>
        <v>#VALUE!</v>
      </c>
      <c r="N433" t="str" cm="1">
        <f t="array" ref="N433">IFERROR(INDEX($B:$B,MATCH($M433,$A:$A,),),"")</f>
        <v/>
      </c>
      <c r="O433" s="31" t="str" cm="1">
        <f t="array" ref="O433">IFERROR(INDEX($E:$E,MATCH($M433,祝日,),),"")&amp;IFERROR(INDEX($H:$H,MATCH($M433,夏季休暇,),),"")&amp;IFERROR(INDEX($K:$K,MATCH($M433,年末年始,),),"")</f>
        <v/>
      </c>
      <c r="P433" t="str">
        <f t="shared" si="18"/>
        <v/>
      </c>
      <c r="Q433" t="str">
        <f t="shared" si="19"/>
        <v/>
      </c>
      <c r="R433" t="e">
        <f t="shared" si="20"/>
        <v>#VALUE!</v>
      </c>
    </row>
    <row r="434" spans="13:18" x14ac:dyDescent="0.2">
      <c r="M434" s="29" t="e">
        <f>IF('定義（記入例用）'!M433+1&gt;'休日取得計画表・休日取得実績表（記入例）'!$I$5,"",'定義（記入例用）'!M433+1)</f>
        <v>#VALUE!</v>
      </c>
      <c r="N434" t="str" cm="1">
        <f t="array" ref="N434">IFERROR(INDEX($B:$B,MATCH($M434,$A:$A,),),"")</f>
        <v/>
      </c>
      <c r="O434" s="31" t="str" cm="1">
        <f t="array" ref="O434">IFERROR(INDEX($E:$E,MATCH($M434,祝日,),),"")&amp;IFERROR(INDEX($H:$H,MATCH($M434,夏季休暇,),),"")&amp;IFERROR(INDEX($K:$K,MATCH($M434,年末年始,),),"")</f>
        <v/>
      </c>
      <c r="P434" t="str">
        <f t="shared" si="18"/>
        <v/>
      </c>
      <c r="Q434" t="str">
        <f t="shared" si="19"/>
        <v/>
      </c>
      <c r="R434" t="e">
        <f t="shared" si="20"/>
        <v>#VALUE!</v>
      </c>
    </row>
    <row r="435" spans="13:18" x14ac:dyDescent="0.2">
      <c r="M435" s="29" t="e">
        <f>IF('定義（記入例用）'!M434+1&gt;'休日取得計画表・休日取得実績表（記入例）'!$I$5,"",'定義（記入例用）'!M434+1)</f>
        <v>#VALUE!</v>
      </c>
      <c r="N435" t="str" cm="1">
        <f t="array" ref="N435">IFERROR(INDEX($B:$B,MATCH($M435,$A:$A,),),"")</f>
        <v/>
      </c>
      <c r="O435" s="31" t="str" cm="1">
        <f t="array" ref="O435">IFERROR(INDEX($E:$E,MATCH($M435,祝日,),),"")&amp;IFERROR(INDEX($H:$H,MATCH($M435,夏季休暇,),),"")&amp;IFERROR(INDEX($K:$K,MATCH($M435,年末年始,),),"")</f>
        <v/>
      </c>
      <c r="P435" t="str">
        <f t="shared" si="18"/>
        <v/>
      </c>
      <c r="Q435" t="str">
        <f t="shared" si="19"/>
        <v/>
      </c>
      <c r="R435" t="e">
        <f t="shared" si="20"/>
        <v>#VALUE!</v>
      </c>
    </row>
    <row r="436" spans="13:18" x14ac:dyDescent="0.2">
      <c r="M436" s="29" t="e">
        <f>IF('定義（記入例用）'!M435+1&gt;'休日取得計画表・休日取得実績表（記入例）'!$I$5,"",'定義（記入例用）'!M435+1)</f>
        <v>#VALUE!</v>
      </c>
      <c r="N436" t="str" cm="1">
        <f t="array" ref="N436">IFERROR(INDEX($B:$B,MATCH($M436,$A:$A,),),"")</f>
        <v/>
      </c>
      <c r="O436" s="31" t="str" cm="1">
        <f t="array" ref="O436">IFERROR(INDEX($E:$E,MATCH($M436,祝日,),),"")&amp;IFERROR(INDEX($H:$H,MATCH($M436,夏季休暇,),),"")&amp;IFERROR(INDEX($K:$K,MATCH($M436,年末年始,),),"")</f>
        <v/>
      </c>
      <c r="P436" t="str">
        <f t="shared" si="18"/>
        <v/>
      </c>
      <c r="Q436" t="str">
        <f t="shared" si="19"/>
        <v/>
      </c>
      <c r="R436" t="e">
        <f t="shared" si="20"/>
        <v>#VALUE!</v>
      </c>
    </row>
    <row r="437" spans="13:18" x14ac:dyDescent="0.2">
      <c r="M437" s="29" t="e">
        <f>IF('定義（記入例用）'!M436+1&gt;'休日取得計画表・休日取得実績表（記入例）'!$I$5,"",'定義（記入例用）'!M436+1)</f>
        <v>#VALUE!</v>
      </c>
      <c r="N437" t="str" cm="1">
        <f t="array" ref="N437">IFERROR(INDEX($B:$B,MATCH($M437,$A:$A,),),"")</f>
        <v/>
      </c>
      <c r="O437" s="31" t="str" cm="1">
        <f t="array" ref="O437">IFERROR(INDEX($E:$E,MATCH($M437,祝日,),),"")&amp;IFERROR(INDEX($H:$H,MATCH($M437,夏季休暇,),),"")&amp;IFERROR(INDEX($K:$K,MATCH($M437,年末年始,),),"")</f>
        <v/>
      </c>
      <c r="P437" t="str">
        <f t="shared" si="18"/>
        <v/>
      </c>
      <c r="Q437" t="str">
        <f t="shared" si="19"/>
        <v/>
      </c>
      <c r="R437" t="e">
        <f t="shared" si="20"/>
        <v>#VALUE!</v>
      </c>
    </row>
    <row r="438" spans="13:18" x14ac:dyDescent="0.2">
      <c r="M438" s="29" t="e">
        <f>IF('定義（記入例用）'!M437+1&gt;'休日取得計画表・休日取得実績表（記入例）'!$I$5,"",'定義（記入例用）'!M437+1)</f>
        <v>#VALUE!</v>
      </c>
      <c r="N438" t="str" cm="1">
        <f t="array" ref="N438">IFERROR(INDEX($B:$B,MATCH($M438,$A:$A,),),"")</f>
        <v/>
      </c>
      <c r="O438" s="31" t="str" cm="1">
        <f t="array" ref="O438">IFERROR(INDEX($E:$E,MATCH($M438,祝日,),),"")&amp;IFERROR(INDEX($H:$H,MATCH($M438,夏季休暇,),),"")&amp;IFERROR(INDEX($K:$K,MATCH($M438,年末年始,),),"")</f>
        <v/>
      </c>
      <c r="P438" t="str">
        <f t="shared" si="18"/>
        <v/>
      </c>
      <c r="Q438" t="str">
        <f t="shared" si="19"/>
        <v/>
      </c>
      <c r="R438" t="e">
        <f t="shared" si="20"/>
        <v>#VALUE!</v>
      </c>
    </row>
    <row r="439" spans="13:18" x14ac:dyDescent="0.2">
      <c r="M439" s="29" t="e">
        <f>IF('定義（記入例用）'!M438+1&gt;'休日取得計画表・休日取得実績表（記入例）'!$I$5,"",'定義（記入例用）'!M438+1)</f>
        <v>#VALUE!</v>
      </c>
      <c r="N439" t="str" cm="1">
        <f t="array" ref="N439">IFERROR(INDEX($B:$B,MATCH($M439,$A:$A,),),"")</f>
        <v/>
      </c>
      <c r="O439" s="31" t="str" cm="1">
        <f t="array" ref="O439">IFERROR(INDEX($E:$E,MATCH($M439,祝日,),),"")&amp;IFERROR(INDEX($H:$H,MATCH($M439,夏季休暇,),),"")&amp;IFERROR(INDEX($K:$K,MATCH($M439,年末年始,),),"")</f>
        <v/>
      </c>
      <c r="P439" t="str">
        <f t="shared" si="18"/>
        <v/>
      </c>
      <c r="Q439" t="str">
        <f t="shared" si="19"/>
        <v/>
      </c>
      <c r="R439" t="e">
        <f t="shared" si="20"/>
        <v>#VALUE!</v>
      </c>
    </row>
    <row r="440" spans="13:18" x14ac:dyDescent="0.2">
      <c r="M440" s="29" t="e">
        <f>IF('定義（記入例用）'!M439+1&gt;'休日取得計画表・休日取得実績表（記入例）'!$I$5,"",'定義（記入例用）'!M439+1)</f>
        <v>#VALUE!</v>
      </c>
      <c r="N440" t="str" cm="1">
        <f t="array" ref="N440">IFERROR(INDEX($B:$B,MATCH($M440,$A:$A,),),"")</f>
        <v/>
      </c>
      <c r="O440" s="31" t="str" cm="1">
        <f t="array" ref="O440">IFERROR(INDEX($E:$E,MATCH($M440,祝日,),),"")&amp;IFERROR(INDEX($H:$H,MATCH($M440,夏季休暇,),),"")&amp;IFERROR(INDEX($K:$K,MATCH($M440,年末年始,),),"")</f>
        <v/>
      </c>
      <c r="P440" t="str">
        <f t="shared" si="18"/>
        <v/>
      </c>
      <c r="Q440" t="str">
        <f t="shared" si="19"/>
        <v/>
      </c>
      <c r="R440" t="e">
        <f t="shared" si="20"/>
        <v>#VALUE!</v>
      </c>
    </row>
    <row r="441" spans="13:18" x14ac:dyDescent="0.2">
      <c r="M441" s="29" t="e">
        <f>IF('定義（記入例用）'!M440+1&gt;'休日取得計画表・休日取得実績表（記入例）'!$I$5,"",'定義（記入例用）'!M440+1)</f>
        <v>#VALUE!</v>
      </c>
      <c r="N441" t="str" cm="1">
        <f t="array" ref="N441">IFERROR(INDEX($B:$B,MATCH($M441,$A:$A,),),"")</f>
        <v/>
      </c>
      <c r="O441" s="31" t="str" cm="1">
        <f t="array" ref="O441">IFERROR(INDEX($E:$E,MATCH($M441,祝日,),),"")&amp;IFERROR(INDEX($H:$H,MATCH($M441,夏季休暇,),),"")&amp;IFERROR(INDEX($K:$K,MATCH($M441,年末年始,),),"")</f>
        <v/>
      </c>
      <c r="P441" t="str">
        <f t="shared" si="18"/>
        <v/>
      </c>
      <c r="Q441" t="str">
        <f t="shared" si="19"/>
        <v/>
      </c>
      <c r="R441" t="e">
        <f t="shared" si="20"/>
        <v>#VALUE!</v>
      </c>
    </row>
    <row r="442" spans="13:18" x14ac:dyDescent="0.2">
      <c r="M442" s="29" t="e">
        <f>IF('定義（記入例用）'!M441+1&gt;'休日取得計画表・休日取得実績表（記入例）'!$I$5,"",'定義（記入例用）'!M441+1)</f>
        <v>#VALUE!</v>
      </c>
      <c r="N442" t="str" cm="1">
        <f t="array" ref="N442">IFERROR(INDEX($B:$B,MATCH($M442,$A:$A,),),"")</f>
        <v/>
      </c>
      <c r="O442" s="31" t="str" cm="1">
        <f t="array" ref="O442">IFERROR(INDEX($E:$E,MATCH($M442,祝日,),),"")&amp;IFERROR(INDEX($H:$H,MATCH($M442,夏季休暇,),),"")&amp;IFERROR(INDEX($K:$K,MATCH($M442,年末年始,),),"")</f>
        <v/>
      </c>
      <c r="P442" t="str">
        <f t="shared" si="18"/>
        <v/>
      </c>
      <c r="Q442" t="str">
        <f t="shared" si="19"/>
        <v/>
      </c>
      <c r="R442" t="e">
        <f t="shared" si="20"/>
        <v>#VALUE!</v>
      </c>
    </row>
    <row r="443" spans="13:18" x14ac:dyDescent="0.2">
      <c r="M443" s="29" t="e">
        <f>IF('定義（記入例用）'!M442+1&gt;'休日取得計画表・休日取得実績表（記入例）'!$I$5,"",'定義（記入例用）'!M442+1)</f>
        <v>#VALUE!</v>
      </c>
      <c r="N443" t="str" cm="1">
        <f t="array" ref="N443">IFERROR(INDEX($B:$B,MATCH($M443,$A:$A,),),"")</f>
        <v/>
      </c>
      <c r="O443" s="31" t="str" cm="1">
        <f t="array" ref="O443">IFERROR(INDEX($E:$E,MATCH($M443,祝日,),),"")&amp;IFERROR(INDEX($H:$H,MATCH($M443,夏季休暇,),),"")&amp;IFERROR(INDEX($K:$K,MATCH($M443,年末年始,),),"")</f>
        <v/>
      </c>
      <c r="P443" t="str">
        <f t="shared" si="18"/>
        <v/>
      </c>
      <c r="Q443" t="str">
        <f t="shared" si="19"/>
        <v/>
      </c>
      <c r="R443" t="e">
        <f t="shared" si="20"/>
        <v>#VALUE!</v>
      </c>
    </row>
    <row r="444" spans="13:18" x14ac:dyDescent="0.2">
      <c r="M444" s="29" t="e">
        <f>IF('定義（記入例用）'!M443+1&gt;'休日取得計画表・休日取得実績表（記入例）'!$I$5,"",'定義（記入例用）'!M443+1)</f>
        <v>#VALUE!</v>
      </c>
      <c r="N444" t="str" cm="1">
        <f t="array" ref="N444">IFERROR(INDEX($B:$B,MATCH($M444,$A:$A,),),"")</f>
        <v/>
      </c>
      <c r="O444" s="31" t="str" cm="1">
        <f t="array" ref="O444">IFERROR(INDEX($E:$E,MATCH($M444,祝日,),),"")&amp;IFERROR(INDEX($H:$H,MATCH($M444,夏季休暇,),),"")&amp;IFERROR(INDEX($K:$K,MATCH($M444,年末年始,),),"")</f>
        <v/>
      </c>
      <c r="P444" t="str">
        <f t="shared" si="18"/>
        <v/>
      </c>
      <c r="Q444" t="str">
        <f t="shared" si="19"/>
        <v/>
      </c>
      <c r="R444" t="e">
        <f t="shared" si="20"/>
        <v>#VALUE!</v>
      </c>
    </row>
    <row r="445" spans="13:18" x14ac:dyDescent="0.2">
      <c r="M445" s="29" t="e">
        <f>IF('定義（記入例用）'!M444+1&gt;'休日取得計画表・休日取得実績表（記入例）'!$I$5,"",'定義（記入例用）'!M444+1)</f>
        <v>#VALUE!</v>
      </c>
      <c r="N445" t="str" cm="1">
        <f t="array" ref="N445">IFERROR(INDEX($B:$B,MATCH($M445,$A:$A,),),"")</f>
        <v/>
      </c>
      <c r="O445" s="31" t="str" cm="1">
        <f t="array" ref="O445">IFERROR(INDEX($E:$E,MATCH($M445,祝日,),),"")&amp;IFERROR(INDEX($H:$H,MATCH($M445,夏季休暇,),),"")&amp;IFERROR(INDEX($K:$K,MATCH($M445,年末年始,),),"")</f>
        <v/>
      </c>
      <c r="P445" t="str">
        <f t="shared" si="18"/>
        <v/>
      </c>
      <c r="Q445" t="str">
        <f t="shared" si="19"/>
        <v/>
      </c>
      <c r="R445" t="e">
        <f t="shared" si="20"/>
        <v>#VALUE!</v>
      </c>
    </row>
    <row r="446" spans="13:18" x14ac:dyDescent="0.2">
      <c r="M446" s="29" t="e">
        <f>IF('定義（記入例用）'!M445+1&gt;'休日取得計画表・休日取得実績表（記入例）'!$I$5,"",'定義（記入例用）'!M445+1)</f>
        <v>#VALUE!</v>
      </c>
      <c r="N446" t="str" cm="1">
        <f t="array" ref="N446">IFERROR(INDEX($B:$B,MATCH($M446,$A:$A,),),"")</f>
        <v/>
      </c>
      <c r="O446" s="31" t="str" cm="1">
        <f t="array" ref="O446">IFERROR(INDEX($E:$E,MATCH($M446,祝日,),),"")&amp;IFERROR(INDEX($H:$H,MATCH($M446,夏季休暇,),),"")&amp;IFERROR(INDEX($K:$K,MATCH($M446,年末年始,),),"")</f>
        <v/>
      </c>
      <c r="P446" t="str">
        <f t="shared" si="18"/>
        <v/>
      </c>
      <c r="Q446" t="str">
        <f t="shared" si="19"/>
        <v/>
      </c>
      <c r="R446" t="e">
        <f t="shared" si="20"/>
        <v>#VALUE!</v>
      </c>
    </row>
    <row r="447" spans="13:18" x14ac:dyDescent="0.2">
      <c r="M447" s="29" t="e">
        <f>IF('定義（記入例用）'!M446+1&gt;'休日取得計画表・休日取得実績表（記入例）'!$I$5,"",'定義（記入例用）'!M446+1)</f>
        <v>#VALUE!</v>
      </c>
      <c r="N447" t="str" cm="1">
        <f t="array" ref="N447">IFERROR(INDEX($B:$B,MATCH($M447,$A:$A,),),"")</f>
        <v/>
      </c>
      <c r="O447" s="31" t="str" cm="1">
        <f t="array" ref="O447">IFERROR(INDEX($E:$E,MATCH($M447,祝日,),),"")&amp;IFERROR(INDEX($H:$H,MATCH($M447,夏季休暇,),),"")&amp;IFERROR(INDEX($K:$K,MATCH($M447,年末年始,),),"")</f>
        <v/>
      </c>
      <c r="P447" t="str">
        <f t="shared" si="18"/>
        <v/>
      </c>
      <c r="Q447" t="str">
        <f t="shared" si="19"/>
        <v/>
      </c>
      <c r="R447" t="e">
        <f t="shared" si="20"/>
        <v>#VALUE!</v>
      </c>
    </row>
    <row r="448" spans="13:18" x14ac:dyDescent="0.2">
      <c r="M448" s="29" t="e">
        <f>IF('定義（記入例用）'!M447+1&gt;'休日取得計画表・休日取得実績表（記入例）'!$I$5,"",'定義（記入例用）'!M447+1)</f>
        <v>#VALUE!</v>
      </c>
      <c r="N448" t="str" cm="1">
        <f t="array" ref="N448">IFERROR(INDEX($B:$B,MATCH($M448,$A:$A,),),"")</f>
        <v/>
      </c>
      <c r="O448" s="31" t="str" cm="1">
        <f t="array" ref="O448">IFERROR(INDEX($E:$E,MATCH($M448,祝日,),),"")&amp;IFERROR(INDEX($H:$H,MATCH($M448,夏季休暇,),),"")&amp;IFERROR(INDEX($K:$K,MATCH($M448,年末年始,),),"")</f>
        <v/>
      </c>
      <c r="P448" t="str">
        <f t="shared" si="18"/>
        <v/>
      </c>
      <c r="Q448" t="str">
        <f t="shared" si="19"/>
        <v/>
      </c>
      <c r="R448" t="e">
        <f t="shared" si="20"/>
        <v>#VALUE!</v>
      </c>
    </row>
    <row r="449" spans="13:18" x14ac:dyDescent="0.2">
      <c r="M449" s="29" t="e">
        <f>IF('定義（記入例用）'!M448+1&gt;'休日取得計画表・休日取得実績表（記入例）'!$I$5,"",'定義（記入例用）'!M448+1)</f>
        <v>#VALUE!</v>
      </c>
      <c r="N449" t="str" cm="1">
        <f t="array" ref="N449">IFERROR(INDEX($B:$B,MATCH($M449,$A:$A,),),"")</f>
        <v/>
      </c>
      <c r="O449" s="31" t="str" cm="1">
        <f t="array" ref="O449">IFERROR(INDEX($E:$E,MATCH($M449,祝日,),),"")&amp;IFERROR(INDEX($H:$H,MATCH($M449,夏季休暇,),),"")&amp;IFERROR(INDEX($K:$K,MATCH($M449,年末年始,),),"")</f>
        <v/>
      </c>
      <c r="P449" t="str">
        <f t="shared" si="18"/>
        <v/>
      </c>
      <c r="Q449" t="str">
        <f t="shared" si="19"/>
        <v/>
      </c>
      <c r="R449" t="e">
        <f t="shared" si="20"/>
        <v>#VALUE!</v>
      </c>
    </row>
    <row r="450" spans="13:18" x14ac:dyDescent="0.2">
      <c r="M450" s="29" t="e">
        <f>IF('定義（記入例用）'!M449+1&gt;'休日取得計画表・休日取得実績表（記入例）'!$I$5,"",'定義（記入例用）'!M449+1)</f>
        <v>#VALUE!</v>
      </c>
      <c r="N450" t="str" cm="1">
        <f t="array" ref="N450">IFERROR(INDEX($B:$B,MATCH($M450,$A:$A,),),"")</f>
        <v/>
      </c>
      <c r="O450" s="31" t="str" cm="1">
        <f t="array" ref="O450">IFERROR(INDEX($E:$E,MATCH($M450,祝日,),),"")&amp;IFERROR(INDEX($H:$H,MATCH($M450,夏季休暇,),),"")&amp;IFERROR(INDEX($K:$K,MATCH($M450,年末年始,),),"")</f>
        <v/>
      </c>
      <c r="P450" t="str">
        <f t="shared" si="18"/>
        <v/>
      </c>
      <c r="Q450" t="str">
        <f t="shared" si="19"/>
        <v/>
      </c>
      <c r="R450" t="e">
        <f t="shared" si="20"/>
        <v>#VALUE!</v>
      </c>
    </row>
    <row r="451" spans="13:18" x14ac:dyDescent="0.2">
      <c r="M451" s="29" t="e">
        <f>IF('定義（記入例用）'!M450+1&gt;'休日取得計画表・休日取得実績表（記入例）'!$I$5,"",'定義（記入例用）'!M450+1)</f>
        <v>#VALUE!</v>
      </c>
      <c r="N451" t="str" cm="1">
        <f t="array" ref="N451">IFERROR(INDEX($B:$B,MATCH($M451,$A:$A,),),"")</f>
        <v/>
      </c>
      <c r="O451" s="31" t="str" cm="1">
        <f t="array" ref="O451">IFERROR(INDEX($E:$E,MATCH($M451,祝日,),),"")&amp;IFERROR(INDEX($H:$H,MATCH($M451,夏季休暇,),),"")&amp;IFERROR(INDEX($K:$K,MATCH($M451,年末年始,),),"")</f>
        <v/>
      </c>
      <c r="P451" t="str">
        <f t="shared" ref="P451:P514" si="21">IF(COUNTBLANK(N451:O451)=0,CHAR(10),"")</f>
        <v/>
      </c>
      <c r="Q451" t="str">
        <f t="shared" ref="Q451:Q514" si="22">O451&amp;P451&amp;N451</f>
        <v/>
      </c>
      <c r="R451" t="e">
        <f t="shared" ref="R451:R514" si="23">IF(OR(TEXT(M451,"aaa")="土",TEXT(M451,"aaa")="日",O451&lt;&gt;""),1,0)</f>
        <v>#VALUE!</v>
      </c>
    </row>
    <row r="452" spans="13:18" x14ac:dyDescent="0.2">
      <c r="M452" s="29" t="e">
        <f>IF('定義（記入例用）'!M451+1&gt;'休日取得計画表・休日取得実績表（記入例）'!$I$5,"",'定義（記入例用）'!M451+1)</f>
        <v>#VALUE!</v>
      </c>
      <c r="N452" t="str" cm="1">
        <f t="array" ref="N452">IFERROR(INDEX($B:$B,MATCH($M452,$A:$A,),),"")</f>
        <v/>
      </c>
      <c r="O452" s="31" t="str" cm="1">
        <f t="array" ref="O452">IFERROR(INDEX($E:$E,MATCH($M452,祝日,),),"")&amp;IFERROR(INDEX($H:$H,MATCH($M452,夏季休暇,),),"")&amp;IFERROR(INDEX($K:$K,MATCH($M452,年末年始,),),"")</f>
        <v/>
      </c>
      <c r="P452" t="str">
        <f t="shared" si="21"/>
        <v/>
      </c>
      <c r="Q452" t="str">
        <f t="shared" si="22"/>
        <v/>
      </c>
      <c r="R452" t="e">
        <f t="shared" si="23"/>
        <v>#VALUE!</v>
      </c>
    </row>
    <row r="453" spans="13:18" x14ac:dyDescent="0.2">
      <c r="M453" s="29" t="e">
        <f>IF('定義（記入例用）'!M452+1&gt;'休日取得計画表・休日取得実績表（記入例）'!$I$5,"",'定義（記入例用）'!M452+1)</f>
        <v>#VALUE!</v>
      </c>
      <c r="N453" t="str" cm="1">
        <f t="array" ref="N453">IFERROR(INDEX($B:$B,MATCH($M453,$A:$A,),),"")</f>
        <v/>
      </c>
      <c r="O453" s="31" t="str" cm="1">
        <f t="array" ref="O453">IFERROR(INDEX($E:$E,MATCH($M453,祝日,),),"")&amp;IFERROR(INDEX($H:$H,MATCH($M453,夏季休暇,),),"")&amp;IFERROR(INDEX($K:$K,MATCH($M453,年末年始,),),"")</f>
        <v/>
      </c>
      <c r="P453" t="str">
        <f t="shared" si="21"/>
        <v/>
      </c>
      <c r="Q453" t="str">
        <f t="shared" si="22"/>
        <v/>
      </c>
      <c r="R453" t="e">
        <f t="shared" si="23"/>
        <v>#VALUE!</v>
      </c>
    </row>
    <row r="454" spans="13:18" x14ac:dyDescent="0.2">
      <c r="M454" s="29" t="e">
        <f>IF('定義（記入例用）'!M453+1&gt;'休日取得計画表・休日取得実績表（記入例）'!$I$5,"",'定義（記入例用）'!M453+1)</f>
        <v>#VALUE!</v>
      </c>
      <c r="N454" t="str" cm="1">
        <f t="array" ref="N454">IFERROR(INDEX($B:$B,MATCH($M454,$A:$A,),),"")</f>
        <v/>
      </c>
      <c r="O454" s="31" t="str" cm="1">
        <f t="array" ref="O454">IFERROR(INDEX($E:$E,MATCH($M454,祝日,),),"")&amp;IFERROR(INDEX($H:$H,MATCH($M454,夏季休暇,),),"")&amp;IFERROR(INDEX($K:$K,MATCH($M454,年末年始,),),"")</f>
        <v/>
      </c>
      <c r="P454" t="str">
        <f t="shared" si="21"/>
        <v/>
      </c>
      <c r="Q454" t="str">
        <f t="shared" si="22"/>
        <v/>
      </c>
      <c r="R454" t="e">
        <f t="shared" si="23"/>
        <v>#VALUE!</v>
      </c>
    </row>
    <row r="455" spans="13:18" x14ac:dyDescent="0.2">
      <c r="M455" s="29" t="e">
        <f>IF('定義（記入例用）'!M454+1&gt;'休日取得計画表・休日取得実績表（記入例）'!$I$5,"",'定義（記入例用）'!M454+1)</f>
        <v>#VALUE!</v>
      </c>
      <c r="N455" t="str" cm="1">
        <f t="array" ref="N455">IFERROR(INDEX($B:$B,MATCH($M455,$A:$A,),),"")</f>
        <v/>
      </c>
      <c r="O455" s="31" t="str" cm="1">
        <f t="array" ref="O455">IFERROR(INDEX($E:$E,MATCH($M455,祝日,),),"")&amp;IFERROR(INDEX($H:$H,MATCH($M455,夏季休暇,),),"")&amp;IFERROR(INDEX($K:$K,MATCH($M455,年末年始,),),"")</f>
        <v/>
      </c>
      <c r="P455" t="str">
        <f t="shared" si="21"/>
        <v/>
      </c>
      <c r="Q455" t="str">
        <f t="shared" si="22"/>
        <v/>
      </c>
      <c r="R455" t="e">
        <f t="shared" si="23"/>
        <v>#VALUE!</v>
      </c>
    </row>
    <row r="456" spans="13:18" x14ac:dyDescent="0.2">
      <c r="M456" s="29" t="e">
        <f>IF('定義（記入例用）'!M455+1&gt;'休日取得計画表・休日取得実績表（記入例）'!$I$5,"",'定義（記入例用）'!M455+1)</f>
        <v>#VALUE!</v>
      </c>
      <c r="N456" t="str" cm="1">
        <f t="array" ref="N456">IFERROR(INDEX($B:$B,MATCH($M456,$A:$A,),),"")</f>
        <v/>
      </c>
      <c r="O456" s="31" t="str" cm="1">
        <f t="array" ref="O456">IFERROR(INDEX($E:$E,MATCH($M456,祝日,),),"")&amp;IFERROR(INDEX($H:$H,MATCH($M456,夏季休暇,),),"")&amp;IFERROR(INDEX($K:$K,MATCH($M456,年末年始,),),"")</f>
        <v/>
      </c>
      <c r="P456" t="str">
        <f t="shared" si="21"/>
        <v/>
      </c>
      <c r="Q456" t="str">
        <f t="shared" si="22"/>
        <v/>
      </c>
      <c r="R456" t="e">
        <f t="shared" si="23"/>
        <v>#VALUE!</v>
      </c>
    </row>
    <row r="457" spans="13:18" x14ac:dyDescent="0.2">
      <c r="M457" s="29" t="e">
        <f>IF('定義（記入例用）'!M456+1&gt;'休日取得計画表・休日取得実績表（記入例）'!$I$5,"",'定義（記入例用）'!M456+1)</f>
        <v>#VALUE!</v>
      </c>
      <c r="N457" t="str" cm="1">
        <f t="array" ref="N457">IFERROR(INDEX($B:$B,MATCH($M457,$A:$A,),),"")</f>
        <v/>
      </c>
      <c r="O457" s="31" t="str" cm="1">
        <f t="array" ref="O457">IFERROR(INDEX($E:$E,MATCH($M457,祝日,),),"")&amp;IFERROR(INDEX($H:$H,MATCH($M457,夏季休暇,),),"")&amp;IFERROR(INDEX($K:$K,MATCH($M457,年末年始,),),"")</f>
        <v/>
      </c>
      <c r="P457" t="str">
        <f t="shared" si="21"/>
        <v/>
      </c>
      <c r="Q457" t="str">
        <f t="shared" si="22"/>
        <v/>
      </c>
      <c r="R457" t="e">
        <f t="shared" si="23"/>
        <v>#VALUE!</v>
      </c>
    </row>
    <row r="458" spans="13:18" x14ac:dyDescent="0.2">
      <c r="M458" s="29" t="e">
        <f>IF('定義（記入例用）'!M457+1&gt;'休日取得計画表・休日取得実績表（記入例）'!$I$5,"",'定義（記入例用）'!M457+1)</f>
        <v>#VALUE!</v>
      </c>
      <c r="N458" t="str" cm="1">
        <f t="array" ref="N458">IFERROR(INDEX($B:$B,MATCH($M458,$A:$A,),),"")</f>
        <v/>
      </c>
      <c r="O458" s="31" t="str" cm="1">
        <f t="array" ref="O458">IFERROR(INDEX($E:$E,MATCH($M458,祝日,),),"")&amp;IFERROR(INDEX($H:$H,MATCH($M458,夏季休暇,),),"")&amp;IFERROR(INDEX($K:$K,MATCH($M458,年末年始,),),"")</f>
        <v/>
      </c>
      <c r="P458" t="str">
        <f t="shared" si="21"/>
        <v/>
      </c>
      <c r="Q458" t="str">
        <f t="shared" si="22"/>
        <v/>
      </c>
      <c r="R458" t="e">
        <f t="shared" si="23"/>
        <v>#VALUE!</v>
      </c>
    </row>
    <row r="459" spans="13:18" x14ac:dyDescent="0.2">
      <c r="M459" s="29" t="e">
        <f>IF('定義（記入例用）'!M458+1&gt;'休日取得計画表・休日取得実績表（記入例）'!$I$5,"",'定義（記入例用）'!M458+1)</f>
        <v>#VALUE!</v>
      </c>
      <c r="N459" t="str" cm="1">
        <f t="array" ref="N459">IFERROR(INDEX($B:$B,MATCH($M459,$A:$A,),),"")</f>
        <v/>
      </c>
      <c r="O459" s="31" t="str" cm="1">
        <f t="array" ref="O459">IFERROR(INDEX($E:$E,MATCH($M459,祝日,),),"")&amp;IFERROR(INDEX($H:$H,MATCH($M459,夏季休暇,),),"")&amp;IFERROR(INDEX($K:$K,MATCH($M459,年末年始,),),"")</f>
        <v/>
      </c>
      <c r="P459" t="str">
        <f t="shared" si="21"/>
        <v/>
      </c>
      <c r="Q459" t="str">
        <f t="shared" si="22"/>
        <v/>
      </c>
      <c r="R459" t="e">
        <f t="shared" si="23"/>
        <v>#VALUE!</v>
      </c>
    </row>
    <row r="460" spans="13:18" x14ac:dyDescent="0.2">
      <c r="M460" s="29" t="e">
        <f>IF('定義（記入例用）'!M459+1&gt;'休日取得計画表・休日取得実績表（記入例）'!$I$5,"",'定義（記入例用）'!M459+1)</f>
        <v>#VALUE!</v>
      </c>
      <c r="N460" t="str" cm="1">
        <f t="array" ref="N460">IFERROR(INDEX($B:$B,MATCH($M460,$A:$A,),),"")</f>
        <v/>
      </c>
      <c r="O460" s="31" t="str" cm="1">
        <f t="array" ref="O460">IFERROR(INDEX($E:$E,MATCH($M460,祝日,),),"")&amp;IFERROR(INDEX($H:$H,MATCH($M460,夏季休暇,),),"")&amp;IFERROR(INDEX($K:$K,MATCH($M460,年末年始,),),"")</f>
        <v/>
      </c>
      <c r="P460" t="str">
        <f t="shared" si="21"/>
        <v/>
      </c>
      <c r="Q460" t="str">
        <f t="shared" si="22"/>
        <v/>
      </c>
      <c r="R460" t="e">
        <f t="shared" si="23"/>
        <v>#VALUE!</v>
      </c>
    </row>
    <row r="461" spans="13:18" x14ac:dyDescent="0.2">
      <c r="M461" s="29" t="e">
        <f>IF('定義（記入例用）'!M460+1&gt;'休日取得計画表・休日取得実績表（記入例）'!$I$5,"",'定義（記入例用）'!M460+1)</f>
        <v>#VALUE!</v>
      </c>
      <c r="N461" t="str" cm="1">
        <f t="array" ref="N461">IFERROR(INDEX($B:$B,MATCH($M461,$A:$A,),),"")</f>
        <v/>
      </c>
      <c r="O461" s="31" t="str" cm="1">
        <f t="array" ref="O461">IFERROR(INDEX($E:$E,MATCH($M461,祝日,),),"")&amp;IFERROR(INDEX($H:$H,MATCH($M461,夏季休暇,),),"")&amp;IFERROR(INDEX($K:$K,MATCH($M461,年末年始,),),"")</f>
        <v/>
      </c>
      <c r="P461" t="str">
        <f t="shared" si="21"/>
        <v/>
      </c>
      <c r="Q461" t="str">
        <f t="shared" si="22"/>
        <v/>
      </c>
      <c r="R461" t="e">
        <f t="shared" si="23"/>
        <v>#VALUE!</v>
      </c>
    </row>
    <row r="462" spans="13:18" x14ac:dyDescent="0.2">
      <c r="M462" s="29" t="e">
        <f>IF('定義（記入例用）'!M461+1&gt;'休日取得計画表・休日取得実績表（記入例）'!$I$5,"",'定義（記入例用）'!M461+1)</f>
        <v>#VALUE!</v>
      </c>
      <c r="N462" t="str" cm="1">
        <f t="array" ref="N462">IFERROR(INDEX($B:$B,MATCH($M462,$A:$A,),),"")</f>
        <v/>
      </c>
      <c r="O462" s="31" t="str" cm="1">
        <f t="array" ref="O462">IFERROR(INDEX($E:$E,MATCH($M462,祝日,),),"")&amp;IFERROR(INDEX($H:$H,MATCH($M462,夏季休暇,),),"")&amp;IFERROR(INDEX($K:$K,MATCH($M462,年末年始,),),"")</f>
        <v/>
      </c>
      <c r="P462" t="str">
        <f t="shared" si="21"/>
        <v/>
      </c>
      <c r="Q462" t="str">
        <f t="shared" si="22"/>
        <v/>
      </c>
      <c r="R462" t="e">
        <f t="shared" si="23"/>
        <v>#VALUE!</v>
      </c>
    </row>
    <row r="463" spans="13:18" x14ac:dyDescent="0.2">
      <c r="M463" s="29" t="e">
        <f>IF('定義（記入例用）'!M462+1&gt;'休日取得計画表・休日取得実績表（記入例）'!$I$5,"",'定義（記入例用）'!M462+1)</f>
        <v>#VALUE!</v>
      </c>
      <c r="N463" t="str" cm="1">
        <f t="array" ref="N463">IFERROR(INDEX($B:$B,MATCH($M463,$A:$A,),),"")</f>
        <v/>
      </c>
      <c r="O463" s="31" t="str" cm="1">
        <f t="array" ref="O463">IFERROR(INDEX($E:$E,MATCH($M463,祝日,),),"")&amp;IFERROR(INDEX($H:$H,MATCH($M463,夏季休暇,),),"")&amp;IFERROR(INDEX($K:$K,MATCH($M463,年末年始,),),"")</f>
        <v/>
      </c>
      <c r="P463" t="str">
        <f t="shared" si="21"/>
        <v/>
      </c>
      <c r="Q463" t="str">
        <f t="shared" si="22"/>
        <v/>
      </c>
      <c r="R463" t="e">
        <f t="shared" si="23"/>
        <v>#VALUE!</v>
      </c>
    </row>
    <row r="464" spans="13:18" x14ac:dyDescent="0.2">
      <c r="M464" s="29" t="e">
        <f>IF('定義（記入例用）'!M463+1&gt;'休日取得計画表・休日取得実績表（記入例）'!$I$5,"",'定義（記入例用）'!M463+1)</f>
        <v>#VALUE!</v>
      </c>
      <c r="N464" t="str" cm="1">
        <f t="array" ref="N464">IFERROR(INDEX($B:$B,MATCH($M464,$A:$A,),),"")</f>
        <v/>
      </c>
      <c r="O464" s="31" t="str" cm="1">
        <f t="array" ref="O464">IFERROR(INDEX($E:$E,MATCH($M464,祝日,),),"")&amp;IFERROR(INDEX($H:$H,MATCH($M464,夏季休暇,),),"")&amp;IFERROR(INDEX($K:$K,MATCH($M464,年末年始,),),"")</f>
        <v/>
      </c>
      <c r="P464" t="str">
        <f t="shared" si="21"/>
        <v/>
      </c>
      <c r="Q464" t="str">
        <f t="shared" si="22"/>
        <v/>
      </c>
      <c r="R464" t="e">
        <f t="shared" si="23"/>
        <v>#VALUE!</v>
      </c>
    </row>
    <row r="465" spans="13:18" x14ac:dyDescent="0.2">
      <c r="M465" s="29" t="e">
        <f>IF('定義（記入例用）'!M464+1&gt;'休日取得計画表・休日取得実績表（記入例）'!$I$5,"",'定義（記入例用）'!M464+1)</f>
        <v>#VALUE!</v>
      </c>
      <c r="N465" t="str" cm="1">
        <f t="array" ref="N465">IFERROR(INDEX($B:$B,MATCH($M465,$A:$A,),),"")</f>
        <v/>
      </c>
      <c r="O465" s="31" t="str" cm="1">
        <f t="array" ref="O465">IFERROR(INDEX($E:$E,MATCH($M465,祝日,),),"")&amp;IFERROR(INDEX($H:$H,MATCH($M465,夏季休暇,),),"")&amp;IFERROR(INDEX($K:$K,MATCH($M465,年末年始,),),"")</f>
        <v/>
      </c>
      <c r="P465" t="str">
        <f t="shared" si="21"/>
        <v/>
      </c>
      <c r="Q465" t="str">
        <f t="shared" si="22"/>
        <v/>
      </c>
      <c r="R465" t="e">
        <f t="shared" si="23"/>
        <v>#VALUE!</v>
      </c>
    </row>
    <row r="466" spans="13:18" x14ac:dyDescent="0.2">
      <c r="M466" s="29" t="e">
        <f>IF('定義（記入例用）'!M465+1&gt;'休日取得計画表・休日取得実績表（記入例）'!$I$5,"",'定義（記入例用）'!M465+1)</f>
        <v>#VALUE!</v>
      </c>
      <c r="N466" t="str" cm="1">
        <f t="array" ref="N466">IFERROR(INDEX($B:$B,MATCH($M466,$A:$A,),),"")</f>
        <v/>
      </c>
      <c r="O466" s="31" t="str" cm="1">
        <f t="array" ref="O466">IFERROR(INDEX($E:$E,MATCH($M466,祝日,),),"")&amp;IFERROR(INDEX($H:$H,MATCH($M466,夏季休暇,),),"")&amp;IFERROR(INDEX($K:$K,MATCH($M466,年末年始,),),"")</f>
        <v/>
      </c>
      <c r="P466" t="str">
        <f t="shared" si="21"/>
        <v/>
      </c>
      <c r="Q466" t="str">
        <f t="shared" si="22"/>
        <v/>
      </c>
      <c r="R466" t="e">
        <f t="shared" si="23"/>
        <v>#VALUE!</v>
      </c>
    </row>
    <row r="467" spans="13:18" x14ac:dyDescent="0.2">
      <c r="M467" s="29" t="e">
        <f>IF('定義（記入例用）'!M466+1&gt;'休日取得計画表・休日取得実績表（記入例）'!$I$5,"",'定義（記入例用）'!M466+1)</f>
        <v>#VALUE!</v>
      </c>
      <c r="N467" t="str" cm="1">
        <f t="array" ref="N467">IFERROR(INDEX($B:$B,MATCH($M467,$A:$A,),),"")</f>
        <v/>
      </c>
      <c r="O467" s="31" t="str" cm="1">
        <f t="array" ref="O467">IFERROR(INDEX($E:$E,MATCH($M467,祝日,),),"")&amp;IFERROR(INDEX($H:$H,MATCH($M467,夏季休暇,),),"")&amp;IFERROR(INDEX($K:$K,MATCH($M467,年末年始,),),"")</f>
        <v/>
      </c>
      <c r="P467" t="str">
        <f t="shared" si="21"/>
        <v/>
      </c>
      <c r="Q467" t="str">
        <f t="shared" si="22"/>
        <v/>
      </c>
      <c r="R467" t="e">
        <f t="shared" si="23"/>
        <v>#VALUE!</v>
      </c>
    </row>
    <row r="468" spans="13:18" x14ac:dyDescent="0.2">
      <c r="M468" s="29" t="e">
        <f>IF('定義（記入例用）'!M467+1&gt;'休日取得計画表・休日取得実績表（記入例）'!$I$5,"",'定義（記入例用）'!M467+1)</f>
        <v>#VALUE!</v>
      </c>
      <c r="N468" t="str" cm="1">
        <f t="array" ref="N468">IFERROR(INDEX($B:$B,MATCH($M468,$A:$A,),),"")</f>
        <v/>
      </c>
      <c r="O468" s="31" t="str" cm="1">
        <f t="array" ref="O468">IFERROR(INDEX($E:$E,MATCH($M468,祝日,),),"")&amp;IFERROR(INDEX($H:$H,MATCH($M468,夏季休暇,),),"")&amp;IFERROR(INDEX($K:$K,MATCH($M468,年末年始,),),"")</f>
        <v/>
      </c>
      <c r="P468" t="str">
        <f t="shared" si="21"/>
        <v/>
      </c>
      <c r="Q468" t="str">
        <f t="shared" si="22"/>
        <v/>
      </c>
      <c r="R468" t="e">
        <f t="shared" si="23"/>
        <v>#VALUE!</v>
      </c>
    </row>
    <row r="469" spans="13:18" x14ac:dyDescent="0.2">
      <c r="M469" s="29" t="e">
        <f>IF('定義（記入例用）'!M468+1&gt;'休日取得計画表・休日取得実績表（記入例）'!$I$5,"",'定義（記入例用）'!M468+1)</f>
        <v>#VALUE!</v>
      </c>
      <c r="N469" t="str" cm="1">
        <f t="array" ref="N469">IFERROR(INDEX($B:$B,MATCH($M469,$A:$A,),),"")</f>
        <v/>
      </c>
      <c r="O469" s="31" t="str" cm="1">
        <f t="array" ref="O469">IFERROR(INDEX($E:$E,MATCH($M469,祝日,),),"")&amp;IFERROR(INDEX($H:$H,MATCH($M469,夏季休暇,),),"")&amp;IFERROR(INDEX($K:$K,MATCH($M469,年末年始,),),"")</f>
        <v/>
      </c>
      <c r="P469" t="str">
        <f t="shared" si="21"/>
        <v/>
      </c>
      <c r="Q469" t="str">
        <f t="shared" si="22"/>
        <v/>
      </c>
      <c r="R469" t="e">
        <f t="shared" si="23"/>
        <v>#VALUE!</v>
      </c>
    </row>
    <row r="470" spans="13:18" x14ac:dyDescent="0.2">
      <c r="M470" s="29" t="e">
        <f>IF('定義（記入例用）'!M469+1&gt;'休日取得計画表・休日取得実績表（記入例）'!$I$5,"",'定義（記入例用）'!M469+1)</f>
        <v>#VALUE!</v>
      </c>
      <c r="N470" t="str" cm="1">
        <f t="array" ref="N470">IFERROR(INDEX($B:$B,MATCH($M470,$A:$A,),),"")</f>
        <v/>
      </c>
      <c r="O470" s="31" t="str" cm="1">
        <f t="array" ref="O470">IFERROR(INDEX($E:$E,MATCH($M470,祝日,),),"")&amp;IFERROR(INDEX($H:$H,MATCH($M470,夏季休暇,),),"")&amp;IFERROR(INDEX($K:$K,MATCH($M470,年末年始,),),"")</f>
        <v/>
      </c>
      <c r="P470" t="str">
        <f t="shared" si="21"/>
        <v/>
      </c>
      <c r="Q470" t="str">
        <f t="shared" si="22"/>
        <v/>
      </c>
      <c r="R470" t="e">
        <f t="shared" si="23"/>
        <v>#VALUE!</v>
      </c>
    </row>
    <row r="471" spans="13:18" x14ac:dyDescent="0.2">
      <c r="M471" s="29" t="e">
        <f>IF('定義（記入例用）'!M470+1&gt;'休日取得計画表・休日取得実績表（記入例）'!$I$5,"",'定義（記入例用）'!M470+1)</f>
        <v>#VALUE!</v>
      </c>
      <c r="N471" t="str" cm="1">
        <f t="array" ref="N471">IFERROR(INDEX($B:$B,MATCH($M471,$A:$A,),),"")</f>
        <v/>
      </c>
      <c r="O471" s="31" t="str" cm="1">
        <f t="array" ref="O471">IFERROR(INDEX($E:$E,MATCH($M471,祝日,),),"")&amp;IFERROR(INDEX($H:$H,MATCH($M471,夏季休暇,),),"")&amp;IFERROR(INDEX($K:$K,MATCH($M471,年末年始,),),"")</f>
        <v/>
      </c>
      <c r="P471" t="str">
        <f t="shared" si="21"/>
        <v/>
      </c>
      <c r="Q471" t="str">
        <f t="shared" si="22"/>
        <v/>
      </c>
      <c r="R471" t="e">
        <f t="shared" si="23"/>
        <v>#VALUE!</v>
      </c>
    </row>
    <row r="472" spans="13:18" x14ac:dyDescent="0.2">
      <c r="M472" s="29" t="e">
        <f>IF('定義（記入例用）'!M471+1&gt;'休日取得計画表・休日取得実績表（記入例）'!$I$5,"",'定義（記入例用）'!M471+1)</f>
        <v>#VALUE!</v>
      </c>
      <c r="N472" t="str" cm="1">
        <f t="array" ref="N472">IFERROR(INDEX($B:$B,MATCH($M472,$A:$A,),),"")</f>
        <v/>
      </c>
      <c r="O472" s="31" t="str" cm="1">
        <f t="array" ref="O472">IFERROR(INDEX($E:$E,MATCH($M472,祝日,),),"")&amp;IFERROR(INDEX($H:$H,MATCH($M472,夏季休暇,),),"")&amp;IFERROR(INDEX($K:$K,MATCH($M472,年末年始,),),"")</f>
        <v/>
      </c>
      <c r="P472" t="str">
        <f t="shared" si="21"/>
        <v/>
      </c>
      <c r="Q472" t="str">
        <f t="shared" si="22"/>
        <v/>
      </c>
      <c r="R472" t="e">
        <f t="shared" si="23"/>
        <v>#VALUE!</v>
      </c>
    </row>
    <row r="473" spans="13:18" x14ac:dyDescent="0.2">
      <c r="M473" s="29" t="e">
        <f>IF('定義（記入例用）'!M472+1&gt;'休日取得計画表・休日取得実績表（記入例）'!$I$5,"",'定義（記入例用）'!M472+1)</f>
        <v>#VALUE!</v>
      </c>
      <c r="N473" t="str" cm="1">
        <f t="array" ref="N473">IFERROR(INDEX($B:$B,MATCH($M473,$A:$A,),),"")</f>
        <v/>
      </c>
      <c r="O473" s="31" t="str" cm="1">
        <f t="array" ref="O473">IFERROR(INDEX($E:$E,MATCH($M473,祝日,),),"")&amp;IFERROR(INDEX($H:$H,MATCH($M473,夏季休暇,),),"")&amp;IFERROR(INDEX($K:$K,MATCH($M473,年末年始,),),"")</f>
        <v/>
      </c>
      <c r="P473" t="str">
        <f t="shared" si="21"/>
        <v/>
      </c>
      <c r="Q473" t="str">
        <f t="shared" si="22"/>
        <v/>
      </c>
      <c r="R473" t="e">
        <f t="shared" si="23"/>
        <v>#VALUE!</v>
      </c>
    </row>
    <row r="474" spans="13:18" x14ac:dyDescent="0.2">
      <c r="M474" s="29" t="e">
        <f>IF('定義（記入例用）'!M473+1&gt;'休日取得計画表・休日取得実績表（記入例）'!$I$5,"",'定義（記入例用）'!M473+1)</f>
        <v>#VALUE!</v>
      </c>
      <c r="N474" t="str" cm="1">
        <f t="array" ref="N474">IFERROR(INDEX($B:$B,MATCH($M474,$A:$A,),),"")</f>
        <v/>
      </c>
      <c r="O474" s="31" t="str" cm="1">
        <f t="array" ref="O474">IFERROR(INDEX($E:$E,MATCH($M474,祝日,),),"")&amp;IFERROR(INDEX($H:$H,MATCH($M474,夏季休暇,),),"")&amp;IFERROR(INDEX($K:$K,MATCH($M474,年末年始,),),"")</f>
        <v/>
      </c>
      <c r="P474" t="str">
        <f t="shared" si="21"/>
        <v/>
      </c>
      <c r="Q474" t="str">
        <f t="shared" si="22"/>
        <v/>
      </c>
      <c r="R474" t="e">
        <f t="shared" si="23"/>
        <v>#VALUE!</v>
      </c>
    </row>
    <row r="475" spans="13:18" x14ac:dyDescent="0.2">
      <c r="M475" s="29" t="e">
        <f>IF('定義（記入例用）'!M474+1&gt;'休日取得計画表・休日取得実績表（記入例）'!$I$5,"",'定義（記入例用）'!M474+1)</f>
        <v>#VALUE!</v>
      </c>
      <c r="N475" t="str" cm="1">
        <f t="array" ref="N475">IFERROR(INDEX($B:$B,MATCH($M475,$A:$A,),),"")</f>
        <v/>
      </c>
      <c r="O475" s="31" t="str" cm="1">
        <f t="array" ref="O475">IFERROR(INDEX($E:$E,MATCH($M475,祝日,),),"")&amp;IFERROR(INDEX($H:$H,MATCH($M475,夏季休暇,),),"")&amp;IFERROR(INDEX($K:$K,MATCH($M475,年末年始,),),"")</f>
        <v/>
      </c>
      <c r="P475" t="str">
        <f t="shared" si="21"/>
        <v/>
      </c>
      <c r="Q475" t="str">
        <f t="shared" si="22"/>
        <v/>
      </c>
      <c r="R475" t="e">
        <f t="shared" si="23"/>
        <v>#VALUE!</v>
      </c>
    </row>
    <row r="476" spans="13:18" x14ac:dyDescent="0.2">
      <c r="M476" s="29" t="e">
        <f>IF('定義（記入例用）'!M475+1&gt;'休日取得計画表・休日取得実績表（記入例）'!$I$5,"",'定義（記入例用）'!M475+1)</f>
        <v>#VALUE!</v>
      </c>
      <c r="N476" t="str" cm="1">
        <f t="array" ref="N476">IFERROR(INDEX($B:$B,MATCH($M476,$A:$A,),),"")</f>
        <v/>
      </c>
      <c r="O476" s="31" t="str" cm="1">
        <f t="array" ref="O476">IFERROR(INDEX($E:$E,MATCH($M476,祝日,),),"")&amp;IFERROR(INDEX($H:$H,MATCH($M476,夏季休暇,),),"")&amp;IFERROR(INDEX($K:$K,MATCH($M476,年末年始,),),"")</f>
        <v/>
      </c>
      <c r="P476" t="str">
        <f t="shared" si="21"/>
        <v/>
      </c>
      <c r="Q476" t="str">
        <f t="shared" si="22"/>
        <v/>
      </c>
      <c r="R476" t="e">
        <f t="shared" si="23"/>
        <v>#VALUE!</v>
      </c>
    </row>
    <row r="477" spans="13:18" x14ac:dyDescent="0.2">
      <c r="M477" s="29" t="e">
        <f>IF('定義（記入例用）'!M476+1&gt;'休日取得計画表・休日取得実績表（記入例）'!$I$5,"",'定義（記入例用）'!M476+1)</f>
        <v>#VALUE!</v>
      </c>
      <c r="N477" t="str" cm="1">
        <f t="array" ref="N477">IFERROR(INDEX($B:$B,MATCH($M477,$A:$A,),),"")</f>
        <v/>
      </c>
      <c r="O477" s="31" t="str" cm="1">
        <f t="array" ref="O477">IFERROR(INDEX($E:$E,MATCH($M477,祝日,),),"")&amp;IFERROR(INDEX($H:$H,MATCH($M477,夏季休暇,),),"")&amp;IFERROR(INDEX($K:$K,MATCH($M477,年末年始,),),"")</f>
        <v/>
      </c>
      <c r="P477" t="str">
        <f t="shared" si="21"/>
        <v/>
      </c>
      <c r="Q477" t="str">
        <f t="shared" si="22"/>
        <v/>
      </c>
      <c r="R477" t="e">
        <f t="shared" si="23"/>
        <v>#VALUE!</v>
      </c>
    </row>
    <row r="478" spans="13:18" x14ac:dyDescent="0.2">
      <c r="M478" s="29" t="e">
        <f>IF('定義（記入例用）'!M477+1&gt;'休日取得計画表・休日取得実績表（記入例）'!$I$5,"",'定義（記入例用）'!M477+1)</f>
        <v>#VALUE!</v>
      </c>
      <c r="N478" t="str" cm="1">
        <f t="array" ref="N478">IFERROR(INDEX($B:$B,MATCH($M478,$A:$A,),),"")</f>
        <v/>
      </c>
      <c r="O478" s="31" t="str" cm="1">
        <f t="array" ref="O478">IFERROR(INDEX($E:$E,MATCH($M478,祝日,),),"")&amp;IFERROR(INDEX($H:$H,MATCH($M478,夏季休暇,),),"")&amp;IFERROR(INDEX($K:$K,MATCH($M478,年末年始,),),"")</f>
        <v/>
      </c>
      <c r="P478" t="str">
        <f t="shared" si="21"/>
        <v/>
      </c>
      <c r="Q478" t="str">
        <f t="shared" si="22"/>
        <v/>
      </c>
      <c r="R478" t="e">
        <f t="shared" si="23"/>
        <v>#VALUE!</v>
      </c>
    </row>
    <row r="479" spans="13:18" x14ac:dyDescent="0.2">
      <c r="M479" s="29" t="e">
        <f>IF('定義（記入例用）'!M478+1&gt;'休日取得計画表・休日取得実績表（記入例）'!$I$5,"",'定義（記入例用）'!M478+1)</f>
        <v>#VALUE!</v>
      </c>
      <c r="N479" t="str" cm="1">
        <f t="array" ref="N479">IFERROR(INDEX($B:$B,MATCH($M479,$A:$A,),),"")</f>
        <v/>
      </c>
      <c r="O479" s="31" t="str" cm="1">
        <f t="array" ref="O479">IFERROR(INDEX($E:$E,MATCH($M479,祝日,),),"")&amp;IFERROR(INDEX($H:$H,MATCH($M479,夏季休暇,),),"")&amp;IFERROR(INDEX($K:$K,MATCH($M479,年末年始,),),"")</f>
        <v/>
      </c>
      <c r="P479" t="str">
        <f t="shared" si="21"/>
        <v/>
      </c>
      <c r="Q479" t="str">
        <f t="shared" si="22"/>
        <v/>
      </c>
      <c r="R479" t="e">
        <f t="shared" si="23"/>
        <v>#VALUE!</v>
      </c>
    </row>
    <row r="480" spans="13:18" x14ac:dyDescent="0.2">
      <c r="M480" s="29" t="e">
        <f>IF('定義（記入例用）'!M479+1&gt;'休日取得計画表・休日取得実績表（記入例）'!$I$5,"",'定義（記入例用）'!M479+1)</f>
        <v>#VALUE!</v>
      </c>
      <c r="N480" t="str" cm="1">
        <f t="array" ref="N480">IFERROR(INDEX($B:$B,MATCH($M480,$A:$A,),),"")</f>
        <v/>
      </c>
      <c r="O480" s="31" t="str" cm="1">
        <f t="array" ref="O480">IFERROR(INDEX($E:$E,MATCH($M480,祝日,),),"")&amp;IFERROR(INDEX($H:$H,MATCH($M480,夏季休暇,),),"")&amp;IFERROR(INDEX($K:$K,MATCH($M480,年末年始,),),"")</f>
        <v/>
      </c>
      <c r="P480" t="str">
        <f t="shared" si="21"/>
        <v/>
      </c>
      <c r="Q480" t="str">
        <f t="shared" si="22"/>
        <v/>
      </c>
      <c r="R480" t="e">
        <f t="shared" si="23"/>
        <v>#VALUE!</v>
      </c>
    </row>
    <row r="481" spans="13:18" x14ac:dyDescent="0.2">
      <c r="M481" s="29" t="e">
        <f>IF('定義（記入例用）'!M480+1&gt;'休日取得計画表・休日取得実績表（記入例）'!$I$5,"",'定義（記入例用）'!M480+1)</f>
        <v>#VALUE!</v>
      </c>
      <c r="N481" t="str" cm="1">
        <f t="array" ref="N481">IFERROR(INDEX($B:$B,MATCH($M481,$A:$A,),),"")</f>
        <v/>
      </c>
      <c r="O481" s="31" t="str" cm="1">
        <f t="array" ref="O481">IFERROR(INDEX($E:$E,MATCH($M481,祝日,),),"")&amp;IFERROR(INDEX($H:$H,MATCH($M481,夏季休暇,),),"")&amp;IFERROR(INDEX($K:$K,MATCH($M481,年末年始,),),"")</f>
        <v/>
      </c>
      <c r="P481" t="str">
        <f t="shared" si="21"/>
        <v/>
      </c>
      <c r="Q481" t="str">
        <f t="shared" si="22"/>
        <v/>
      </c>
      <c r="R481" t="e">
        <f t="shared" si="23"/>
        <v>#VALUE!</v>
      </c>
    </row>
    <row r="482" spans="13:18" x14ac:dyDescent="0.2">
      <c r="M482" s="29" t="e">
        <f>IF('定義（記入例用）'!M481+1&gt;'休日取得計画表・休日取得実績表（記入例）'!$I$5,"",'定義（記入例用）'!M481+1)</f>
        <v>#VALUE!</v>
      </c>
      <c r="N482" t="str" cm="1">
        <f t="array" ref="N482">IFERROR(INDEX($B:$B,MATCH($M482,$A:$A,),),"")</f>
        <v/>
      </c>
      <c r="O482" s="31" t="str" cm="1">
        <f t="array" ref="O482">IFERROR(INDEX($E:$E,MATCH($M482,祝日,),),"")&amp;IFERROR(INDEX($H:$H,MATCH($M482,夏季休暇,),),"")&amp;IFERROR(INDEX($K:$K,MATCH($M482,年末年始,),),"")</f>
        <v/>
      </c>
      <c r="P482" t="str">
        <f t="shared" si="21"/>
        <v/>
      </c>
      <c r="Q482" t="str">
        <f t="shared" si="22"/>
        <v/>
      </c>
      <c r="R482" t="e">
        <f t="shared" si="23"/>
        <v>#VALUE!</v>
      </c>
    </row>
    <row r="483" spans="13:18" x14ac:dyDescent="0.2">
      <c r="M483" s="29" t="e">
        <f>IF('定義（記入例用）'!M482+1&gt;'休日取得計画表・休日取得実績表（記入例）'!$I$5,"",'定義（記入例用）'!M482+1)</f>
        <v>#VALUE!</v>
      </c>
      <c r="N483" t="str" cm="1">
        <f t="array" ref="N483">IFERROR(INDEX($B:$B,MATCH($M483,$A:$A,),),"")</f>
        <v/>
      </c>
      <c r="O483" s="31" t="str" cm="1">
        <f t="array" ref="O483">IFERROR(INDEX($E:$E,MATCH($M483,祝日,),),"")&amp;IFERROR(INDEX($H:$H,MATCH($M483,夏季休暇,),),"")&amp;IFERROR(INDEX($K:$K,MATCH($M483,年末年始,),),"")</f>
        <v/>
      </c>
      <c r="P483" t="str">
        <f t="shared" si="21"/>
        <v/>
      </c>
      <c r="Q483" t="str">
        <f t="shared" si="22"/>
        <v/>
      </c>
      <c r="R483" t="e">
        <f t="shared" si="23"/>
        <v>#VALUE!</v>
      </c>
    </row>
    <row r="484" spans="13:18" x14ac:dyDescent="0.2">
      <c r="M484" s="29" t="e">
        <f>IF('定義（記入例用）'!M483+1&gt;'休日取得計画表・休日取得実績表（記入例）'!$I$5,"",'定義（記入例用）'!M483+1)</f>
        <v>#VALUE!</v>
      </c>
      <c r="N484" t="str" cm="1">
        <f t="array" ref="N484">IFERROR(INDEX($B:$B,MATCH($M484,$A:$A,),),"")</f>
        <v/>
      </c>
      <c r="O484" s="31" t="str" cm="1">
        <f t="array" ref="O484">IFERROR(INDEX($E:$E,MATCH($M484,祝日,),),"")&amp;IFERROR(INDEX($H:$H,MATCH($M484,夏季休暇,),),"")&amp;IFERROR(INDEX($K:$K,MATCH($M484,年末年始,),),"")</f>
        <v/>
      </c>
      <c r="P484" t="str">
        <f t="shared" si="21"/>
        <v/>
      </c>
      <c r="Q484" t="str">
        <f t="shared" si="22"/>
        <v/>
      </c>
      <c r="R484" t="e">
        <f t="shared" si="23"/>
        <v>#VALUE!</v>
      </c>
    </row>
    <row r="485" spans="13:18" x14ac:dyDescent="0.2">
      <c r="M485" s="29" t="e">
        <f>IF('定義（記入例用）'!M484+1&gt;'休日取得計画表・休日取得実績表（記入例）'!$I$5,"",'定義（記入例用）'!M484+1)</f>
        <v>#VALUE!</v>
      </c>
      <c r="N485" t="str" cm="1">
        <f t="array" ref="N485">IFERROR(INDEX($B:$B,MATCH($M485,$A:$A,),),"")</f>
        <v/>
      </c>
      <c r="O485" s="31" t="str" cm="1">
        <f t="array" ref="O485">IFERROR(INDEX($E:$E,MATCH($M485,祝日,),),"")&amp;IFERROR(INDEX($H:$H,MATCH($M485,夏季休暇,),),"")&amp;IFERROR(INDEX($K:$K,MATCH($M485,年末年始,),),"")</f>
        <v/>
      </c>
      <c r="P485" t="str">
        <f t="shared" si="21"/>
        <v/>
      </c>
      <c r="Q485" t="str">
        <f t="shared" si="22"/>
        <v/>
      </c>
      <c r="R485" t="e">
        <f t="shared" si="23"/>
        <v>#VALUE!</v>
      </c>
    </row>
    <row r="486" spans="13:18" x14ac:dyDescent="0.2">
      <c r="M486" s="29" t="e">
        <f>IF('定義（記入例用）'!M485+1&gt;'休日取得計画表・休日取得実績表（記入例）'!$I$5,"",'定義（記入例用）'!M485+1)</f>
        <v>#VALUE!</v>
      </c>
      <c r="N486" t="str" cm="1">
        <f t="array" ref="N486">IFERROR(INDEX($B:$B,MATCH($M486,$A:$A,),),"")</f>
        <v/>
      </c>
      <c r="O486" s="31" t="str" cm="1">
        <f t="array" ref="O486">IFERROR(INDEX($E:$E,MATCH($M486,祝日,),),"")&amp;IFERROR(INDEX($H:$H,MATCH($M486,夏季休暇,),),"")&amp;IFERROR(INDEX($K:$K,MATCH($M486,年末年始,),),"")</f>
        <v/>
      </c>
      <c r="P486" t="str">
        <f t="shared" si="21"/>
        <v/>
      </c>
      <c r="Q486" t="str">
        <f t="shared" si="22"/>
        <v/>
      </c>
      <c r="R486" t="e">
        <f t="shared" si="23"/>
        <v>#VALUE!</v>
      </c>
    </row>
    <row r="487" spans="13:18" x14ac:dyDescent="0.2">
      <c r="M487" s="29" t="e">
        <f>IF('定義（記入例用）'!M486+1&gt;'休日取得計画表・休日取得実績表（記入例）'!$I$5,"",'定義（記入例用）'!M486+1)</f>
        <v>#VALUE!</v>
      </c>
      <c r="N487" t="str" cm="1">
        <f t="array" ref="N487">IFERROR(INDEX($B:$B,MATCH($M487,$A:$A,),),"")</f>
        <v/>
      </c>
      <c r="O487" s="31" t="str" cm="1">
        <f t="array" ref="O487">IFERROR(INDEX($E:$E,MATCH($M487,祝日,),),"")&amp;IFERROR(INDEX($H:$H,MATCH($M487,夏季休暇,),),"")&amp;IFERROR(INDEX($K:$K,MATCH($M487,年末年始,),),"")</f>
        <v/>
      </c>
      <c r="P487" t="str">
        <f t="shared" si="21"/>
        <v/>
      </c>
      <c r="Q487" t="str">
        <f t="shared" si="22"/>
        <v/>
      </c>
      <c r="R487" t="e">
        <f t="shared" si="23"/>
        <v>#VALUE!</v>
      </c>
    </row>
    <row r="488" spans="13:18" x14ac:dyDescent="0.2">
      <c r="M488" s="29" t="e">
        <f>IF('定義（記入例用）'!M487+1&gt;'休日取得計画表・休日取得実績表（記入例）'!$I$5,"",'定義（記入例用）'!M487+1)</f>
        <v>#VALUE!</v>
      </c>
      <c r="N488" t="str" cm="1">
        <f t="array" ref="N488">IFERROR(INDEX($B:$B,MATCH($M488,$A:$A,),),"")</f>
        <v/>
      </c>
      <c r="O488" s="31" t="str" cm="1">
        <f t="array" ref="O488">IFERROR(INDEX($E:$E,MATCH($M488,祝日,),),"")&amp;IFERROR(INDEX($H:$H,MATCH($M488,夏季休暇,),),"")&amp;IFERROR(INDEX($K:$K,MATCH($M488,年末年始,),),"")</f>
        <v/>
      </c>
      <c r="P488" t="str">
        <f t="shared" si="21"/>
        <v/>
      </c>
      <c r="Q488" t="str">
        <f t="shared" si="22"/>
        <v/>
      </c>
      <c r="R488" t="e">
        <f t="shared" si="23"/>
        <v>#VALUE!</v>
      </c>
    </row>
    <row r="489" spans="13:18" x14ac:dyDescent="0.2">
      <c r="M489" s="29" t="e">
        <f>IF('定義（記入例用）'!M488+1&gt;'休日取得計画表・休日取得実績表（記入例）'!$I$5,"",'定義（記入例用）'!M488+1)</f>
        <v>#VALUE!</v>
      </c>
      <c r="N489" t="str" cm="1">
        <f t="array" ref="N489">IFERROR(INDEX($B:$B,MATCH($M489,$A:$A,),),"")</f>
        <v/>
      </c>
      <c r="O489" s="31" t="str" cm="1">
        <f t="array" ref="O489">IFERROR(INDEX($E:$E,MATCH($M489,祝日,),),"")&amp;IFERROR(INDEX($H:$H,MATCH($M489,夏季休暇,),),"")&amp;IFERROR(INDEX($K:$K,MATCH($M489,年末年始,),),"")</f>
        <v/>
      </c>
      <c r="P489" t="str">
        <f t="shared" si="21"/>
        <v/>
      </c>
      <c r="Q489" t="str">
        <f t="shared" si="22"/>
        <v/>
      </c>
      <c r="R489" t="e">
        <f t="shared" si="23"/>
        <v>#VALUE!</v>
      </c>
    </row>
    <row r="490" spans="13:18" x14ac:dyDescent="0.2">
      <c r="M490" s="29" t="e">
        <f>IF('定義（記入例用）'!M489+1&gt;'休日取得計画表・休日取得実績表（記入例）'!$I$5,"",'定義（記入例用）'!M489+1)</f>
        <v>#VALUE!</v>
      </c>
      <c r="N490" t="str" cm="1">
        <f t="array" ref="N490">IFERROR(INDEX($B:$B,MATCH($M490,$A:$A,),),"")</f>
        <v/>
      </c>
      <c r="O490" s="31" t="str" cm="1">
        <f t="array" ref="O490">IFERROR(INDEX($E:$E,MATCH($M490,祝日,),),"")&amp;IFERROR(INDEX($H:$H,MATCH($M490,夏季休暇,),),"")&amp;IFERROR(INDEX($K:$K,MATCH($M490,年末年始,),),"")</f>
        <v/>
      </c>
      <c r="P490" t="str">
        <f t="shared" si="21"/>
        <v/>
      </c>
      <c r="Q490" t="str">
        <f t="shared" si="22"/>
        <v/>
      </c>
      <c r="R490" t="e">
        <f t="shared" si="23"/>
        <v>#VALUE!</v>
      </c>
    </row>
    <row r="491" spans="13:18" x14ac:dyDescent="0.2">
      <c r="M491" s="29" t="e">
        <f>IF('定義（記入例用）'!M490+1&gt;'休日取得計画表・休日取得実績表（記入例）'!$I$5,"",'定義（記入例用）'!M490+1)</f>
        <v>#VALUE!</v>
      </c>
      <c r="N491" t="str" cm="1">
        <f t="array" ref="N491">IFERROR(INDEX($B:$B,MATCH($M491,$A:$A,),),"")</f>
        <v/>
      </c>
      <c r="O491" s="31" t="str" cm="1">
        <f t="array" ref="O491">IFERROR(INDEX($E:$E,MATCH($M491,祝日,),),"")&amp;IFERROR(INDEX($H:$H,MATCH($M491,夏季休暇,),),"")&amp;IFERROR(INDEX($K:$K,MATCH($M491,年末年始,),),"")</f>
        <v/>
      </c>
      <c r="P491" t="str">
        <f t="shared" si="21"/>
        <v/>
      </c>
      <c r="Q491" t="str">
        <f t="shared" si="22"/>
        <v/>
      </c>
      <c r="R491" t="e">
        <f t="shared" si="23"/>
        <v>#VALUE!</v>
      </c>
    </row>
    <row r="492" spans="13:18" x14ac:dyDescent="0.2">
      <c r="M492" s="29" t="e">
        <f>IF('定義（記入例用）'!M491+1&gt;'休日取得計画表・休日取得実績表（記入例）'!$I$5,"",'定義（記入例用）'!M491+1)</f>
        <v>#VALUE!</v>
      </c>
      <c r="N492" t="str" cm="1">
        <f t="array" ref="N492">IFERROR(INDEX($B:$B,MATCH($M492,$A:$A,),),"")</f>
        <v/>
      </c>
      <c r="O492" s="31" t="str" cm="1">
        <f t="array" ref="O492">IFERROR(INDEX($E:$E,MATCH($M492,祝日,),),"")&amp;IFERROR(INDEX($H:$H,MATCH($M492,夏季休暇,),),"")&amp;IFERROR(INDEX($K:$K,MATCH($M492,年末年始,),),"")</f>
        <v/>
      </c>
      <c r="P492" t="str">
        <f t="shared" si="21"/>
        <v/>
      </c>
      <c r="Q492" t="str">
        <f t="shared" si="22"/>
        <v/>
      </c>
      <c r="R492" t="e">
        <f t="shared" si="23"/>
        <v>#VALUE!</v>
      </c>
    </row>
    <row r="493" spans="13:18" x14ac:dyDescent="0.2">
      <c r="M493" s="29" t="e">
        <f>IF('定義（記入例用）'!M492+1&gt;'休日取得計画表・休日取得実績表（記入例）'!$I$5,"",'定義（記入例用）'!M492+1)</f>
        <v>#VALUE!</v>
      </c>
      <c r="N493" t="str" cm="1">
        <f t="array" ref="N493">IFERROR(INDEX($B:$B,MATCH($M493,$A:$A,),),"")</f>
        <v/>
      </c>
      <c r="O493" s="31" t="str" cm="1">
        <f t="array" ref="O493">IFERROR(INDEX($E:$E,MATCH($M493,祝日,),),"")&amp;IFERROR(INDEX($H:$H,MATCH($M493,夏季休暇,),),"")&amp;IFERROR(INDEX($K:$K,MATCH($M493,年末年始,),),"")</f>
        <v/>
      </c>
      <c r="P493" t="str">
        <f t="shared" si="21"/>
        <v/>
      </c>
      <c r="Q493" t="str">
        <f t="shared" si="22"/>
        <v/>
      </c>
      <c r="R493" t="e">
        <f t="shared" si="23"/>
        <v>#VALUE!</v>
      </c>
    </row>
    <row r="494" spans="13:18" x14ac:dyDescent="0.2">
      <c r="M494" s="29" t="e">
        <f>IF('定義（記入例用）'!M493+1&gt;'休日取得計画表・休日取得実績表（記入例）'!$I$5,"",'定義（記入例用）'!M493+1)</f>
        <v>#VALUE!</v>
      </c>
      <c r="N494" t="str" cm="1">
        <f t="array" ref="N494">IFERROR(INDEX($B:$B,MATCH($M494,$A:$A,),),"")</f>
        <v/>
      </c>
      <c r="O494" s="31" t="str" cm="1">
        <f t="array" ref="O494">IFERROR(INDEX($E:$E,MATCH($M494,祝日,),),"")&amp;IFERROR(INDEX($H:$H,MATCH($M494,夏季休暇,),),"")&amp;IFERROR(INDEX($K:$K,MATCH($M494,年末年始,),),"")</f>
        <v/>
      </c>
      <c r="P494" t="str">
        <f t="shared" si="21"/>
        <v/>
      </c>
      <c r="Q494" t="str">
        <f t="shared" si="22"/>
        <v/>
      </c>
      <c r="R494" t="e">
        <f t="shared" si="23"/>
        <v>#VALUE!</v>
      </c>
    </row>
    <row r="495" spans="13:18" x14ac:dyDescent="0.2">
      <c r="M495" s="29" t="e">
        <f>IF('定義（記入例用）'!M494+1&gt;'休日取得計画表・休日取得実績表（記入例）'!$I$5,"",'定義（記入例用）'!M494+1)</f>
        <v>#VALUE!</v>
      </c>
      <c r="N495" t="str" cm="1">
        <f t="array" ref="N495">IFERROR(INDEX($B:$B,MATCH($M495,$A:$A,),),"")</f>
        <v/>
      </c>
      <c r="O495" s="31" t="str" cm="1">
        <f t="array" ref="O495">IFERROR(INDEX($E:$E,MATCH($M495,祝日,),),"")&amp;IFERROR(INDEX($H:$H,MATCH($M495,夏季休暇,),),"")&amp;IFERROR(INDEX($K:$K,MATCH($M495,年末年始,),),"")</f>
        <v/>
      </c>
      <c r="P495" t="str">
        <f t="shared" si="21"/>
        <v/>
      </c>
      <c r="Q495" t="str">
        <f t="shared" si="22"/>
        <v/>
      </c>
      <c r="R495" t="e">
        <f t="shared" si="23"/>
        <v>#VALUE!</v>
      </c>
    </row>
    <row r="496" spans="13:18" x14ac:dyDescent="0.2">
      <c r="M496" s="29" t="e">
        <f>IF('定義（記入例用）'!M495+1&gt;'休日取得計画表・休日取得実績表（記入例）'!$I$5,"",'定義（記入例用）'!M495+1)</f>
        <v>#VALUE!</v>
      </c>
      <c r="N496" t="str" cm="1">
        <f t="array" ref="N496">IFERROR(INDEX($B:$B,MATCH($M496,$A:$A,),),"")</f>
        <v/>
      </c>
      <c r="O496" s="31" t="str" cm="1">
        <f t="array" ref="O496">IFERROR(INDEX($E:$E,MATCH($M496,祝日,),),"")&amp;IFERROR(INDEX($H:$H,MATCH($M496,夏季休暇,),),"")&amp;IFERROR(INDEX($K:$K,MATCH($M496,年末年始,),),"")</f>
        <v/>
      </c>
      <c r="P496" t="str">
        <f t="shared" si="21"/>
        <v/>
      </c>
      <c r="Q496" t="str">
        <f t="shared" si="22"/>
        <v/>
      </c>
      <c r="R496" t="e">
        <f t="shared" si="23"/>
        <v>#VALUE!</v>
      </c>
    </row>
    <row r="497" spans="13:18" x14ac:dyDescent="0.2">
      <c r="M497" s="29" t="e">
        <f>IF('定義（記入例用）'!M496+1&gt;'休日取得計画表・休日取得実績表（記入例）'!$I$5,"",'定義（記入例用）'!M496+1)</f>
        <v>#VALUE!</v>
      </c>
      <c r="N497" t="str" cm="1">
        <f t="array" ref="N497">IFERROR(INDEX($B:$B,MATCH($M497,$A:$A,),),"")</f>
        <v/>
      </c>
      <c r="O497" s="31" t="str" cm="1">
        <f t="array" ref="O497">IFERROR(INDEX($E:$E,MATCH($M497,祝日,),),"")&amp;IFERROR(INDEX($H:$H,MATCH($M497,夏季休暇,),),"")&amp;IFERROR(INDEX($K:$K,MATCH($M497,年末年始,),),"")</f>
        <v/>
      </c>
      <c r="P497" t="str">
        <f t="shared" si="21"/>
        <v/>
      </c>
      <c r="Q497" t="str">
        <f t="shared" si="22"/>
        <v/>
      </c>
      <c r="R497" t="e">
        <f t="shared" si="23"/>
        <v>#VALUE!</v>
      </c>
    </row>
    <row r="498" spans="13:18" x14ac:dyDescent="0.2">
      <c r="M498" s="29" t="e">
        <f>IF('定義（記入例用）'!M497+1&gt;'休日取得計画表・休日取得実績表（記入例）'!$I$5,"",'定義（記入例用）'!M497+1)</f>
        <v>#VALUE!</v>
      </c>
      <c r="N498" t="str" cm="1">
        <f t="array" ref="N498">IFERROR(INDEX($B:$B,MATCH($M498,$A:$A,),),"")</f>
        <v/>
      </c>
      <c r="O498" s="31" t="str" cm="1">
        <f t="array" ref="O498">IFERROR(INDEX($E:$E,MATCH($M498,祝日,),),"")&amp;IFERROR(INDEX($H:$H,MATCH($M498,夏季休暇,),),"")&amp;IFERROR(INDEX($K:$K,MATCH($M498,年末年始,),),"")</f>
        <v/>
      </c>
      <c r="P498" t="str">
        <f t="shared" si="21"/>
        <v/>
      </c>
      <c r="Q498" t="str">
        <f t="shared" si="22"/>
        <v/>
      </c>
      <c r="R498" t="e">
        <f t="shared" si="23"/>
        <v>#VALUE!</v>
      </c>
    </row>
    <row r="499" spans="13:18" x14ac:dyDescent="0.2">
      <c r="M499" s="29" t="e">
        <f>IF('定義（記入例用）'!M498+1&gt;'休日取得計画表・休日取得実績表（記入例）'!$I$5,"",'定義（記入例用）'!M498+1)</f>
        <v>#VALUE!</v>
      </c>
      <c r="N499" t="str" cm="1">
        <f t="array" ref="N499">IFERROR(INDEX($B:$B,MATCH($M499,$A:$A,),),"")</f>
        <v/>
      </c>
      <c r="O499" s="31" t="str" cm="1">
        <f t="array" ref="O499">IFERROR(INDEX($E:$E,MATCH($M499,祝日,),),"")&amp;IFERROR(INDEX($H:$H,MATCH($M499,夏季休暇,),),"")&amp;IFERROR(INDEX($K:$K,MATCH($M499,年末年始,),),"")</f>
        <v/>
      </c>
      <c r="P499" t="str">
        <f t="shared" si="21"/>
        <v/>
      </c>
      <c r="Q499" t="str">
        <f t="shared" si="22"/>
        <v/>
      </c>
      <c r="R499" t="e">
        <f t="shared" si="23"/>
        <v>#VALUE!</v>
      </c>
    </row>
    <row r="500" spans="13:18" x14ac:dyDescent="0.2">
      <c r="M500" s="29" t="e">
        <f>IF('定義（記入例用）'!M499+1&gt;'休日取得計画表・休日取得実績表（記入例）'!$I$5,"",'定義（記入例用）'!M499+1)</f>
        <v>#VALUE!</v>
      </c>
      <c r="N500" t="str" cm="1">
        <f t="array" ref="N500">IFERROR(INDEX($B:$B,MATCH($M500,$A:$A,),),"")</f>
        <v/>
      </c>
      <c r="O500" s="31" t="str" cm="1">
        <f t="array" ref="O500">IFERROR(INDEX($E:$E,MATCH($M500,祝日,),),"")&amp;IFERROR(INDEX($H:$H,MATCH($M500,夏季休暇,),),"")&amp;IFERROR(INDEX($K:$K,MATCH($M500,年末年始,),),"")</f>
        <v/>
      </c>
      <c r="P500" t="str">
        <f t="shared" si="21"/>
        <v/>
      </c>
      <c r="Q500" t="str">
        <f t="shared" si="22"/>
        <v/>
      </c>
      <c r="R500" t="e">
        <f t="shared" si="23"/>
        <v>#VALUE!</v>
      </c>
    </row>
    <row r="501" spans="13:18" x14ac:dyDescent="0.2">
      <c r="M501" s="29" t="e">
        <f>IF('定義（記入例用）'!M500+1&gt;'休日取得計画表・休日取得実績表（記入例）'!$I$5,"",'定義（記入例用）'!M500+1)</f>
        <v>#VALUE!</v>
      </c>
      <c r="N501" t="str" cm="1">
        <f t="array" ref="N501">IFERROR(INDEX($B:$B,MATCH($M501,$A:$A,),),"")</f>
        <v/>
      </c>
      <c r="O501" s="31" t="str" cm="1">
        <f t="array" ref="O501">IFERROR(INDEX($E:$E,MATCH($M501,祝日,),),"")&amp;IFERROR(INDEX($H:$H,MATCH($M501,夏季休暇,),),"")&amp;IFERROR(INDEX($K:$K,MATCH($M501,年末年始,),),"")</f>
        <v/>
      </c>
      <c r="P501" t="str">
        <f t="shared" si="21"/>
        <v/>
      </c>
      <c r="Q501" t="str">
        <f t="shared" si="22"/>
        <v/>
      </c>
      <c r="R501" t="e">
        <f t="shared" si="23"/>
        <v>#VALUE!</v>
      </c>
    </row>
    <row r="502" spans="13:18" x14ac:dyDescent="0.2">
      <c r="M502" s="29" t="e">
        <f>IF('定義（記入例用）'!M501+1&gt;'休日取得計画表・休日取得実績表（記入例）'!$I$5,"",'定義（記入例用）'!M501+1)</f>
        <v>#VALUE!</v>
      </c>
      <c r="N502" t="str" cm="1">
        <f t="array" ref="N502">IFERROR(INDEX($B:$B,MATCH($M502,$A:$A,),),"")</f>
        <v/>
      </c>
      <c r="O502" s="31" t="str" cm="1">
        <f t="array" ref="O502">IFERROR(INDEX($E:$E,MATCH($M502,祝日,),),"")&amp;IFERROR(INDEX($H:$H,MATCH($M502,夏季休暇,),),"")&amp;IFERROR(INDEX($K:$K,MATCH($M502,年末年始,),),"")</f>
        <v/>
      </c>
      <c r="P502" t="str">
        <f t="shared" si="21"/>
        <v/>
      </c>
      <c r="Q502" t="str">
        <f t="shared" si="22"/>
        <v/>
      </c>
      <c r="R502" t="e">
        <f t="shared" si="23"/>
        <v>#VALUE!</v>
      </c>
    </row>
    <row r="503" spans="13:18" x14ac:dyDescent="0.2">
      <c r="M503" s="29" t="e">
        <f>IF('定義（記入例用）'!M502+1&gt;'休日取得計画表・休日取得実績表（記入例）'!$I$5,"",'定義（記入例用）'!M502+1)</f>
        <v>#VALUE!</v>
      </c>
      <c r="N503" t="str" cm="1">
        <f t="array" ref="N503">IFERROR(INDEX($B:$B,MATCH($M503,$A:$A,),),"")</f>
        <v/>
      </c>
      <c r="O503" s="31" t="str" cm="1">
        <f t="array" ref="O503">IFERROR(INDEX($E:$E,MATCH($M503,祝日,),),"")&amp;IFERROR(INDEX($H:$H,MATCH($M503,夏季休暇,),),"")&amp;IFERROR(INDEX($K:$K,MATCH($M503,年末年始,),),"")</f>
        <v/>
      </c>
      <c r="P503" t="str">
        <f t="shared" si="21"/>
        <v/>
      </c>
      <c r="Q503" t="str">
        <f t="shared" si="22"/>
        <v/>
      </c>
      <c r="R503" t="e">
        <f t="shared" si="23"/>
        <v>#VALUE!</v>
      </c>
    </row>
    <row r="504" spans="13:18" x14ac:dyDescent="0.2">
      <c r="M504" s="29" t="e">
        <f>IF('定義（記入例用）'!M503+1&gt;'休日取得計画表・休日取得実績表（記入例）'!$I$5,"",'定義（記入例用）'!M503+1)</f>
        <v>#VALUE!</v>
      </c>
      <c r="N504" t="str" cm="1">
        <f t="array" ref="N504">IFERROR(INDEX($B:$B,MATCH($M504,$A:$A,),),"")</f>
        <v/>
      </c>
      <c r="O504" s="31" t="str" cm="1">
        <f t="array" ref="O504">IFERROR(INDEX($E:$E,MATCH($M504,祝日,),),"")&amp;IFERROR(INDEX($H:$H,MATCH($M504,夏季休暇,),),"")&amp;IFERROR(INDEX($K:$K,MATCH($M504,年末年始,),),"")</f>
        <v/>
      </c>
      <c r="P504" t="str">
        <f t="shared" si="21"/>
        <v/>
      </c>
      <c r="Q504" t="str">
        <f t="shared" si="22"/>
        <v/>
      </c>
      <c r="R504" t="e">
        <f t="shared" si="23"/>
        <v>#VALUE!</v>
      </c>
    </row>
    <row r="505" spans="13:18" x14ac:dyDescent="0.2">
      <c r="M505" s="29" t="e">
        <f>IF('定義（記入例用）'!M504+1&gt;'休日取得計画表・休日取得実績表（記入例）'!$I$5,"",'定義（記入例用）'!M504+1)</f>
        <v>#VALUE!</v>
      </c>
      <c r="N505" t="str" cm="1">
        <f t="array" ref="N505">IFERROR(INDEX($B:$B,MATCH($M505,$A:$A,),),"")</f>
        <v/>
      </c>
      <c r="O505" s="31" t="str" cm="1">
        <f t="array" ref="O505">IFERROR(INDEX($E:$E,MATCH($M505,祝日,),),"")&amp;IFERROR(INDEX($H:$H,MATCH($M505,夏季休暇,),),"")&amp;IFERROR(INDEX($K:$K,MATCH($M505,年末年始,),),"")</f>
        <v/>
      </c>
      <c r="P505" t="str">
        <f t="shared" si="21"/>
        <v/>
      </c>
      <c r="Q505" t="str">
        <f t="shared" si="22"/>
        <v/>
      </c>
      <c r="R505" t="e">
        <f t="shared" si="23"/>
        <v>#VALUE!</v>
      </c>
    </row>
    <row r="506" spans="13:18" x14ac:dyDescent="0.2">
      <c r="M506" s="29" t="e">
        <f>IF('定義（記入例用）'!M505+1&gt;'休日取得計画表・休日取得実績表（記入例）'!$I$5,"",'定義（記入例用）'!M505+1)</f>
        <v>#VALUE!</v>
      </c>
      <c r="N506" t="str" cm="1">
        <f t="array" ref="N506">IFERROR(INDEX($B:$B,MATCH($M506,$A:$A,),),"")</f>
        <v/>
      </c>
      <c r="O506" s="31" t="str" cm="1">
        <f t="array" ref="O506">IFERROR(INDEX($E:$E,MATCH($M506,祝日,),),"")&amp;IFERROR(INDEX($H:$H,MATCH($M506,夏季休暇,),),"")&amp;IFERROR(INDEX($K:$K,MATCH($M506,年末年始,),),"")</f>
        <v/>
      </c>
      <c r="P506" t="str">
        <f t="shared" si="21"/>
        <v/>
      </c>
      <c r="Q506" t="str">
        <f t="shared" si="22"/>
        <v/>
      </c>
      <c r="R506" t="e">
        <f t="shared" si="23"/>
        <v>#VALUE!</v>
      </c>
    </row>
    <row r="507" spans="13:18" x14ac:dyDescent="0.2">
      <c r="M507" s="29" t="e">
        <f>IF('定義（記入例用）'!M506+1&gt;'休日取得計画表・休日取得実績表（記入例）'!$I$5,"",'定義（記入例用）'!M506+1)</f>
        <v>#VALUE!</v>
      </c>
      <c r="N507" t="str" cm="1">
        <f t="array" ref="N507">IFERROR(INDEX($B:$B,MATCH($M507,$A:$A,),),"")</f>
        <v/>
      </c>
      <c r="O507" s="31" t="str" cm="1">
        <f t="array" ref="O507">IFERROR(INDEX($E:$E,MATCH($M507,祝日,),),"")&amp;IFERROR(INDEX($H:$H,MATCH($M507,夏季休暇,),),"")&amp;IFERROR(INDEX($K:$K,MATCH($M507,年末年始,),),"")</f>
        <v/>
      </c>
      <c r="P507" t="str">
        <f t="shared" si="21"/>
        <v/>
      </c>
      <c r="Q507" t="str">
        <f t="shared" si="22"/>
        <v/>
      </c>
      <c r="R507" t="e">
        <f t="shared" si="23"/>
        <v>#VALUE!</v>
      </c>
    </row>
    <row r="508" spans="13:18" x14ac:dyDescent="0.2">
      <c r="M508" s="29" t="e">
        <f>IF('定義（記入例用）'!M507+1&gt;'休日取得計画表・休日取得実績表（記入例）'!$I$5,"",'定義（記入例用）'!M507+1)</f>
        <v>#VALUE!</v>
      </c>
      <c r="N508" t="str" cm="1">
        <f t="array" ref="N508">IFERROR(INDEX($B:$B,MATCH($M508,$A:$A,),),"")</f>
        <v/>
      </c>
      <c r="O508" s="31" t="str" cm="1">
        <f t="array" ref="O508">IFERROR(INDEX($E:$E,MATCH($M508,祝日,),),"")&amp;IFERROR(INDEX($H:$H,MATCH($M508,夏季休暇,),),"")&amp;IFERROR(INDEX($K:$K,MATCH($M508,年末年始,),),"")</f>
        <v/>
      </c>
      <c r="P508" t="str">
        <f t="shared" si="21"/>
        <v/>
      </c>
      <c r="Q508" t="str">
        <f t="shared" si="22"/>
        <v/>
      </c>
      <c r="R508" t="e">
        <f t="shared" si="23"/>
        <v>#VALUE!</v>
      </c>
    </row>
    <row r="509" spans="13:18" x14ac:dyDescent="0.2">
      <c r="M509" s="29" t="e">
        <f>IF('定義（記入例用）'!M508+1&gt;'休日取得計画表・休日取得実績表（記入例）'!$I$5,"",'定義（記入例用）'!M508+1)</f>
        <v>#VALUE!</v>
      </c>
      <c r="N509" t="str" cm="1">
        <f t="array" ref="N509">IFERROR(INDEX($B:$B,MATCH($M509,$A:$A,),),"")</f>
        <v/>
      </c>
      <c r="O509" s="31" t="str" cm="1">
        <f t="array" ref="O509">IFERROR(INDEX($E:$E,MATCH($M509,祝日,),),"")&amp;IFERROR(INDEX($H:$H,MATCH($M509,夏季休暇,),),"")&amp;IFERROR(INDEX($K:$K,MATCH($M509,年末年始,),),"")</f>
        <v/>
      </c>
      <c r="P509" t="str">
        <f t="shared" si="21"/>
        <v/>
      </c>
      <c r="Q509" t="str">
        <f t="shared" si="22"/>
        <v/>
      </c>
      <c r="R509" t="e">
        <f t="shared" si="23"/>
        <v>#VALUE!</v>
      </c>
    </row>
    <row r="510" spans="13:18" x14ac:dyDescent="0.2">
      <c r="M510" s="29" t="e">
        <f>IF('定義（記入例用）'!M509+1&gt;'休日取得計画表・休日取得実績表（記入例）'!$I$5,"",'定義（記入例用）'!M509+1)</f>
        <v>#VALUE!</v>
      </c>
      <c r="N510" t="str" cm="1">
        <f t="array" ref="N510">IFERROR(INDEX($B:$B,MATCH($M510,$A:$A,),),"")</f>
        <v/>
      </c>
      <c r="O510" s="31" t="str" cm="1">
        <f t="array" ref="O510">IFERROR(INDEX($E:$E,MATCH($M510,祝日,),),"")&amp;IFERROR(INDEX($H:$H,MATCH($M510,夏季休暇,),),"")&amp;IFERROR(INDEX($K:$K,MATCH($M510,年末年始,),),"")</f>
        <v/>
      </c>
      <c r="P510" t="str">
        <f t="shared" si="21"/>
        <v/>
      </c>
      <c r="Q510" t="str">
        <f t="shared" si="22"/>
        <v/>
      </c>
      <c r="R510" t="e">
        <f t="shared" si="23"/>
        <v>#VALUE!</v>
      </c>
    </row>
    <row r="511" spans="13:18" x14ac:dyDescent="0.2">
      <c r="M511" s="29" t="e">
        <f>IF('定義（記入例用）'!M510+1&gt;'休日取得計画表・休日取得実績表（記入例）'!$I$5,"",'定義（記入例用）'!M510+1)</f>
        <v>#VALUE!</v>
      </c>
      <c r="N511" t="str" cm="1">
        <f t="array" ref="N511">IFERROR(INDEX($B:$B,MATCH($M511,$A:$A,),),"")</f>
        <v/>
      </c>
      <c r="O511" s="31" t="str" cm="1">
        <f t="array" ref="O511">IFERROR(INDEX($E:$E,MATCH($M511,祝日,),),"")&amp;IFERROR(INDEX($H:$H,MATCH($M511,夏季休暇,),),"")&amp;IFERROR(INDEX($K:$K,MATCH($M511,年末年始,),),"")</f>
        <v/>
      </c>
      <c r="P511" t="str">
        <f t="shared" si="21"/>
        <v/>
      </c>
      <c r="Q511" t="str">
        <f t="shared" si="22"/>
        <v/>
      </c>
      <c r="R511" t="e">
        <f t="shared" si="23"/>
        <v>#VALUE!</v>
      </c>
    </row>
    <row r="512" spans="13:18" x14ac:dyDescent="0.2">
      <c r="M512" s="29" t="e">
        <f>IF('定義（記入例用）'!M511+1&gt;'休日取得計画表・休日取得実績表（記入例）'!$I$5,"",'定義（記入例用）'!M511+1)</f>
        <v>#VALUE!</v>
      </c>
      <c r="N512" t="str" cm="1">
        <f t="array" ref="N512">IFERROR(INDEX($B:$B,MATCH($M512,$A:$A,),),"")</f>
        <v/>
      </c>
      <c r="O512" s="31" t="str" cm="1">
        <f t="array" ref="O512">IFERROR(INDEX($E:$E,MATCH($M512,祝日,),),"")&amp;IFERROR(INDEX($H:$H,MATCH($M512,夏季休暇,),),"")&amp;IFERROR(INDEX($K:$K,MATCH($M512,年末年始,),),"")</f>
        <v/>
      </c>
      <c r="P512" t="str">
        <f t="shared" si="21"/>
        <v/>
      </c>
      <c r="Q512" t="str">
        <f t="shared" si="22"/>
        <v/>
      </c>
      <c r="R512" t="e">
        <f t="shared" si="23"/>
        <v>#VALUE!</v>
      </c>
    </row>
    <row r="513" spans="13:18" x14ac:dyDescent="0.2">
      <c r="M513" s="29" t="e">
        <f>IF('定義（記入例用）'!M512+1&gt;'休日取得計画表・休日取得実績表（記入例）'!$I$5,"",'定義（記入例用）'!M512+1)</f>
        <v>#VALUE!</v>
      </c>
      <c r="N513" t="str" cm="1">
        <f t="array" ref="N513">IFERROR(INDEX($B:$B,MATCH($M513,$A:$A,),),"")</f>
        <v/>
      </c>
      <c r="O513" s="31" t="str" cm="1">
        <f t="array" ref="O513">IFERROR(INDEX($E:$E,MATCH($M513,祝日,),),"")&amp;IFERROR(INDEX($H:$H,MATCH($M513,夏季休暇,),),"")&amp;IFERROR(INDEX($K:$K,MATCH($M513,年末年始,),),"")</f>
        <v/>
      </c>
      <c r="P513" t="str">
        <f t="shared" si="21"/>
        <v/>
      </c>
      <c r="Q513" t="str">
        <f t="shared" si="22"/>
        <v/>
      </c>
      <c r="R513" t="e">
        <f t="shared" si="23"/>
        <v>#VALUE!</v>
      </c>
    </row>
    <row r="514" spans="13:18" x14ac:dyDescent="0.2">
      <c r="M514" s="29" t="e">
        <f>IF('定義（記入例用）'!M513+1&gt;'休日取得計画表・休日取得実績表（記入例）'!$I$5,"",'定義（記入例用）'!M513+1)</f>
        <v>#VALUE!</v>
      </c>
      <c r="N514" t="str" cm="1">
        <f t="array" ref="N514">IFERROR(INDEX($B:$B,MATCH($M514,$A:$A,),),"")</f>
        <v/>
      </c>
      <c r="O514" s="31" t="str" cm="1">
        <f t="array" ref="O514">IFERROR(INDEX($E:$E,MATCH($M514,祝日,),),"")&amp;IFERROR(INDEX($H:$H,MATCH($M514,夏季休暇,),),"")&amp;IFERROR(INDEX($K:$K,MATCH($M514,年末年始,),),"")</f>
        <v/>
      </c>
      <c r="P514" t="str">
        <f t="shared" si="21"/>
        <v/>
      </c>
      <c r="Q514" t="str">
        <f t="shared" si="22"/>
        <v/>
      </c>
      <c r="R514" t="e">
        <f t="shared" si="23"/>
        <v>#VALUE!</v>
      </c>
    </row>
    <row r="515" spans="13:18" x14ac:dyDescent="0.2">
      <c r="M515" s="29" t="e">
        <f>IF('定義（記入例用）'!M514+1&gt;'休日取得計画表・休日取得実績表（記入例）'!$I$5,"",'定義（記入例用）'!M514+1)</f>
        <v>#VALUE!</v>
      </c>
      <c r="N515" t="str" cm="1">
        <f t="array" ref="N515">IFERROR(INDEX($B:$B,MATCH($M515,$A:$A,),),"")</f>
        <v/>
      </c>
      <c r="O515" s="31" t="str" cm="1">
        <f t="array" ref="O515">IFERROR(INDEX($E:$E,MATCH($M515,祝日,),),"")&amp;IFERROR(INDEX($H:$H,MATCH($M515,夏季休暇,),),"")&amp;IFERROR(INDEX($K:$K,MATCH($M515,年末年始,),),"")</f>
        <v/>
      </c>
      <c r="P515" t="str">
        <f t="shared" ref="P515:P578" si="24">IF(COUNTBLANK(N515:O515)=0,CHAR(10),"")</f>
        <v/>
      </c>
      <c r="Q515" t="str">
        <f t="shared" ref="Q515:Q578" si="25">O515&amp;P515&amp;N515</f>
        <v/>
      </c>
      <c r="R515" t="e">
        <f t="shared" ref="R515:R578" si="26">IF(OR(TEXT(M515,"aaa")="土",TEXT(M515,"aaa")="日",O515&lt;&gt;""),1,0)</f>
        <v>#VALUE!</v>
      </c>
    </row>
    <row r="516" spans="13:18" x14ac:dyDescent="0.2">
      <c r="M516" s="29" t="e">
        <f>IF('定義（記入例用）'!M515+1&gt;'休日取得計画表・休日取得実績表（記入例）'!$I$5,"",'定義（記入例用）'!M515+1)</f>
        <v>#VALUE!</v>
      </c>
      <c r="N516" t="str" cm="1">
        <f t="array" ref="N516">IFERROR(INDEX($B:$B,MATCH($M516,$A:$A,),),"")</f>
        <v/>
      </c>
      <c r="O516" s="31" t="str" cm="1">
        <f t="array" ref="O516">IFERROR(INDEX($E:$E,MATCH($M516,祝日,),),"")&amp;IFERROR(INDEX($H:$H,MATCH($M516,夏季休暇,),),"")&amp;IFERROR(INDEX($K:$K,MATCH($M516,年末年始,),),"")</f>
        <v/>
      </c>
      <c r="P516" t="str">
        <f t="shared" si="24"/>
        <v/>
      </c>
      <c r="Q516" t="str">
        <f t="shared" si="25"/>
        <v/>
      </c>
      <c r="R516" t="e">
        <f t="shared" si="26"/>
        <v>#VALUE!</v>
      </c>
    </row>
    <row r="517" spans="13:18" x14ac:dyDescent="0.2">
      <c r="M517" s="29" t="e">
        <f>IF('定義（記入例用）'!M516+1&gt;'休日取得計画表・休日取得実績表（記入例）'!$I$5,"",'定義（記入例用）'!M516+1)</f>
        <v>#VALUE!</v>
      </c>
      <c r="N517" t="str" cm="1">
        <f t="array" ref="N517">IFERROR(INDEX($B:$B,MATCH($M517,$A:$A,),),"")</f>
        <v/>
      </c>
      <c r="O517" s="31" t="str" cm="1">
        <f t="array" ref="O517">IFERROR(INDEX($E:$E,MATCH($M517,祝日,),),"")&amp;IFERROR(INDEX($H:$H,MATCH($M517,夏季休暇,),),"")&amp;IFERROR(INDEX($K:$K,MATCH($M517,年末年始,),),"")</f>
        <v/>
      </c>
      <c r="P517" t="str">
        <f t="shared" si="24"/>
        <v/>
      </c>
      <c r="Q517" t="str">
        <f t="shared" si="25"/>
        <v/>
      </c>
      <c r="R517" t="e">
        <f t="shared" si="26"/>
        <v>#VALUE!</v>
      </c>
    </row>
    <row r="518" spans="13:18" x14ac:dyDescent="0.2">
      <c r="M518" s="29" t="e">
        <f>IF('定義（記入例用）'!M517+1&gt;'休日取得計画表・休日取得実績表（記入例）'!$I$5,"",'定義（記入例用）'!M517+1)</f>
        <v>#VALUE!</v>
      </c>
      <c r="N518" t="str" cm="1">
        <f t="array" ref="N518">IFERROR(INDEX($B:$B,MATCH($M518,$A:$A,),),"")</f>
        <v/>
      </c>
      <c r="O518" s="31" t="str" cm="1">
        <f t="array" ref="O518">IFERROR(INDEX($E:$E,MATCH($M518,祝日,),),"")&amp;IFERROR(INDEX($H:$H,MATCH($M518,夏季休暇,),),"")&amp;IFERROR(INDEX($K:$K,MATCH($M518,年末年始,),),"")</f>
        <v/>
      </c>
      <c r="P518" t="str">
        <f t="shared" si="24"/>
        <v/>
      </c>
      <c r="Q518" t="str">
        <f t="shared" si="25"/>
        <v/>
      </c>
      <c r="R518" t="e">
        <f t="shared" si="26"/>
        <v>#VALUE!</v>
      </c>
    </row>
    <row r="519" spans="13:18" x14ac:dyDescent="0.2">
      <c r="M519" s="29" t="e">
        <f>IF('定義（記入例用）'!M518+1&gt;'休日取得計画表・休日取得実績表（記入例）'!$I$5,"",'定義（記入例用）'!M518+1)</f>
        <v>#VALUE!</v>
      </c>
      <c r="N519" t="str" cm="1">
        <f t="array" ref="N519">IFERROR(INDEX($B:$B,MATCH($M519,$A:$A,),),"")</f>
        <v/>
      </c>
      <c r="O519" s="31" t="str" cm="1">
        <f t="array" ref="O519">IFERROR(INDEX($E:$E,MATCH($M519,祝日,),),"")&amp;IFERROR(INDEX($H:$H,MATCH($M519,夏季休暇,),),"")&amp;IFERROR(INDEX($K:$K,MATCH($M519,年末年始,),),"")</f>
        <v/>
      </c>
      <c r="P519" t="str">
        <f t="shared" si="24"/>
        <v/>
      </c>
      <c r="Q519" t="str">
        <f t="shared" si="25"/>
        <v/>
      </c>
      <c r="R519" t="e">
        <f t="shared" si="26"/>
        <v>#VALUE!</v>
      </c>
    </row>
    <row r="520" spans="13:18" x14ac:dyDescent="0.2">
      <c r="M520" s="29" t="e">
        <f>IF('定義（記入例用）'!M519+1&gt;'休日取得計画表・休日取得実績表（記入例）'!$I$5,"",'定義（記入例用）'!M519+1)</f>
        <v>#VALUE!</v>
      </c>
      <c r="N520" t="str" cm="1">
        <f t="array" ref="N520">IFERROR(INDEX($B:$B,MATCH($M520,$A:$A,),),"")</f>
        <v/>
      </c>
      <c r="O520" s="31" t="str" cm="1">
        <f t="array" ref="O520">IFERROR(INDEX($E:$E,MATCH($M520,祝日,),),"")&amp;IFERROR(INDEX($H:$H,MATCH($M520,夏季休暇,),),"")&amp;IFERROR(INDEX($K:$K,MATCH($M520,年末年始,),),"")</f>
        <v/>
      </c>
      <c r="P520" t="str">
        <f t="shared" si="24"/>
        <v/>
      </c>
      <c r="Q520" t="str">
        <f t="shared" si="25"/>
        <v/>
      </c>
      <c r="R520" t="e">
        <f t="shared" si="26"/>
        <v>#VALUE!</v>
      </c>
    </row>
    <row r="521" spans="13:18" x14ac:dyDescent="0.2">
      <c r="M521" s="29" t="e">
        <f>IF('定義（記入例用）'!M520+1&gt;'休日取得計画表・休日取得実績表（記入例）'!$I$5,"",'定義（記入例用）'!M520+1)</f>
        <v>#VALUE!</v>
      </c>
      <c r="N521" t="str" cm="1">
        <f t="array" ref="N521">IFERROR(INDEX($B:$B,MATCH($M521,$A:$A,),),"")</f>
        <v/>
      </c>
      <c r="O521" s="31" t="str" cm="1">
        <f t="array" ref="O521">IFERROR(INDEX($E:$E,MATCH($M521,祝日,),),"")&amp;IFERROR(INDEX($H:$H,MATCH($M521,夏季休暇,),),"")&amp;IFERROR(INDEX($K:$K,MATCH($M521,年末年始,),),"")</f>
        <v/>
      </c>
      <c r="P521" t="str">
        <f t="shared" si="24"/>
        <v/>
      </c>
      <c r="Q521" t="str">
        <f t="shared" si="25"/>
        <v/>
      </c>
      <c r="R521" t="e">
        <f t="shared" si="26"/>
        <v>#VALUE!</v>
      </c>
    </row>
    <row r="522" spans="13:18" x14ac:dyDescent="0.2">
      <c r="M522" s="29" t="e">
        <f>IF('定義（記入例用）'!M521+1&gt;'休日取得計画表・休日取得実績表（記入例）'!$I$5,"",'定義（記入例用）'!M521+1)</f>
        <v>#VALUE!</v>
      </c>
      <c r="N522" t="str" cm="1">
        <f t="array" ref="N522">IFERROR(INDEX($B:$B,MATCH($M522,$A:$A,),),"")</f>
        <v/>
      </c>
      <c r="O522" s="31" t="str" cm="1">
        <f t="array" ref="O522">IFERROR(INDEX($E:$E,MATCH($M522,祝日,),),"")&amp;IFERROR(INDEX($H:$H,MATCH($M522,夏季休暇,),),"")&amp;IFERROR(INDEX($K:$K,MATCH($M522,年末年始,),),"")</f>
        <v/>
      </c>
      <c r="P522" t="str">
        <f t="shared" si="24"/>
        <v/>
      </c>
      <c r="Q522" t="str">
        <f t="shared" si="25"/>
        <v/>
      </c>
      <c r="R522" t="e">
        <f t="shared" si="26"/>
        <v>#VALUE!</v>
      </c>
    </row>
    <row r="523" spans="13:18" x14ac:dyDescent="0.2">
      <c r="M523" s="29" t="e">
        <f>IF('定義（記入例用）'!M522+1&gt;'休日取得計画表・休日取得実績表（記入例）'!$I$5,"",'定義（記入例用）'!M522+1)</f>
        <v>#VALUE!</v>
      </c>
      <c r="N523" t="str" cm="1">
        <f t="array" ref="N523">IFERROR(INDEX($B:$B,MATCH($M523,$A:$A,),),"")</f>
        <v/>
      </c>
      <c r="O523" s="31" t="str" cm="1">
        <f t="array" ref="O523">IFERROR(INDEX($E:$E,MATCH($M523,祝日,),),"")&amp;IFERROR(INDEX($H:$H,MATCH($M523,夏季休暇,),),"")&amp;IFERROR(INDEX($K:$K,MATCH($M523,年末年始,),),"")</f>
        <v/>
      </c>
      <c r="P523" t="str">
        <f t="shared" si="24"/>
        <v/>
      </c>
      <c r="Q523" t="str">
        <f t="shared" si="25"/>
        <v/>
      </c>
      <c r="R523" t="e">
        <f t="shared" si="26"/>
        <v>#VALUE!</v>
      </c>
    </row>
    <row r="524" spans="13:18" x14ac:dyDescent="0.2">
      <c r="M524" s="29" t="e">
        <f>IF('定義（記入例用）'!M523+1&gt;'休日取得計画表・休日取得実績表（記入例）'!$I$5,"",'定義（記入例用）'!M523+1)</f>
        <v>#VALUE!</v>
      </c>
      <c r="N524" t="str" cm="1">
        <f t="array" ref="N524">IFERROR(INDEX($B:$B,MATCH($M524,$A:$A,),),"")</f>
        <v/>
      </c>
      <c r="O524" s="31" t="str" cm="1">
        <f t="array" ref="O524">IFERROR(INDEX($E:$E,MATCH($M524,祝日,),),"")&amp;IFERROR(INDEX($H:$H,MATCH($M524,夏季休暇,),),"")&amp;IFERROR(INDEX($K:$K,MATCH($M524,年末年始,),),"")</f>
        <v/>
      </c>
      <c r="P524" t="str">
        <f t="shared" si="24"/>
        <v/>
      </c>
      <c r="Q524" t="str">
        <f t="shared" si="25"/>
        <v/>
      </c>
      <c r="R524" t="e">
        <f t="shared" si="26"/>
        <v>#VALUE!</v>
      </c>
    </row>
    <row r="525" spans="13:18" x14ac:dyDescent="0.2">
      <c r="M525" s="29" t="e">
        <f>IF('定義（記入例用）'!M524+1&gt;'休日取得計画表・休日取得実績表（記入例）'!$I$5,"",'定義（記入例用）'!M524+1)</f>
        <v>#VALUE!</v>
      </c>
      <c r="N525" t="str" cm="1">
        <f t="array" ref="N525">IFERROR(INDEX($B:$B,MATCH($M525,$A:$A,),),"")</f>
        <v/>
      </c>
      <c r="O525" s="31" t="str" cm="1">
        <f t="array" ref="O525">IFERROR(INDEX($E:$E,MATCH($M525,祝日,),),"")&amp;IFERROR(INDEX($H:$H,MATCH($M525,夏季休暇,),),"")&amp;IFERROR(INDEX($K:$K,MATCH($M525,年末年始,),),"")</f>
        <v/>
      </c>
      <c r="P525" t="str">
        <f t="shared" si="24"/>
        <v/>
      </c>
      <c r="Q525" t="str">
        <f t="shared" si="25"/>
        <v/>
      </c>
      <c r="R525" t="e">
        <f t="shared" si="26"/>
        <v>#VALUE!</v>
      </c>
    </row>
    <row r="526" spans="13:18" x14ac:dyDescent="0.2">
      <c r="M526" s="29" t="e">
        <f>IF('定義（記入例用）'!M525+1&gt;'休日取得計画表・休日取得実績表（記入例）'!$I$5,"",'定義（記入例用）'!M525+1)</f>
        <v>#VALUE!</v>
      </c>
      <c r="N526" t="str" cm="1">
        <f t="array" ref="N526">IFERROR(INDEX($B:$B,MATCH($M526,$A:$A,),),"")</f>
        <v/>
      </c>
      <c r="O526" s="31" t="str" cm="1">
        <f t="array" ref="O526">IFERROR(INDEX($E:$E,MATCH($M526,祝日,),),"")&amp;IFERROR(INDEX($H:$H,MATCH($M526,夏季休暇,),),"")&amp;IFERROR(INDEX($K:$K,MATCH($M526,年末年始,),),"")</f>
        <v/>
      </c>
      <c r="P526" t="str">
        <f t="shared" si="24"/>
        <v/>
      </c>
      <c r="Q526" t="str">
        <f t="shared" si="25"/>
        <v/>
      </c>
      <c r="R526" t="e">
        <f t="shared" si="26"/>
        <v>#VALUE!</v>
      </c>
    </row>
    <row r="527" spans="13:18" x14ac:dyDescent="0.2">
      <c r="M527" s="29" t="e">
        <f>IF('定義（記入例用）'!M526+1&gt;'休日取得計画表・休日取得実績表（記入例）'!$I$5,"",'定義（記入例用）'!M526+1)</f>
        <v>#VALUE!</v>
      </c>
      <c r="N527" t="str" cm="1">
        <f t="array" ref="N527">IFERROR(INDEX($B:$B,MATCH($M527,$A:$A,),),"")</f>
        <v/>
      </c>
      <c r="O527" s="31" t="str" cm="1">
        <f t="array" ref="O527">IFERROR(INDEX($E:$E,MATCH($M527,祝日,),),"")&amp;IFERROR(INDEX($H:$H,MATCH($M527,夏季休暇,),),"")&amp;IFERROR(INDEX($K:$K,MATCH($M527,年末年始,),),"")</f>
        <v/>
      </c>
      <c r="P527" t="str">
        <f t="shared" si="24"/>
        <v/>
      </c>
      <c r="Q527" t="str">
        <f t="shared" si="25"/>
        <v/>
      </c>
      <c r="R527" t="e">
        <f t="shared" si="26"/>
        <v>#VALUE!</v>
      </c>
    </row>
    <row r="528" spans="13:18" x14ac:dyDescent="0.2">
      <c r="M528" s="29" t="e">
        <f>IF('定義（記入例用）'!M527+1&gt;'休日取得計画表・休日取得実績表（記入例）'!$I$5,"",'定義（記入例用）'!M527+1)</f>
        <v>#VALUE!</v>
      </c>
      <c r="N528" t="str" cm="1">
        <f t="array" ref="N528">IFERROR(INDEX($B:$B,MATCH($M528,$A:$A,),),"")</f>
        <v/>
      </c>
      <c r="O528" s="31" t="str" cm="1">
        <f t="array" ref="O528">IFERROR(INDEX($E:$E,MATCH($M528,祝日,),),"")&amp;IFERROR(INDEX($H:$H,MATCH($M528,夏季休暇,),),"")&amp;IFERROR(INDEX($K:$K,MATCH($M528,年末年始,),),"")</f>
        <v/>
      </c>
      <c r="P528" t="str">
        <f t="shared" si="24"/>
        <v/>
      </c>
      <c r="Q528" t="str">
        <f t="shared" si="25"/>
        <v/>
      </c>
      <c r="R528" t="e">
        <f t="shared" si="26"/>
        <v>#VALUE!</v>
      </c>
    </row>
    <row r="529" spans="13:18" x14ac:dyDescent="0.2">
      <c r="M529" s="29" t="e">
        <f>IF('定義（記入例用）'!M528+1&gt;'休日取得計画表・休日取得実績表（記入例）'!$I$5,"",'定義（記入例用）'!M528+1)</f>
        <v>#VALUE!</v>
      </c>
      <c r="N529" t="str" cm="1">
        <f t="array" ref="N529">IFERROR(INDEX($B:$B,MATCH($M529,$A:$A,),),"")</f>
        <v/>
      </c>
      <c r="O529" s="31" t="str" cm="1">
        <f t="array" ref="O529">IFERROR(INDEX($E:$E,MATCH($M529,祝日,),),"")&amp;IFERROR(INDEX($H:$H,MATCH($M529,夏季休暇,),),"")&amp;IFERROR(INDEX($K:$K,MATCH($M529,年末年始,),),"")</f>
        <v/>
      </c>
      <c r="P529" t="str">
        <f t="shared" si="24"/>
        <v/>
      </c>
      <c r="Q529" t="str">
        <f t="shared" si="25"/>
        <v/>
      </c>
      <c r="R529" t="e">
        <f t="shared" si="26"/>
        <v>#VALUE!</v>
      </c>
    </row>
    <row r="530" spans="13:18" x14ac:dyDescent="0.2">
      <c r="M530" s="29" t="e">
        <f>IF('定義（記入例用）'!M529+1&gt;'休日取得計画表・休日取得実績表（記入例）'!$I$5,"",'定義（記入例用）'!M529+1)</f>
        <v>#VALUE!</v>
      </c>
      <c r="N530" t="str" cm="1">
        <f t="array" ref="N530">IFERROR(INDEX($B:$B,MATCH($M530,$A:$A,),),"")</f>
        <v/>
      </c>
      <c r="O530" s="31" t="str" cm="1">
        <f t="array" ref="O530">IFERROR(INDEX($E:$E,MATCH($M530,祝日,),),"")&amp;IFERROR(INDEX($H:$H,MATCH($M530,夏季休暇,),),"")&amp;IFERROR(INDEX($K:$K,MATCH($M530,年末年始,),),"")</f>
        <v/>
      </c>
      <c r="P530" t="str">
        <f t="shared" si="24"/>
        <v/>
      </c>
      <c r="Q530" t="str">
        <f t="shared" si="25"/>
        <v/>
      </c>
      <c r="R530" t="e">
        <f t="shared" si="26"/>
        <v>#VALUE!</v>
      </c>
    </row>
    <row r="531" spans="13:18" x14ac:dyDescent="0.2">
      <c r="M531" s="29" t="e">
        <f>IF('定義（記入例用）'!M530+1&gt;'休日取得計画表・休日取得実績表（記入例）'!$I$5,"",'定義（記入例用）'!M530+1)</f>
        <v>#VALUE!</v>
      </c>
      <c r="N531" t="str" cm="1">
        <f t="array" ref="N531">IFERROR(INDEX($B:$B,MATCH($M531,$A:$A,),),"")</f>
        <v/>
      </c>
      <c r="O531" s="31" t="str" cm="1">
        <f t="array" ref="O531">IFERROR(INDEX($E:$E,MATCH($M531,祝日,),),"")&amp;IFERROR(INDEX($H:$H,MATCH($M531,夏季休暇,),),"")&amp;IFERROR(INDEX($K:$K,MATCH($M531,年末年始,),),"")</f>
        <v/>
      </c>
      <c r="P531" t="str">
        <f t="shared" si="24"/>
        <v/>
      </c>
      <c r="Q531" t="str">
        <f t="shared" si="25"/>
        <v/>
      </c>
      <c r="R531" t="e">
        <f t="shared" si="26"/>
        <v>#VALUE!</v>
      </c>
    </row>
    <row r="532" spans="13:18" x14ac:dyDescent="0.2">
      <c r="M532" s="29" t="e">
        <f>IF('定義（記入例用）'!M531+1&gt;'休日取得計画表・休日取得実績表（記入例）'!$I$5,"",'定義（記入例用）'!M531+1)</f>
        <v>#VALUE!</v>
      </c>
      <c r="N532" t="str" cm="1">
        <f t="array" ref="N532">IFERROR(INDEX($B:$B,MATCH($M532,$A:$A,),),"")</f>
        <v/>
      </c>
      <c r="O532" s="31" t="str" cm="1">
        <f t="array" ref="O532">IFERROR(INDEX($E:$E,MATCH($M532,祝日,),),"")&amp;IFERROR(INDEX($H:$H,MATCH($M532,夏季休暇,),),"")&amp;IFERROR(INDEX($K:$K,MATCH($M532,年末年始,),),"")</f>
        <v/>
      </c>
      <c r="P532" t="str">
        <f t="shared" si="24"/>
        <v/>
      </c>
      <c r="Q532" t="str">
        <f t="shared" si="25"/>
        <v/>
      </c>
      <c r="R532" t="e">
        <f t="shared" si="26"/>
        <v>#VALUE!</v>
      </c>
    </row>
    <row r="533" spans="13:18" x14ac:dyDescent="0.2">
      <c r="M533" s="29" t="e">
        <f>IF('定義（記入例用）'!M532+1&gt;'休日取得計画表・休日取得実績表（記入例）'!$I$5,"",'定義（記入例用）'!M532+1)</f>
        <v>#VALUE!</v>
      </c>
      <c r="N533" t="str" cm="1">
        <f t="array" ref="N533">IFERROR(INDEX($B:$B,MATCH($M533,$A:$A,),),"")</f>
        <v/>
      </c>
      <c r="O533" s="31" t="str" cm="1">
        <f t="array" ref="O533">IFERROR(INDEX($E:$E,MATCH($M533,祝日,),),"")&amp;IFERROR(INDEX($H:$H,MATCH($M533,夏季休暇,),),"")&amp;IFERROR(INDEX($K:$K,MATCH($M533,年末年始,),),"")</f>
        <v/>
      </c>
      <c r="P533" t="str">
        <f t="shared" si="24"/>
        <v/>
      </c>
      <c r="Q533" t="str">
        <f t="shared" si="25"/>
        <v/>
      </c>
      <c r="R533" t="e">
        <f t="shared" si="26"/>
        <v>#VALUE!</v>
      </c>
    </row>
    <row r="534" spans="13:18" x14ac:dyDescent="0.2">
      <c r="M534" s="29" t="e">
        <f>IF('定義（記入例用）'!M533+1&gt;'休日取得計画表・休日取得実績表（記入例）'!$I$5,"",'定義（記入例用）'!M533+1)</f>
        <v>#VALUE!</v>
      </c>
      <c r="N534" t="str" cm="1">
        <f t="array" ref="N534">IFERROR(INDEX($B:$B,MATCH($M534,$A:$A,),),"")</f>
        <v/>
      </c>
      <c r="O534" s="31" t="str" cm="1">
        <f t="array" ref="O534">IFERROR(INDEX($E:$E,MATCH($M534,祝日,),),"")&amp;IFERROR(INDEX($H:$H,MATCH($M534,夏季休暇,),),"")&amp;IFERROR(INDEX($K:$K,MATCH($M534,年末年始,),),"")</f>
        <v/>
      </c>
      <c r="P534" t="str">
        <f t="shared" si="24"/>
        <v/>
      </c>
      <c r="Q534" t="str">
        <f t="shared" si="25"/>
        <v/>
      </c>
      <c r="R534" t="e">
        <f t="shared" si="26"/>
        <v>#VALUE!</v>
      </c>
    </row>
    <row r="535" spans="13:18" x14ac:dyDescent="0.2">
      <c r="M535" s="29" t="e">
        <f>IF('定義（記入例用）'!M534+1&gt;'休日取得計画表・休日取得実績表（記入例）'!$I$5,"",'定義（記入例用）'!M534+1)</f>
        <v>#VALUE!</v>
      </c>
      <c r="N535" t="str" cm="1">
        <f t="array" ref="N535">IFERROR(INDEX($B:$B,MATCH($M535,$A:$A,),),"")</f>
        <v/>
      </c>
      <c r="O535" s="31" t="str" cm="1">
        <f t="array" ref="O535">IFERROR(INDEX($E:$E,MATCH($M535,祝日,),),"")&amp;IFERROR(INDEX($H:$H,MATCH($M535,夏季休暇,),),"")&amp;IFERROR(INDEX($K:$K,MATCH($M535,年末年始,),),"")</f>
        <v/>
      </c>
      <c r="P535" t="str">
        <f t="shared" si="24"/>
        <v/>
      </c>
      <c r="Q535" t="str">
        <f t="shared" si="25"/>
        <v/>
      </c>
      <c r="R535" t="e">
        <f t="shared" si="26"/>
        <v>#VALUE!</v>
      </c>
    </row>
    <row r="536" spans="13:18" x14ac:dyDescent="0.2">
      <c r="M536" s="29" t="e">
        <f>IF('定義（記入例用）'!M535+1&gt;'休日取得計画表・休日取得実績表（記入例）'!$I$5,"",'定義（記入例用）'!M535+1)</f>
        <v>#VALUE!</v>
      </c>
      <c r="N536" t="str" cm="1">
        <f t="array" ref="N536">IFERROR(INDEX($B:$B,MATCH($M536,$A:$A,),),"")</f>
        <v/>
      </c>
      <c r="O536" s="31" t="str" cm="1">
        <f t="array" ref="O536">IFERROR(INDEX($E:$E,MATCH($M536,祝日,),),"")&amp;IFERROR(INDEX($H:$H,MATCH($M536,夏季休暇,),),"")&amp;IFERROR(INDEX($K:$K,MATCH($M536,年末年始,),),"")</f>
        <v/>
      </c>
      <c r="P536" t="str">
        <f t="shared" si="24"/>
        <v/>
      </c>
      <c r="Q536" t="str">
        <f t="shared" si="25"/>
        <v/>
      </c>
      <c r="R536" t="e">
        <f t="shared" si="26"/>
        <v>#VALUE!</v>
      </c>
    </row>
    <row r="537" spans="13:18" x14ac:dyDescent="0.2">
      <c r="M537" s="29" t="e">
        <f>IF('定義（記入例用）'!M536+1&gt;'休日取得計画表・休日取得実績表（記入例）'!$I$5,"",'定義（記入例用）'!M536+1)</f>
        <v>#VALUE!</v>
      </c>
      <c r="N537" t="str" cm="1">
        <f t="array" ref="N537">IFERROR(INDEX($B:$B,MATCH($M537,$A:$A,),),"")</f>
        <v/>
      </c>
      <c r="O537" s="31" t="str" cm="1">
        <f t="array" ref="O537">IFERROR(INDEX($E:$E,MATCH($M537,祝日,),),"")&amp;IFERROR(INDEX($H:$H,MATCH($M537,夏季休暇,),),"")&amp;IFERROR(INDEX($K:$K,MATCH($M537,年末年始,),),"")</f>
        <v/>
      </c>
      <c r="P537" t="str">
        <f t="shared" si="24"/>
        <v/>
      </c>
      <c r="Q537" t="str">
        <f t="shared" si="25"/>
        <v/>
      </c>
      <c r="R537" t="e">
        <f t="shared" si="26"/>
        <v>#VALUE!</v>
      </c>
    </row>
    <row r="538" spans="13:18" x14ac:dyDescent="0.2">
      <c r="M538" s="29" t="e">
        <f>IF('定義（記入例用）'!M537+1&gt;'休日取得計画表・休日取得実績表（記入例）'!$I$5,"",'定義（記入例用）'!M537+1)</f>
        <v>#VALUE!</v>
      </c>
      <c r="N538" t="str" cm="1">
        <f t="array" ref="N538">IFERROR(INDEX($B:$B,MATCH($M538,$A:$A,),),"")</f>
        <v/>
      </c>
      <c r="O538" s="31" t="str" cm="1">
        <f t="array" ref="O538">IFERROR(INDEX($E:$E,MATCH($M538,祝日,),),"")&amp;IFERROR(INDEX($H:$H,MATCH($M538,夏季休暇,),),"")&amp;IFERROR(INDEX($K:$K,MATCH($M538,年末年始,),),"")</f>
        <v/>
      </c>
      <c r="P538" t="str">
        <f t="shared" si="24"/>
        <v/>
      </c>
      <c r="Q538" t="str">
        <f t="shared" si="25"/>
        <v/>
      </c>
      <c r="R538" t="e">
        <f t="shared" si="26"/>
        <v>#VALUE!</v>
      </c>
    </row>
    <row r="539" spans="13:18" x14ac:dyDescent="0.2">
      <c r="M539" s="29" t="e">
        <f>IF('定義（記入例用）'!M538+1&gt;'休日取得計画表・休日取得実績表（記入例）'!$I$5,"",'定義（記入例用）'!M538+1)</f>
        <v>#VALUE!</v>
      </c>
      <c r="N539" t="str" cm="1">
        <f t="array" ref="N539">IFERROR(INDEX($B:$B,MATCH($M539,$A:$A,),),"")</f>
        <v/>
      </c>
      <c r="O539" s="31" t="str" cm="1">
        <f t="array" ref="O539">IFERROR(INDEX($E:$E,MATCH($M539,祝日,),),"")&amp;IFERROR(INDEX($H:$H,MATCH($M539,夏季休暇,),),"")&amp;IFERROR(INDEX($K:$K,MATCH($M539,年末年始,),),"")</f>
        <v/>
      </c>
      <c r="P539" t="str">
        <f t="shared" si="24"/>
        <v/>
      </c>
      <c r="Q539" t="str">
        <f t="shared" si="25"/>
        <v/>
      </c>
      <c r="R539" t="e">
        <f t="shared" si="26"/>
        <v>#VALUE!</v>
      </c>
    </row>
    <row r="540" spans="13:18" x14ac:dyDescent="0.2">
      <c r="M540" s="29" t="e">
        <f>IF('定義（記入例用）'!M539+1&gt;'休日取得計画表・休日取得実績表（記入例）'!$I$5,"",'定義（記入例用）'!M539+1)</f>
        <v>#VALUE!</v>
      </c>
      <c r="N540" t="str" cm="1">
        <f t="array" ref="N540">IFERROR(INDEX($B:$B,MATCH($M540,$A:$A,),),"")</f>
        <v/>
      </c>
      <c r="O540" s="31" t="str" cm="1">
        <f t="array" ref="O540">IFERROR(INDEX($E:$E,MATCH($M540,祝日,),),"")&amp;IFERROR(INDEX($H:$H,MATCH($M540,夏季休暇,),),"")&amp;IFERROR(INDEX($K:$K,MATCH($M540,年末年始,),),"")</f>
        <v/>
      </c>
      <c r="P540" t="str">
        <f t="shared" si="24"/>
        <v/>
      </c>
      <c r="Q540" t="str">
        <f t="shared" si="25"/>
        <v/>
      </c>
      <c r="R540" t="e">
        <f t="shared" si="26"/>
        <v>#VALUE!</v>
      </c>
    </row>
    <row r="541" spans="13:18" x14ac:dyDescent="0.2">
      <c r="M541" s="29" t="e">
        <f>IF('定義（記入例用）'!M540+1&gt;'休日取得計画表・休日取得実績表（記入例）'!$I$5,"",'定義（記入例用）'!M540+1)</f>
        <v>#VALUE!</v>
      </c>
      <c r="N541" t="str" cm="1">
        <f t="array" ref="N541">IFERROR(INDEX($B:$B,MATCH($M541,$A:$A,),),"")</f>
        <v/>
      </c>
      <c r="O541" s="31" t="str" cm="1">
        <f t="array" ref="O541">IFERROR(INDEX($E:$E,MATCH($M541,祝日,),),"")&amp;IFERROR(INDEX($H:$H,MATCH($M541,夏季休暇,),),"")&amp;IFERROR(INDEX($K:$K,MATCH($M541,年末年始,),),"")</f>
        <v/>
      </c>
      <c r="P541" t="str">
        <f t="shared" si="24"/>
        <v/>
      </c>
      <c r="Q541" t="str">
        <f t="shared" si="25"/>
        <v/>
      </c>
      <c r="R541" t="e">
        <f t="shared" si="26"/>
        <v>#VALUE!</v>
      </c>
    </row>
    <row r="542" spans="13:18" x14ac:dyDescent="0.2">
      <c r="M542" s="29" t="e">
        <f>IF('定義（記入例用）'!M541+1&gt;'休日取得計画表・休日取得実績表（記入例）'!$I$5,"",'定義（記入例用）'!M541+1)</f>
        <v>#VALUE!</v>
      </c>
      <c r="N542" t="str" cm="1">
        <f t="array" ref="N542">IFERROR(INDEX($B:$B,MATCH($M542,$A:$A,),),"")</f>
        <v/>
      </c>
      <c r="O542" s="31" t="str" cm="1">
        <f t="array" ref="O542">IFERROR(INDEX($E:$E,MATCH($M542,祝日,),),"")&amp;IFERROR(INDEX($H:$H,MATCH($M542,夏季休暇,),),"")&amp;IFERROR(INDEX($K:$K,MATCH($M542,年末年始,),),"")</f>
        <v/>
      </c>
      <c r="P542" t="str">
        <f t="shared" si="24"/>
        <v/>
      </c>
      <c r="Q542" t="str">
        <f t="shared" si="25"/>
        <v/>
      </c>
      <c r="R542" t="e">
        <f t="shared" si="26"/>
        <v>#VALUE!</v>
      </c>
    </row>
    <row r="543" spans="13:18" x14ac:dyDescent="0.2">
      <c r="M543" s="29" t="e">
        <f>IF('定義（記入例用）'!M542+1&gt;'休日取得計画表・休日取得実績表（記入例）'!$I$5,"",'定義（記入例用）'!M542+1)</f>
        <v>#VALUE!</v>
      </c>
      <c r="N543" t="str" cm="1">
        <f t="array" ref="N543">IFERROR(INDEX($B:$B,MATCH($M543,$A:$A,),),"")</f>
        <v/>
      </c>
      <c r="O543" s="31" t="str" cm="1">
        <f t="array" ref="O543">IFERROR(INDEX($E:$E,MATCH($M543,祝日,),),"")&amp;IFERROR(INDEX($H:$H,MATCH($M543,夏季休暇,),),"")&amp;IFERROR(INDEX($K:$K,MATCH($M543,年末年始,),),"")</f>
        <v/>
      </c>
      <c r="P543" t="str">
        <f t="shared" si="24"/>
        <v/>
      </c>
      <c r="Q543" t="str">
        <f t="shared" si="25"/>
        <v/>
      </c>
      <c r="R543" t="e">
        <f t="shared" si="26"/>
        <v>#VALUE!</v>
      </c>
    </row>
    <row r="544" spans="13:18" x14ac:dyDescent="0.2">
      <c r="M544" s="29" t="e">
        <f>IF('定義（記入例用）'!M543+1&gt;'休日取得計画表・休日取得実績表（記入例）'!$I$5,"",'定義（記入例用）'!M543+1)</f>
        <v>#VALUE!</v>
      </c>
      <c r="N544" t="str" cm="1">
        <f t="array" ref="N544">IFERROR(INDEX($B:$B,MATCH($M544,$A:$A,),),"")</f>
        <v/>
      </c>
      <c r="O544" s="31" t="str" cm="1">
        <f t="array" ref="O544">IFERROR(INDEX($E:$E,MATCH($M544,祝日,),),"")&amp;IFERROR(INDEX($H:$H,MATCH($M544,夏季休暇,),),"")&amp;IFERROR(INDEX($K:$K,MATCH($M544,年末年始,),),"")</f>
        <v/>
      </c>
      <c r="P544" t="str">
        <f t="shared" si="24"/>
        <v/>
      </c>
      <c r="Q544" t="str">
        <f t="shared" si="25"/>
        <v/>
      </c>
      <c r="R544" t="e">
        <f t="shared" si="26"/>
        <v>#VALUE!</v>
      </c>
    </row>
    <row r="545" spans="13:18" x14ac:dyDescent="0.2">
      <c r="M545" s="29" t="e">
        <f>IF('定義（記入例用）'!M544+1&gt;'休日取得計画表・休日取得実績表（記入例）'!$I$5,"",'定義（記入例用）'!M544+1)</f>
        <v>#VALUE!</v>
      </c>
      <c r="N545" t="str" cm="1">
        <f t="array" ref="N545">IFERROR(INDEX($B:$B,MATCH($M545,$A:$A,),),"")</f>
        <v/>
      </c>
      <c r="O545" s="31" t="str" cm="1">
        <f t="array" ref="O545">IFERROR(INDEX($E:$E,MATCH($M545,祝日,),),"")&amp;IFERROR(INDEX($H:$H,MATCH($M545,夏季休暇,),),"")&amp;IFERROR(INDEX($K:$K,MATCH($M545,年末年始,),),"")</f>
        <v/>
      </c>
      <c r="P545" t="str">
        <f t="shared" si="24"/>
        <v/>
      </c>
      <c r="Q545" t="str">
        <f t="shared" si="25"/>
        <v/>
      </c>
      <c r="R545" t="e">
        <f t="shared" si="26"/>
        <v>#VALUE!</v>
      </c>
    </row>
    <row r="546" spans="13:18" x14ac:dyDescent="0.2">
      <c r="M546" s="29" t="e">
        <f>IF('定義（記入例用）'!M545+1&gt;'休日取得計画表・休日取得実績表（記入例）'!$I$5,"",'定義（記入例用）'!M545+1)</f>
        <v>#VALUE!</v>
      </c>
      <c r="N546" t="str" cm="1">
        <f t="array" ref="N546">IFERROR(INDEX($B:$B,MATCH($M546,$A:$A,),),"")</f>
        <v/>
      </c>
      <c r="O546" s="31" t="str" cm="1">
        <f t="array" ref="O546">IFERROR(INDEX($E:$E,MATCH($M546,祝日,),),"")&amp;IFERROR(INDEX($H:$H,MATCH($M546,夏季休暇,),),"")&amp;IFERROR(INDEX($K:$K,MATCH($M546,年末年始,),),"")</f>
        <v/>
      </c>
      <c r="P546" t="str">
        <f t="shared" si="24"/>
        <v/>
      </c>
      <c r="Q546" t="str">
        <f t="shared" si="25"/>
        <v/>
      </c>
      <c r="R546" t="e">
        <f t="shared" si="26"/>
        <v>#VALUE!</v>
      </c>
    </row>
    <row r="547" spans="13:18" x14ac:dyDescent="0.2">
      <c r="M547" s="29" t="e">
        <f>IF('定義（記入例用）'!M546+1&gt;'休日取得計画表・休日取得実績表（記入例）'!$I$5,"",'定義（記入例用）'!M546+1)</f>
        <v>#VALUE!</v>
      </c>
      <c r="N547" t="str" cm="1">
        <f t="array" ref="N547">IFERROR(INDEX($B:$B,MATCH($M547,$A:$A,),),"")</f>
        <v/>
      </c>
      <c r="O547" s="31" t="str" cm="1">
        <f t="array" ref="O547">IFERROR(INDEX($E:$E,MATCH($M547,祝日,),),"")&amp;IFERROR(INDEX($H:$H,MATCH($M547,夏季休暇,),),"")&amp;IFERROR(INDEX($K:$K,MATCH($M547,年末年始,),),"")</f>
        <v/>
      </c>
      <c r="P547" t="str">
        <f t="shared" si="24"/>
        <v/>
      </c>
      <c r="Q547" t="str">
        <f t="shared" si="25"/>
        <v/>
      </c>
      <c r="R547" t="e">
        <f t="shared" si="26"/>
        <v>#VALUE!</v>
      </c>
    </row>
    <row r="548" spans="13:18" x14ac:dyDescent="0.2">
      <c r="M548" s="29" t="e">
        <f>IF('定義（記入例用）'!M547+1&gt;'休日取得計画表・休日取得実績表（記入例）'!$I$5,"",'定義（記入例用）'!M547+1)</f>
        <v>#VALUE!</v>
      </c>
      <c r="N548" t="str" cm="1">
        <f t="array" ref="N548">IFERROR(INDEX($B:$B,MATCH($M548,$A:$A,),),"")</f>
        <v/>
      </c>
      <c r="O548" s="31" t="str" cm="1">
        <f t="array" ref="O548">IFERROR(INDEX($E:$E,MATCH($M548,祝日,),),"")&amp;IFERROR(INDEX($H:$H,MATCH($M548,夏季休暇,),),"")&amp;IFERROR(INDEX($K:$K,MATCH($M548,年末年始,),),"")</f>
        <v/>
      </c>
      <c r="P548" t="str">
        <f t="shared" si="24"/>
        <v/>
      </c>
      <c r="Q548" t="str">
        <f t="shared" si="25"/>
        <v/>
      </c>
      <c r="R548" t="e">
        <f t="shared" si="26"/>
        <v>#VALUE!</v>
      </c>
    </row>
    <row r="549" spans="13:18" x14ac:dyDescent="0.2">
      <c r="M549" s="29" t="e">
        <f>IF('定義（記入例用）'!M548+1&gt;'休日取得計画表・休日取得実績表（記入例）'!$I$5,"",'定義（記入例用）'!M548+1)</f>
        <v>#VALUE!</v>
      </c>
      <c r="N549" t="str" cm="1">
        <f t="array" ref="N549">IFERROR(INDEX($B:$B,MATCH($M549,$A:$A,),),"")</f>
        <v/>
      </c>
      <c r="O549" s="31" t="str" cm="1">
        <f t="array" ref="O549">IFERROR(INDEX($E:$E,MATCH($M549,祝日,),),"")&amp;IFERROR(INDEX($H:$H,MATCH($M549,夏季休暇,),),"")&amp;IFERROR(INDEX($K:$K,MATCH($M549,年末年始,),),"")</f>
        <v/>
      </c>
      <c r="P549" t="str">
        <f t="shared" si="24"/>
        <v/>
      </c>
      <c r="Q549" t="str">
        <f t="shared" si="25"/>
        <v/>
      </c>
      <c r="R549" t="e">
        <f t="shared" si="26"/>
        <v>#VALUE!</v>
      </c>
    </row>
    <row r="550" spans="13:18" x14ac:dyDescent="0.2">
      <c r="M550" s="29" t="e">
        <f>IF('定義（記入例用）'!M549+1&gt;'休日取得計画表・休日取得実績表（記入例）'!$I$5,"",'定義（記入例用）'!M549+1)</f>
        <v>#VALUE!</v>
      </c>
      <c r="N550" t="str" cm="1">
        <f t="array" ref="N550">IFERROR(INDEX($B:$B,MATCH($M550,$A:$A,),),"")</f>
        <v/>
      </c>
      <c r="O550" s="31" t="str" cm="1">
        <f t="array" ref="O550">IFERROR(INDEX($E:$E,MATCH($M550,祝日,),),"")&amp;IFERROR(INDEX($H:$H,MATCH($M550,夏季休暇,),),"")&amp;IFERROR(INDEX($K:$K,MATCH($M550,年末年始,),),"")</f>
        <v/>
      </c>
      <c r="P550" t="str">
        <f t="shared" si="24"/>
        <v/>
      </c>
      <c r="Q550" t="str">
        <f t="shared" si="25"/>
        <v/>
      </c>
      <c r="R550" t="e">
        <f t="shared" si="26"/>
        <v>#VALUE!</v>
      </c>
    </row>
    <row r="551" spans="13:18" x14ac:dyDescent="0.2">
      <c r="M551" s="29" t="e">
        <f>IF('定義（記入例用）'!M550+1&gt;'休日取得計画表・休日取得実績表（記入例）'!$I$5,"",'定義（記入例用）'!M550+1)</f>
        <v>#VALUE!</v>
      </c>
      <c r="N551" t="str" cm="1">
        <f t="array" ref="N551">IFERROR(INDEX($B:$B,MATCH($M551,$A:$A,),),"")</f>
        <v/>
      </c>
      <c r="O551" s="31" t="str" cm="1">
        <f t="array" ref="O551">IFERROR(INDEX($E:$E,MATCH($M551,祝日,),),"")&amp;IFERROR(INDEX($H:$H,MATCH($M551,夏季休暇,),),"")&amp;IFERROR(INDEX($K:$K,MATCH($M551,年末年始,),),"")</f>
        <v/>
      </c>
      <c r="P551" t="str">
        <f t="shared" si="24"/>
        <v/>
      </c>
      <c r="Q551" t="str">
        <f t="shared" si="25"/>
        <v/>
      </c>
      <c r="R551" t="e">
        <f t="shared" si="26"/>
        <v>#VALUE!</v>
      </c>
    </row>
    <row r="552" spans="13:18" x14ac:dyDescent="0.2">
      <c r="M552" s="29" t="e">
        <f>IF('定義（記入例用）'!M551+1&gt;'休日取得計画表・休日取得実績表（記入例）'!$I$5,"",'定義（記入例用）'!M551+1)</f>
        <v>#VALUE!</v>
      </c>
      <c r="N552" t="str" cm="1">
        <f t="array" ref="N552">IFERROR(INDEX($B:$B,MATCH($M552,$A:$A,),),"")</f>
        <v/>
      </c>
      <c r="O552" s="31" t="str" cm="1">
        <f t="array" ref="O552">IFERROR(INDEX($E:$E,MATCH($M552,祝日,),),"")&amp;IFERROR(INDEX($H:$H,MATCH($M552,夏季休暇,),),"")&amp;IFERROR(INDEX($K:$K,MATCH($M552,年末年始,),),"")</f>
        <v/>
      </c>
      <c r="P552" t="str">
        <f t="shared" si="24"/>
        <v/>
      </c>
      <c r="Q552" t="str">
        <f t="shared" si="25"/>
        <v/>
      </c>
      <c r="R552" t="e">
        <f t="shared" si="26"/>
        <v>#VALUE!</v>
      </c>
    </row>
    <row r="553" spans="13:18" x14ac:dyDescent="0.2">
      <c r="M553" s="29" t="e">
        <f>IF('定義（記入例用）'!M552+1&gt;'休日取得計画表・休日取得実績表（記入例）'!$I$5,"",'定義（記入例用）'!M552+1)</f>
        <v>#VALUE!</v>
      </c>
      <c r="N553" t="str" cm="1">
        <f t="array" ref="N553">IFERROR(INDEX($B:$B,MATCH($M553,$A:$A,),),"")</f>
        <v/>
      </c>
      <c r="O553" s="31" t="str" cm="1">
        <f t="array" ref="O553">IFERROR(INDEX($E:$E,MATCH($M553,祝日,),),"")&amp;IFERROR(INDEX($H:$H,MATCH($M553,夏季休暇,),),"")&amp;IFERROR(INDEX($K:$K,MATCH($M553,年末年始,),),"")</f>
        <v/>
      </c>
      <c r="P553" t="str">
        <f t="shared" si="24"/>
        <v/>
      </c>
      <c r="Q553" t="str">
        <f t="shared" si="25"/>
        <v/>
      </c>
      <c r="R553" t="e">
        <f t="shared" si="26"/>
        <v>#VALUE!</v>
      </c>
    </row>
    <row r="554" spans="13:18" x14ac:dyDescent="0.2">
      <c r="M554" s="29" t="e">
        <f>IF('定義（記入例用）'!M553+1&gt;'休日取得計画表・休日取得実績表（記入例）'!$I$5,"",'定義（記入例用）'!M553+1)</f>
        <v>#VALUE!</v>
      </c>
      <c r="N554" t="str" cm="1">
        <f t="array" ref="N554">IFERROR(INDEX($B:$B,MATCH($M554,$A:$A,),),"")</f>
        <v/>
      </c>
      <c r="O554" s="31" t="str" cm="1">
        <f t="array" ref="O554">IFERROR(INDEX($E:$E,MATCH($M554,祝日,),),"")&amp;IFERROR(INDEX($H:$H,MATCH($M554,夏季休暇,),),"")&amp;IFERROR(INDEX($K:$K,MATCH($M554,年末年始,),),"")</f>
        <v/>
      </c>
      <c r="P554" t="str">
        <f t="shared" si="24"/>
        <v/>
      </c>
      <c r="Q554" t="str">
        <f t="shared" si="25"/>
        <v/>
      </c>
      <c r="R554" t="e">
        <f t="shared" si="26"/>
        <v>#VALUE!</v>
      </c>
    </row>
    <row r="555" spans="13:18" x14ac:dyDescent="0.2">
      <c r="M555" s="29" t="e">
        <f>IF('定義（記入例用）'!M554+1&gt;'休日取得計画表・休日取得実績表（記入例）'!$I$5,"",'定義（記入例用）'!M554+1)</f>
        <v>#VALUE!</v>
      </c>
      <c r="N555" t="str" cm="1">
        <f t="array" ref="N555">IFERROR(INDEX($B:$B,MATCH($M555,$A:$A,),),"")</f>
        <v/>
      </c>
      <c r="O555" s="31" t="str" cm="1">
        <f t="array" ref="O555">IFERROR(INDEX($E:$E,MATCH($M555,祝日,),),"")&amp;IFERROR(INDEX($H:$H,MATCH($M555,夏季休暇,),),"")&amp;IFERROR(INDEX($K:$K,MATCH($M555,年末年始,),),"")</f>
        <v/>
      </c>
      <c r="P555" t="str">
        <f t="shared" si="24"/>
        <v/>
      </c>
      <c r="Q555" t="str">
        <f t="shared" si="25"/>
        <v/>
      </c>
      <c r="R555" t="e">
        <f t="shared" si="26"/>
        <v>#VALUE!</v>
      </c>
    </row>
    <row r="556" spans="13:18" x14ac:dyDescent="0.2">
      <c r="M556" s="29" t="e">
        <f>IF('定義（記入例用）'!M555+1&gt;'休日取得計画表・休日取得実績表（記入例）'!$I$5,"",'定義（記入例用）'!M555+1)</f>
        <v>#VALUE!</v>
      </c>
      <c r="N556" t="str" cm="1">
        <f t="array" ref="N556">IFERROR(INDEX($B:$B,MATCH($M556,$A:$A,),),"")</f>
        <v/>
      </c>
      <c r="O556" s="31" t="str" cm="1">
        <f t="array" ref="O556">IFERROR(INDEX($E:$E,MATCH($M556,祝日,),),"")&amp;IFERROR(INDEX($H:$H,MATCH($M556,夏季休暇,),),"")&amp;IFERROR(INDEX($K:$K,MATCH($M556,年末年始,),),"")</f>
        <v/>
      </c>
      <c r="P556" t="str">
        <f t="shared" si="24"/>
        <v/>
      </c>
      <c r="Q556" t="str">
        <f t="shared" si="25"/>
        <v/>
      </c>
      <c r="R556" t="e">
        <f t="shared" si="26"/>
        <v>#VALUE!</v>
      </c>
    </row>
    <row r="557" spans="13:18" x14ac:dyDescent="0.2">
      <c r="M557" s="29" t="e">
        <f>IF('定義（記入例用）'!M556+1&gt;'休日取得計画表・休日取得実績表（記入例）'!$I$5,"",'定義（記入例用）'!M556+1)</f>
        <v>#VALUE!</v>
      </c>
      <c r="N557" t="str" cm="1">
        <f t="array" ref="N557">IFERROR(INDEX($B:$B,MATCH($M557,$A:$A,),),"")</f>
        <v/>
      </c>
      <c r="O557" s="31" t="str" cm="1">
        <f t="array" ref="O557">IFERROR(INDEX($E:$E,MATCH($M557,祝日,),),"")&amp;IFERROR(INDEX($H:$H,MATCH($M557,夏季休暇,),),"")&amp;IFERROR(INDEX($K:$K,MATCH($M557,年末年始,),),"")</f>
        <v/>
      </c>
      <c r="P557" t="str">
        <f t="shared" si="24"/>
        <v/>
      </c>
      <c r="Q557" t="str">
        <f t="shared" si="25"/>
        <v/>
      </c>
      <c r="R557" t="e">
        <f t="shared" si="26"/>
        <v>#VALUE!</v>
      </c>
    </row>
    <row r="558" spans="13:18" x14ac:dyDescent="0.2">
      <c r="M558" s="29" t="e">
        <f>IF('定義（記入例用）'!M557+1&gt;'休日取得計画表・休日取得実績表（記入例）'!$I$5,"",'定義（記入例用）'!M557+1)</f>
        <v>#VALUE!</v>
      </c>
      <c r="N558" t="str" cm="1">
        <f t="array" ref="N558">IFERROR(INDEX($B:$B,MATCH($M558,$A:$A,),),"")</f>
        <v/>
      </c>
      <c r="O558" s="31" t="str" cm="1">
        <f t="array" ref="O558">IFERROR(INDEX($E:$E,MATCH($M558,祝日,),),"")&amp;IFERROR(INDEX($H:$H,MATCH($M558,夏季休暇,),),"")&amp;IFERROR(INDEX($K:$K,MATCH($M558,年末年始,),),"")</f>
        <v/>
      </c>
      <c r="P558" t="str">
        <f t="shared" si="24"/>
        <v/>
      </c>
      <c r="Q558" t="str">
        <f t="shared" si="25"/>
        <v/>
      </c>
      <c r="R558" t="e">
        <f t="shared" si="26"/>
        <v>#VALUE!</v>
      </c>
    </row>
    <row r="559" spans="13:18" x14ac:dyDescent="0.2">
      <c r="M559" s="29" t="e">
        <f>IF('定義（記入例用）'!M558+1&gt;'休日取得計画表・休日取得実績表（記入例）'!$I$5,"",'定義（記入例用）'!M558+1)</f>
        <v>#VALUE!</v>
      </c>
      <c r="N559" t="str" cm="1">
        <f t="array" ref="N559">IFERROR(INDEX($B:$B,MATCH($M559,$A:$A,),),"")</f>
        <v/>
      </c>
      <c r="O559" s="31" t="str" cm="1">
        <f t="array" ref="O559">IFERROR(INDEX($E:$E,MATCH($M559,祝日,),),"")&amp;IFERROR(INDEX($H:$H,MATCH($M559,夏季休暇,),),"")&amp;IFERROR(INDEX($K:$K,MATCH($M559,年末年始,),),"")</f>
        <v/>
      </c>
      <c r="P559" t="str">
        <f t="shared" si="24"/>
        <v/>
      </c>
      <c r="Q559" t="str">
        <f t="shared" si="25"/>
        <v/>
      </c>
      <c r="R559" t="e">
        <f t="shared" si="26"/>
        <v>#VALUE!</v>
      </c>
    </row>
    <row r="560" spans="13:18" x14ac:dyDescent="0.2">
      <c r="M560" s="29" t="e">
        <f>IF('定義（記入例用）'!M559+1&gt;'休日取得計画表・休日取得実績表（記入例）'!$I$5,"",'定義（記入例用）'!M559+1)</f>
        <v>#VALUE!</v>
      </c>
      <c r="N560" t="str" cm="1">
        <f t="array" ref="N560">IFERROR(INDEX($B:$B,MATCH($M560,$A:$A,),),"")</f>
        <v/>
      </c>
      <c r="O560" s="31" t="str" cm="1">
        <f t="array" ref="O560">IFERROR(INDEX($E:$E,MATCH($M560,祝日,),),"")&amp;IFERROR(INDEX($H:$H,MATCH($M560,夏季休暇,),),"")&amp;IFERROR(INDEX($K:$K,MATCH($M560,年末年始,),),"")</f>
        <v/>
      </c>
      <c r="P560" t="str">
        <f t="shared" si="24"/>
        <v/>
      </c>
      <c r="Q560" t="str">
        <f t="shared" si="25"/>
        <v/>
      </c>
      <c r="R560" t="e">
        <f t="shared" si="26"/>
        <v>#VALUE!</v>
      </c>
    </row>
    <row r="561" spans="13:18" x14ac:dyDescent="0.2">
      <c r="M561" s="29" t="e">
        <f>IF('定義（記入例用）'!M560+1&gt;'休日取得計画表・休日取得実績表（記入例）'!$I$5,"",'定義（記入例用）'!M560+1)</f>
        <v>#VALUE!</v>
      </c>
      <c r="N561" t="str" cm="1">
        <f t="array" ref="N561">IFERROR(INDEX($B:$B,MATCH($M561,$A:$A,),),"")</f>
        <v/>
      </c>
      <c r="O561" s="31" t="str" cm="1">
        <f t="array" ref="O561">IFERROR(INDEX($E:$E,MATCH($M561,祝日,),),"")&amp;IFERROR(INDEX($H:$H,MATCH($M561,夏季休暇,),),"")&amp;IFERROR(INDEX($K:$K,MATCH($M561,年末年始,),),"")</f>
        <v/>
      </c>
      <c r="P561" t="str">
        <f t="shared" si="24"/>
        <v/>
      </c>
      <c r="Q561" t="str">
        <f t="shared" si="25"/>
        <v/>
      </c>
      <c r="R561" t="e">
        <f t="shared" si="26"/>
        <v>#VALUE!</v>
      </c>
    </row>
    <row r="562" spans="13:18" x14ac:dyDescent="0.2">
      <c r="M562" s="29" t="e">
        <f>IF('定義（記入例用）'!M561+1&gt;'休日取得計画表・休日取得実績表（記入例）'!$I$5,"",'定義（記入例用）'!M561+1)</f>
        <v>#VALUE!</v>
      </c>
      <c r="N562" t="str" cm="1">
        <f t="array" ref="N562">IFERROR(INDEX($B:$B,MATCH($M562,$A:$A,),),"")</f>
        <v/>
      </c>
      <c r="O562" s="31" t="str" cm="1">
        <f t="array" ref="O562">IFERROR(INDEX($E:$E,MATCH($M562,祝日,),),"")&amp;IFERROR(INDEX($H:$H,MATCH($M562,夏季休暇,),),"")&amp;IFERROR(INDEX($K:$K,MATCH($M562,年末年始,),),"")</f>
        <v/>
      </c>
      <c r="P562" t="str">
        <f t="shared" si="24"/>
        <v/>
      </c>
      <c r="Q562" t="str">
        <f t="shared" si="25"/>
        <v/>
      </c>
      <c r="R562" t="e">
        <f t="shared" si="26"/>
        <v>#VALUE!</v>
      </c>
    </row>
    <row r="563" spans="13:18" x14ac:dyDescent="0.2">
      <c r="M563" s="29" t="e">
        <f>IF('定義（記入例用）'!M562+1&gt;'休日取得計画表・休日取得実績表（記入例）'!$I$5,"",'定義（記入例用）'!M562+1)</f>
        <v>#VALUE!</v>
      </c>
      <c r="N563" t="str" cm="1">
        <f t="array" ref="N563">IFERROR(INDEX($B:$B,MATCH($M563,$A:$A,),),"")</f>
        <v/>
      </c>
      <c r="O563" s="31" t="str" cm="1">
        <f t="array" ref="O563">IFERROR(INDEX($E:$E,MATCH($M563,祝日,),),"")&amp;IFERROR(INDEX($H:$H,MATCH($M563,夏季休暇,),),"")&amp;IFERROR(INDEX($K:$K,MATCH($M563,年末年始,),),"")</f>
        <v/>
      </c>
      <c r="P563" t="str">
        <f t="shared" si="24"/>
        <v/>
      </c>
      <c r="Q563" t="str">
        <f t="shared" si="25"/>
        <v/>
      </c>
      <c r="R563" t="e">
        <f t="shared" si="26"/>
        <v>#VALUE!</v>
      </c>
    </row>
    <row r="564" spans="13:18" x14ac:dyDescent="0.2">
      <c r="M564" s="29" t="e">
        <f>IF('定義（記入例用）'!M563+1&gt;'休日取得計画表・休日取得実績表（記入例）'!$I$5,"",'定義（記入例用）'!M563+1)</f>
        <v>#VALUE!</v>
      </c>
      <c r="N564" t="str" cm="1">
        <f t="array" ref="N564">IFERROR(INDEX($B:$B,MATCH($M564,$A:$A,),),"")</f>
        <v/>
      </c>
      <c r="O564" s="31" t="str" cm="1">
        <f t="array" ref="O564">IFERROR(INDEX($E:$E,MATCH($M564,祝日,),),"")&amp;IFERROR(INDEX($H:$H,MATCH($M564,夏季休暇,),),"")&amp;IFERROR(INDEX($K:$K,MATCH($M564,年末年始,),),"")</f>
        <v/>
      </c>
      <c r="P564" t="str">
        <f t="shared" si="24"/>
        <v/>
      </c>
      <c r="Q564" t="str">
        <f t="shared" si="25"/>
        <v/>
      </c>
      <c r="R564" t="e">
        <f t="shared" si="26"/>
        <v>#VALUE!</v>
      </c>
    </row>
    <row r="565" spans="13:18" x14ac:dyDescent="0.2">
      <c r="M565" s="29" t="e">
        <f>IF('定義（記入例用）'!M564+1&gt;'休日取得計画表・休日取得実績表（記入例）'!$I$5,"",'定義（記入例用）'!M564+1)</f>
        <v>#VALUE!</v>
      </c>
      <c r="N565" t="str" cm="1">
        <f t="array" ref="N565">IFERROR(INDEX($B:$B,MATCH($M565,$A:$A,),),"")</f>
        <v/>
      </c>
      <c r="O565" s="31" t="str" cm="1">
        <f t="array" ref="O565">IFERROR(INDEX($E:$E,MATCH($M565,祝日,),),"")&amp;IFERROR(INDEX($H:$H,MATCH($M565,夏季休暇,),),"")&amp;IFERROR(INDEX($K:$K,MATCH($M565,年末年始,),),"")</f>
        <v/>
      </c>
      <c r="P565" t="str">
        <f t="shared" si="24"/>
        <v/>
      </c>
      <c r="Q565" t="str">
        <f t="shared" si="25"/>
        <v/>
      </c>
      <c r="R565" t="e">
        <f t="shared" si="26"/>
        <v>#VALUE!</v>
      </c>
    </row>
    <row r="566" spans="13:18" x14ac:dyDescent="0.2">
      <c r="M566" s="29" t="e">
        <f>IF('定義（記入例用）'!M565+1&gt;'休日取得計画表・休日取得実績表（記入例）'!$I$5,"",'定義（記入例用）'!M565+1)</f>
        <v>#VALUE!</v>
      </c>
      <c r="N566" t="str" cm="1">
        <f t="array" ref="N566">IFERROR(INDEX($B:$B,MATCH($M566,$A:$A,),),"")</f>
        <v/>
      </c>
      <c r="O566" s="31" t="str" cm="1">
        <f t="array" ref="O566">IFERROR(INDEX($E:$E,MATCH($M566,祝日,),),"")&amp;IFERROR(INDEX($H:$H,MATCH($M566,夏季休暇,),),"")&amp;IFERROR(INDEX($K:$K,MATCH($M566,年末年始,),),"")</f>
        <v/>
      </c>
      <c r="P566" t="str">
        <f t="shared" si="24"/>
        <v/>
      </c>
      <c r="Q566" t="str">
        <f t="shared" si="25"/>
        <v/>
      </c>
      <c r="R566" t="e">
        <f t="shared" si="26"/>
        <v>#VALUE!</v>
      </c>
    </row>
    <row r="567" spans="13:18" x14ac:dyDescent="0.2">
      <c r="M567" s="29" t="e">
        <f>IF('定義（記入例用）'!M566+1&gt;'休日取得計画表・休日取得実績表（記入例）'!$I$5,"",'定義（記入例用）'!M566+1)</f>
        <v>#VALUE!</v>
      </c>
      <c r="N567" t="str" cm="1">
        <f t="array" ref="N567">IFERROR(INDEX($B:$B,MATCH($M567,$A:$A,),),"")</f>
        <v/>
      </c>
      <c r="O567" s="31" t="str" cm="1">
        <f t="array" ref="O567">IFERROR(INDEX($E:$E,MATCH($M567,祝日,),),"")&amp;IFERROR(INDEX($H:$H,MATCH($M567,夏季休暇,),),"")&amp;IFERROR(INDEX($K:$K,MATCH($M567,年末年始,),),"")</f>
        <v/>
      </c>
      <c r="P567" t="str">
        <f t="shared" si="24"/>
        <v/>
      </c>
      <c r="Q567" t="str">
        <f t="shared" si="25"/>
        <v/>
      </c>
      <c r="R567" t="e">
        <f t="shared" si="26"/>
        <v>#VALUE!</v>
      </c>
    </row>
    <row r="568" spans="13:18" x14ac:dyDescent="0.2">
      <c r="M568" s="29" t="e">
        <f>IF('定義（記入例用）'!M567+1&gt;'休日取得計画表・休日取得実績表（記入例）'!$I$5,"",'定義（記入例用）'!M567+1)</f>
        <v>#VALUE!</v>
      </c>
      <c r="N568" t="str" cm="1">
        <f t="array" ref="N568">IFERROR(INDEX($B:$B,MATCH($M568,$A:$A,),),"")</f>
        <v/>
      </c>
      <c r="O568" s="31" t="str" cm="1">
        <f t="array" ref="O568">IFERROR(INDEX($E:$E,MATCH($M568,祝日,),),"")&amp;IFERROR(INDEX($H:$H,MATCH($M568,夏季休暇,),),"")&amp;IFERROR(INDEX($K:$K,MATCH($M568,年末年始,),),"")</f>
        <v/>
      </c>
      <c r="P568" t="str">
        <f t="shared" si="24"/>
        <v/>
      </c>
      <c r="Q568" t="str">
        <f t="shared" si="25"/>
        <v/>
      </c>
      <c r="R568" t="e">
        <f t="shared" si="26"/>
        <v>#VALUE!</v>
      </c>
    </row>
    <row r="569" spans="13:18" x14ac:dyDescent="0.2">
      <c r="M569" s="29" t="e">
        <f>IF('定義（記入例用）'!M568+1&gt;'休日取得計画表・休日取得実績表（記入例）'!$I$5,"",'定義（記入例用）'!M568+1)</f>
        <v>#VALUE!</v>
      </c>
      <c r="N569" t="str" cm="1">
        <f t="array" ref="N569">IFERROR(INDEX($B:$B,MATCH($M569,$A:$A,),),"")</f>
        <v/>
      </c>
      <c r="O569" s="31" t="str" cm="1">
        <f t="array" ref="O569">IFERROR(INDEX($E:$E,MATCH($M569,祝日,),),"")&amp;IFERROR(INDEX($H:$H,MATCH($M569,夏季休暇,),),"")&amp;IFERROR(INDEX($K:$K,MATCH($M569,年末年始,),),"")</f>
        <v/>
      </c>
      <c r="P569" t="str">
        <f t="shared" si="24"/>
        <v/>
      </c>
      <c r="Q569" t="str">
        <f t="shared" si="25"/>
        <v/>
      </c>
      <c r="R569" t="e">
        <f t="shared" si="26"/>
        <v>#VALUE!</v>
      </c>
    </row>
    <row r="570" spans="13:18" x14ac:dyDescent="0.2">
      <c r="M570" s="29" t="e">
        <f>IF('定義（記入例用）'!M569+1&gt;'休日取得計画表・休日取得実績表（記入例）'!$I$5,"",'定義（記入例用）'!M569+1)</f>
        <v>#VALUE!</v>
      </c>
      <c r="N570" t="str" cm="1">
        <f t="array" ref="N570">IFERROR(INDEX($B:$B,MATCH($M570,$A:$A,),),"")</f>
        <v/>
      </c>
      <c r="O570" s="31" t="str" cm="1">
        <f t="array" ref="O570">IFERROR(INDEX($E:$E,MATCH($M570,祝日,),),"")&amp;IFERROR(INDEX($H:$H,MATCH($M570,夏季休暇,),),"")&amp;IFERROR(INDEX($K:$K,MATCH($M570,年末年始,),),"")</f>
        <v/>
      </c>
      <c r="P570" t="str">
        <f t="shared" si="24"/>
        <v/>
      </c>
      <c r="Q570" t="str">
        <f t="shared" si="25"/>
        <v/>
      </c>
      <c r="R570" t="e">
        <f t="shared" si="26"/>
        <v>#VALUE!</v>
      </c>
    </row>
    <row r="571" spans="13:18" x14ac:dyDescent="0.2">
      <c r="M571" s="29" t="e">
        <f>IF('定義（記入例用）'!M570+1&gt;'休日取得計画表・休日取得実績表（記入例）'!$I$5,"",'定義（記入例用）'!M570+1)</f>
        <v>#VALUE!</v>
      </c>
      <c r="N571" t="str" cm="1">
        <f t="array" ref="N571">IFERROR(INDEX($B:$B,MATCH($M571,$A:$A,),),"")</f>
        <v/>
      </c>
      <c r="O571" s="31" t="str" cm="1">
        <f t="array" ref="O571">IFERROR(INDEX($E:$E,MATCH($M571,祝日,),),"")&amp;IFERROR(INDEX($H:$H,MATCH($M571,夏季休暇,),),"")&amp;IFERROR(INDEX($K:$K,MATCH($M571,年末年始,),),"")</f>
        <v/>
      </c>
      <c r="P571" t="str">
        <f t="shared" si="24"/>
        <v/>
      </c>
      <c r="Q571" t="str">
        <f t="shared" si="25"/>
        <v/>
      </c>
      <c r="R571" t="e">
        <f t="shared" si="26"/>
        <v>#VALUE!</v>
      </c>
    </row>
    <row r="572" spans="13:18" x14ac:dyDescent="0.2">
      <c r="M572" s="29" t="e">
        <f>IF('定義（記入例用）'!M571+1&gt;'休日取得計画表・休日取得実績表（記入例）'!$I$5,"",'定義（記入例用）'!M571+1)</f>
        <v>#VALUE!</v>
      </c>
      <c r="N572" t="str" cm="1">
        <f t="array" ref="N572">IFERROR(INDEX($B:$B,MATCH($M572,$A:$A,),),"")</f>
        <v/>
      </c>
      <c r="O572" s="31" t="str" cm="1">
        <f t="array" ref="O572">IFERROR(INDEX($E:$E,MATCH($M572,祝日,),),"")&amp;IFERROR(INDEX($H:$H,MATCH($M572,夏季休暇,),),"")&amp;IFERROR(INDEX($K:$K,MATCH($M572,年末年始,),),"")</f>
        <v/>
      </c>
      <c r="P572" t="str">
        <f t="shared" si="24"/>
        <v/>
      </c>
      <c r="Q572" t="str">
        <f t="shared" si="25"/>
        <v/>
      </c>
      <c r="R572" t="e">
        <f t="shared" si="26"/>
        <v>#VALUE!</v>
      </c>
    </row>
    <row r="573" spans="13:18" x14ac:dyDescent="0.2">
      <c r="M573" s="29" t="e">
        <f>IF('定義（記入例用）'!M572+1&gt;'休日取得計画表・休日取得実績表（記入例）'!$I$5,"",'定義（記入例用）'!M572+1)</f>
        <v>#VALUE!</v>
      </c>
      <c r="N573" t="str" cm="1">
        <f t="array" ref="N573">IFERROR(INDEX($B:$B,MATCH($M573,$A:$A,),),"")</f>
        <v/>
      </c>
      <c r="O573" s="31" t="str" cm="1">
        <f t="array" ref="O573">IFERROR(INDEX($E:$E,MATCH($M573,祝日,),),"")&amp;IFERROR(INDEX($H:$H,MATCH($M573,夏季休暇,),),"")&amp;IFERROR(INDEX($K:$K,MATCH($M573,年末年始,),),"")</f>
        <v/>
      </c>
      <c r="P573" t="str">
        <f t="shared" si="24"/>
        <v/>
      </c>
      <c r="Q573" t="str">
        <f t="shared" si="25"/>
        <v/>
      </c>
      <c r="R573" t="e">
        <f t="shared" si="26"/>
        <v>#VALUE!</v>
      </c>
    </row>
    <row r="574" spans="13:18" x14ac:dyDescent="0.2">
      <c r="M574" s="29" t="e">
        <f>IF('定義（記入例用）'!M573+1&gt;'休日取得計画表・休日取得実績表（記入例）'!$I$5,"",'定義（記入例用）'!M573+1)</f>
        <v>#VALUE!</v>
      </c>
      <c r="N574" t="str" cm="1">
        <f t="array" ref="N574">IFERROR(INDEX($B:$B,MATCH($M574,$A:$A,),),"")</f>
        <v/>
      </c>
      <c r="O574" s="31" t="str" cm="1">
        <f t="array" ref="O574">IFERROR(INDEX($E:$E,MATCH($M574,祝日,),),"")&amp;IFERROR(INDEX($H:$H,MATCH($M574,夏季休暇,),),"")&amp;IFERROR(INDEX($K:$K,MATCH($M574,年末年始,),),"")</f>
        <v/>
      </c>
      <c r="P574" t="str">
        <f t="shared" si="24"/>
        <v/>
      </c>
      <c r="Q574" t="str">
        <f t="shared" si="25"/>
        <v/>
      </c>
      <c r="R574" t="e">
        <f t="shared" si="26"/>
        <v>#VALUE!</v>
      </c>
    </row>
    <row r="575" spans="13:18" x14ac:dyDescent="0.2">
      <c r="M575" s="29" t="e">
        <f>IF('定義（記入例用）'!M574+1&gt;'休日取得計画表・休日取得実績表（記入例）'!$I$5,"",'定義（記入例用）'!M574+1)</f>
        <v>#VALUE!</v>
      </c>
      <c r="N575" t="str" cm="1">
        <f t="array" ref="N575">IFERROR(INDEX($B:$B,MATCH($M575,$A:$A,),),"")</f>
        <v/>
      </c>
      <c r="O575" s="31" t="str" cm="1">
        <f t="array" ref="O575">IFERROR(INDEX($E:$E,MATCH($M575,祝日,),),"")&amp;IFERROR(INDEX($H:$H,MATCH($M575,夏季休暇,),),"")&amp;IFERROR(INDEX($K:$K,MATCH($M575,年末年始,),),"")</f>
        <v/>
      </c>
      <c r="P575" t="str">
        <f t="shared" si="24"/>
        <v/>
      </c>
      <c r="Q575" t="str">
        <f t="shared" si="25"/>
        <v/>
      </c>
      <c r="R575" t="e">
        <f t="shared" si="26"/>
        <v>#VALUE!</v>
      </c>
    </row>
    <row r="576" spans="13:18" x14ac:dyDescent="0.2">
      <c r="M576" s="29" t="e">
        <f>IF('定義（記入例用）'!M575+1&gt;'休日取得計画表・休日取得実績表（記入例）'!$I$5,"",'定義（記入例用）'!M575+1)</f>
        <v>#VALUE!</v>
      </c>
      <c r="N576" t="str" cm="1">
        <f t="array" ref="N576">IFERROR(INDEX($B:$B,MATCH($M576,$A:$A,),),"")</f>
        <v/>
      </c>
      <c r="O576" s="31" t="str" cm="1">
        <f t="array" ref="O576">IFERROR(INDEX($E:$E,MATCH($M576,祝日,),),"")&amp;IFERROR(INDEX($H:$H,MATCH($M576,夏季休暇,),),"")&amp;IFERROR(INDEX($K:$K,MATCH($M576,年末年始,),),"")</f>
        <v/>
      </c>
      <c r="P576" t="str">
        <f t="shared" si="24"/>
        <v/>
      </c>
      <c r="Q576" t="str">
        <f t="shared" si="25"/>
        <v/>
      </c>
      <c r="R576" t="e">
        <f t="shared" si="26"/>
        <v>#VALUE!</v>
      </c>
    </row>
    <row r="577" spans="13:18" x14ac:dyDescent="0.2">
      <c r="M577" s="29" t="e">
        <f>IF('定義（記入例用）'!M576+1&gt;'休日取得計画表・休日取得実績表（記入例）'!$I$5,"",'定義（記入例用）'!M576+1)</f>
        <v>#VALUE!</v>
      </c>
      <c r="N577" t="str" cm="1">
        <f t="array" ref="N577">IFERROR(INDEX($B:$B,MATCH($M577,$A:$A,),),"")</f>
        <v/>
      </c>
      <c r="O577" s="31" t="str" cm="1">
        <f t="array" ref="O577">IFERROR(INDEX($E:$E,MATCH($M577,祝日,),),"")&amp;IFERROR(INDEX($H:$H,MATCH($M577,夏季休暇,),),"")&amp;IFERROR(INDEX($K:$K,MATCH($M577,年末年始,),),"")</f>
        <v/>
      </c>
      <c r="P577" t="str">
        <f t="shared" si="24"/>
        <v/>
      </c>
      <c r="Q577" t="str">
        <f t="shared" si="25"/>
        <v/>
      </c>
      <c r="R577" t="e">
        <f t="shared" si="26"/>
        <v>#VALUE!</v>
      </c>
    </row>
    <row r="578" spans="13:18" x14ac:dyDescent="0.2">
      <c r="M578" s="29" t="e">
        <f>IF('定義（記入例用）'!M577+1&gt;'休日取得計画表・休日取得実績表（記入例）'!$I$5,"",'定義（記入例用）'!M577+1)</f>
        <v>#VALUE!</v>
      </c>
      <c r="N578" t="str" cm="1">
        <f t="array" ref="N578">IFERROR(INDEX($B:$B,MATCH($M578,$A:$A,),),"")</f>
        <v/>
      </c>
      <c r="O578" s="31" t="str" cm="1">
        <f t="array" ref="O578">IFERROR(INDEX($E:$E,MATCH($M578,祝日,),),"")&amp;IFERROR(INDEX($H:$H,MATCH($M578,夏季休暇,),),"")&amp;IFERROR(INDEX($K:$K,MATCH($M578,年末年始,),),"")</f>
        <v/>
      </c>
      <c r="P578" t="str">
        <f t="shared" si="24"/>
        <v/>
      </c>
      <c r="Q578" t="str">
        <f t="shared" si="25"/>
        <v/>
      </c>
      <c r="R578" t="e">
        <f t="shared" si="26"/>
        <v>#VALUE!</v>
      </c>
    </row>
    <row r="579" spans="13:18" x14ac:dyDescent="0.2">
      <c r="M579" s="29" t="e">
        <f>IF('定義（記入例用）'!M578+1&gt;'休日取得計画表・休日取得実績表（記入例）'!$I$5,"",'定義（記入例用）'!M578+1)</f>
        <v>#VALUE!</v>
      </c>
      <c r="N579" t="str" cm="1">
        <f t="array" ref="N579">IFERROR(INDEX($B:$B,MATCH($M579,$A:$A,),),"")</f>
        <v/>
      </c>
      <c r="O579" s="31" t="str" cm="1">
        <f t="array" ref="O579">IFERROR(INDEX($E:$E,MATCH($M579,祝日,),),"")&amp;IFERROR(INDEX($H:$H,MATCH($M579,夏季休暇,),),"")&amp;IFERROR(INDEX($K:$K,MATCH($M579,年末年始,),),"")</f>
        <v/>
      </c>
      <c r="P579" t="str">
        <f t="shared" ref="P579:P642" si="27">IF(COUNTBLANK(N579:O579)=0,CHAR(10),"")</f>
        <v/>
      </c>
      <c r="Q579" t="str">
        <f t="shared" ref="Q579:Q642" si="28">O579&amp;P579&amp;N579</f>
        <v/>
      </c>
      <c r="R579" t="e">
        <f t="shared" ref="R579:R642" si="29">IF(OR(TEXT(M579,"aaa")="土",TEXT(M579,"aaa")="日",O579&lt;&gt;""),1,0)</f>
        <v>#VALUE!</v>
      </c>
    </row>
    <row r="580" spans="13:18" x14ac:dyDescent="0.2">
      <c r="M580" s="29" t="e">
        <f>IF('定義（記入例用）'!M579+1&gt;'休日取得計画表・休日取得実績表（記入例）'!$I$5,"",'定義（記入例用）'!M579+1)</f>
        <v>#VALUE!</v>
      </c>
      <c r="N580" t="str" cm="1">
        <f t="array" ref="N580">IFERROR(INDEX($B:$B,MATCH($M580,$A:$A,),),"")</f>
        <v/>
      </c>
      <c r="O580" s="31" t="str" cm="1">
        <f t="array" ref="O580">IFERROR(INDEX($E:$E,MATCH($M580,祝日,),),"")&amp;IFERROR(INDEX($H:$H,MATCH($M580,夏季休暇,),),"")&amp;IFERROR(INDEX($K:$K,MATCH($M580,年末年始,),),"")</f>
        <v/>
      </c>
      <c r="P580" t="str">
        <f t="shared" si="27"/>
        <v/>
      </c>
      <c r="Q580" t="str">
        <f t="shared" si="28"/>
        <v/>
      </c>
      <c r="R580" t="e">
        <f t="shared" si="29"/>
        <v>#VALUE!</v>
      </c>
    </row>
    <row r="581" spans="13:18" x14ac:dyDescent="0.2">
      <c r="M581" s="29" t="e">
        <f>IF('定義（記入例用）'!M580+1&gt;'休日取得計画表・休日取得実績表（記入例）'!$I$5,"",'定義（記入例用）'!M580+1)</f>
        <v>#VALUE!</v>
      </c>
      <c r="N581" t="str" cm="1">
        <f t="array" ref="N581">IFERROR(INDEX($B:$B,MATCH($M581,$A:$A,),),"")</f>
        <v/>
      </c>
      <c r="O581" s="31" t="str" cm="1">
        <f t="array" ref="O581">IFERROR(INDEX($E:$E,MATCH($M581,祝日,),),"")&amp;IFERROR(INDEX($H:$H,MATCH($M581,夏季休暇,),),"")&amp;IFERROR(INDEX($K:$K,MATCH($M581,年末年始,),),"")</f>
        <v/>
      </c>
      <c r="P581" t="str">
        <f t="shared" si="27"/>
        <v/>
      </c>
      <c r="Q581" t="str">
        <f t="shared" si="28"/>
        <v/>
      </c>
      <c r="R581" t="e">
        <f t="shared" si="29"/>
        <v>#VALUE!</v>
      </c>
    </row>
    <row r="582" spans="13:18" x14ac:dyDescent="0.2">
      <c r="M582" s="29" t="e">
        <f>IF('定義（記入例用）'!M581+1&gt;'休日取得計画表・休日取得実績表（記入例）'!$I$5,"",'定義（記入例用）'!M581+1)</f>
        <v>#VALUE!</v>
      </c>
      <c r="N582" t="str" cm="1">
        <f t="array" ref="N582">IFERROR(INDEX($B:$B,MATCH($M582,$A:$A,),),"")</f>
        <v/>
      </c>
      <c r="O582" s="31" t="str" cm="1">
        <f t="array" ref="O582">IFERROR(INDEX($E:$E,MATCH($M582,祝日,),),"")&amp;IFERROR(INDEX($H:$H,MATCH($M582,夏季休暇,),),"")&amp;IFERROR(INDEX($K:$K,MATCH($M582,年末年始,),),"")</f>
        <v/>
      </c>
      <c r="P582" t="str">
        <f t="shared" si="27"/>
        <v/>
      </c>
      <c r="Q582" t="str">
        <f t="shared" si="28"/>
        <v/>
      </c>
      <c r="R582" t="e">
        <f t="shared" si="29"/>
        <v>#VALUE!</v>
      </c>
    </row>
    <row r="583" spans="13:18" x14ac:dyDescent="0.2">
      <c r="M583" s="29" t="e">
        <f>IF('定義（記入例用）'!M582+1&gt;'休日取得計画表・休日取得実績表（記入例）'!$I$5,"",'定義（記入例用）'!M582+1)</f>
        <v>#VALUE!</v>
      </c>
      <c r="N583" t="str" cm="1">
        <f t="array" ref="N583">IFERROR(INDEX($B:$B,MATCH($M583,$A:$A,),),"")</f>
        <v/>
      </c>
      <c r="O583" s="31" t="str" cm="1">
        <f t="array" ref="O583">IFERROR(INDEX($E:$E,MATCH($M583,祝日,),),"")&amp;IFERROR(INDEX($H:$H,MATCH($M583,夏季休暇,),),"")&amp;IFERROR(INDEX($K:$K,MATCH($M583,年末年始,),),"")</f>
        <v/>
      </c>
      <c r="P583" t="str">
        <f t="shared" si="27"/>
        <v/>
      </c>
      <c r="Q583" t="str">
        <f t="shared" si="28"/>
        <v/>
      </c>
      <c r="R583" t="e">
        <f t="shared" si="29"/>
        <v>#VALUE!</v>
      </c>
    </row>
    <row r="584" spans="13:18" x14ac:dyDescent="0.2">
      <c r="M584" s="29" t="e">
        <f>IF('定義（記入例用）'!M583+1&gt;'休日取得計画表・休日取得実績表（記入例）'!$I$5,"",'定義（記入例用）'!M583+1)</f>
        <v>#VALUE!</v>
      </c>
      <c r="N584" t="str" cm="1">
        <f t="array" ref="N584">IFERROR(INDEX($B:$B,MATCH($M584,$A:$A,),),"")</f>
        <v/>
      </c>
      <c r="O584" s="31" t="str" cm="1">
        <f t="array" ref="O584">IFERROR(INDEX($E:$E,MATCH($M584,祝日,),),"")&amp;IFERROR(INDEX($H:$H,MATCH($M584,夏季休暇,),),"")&amp;IFERROR(INDEX($K:$K,MATCH($M584,年末年始,),),"")</f>
        <v/>
      </c>
      <c r="P584" t="str">
        <f t="shared" si="27"/>
        <v/>
      </c>
      <c r="Q584" t="str">
        <f t="shared" si="28"/>
        <v/>
      </c>
      <c r="R584" t="e">
        <f t="shared" si="29"/>
        <v>#VALUE!</v>
      </c>
    </row>
    <row r="585" spans="13:18" x14ac:dyDescent="0.2">
      <c r="M585" s="29" t="e">
        <f>IF('定義（記入例用）'!M584+1&gt;'休日取得計画表・休日取得実績表（記入例）'!$I$5,"",'定義（記入例用）'!M584+1)</f>
        <v>#VALUE!</v>
      </c>
      <c r="N585" t="str" cm="1">
        <f t="array" ref="N585">IFERROR(INDEX($B:$B,MATCH($M585,$A:$A,),),"")</f>
        <v/>
      </c>
      <c r="O585" s="31" t="str" cm="1">
        <f t="array" ref="O585">IFERROR(INDEX($E:$E,MATCH($M585,祝日,),),"")&amp;IFERROR(INDEX($H:$H,MATCH($M585,夏季休暇,),),"")&amp;IFERROR(INDEX($K:$K,MATCH($M585,年末年始,),),"")</f>
        <v/>
      </c>
      <c r="P585" t="str">
        <f t="shared" si="27"/>
        <v/>
      </c>
      <c r="Q585" t="str">
        <f t="shared" si="28"/>
        <v/>
      </c>
      <c r="R585" t="e">
        <f t="shared" si="29"/>
        <v>#VALUE!</v>
      </c>
    </row>
    <row r="586" spans="13:18" x14ac:dyDescent="0.2">
      <c r="M586" s="29" t="e">
        <f>IF('定義（記入例用）'!M585+1&gt;'休日取得計画表・休日取得実績表（記入例）'!$I$5,"",'定義（記入例用）'!M585+1)</f>
        <v>#VALUE!</v>
      </c>
      <c r="N586" t="str" cm="1">
        <f t="array" ref="N586">IFERROR(INDEX($B:$B,MATCH($M586,$A:$A,),),"")</f>
        <v/>
      </c>
      <c r="O586" s="31" t="str" cm="1">
        <f t="array" ref="O586">IFERROR(INDEX($E:$E,MATCH($M586,祝日,),),"")&amp;IFERROR(INDEX($H:$H,MATCH($M586,夏季休暇,),),"")&amp;IFERROR(INDEX($K:$K,MATCH($M586,年末年始,),),"")</f>
        <v/>
      </c>
      <c r="P586" t="str">
        <f t="shared" si="27"/>
        <v/>
      </c>
      <c r="Q586" t="str">
        <f t="shared" si="28"/>
        <v/>
      </c>
      <c r="R586" t="e">
        <f t="shared" si="29"/>
        <v>#VALUE!</v>
      </c>
    </row>
    <row r="587" spans="13:18" x14ac:dyDescent="0.2">
      <c r="M587" s="29" t="e">
        <f>IF('定義（記入例用）'!M586+1&gt;'休日取得計画表・休日取得実績表（記入例）'!$I$5,"",'定義（記入例用）'!M586+1)</f>
        <v>#VALUE!</v>
      </c>
      <c r="N587" t="str" cm="1">
        <f t="array" ref="N587">IFERROR(INDEX($B:$B,MATCH($M587,$A:$A,),),"")</f>
        <v/>
      </c>
      <c r="O587" s="31" t="str" cm="1">
        <f t="array" ref="O587">IFERROR(INDEX($E:$E,MATCH($M587,祝日,),),"")&amp;IFERROR(INDEX($H:$H,MATCH($M587,夏季休暇,),),"")&amp;IFERROR(INDEX($K:$K,MATCH($M587,年末年始,),),"")</f>
        <v/>
      </c>
      <c r="P587" t="str">
        <f t="shared" si="27"/>
        <v/>
      </c>
      <c r="Q587" t="str">
        <f t="shared" si="28"/>
        <v/>
      </c>
      <c r="R587" t="e">
        <f t="shared" si="29"/>
        <v>#VALUE!</v>
      </c>
    </row>
    <row r="588" spans="13:18" x14ac:dyDescent="0.2">
      <c r="M588" s="29" t="e">
        <f>IF('定義（記入例用）'!M587+1&gt;'休日取得計画表・休日取得実績表（記入例）'!$I$5,"",'定義（記入例用）'!M587+1)</f>
        <v>#VALUE!</v>
      </c>
      <c r="N588" t="str" cm="1">
        <f t="array" ref="N588">IFERROR(INDEX($B:$B,MATCH($M588,$A:$A,),),"")</f>
        <v/>
      </c>
      <c r="O588" s="31" t="str" cm="1">
        <f t="array" ref="O588">IFERROR(INDEX($E:$E,MATCH($M588,祝日,),),"")&amp;IFERROR(INDEX($H:$H,MATCH($M588,夏季休暇,),),"")&amp;IFERROR(INDEX($K:$K,MATCH($M588,年末年始,),),"")</f>
        <v/>
      </c>
      <c r="P588" t="str">
        <f t="shared" si="27"/>
        <v/>
      </c>
      <c r="Q588" t="str">
        <f t="shared" si="28"/>
        <v/>
      </c>
      <c r="R588" t="e">
        <f t="shared" si="29"/>
        <v>#VALUE!</v>
      </c>
    </row>
    <row r="589" spans="13:18" x14ac:dyDescent="0.2">
      <c r="M589" s="29" t="e">
        <f>IF('定義（記入例用）'!M588+1&gt;'休日取得計画表・休日取得実績表（記入例）'!$I$5,"",'定義（記入例用）'!M588+1)</f>
        <v>#VALUE!</v>
      </c>
      <c r="N589" t="str" cm="1">
        <f t="array" ref="N589">IFERROR(INDEX($B:$B,MATCH($M589,$A:$A,),),"")</f>
        <v/>
      </c>
      <c r="O589" s="31" t="str" cm="1">
        <f t="array" ref="O589">IFERROR(INDEX($E:$E,MATCH($M589,祝日,),),"")&amp;IFERROR(INDEX($H:$H,MATCH($M589,夏季休暇,),),"")&amp;IFERROR(INDEX($K:$K,MATCH($M589,年末年始,),),"")</f>
        <v/>
      </c>
      <c r="P589" t="str">
        <f t="shared" si="27"/>
        <v/>
      </c>
      <c r="Q589" t="str">
        <f t="shared" si="28"/>
        <v/>
      </c>
      <c r="R589" t="e">
        <f t="shared" si="29"/>
        <v>#VALUE!</v>
      </c>
    </row>
    <row r="590" spans="13:18" x14ac:dyDescent="0.2">
      <c r="M590" s="29" t="e">
        <f>IF('定義（記入例用）'!M589+1&gt;'休日取得計画表・休日取得実績表（記入例）'!$I$5,"",'定義（記入例用）'!M589+1)</f>
        <v>#VALUE!</v>
      </c>
      <c r="N590" t="str" cm="1">
        <f t="array" ref="N590">IFERROR(INDEX($B:$B,MATCH($M590,$A:$A,),),"")</f>
        <v/>
      </c>
      <c r="O590" s="31" t="str" cm="1">
        <f t="array" ref="O590">IFERROR(INDEX($E:$E,MATCH($M590,祝日,),),"")&amp;IFERROR(INDEX($H:$H,MATCH($M590,夏季休暇,),),"")&amp;IFERROR(INDEX($K:$K,MATCH($M590,年末年始,),),"")</f>
        <v/>
      </c>
      <c r="P590" t="str">
        <f t="shared" si="27"/>
        <v/>
      </c>
      <c r="Q590" t="str">
        <f t="shared" si="28"/>
        <v/>
      </c>
      <c r="R590" t="e">
        <f t="shared" si="29"/>
        <v>#VALUE!</v>
      </c>
    </row>
    <row r="591" spans="13:18" x14ac:dyDescent="0.2">
      <c r="M591" s="29" t="e">
        <f>IF('定義（記入例用）'!M590+1&gt;'休日取得計画表・休日取得実績表（記入例）'!$I$5,"",'定義（記入例用）'!M590+1)</f>
        <v>#VALUE!</v>
      </c>
      <c r="N591" t="str" cm="1">
        <f t="array" ref="N591">IFERROR(INDEX($B:$B,MATCH($M591,$A:$A,),),"")</f>
        <v/>
      </c>
      <c r="O591" s="31" t="str" cm="1">
        <f t="array" ref="O591">IFERROR(INDEX($E:$E,MATCH($M591,祝日,),),"")&amp;IFERROR(INDEX($H:$H,MATCH($M591,夏季休暇,),),"")&amp;IFERROR(INDEX($K:$K,MATCH($M591,年末年始,),),"")</f>
        <v/>
      </c>
      <c r="P591" t="str">
        <f t="shared" si="27"/>
        <v/>
      </c>
      <c r="Q591" t="str">
        <f t="shared" si="28"/>
        <v/>
      </c>
      <c r="R591" t="e">
        <f t="shared" si="29"/>
        <v>#VALUE!</v>
      </c>
    </row>
    <row r="592" spans="13:18" x14ac:dyDescent="0.2">
      <c r="M592" s="29" t="e">
        <f>IF('定義（記入例用）'!M591+1&gt;'休日取得計画表・休日取得実績表（記入例）'!$I$5,"",'定義（記入例用）'!M591+1)</f>
        <v>#VALUE!</v>
      </c>
      <c r="N592" t="str" cm="1">
        <f t="array" ref="N592">IFERROR(INDEX($B:$B,MATCH($M592,$A:$A,),),"")</f>
        <v/>
      </c>
      <c r="O592" s="31" t="str" cm="1">
        <f t="array" ref="O592">IFERROR(INDEX($E:$E,MATCH($M592,祝日,),),"")&amp;IFERROR(INDEX($H:$H,MATCH($M592,夏季休暇,),),"")&amp;IFERROR(INDEX($K:$K,MATCH($M592,年末年始,),),"")</f>
        <v/>
      </c>
      <c r="P592" t="str">
        <f t="shared" si="27"/>
        <v/>
      </c>
      <c r="Q592" t="str">
        <f t="shared" si="28"/>
        <v/>
      </c>
      <c r="R592" t="e">
        <f t="shared" si="29"/>
        <v>#VALUE!</v>
      </c>
    </row>
    <row r="593" spans="13:18" x14ac:dyDescent="0.2">
      <c r="M593" s="29" t="e">
        <f>IF('定義（記入例用）'!M592+1&gt;'休日取得計画表・休日取得実績表（記入例）'!$I$5,"",'定義（記入例用）'!M592+1)</f>
        <v>#VALUE!</v>
      </c>
      <c r="N593" t="str" cm="1">
        <f t="array" ref="N593">IFERROR(INDEX($B:$B,MATCH($M593,$A:$A,),),"")</f>
        <v/>
      </c>
      <c r="O593" s="31" t="str" cm="1">
        <f t="array" ref="O593">IFERROR(INDEX($E:$E,MATCH($M593,祝日,),),"")&amp;IFERROR(INDEX($H:$H,MATCH($M593,夏季休暇,),),"")&amp;IFERROR(INDEX($K:$K,MATCH($M593,年末年始,),),"")</f>
        <v/>
      </c>
      <c r="P593" t="str">
        <f t="shared" si="27"/>
        <v/>
      </c>
      <c r="Q593" t="str">
        <f t="shared" si="28"/>
        <v/>
      </c>
      <c r="R593" t="e">
        <f t="shared" si="29"/>
        <v>#VALUE!</v>
      </c>
    </row>
    <row r="594" spans="13:18" x14ac:dyDescent="0.2">
      <c r="M594" s="29" t="e">
        <f>IF('定義（記入例用）'!M593+1&gt;'休日取得計画表・休日取得実績表（記入例）'!$I$5,"",'定義（記入例用）'!M593+1)</f>
        <v>#VALUE!</v>
      </c>
      <c r="N594" t="str" cm="1">
        <f t="array" ref="N594">IFERROR(INDEX($B:$B,MATCH($M594,$A:$A,),),"")</f>
        <v/>
      </c>
      <c r="O594" s="31" t="str" cm="1">
        <f t="array" ref="O594">IFERROR(INDEX($E:$E,MATCH($M594,祝日,),),"")&amp;IFERROR(INDEX($H:$H,MATCH($M594,夏季休暇,),),"")&amp;IFERROR(INDEX($K:$K,MATCH($M594,年末年始,),),"")</f>
        <v/>
      </c>
      <c r="P594" t="str">
        <f t="shared" si="27"/>
        <v/>
      </c>
      <c r="Q594" t="str">
        <f t="shared" si="28"/>
        <v/>
      </c>
      <c r="R594" t="e">
        <f t="shared" si="29"/>
        <v>#VALUE!</v>
      </c>
    </row>
    <row r="595" spans="13:18" x14ac:dyDescent="0.2">
      <c r="M595" s="29" t="e">
        <f>IF('定義（記入例用）'!M594+1&gt;'休日取得計画表・休日取得実績表（記入例）'!$I$5,"",'定義（記入例用）'!M594+1)</f>
        <v>#VALUE!</v>
      </c>
      <c r="N595" t="str" cm="1">
        <f t="array" ref="N595">IFERROR(INDEX($B:$B,MATCH($M595,$A:$A,),),"")</f>
        <v/>
      </c>
      <c r="O595" s="31" t="str" cm="1">
        <f t="array" ref="O595">IFERROR(INDEX($E:$E,MATCH($M595,祝日,),),"")&amp;IFERROR(INDEX($H:$H,MATCH($M595,夏季休暇,),),"")&amp;IFERROR(INDEX($K:$K,MATCH($M595,年末年始,),),"")</f>
        <v/>
      </c>
      <c r="P595" t="str">
        <f t="shared" si="27"/>
        <v/>
      </c>
      <c r="Q595" t="str">
        <f t="shared" si="28"/>
        <v/>
      </c>
      <c r="R595" t="e">
        <f t="shared" si="29"/>
        <v>#VALUE!</v>
      </c>
    </row>
    <row r="596" spans="13:18" x14ac:dyDescent="0.2">
      <c r="M596" s="29" t="e">
        <f>IF('定義（記入例用）'!M595+1&gt;'休日取得計画表・休日取得実績表（記入例）'!$I$5,"",'定義（記入例用）'!M595+1)</f>
        <v>#VALUE!</v>
      </c>
      <c r="N596" t="str" cm="1">
        <f t="array" ref="N596">IFERROR(INDEX($B:$B,MATCH($M596,$A:$A,),),"")</f>
        <v/>
      </c>
      <c r="O596" s="31" t="str" cm="1">
        <f t="array" ref="O596">IFERROR(INDEX($E:$E,MATCH($M596,祝日,),),"")&amp;IFERROR(INDEX($H:$H,MATCH($M596,夏季休暇,),),"")&amp;IFERROR(INDEX($K:$K,MATCH($M596,年末年始,),),"")</f>
        <v/>
      </c>
      <c r="P596" t="str">
        <f t="shared" si="27"/>
        <v/>
      </c>
      <c r="Q596" t="str">
        <f t="shared" si="28"/>
        <v/>
      </c>
      <c r="R596" t="e">
        <f t="shared" si="29"/>
        <v>#VALUE!</v>
      </c>
    </row>
    <row r="597" spans="13:18" x14ac:dyDescent="0.2">
      <c r="M597" s="29" t="e">
        <f>IF('定義（記入例用）'!M596+1&gt;'休日取得計画表・休日取得実績表（記入例）'!$I$5,"",'定義（記入例用）'!M596+1)</f>
        <v>#VALUE!</v>
      </c>
      <c r="N597" t="str" cm="1">
        <f t="array" ref="N597">IFERROR(INDEX($B:$B,MATCH($M597,$A:$A,),),"")</f>
        <v/>
      </c>
      <c r="O597" s="31" t="str" cm="1">
        <f t="array" ref="O597">IFERROR(INDEX($E:$E,MATCH($M597,祝日,),),"")&amp;IFERROR(INDEX($H:$H,MATCH($M597,夏季休暇,),),"")&amp;IFERROR(INDEX($K:$K,MATCH($M597,年末年始,),),"")</f>
        <v/>
      </c>
      <c r="P597" t="str">
        <f t="shared" si="27"/>
        <v/>
      </c>
      <c r="Q597" t="str">
        <f t="shared" si="28"/>
        <v/>
      </c>
      <c r="R597" t="e">
        <f t="shared" si="29"/>
        <v>#VALUE!</v>
      </c>
    </row>
    <row r="598" spans="13:18" x14ac:dyDescent="0.2">
      <c r="M598" s="29" t="e">
        <f>IF('定義（記入例用）'!M597+1&gt;'休日取得計画表・休日取得実績表（記入例）'!$I$5,"",'定義（記入例用）'!M597+1)</f>
        <v>#VALUE!</v>
      </c>
      <c r="N598" t="str" cm="1">
        <f t="array" ref="N598">IFERROR(INDEX($B:$B,MATCH($M598,$A:$A,),),"")</f>
        <v/>
      </c>
      <c r="O598" s="31" t="str" cm="1">
        <f t="array" ref="O598">IFERROR(INDEX($E:$E,MATCH($M598,祝日,),),"")&amp;IFERROR(INDEX($H:$H,MATCH($M598,夏季休暇,),),"")&amp;IFERROR(INDEX($K:$K,MATCH($M598,年末年始,),),"")</f>
        <v/>
      </c>
      <c r="P598" t="str">
        <f t="shared" si="27"/>
        <v/>
      </c>
      <c r="Q598" t="str">
        <f t="shared" si="28"/>
        <v/>
      </c>
      <c r="R598" t="e">
        <f t="shared" si="29"/>
        <v>#VALUE!</v>
      </c>
    </row>
    <row r="599" spans="13:18" x14ac:dyDescent="0.2">
      <c r="M599" s="29" t="e">
        <f>IF('定義（記入例用）'!M598+1&gt;'休日取得計画表・休日取得実績表（記入例）'!$I$5,"",'定義（記入例用）'!M598+1)</f>
        <v>#VALUE!</v>
      </c>
      <c r="N599" t="str" cm="1">
        <f t="array" ref="N599">IFERROR(INDEX($B:$B,MATCH($M599,$A:$A,),),"")</f>
        <v/>
      </c>
      <c r="O599" s="31" t="str" cm="1">
        <f t="array" ref="O599">IFERROR(INDEX($E:$E,MATCH($M599,祝日,),),"")&amp;IFERROR(INDEX($H:$H,MATCH($M599,夏季休暇,),),"")&amp;IFERROR(INDEX($K:$K,MATCH($M599,年末年始,),),"")</f>
        <v/>
      </c>
      <c r="P599" t="str">
        <f t="shared" si="27"/>
        <v/>
      </c>
      <c r="Q599" t="str">
        <f t="shared" si="28"/>
        <v/>
      </c>
      <c r="R599" t="e">
        <f t="shared" si="29"/>
        <v>#VALUE!</v>
      </c>
    </row>
    <row r="600" spans="13:18" x14ac:dyDescent="0.2">
      <c r="M600" s="29" t="e">
        <f>IF('定義（記入例用）'!M599+1&gt;'休日取得計画表・休日取得実績表（記入例）'!$I$5,"",'定義（記入例用）'!M599+1)</f>
        <v>#VALUE!</v>
      </c>
      <c r="N600" t="str" cm="1">
        <f t="array" ref="N600">IFERROR(INDEX($B:$B,MATCH($M600,$A:$A,),),"")</f>
        <v/>
      </c>
      <c r="O600" s="31" t="str" cm="1">
        <f t="array" ref="O600">IFERROR(INDEX($E:$E,MATCH($M600,祝日,),),"")&amp;IFERROR(INDEX($H:$H,MATCH($M600,夏季休暇,),),"")&amp;IFERROR(INDEX($K:$K,MATCH($M600,年末年始,),),"")</f>
        <v/>
      </c>
      <c r="P600" t="str">
        <f t="shared" si="27"/>
        <v/>
      </c>
      <c r="Q600" t="str">
        <f t="shared" si="28"/>
        <v/>
      </c>
      <c r="R600" t="e">
        <f t="shared" si="29"/>
        <v>#VALUE!</v>
      </c>
    </row>
    <row r="601" spans="13:18" x14ac:dyDescent="0.2">
      <c r="M601" s="29" t="e">
        <f>IF('定義（記入例用）'!M600+1&gt;'休日取得計画表・休日取得実績表（記入例）'!$I$5,"",'定義（記入例用）'!M600+1)</f>
        <v>#VALUE!</v>
      </c>
      <c r="N601" t="str" cm="1">
        <f t="array" ref="N601">IFERROR(INDEX($B:$B,MATCH($M601,$A:$A,),),"")</f>
        <v/>
      </c>
      <c r="O601" s="31" t="str" cm="1">
        <f t="array" ref="O601">IFERROR(INDEX($E:$E,MATCH($M601,祝日,),),"")&amp;IFERROR(INDEX($H:$H,MATCH($M601,夏季休暇,),),"")&amp;IFERROR(INDEX($K:$K,MATCH($M601,年末年始,),),"")</f>
        <v/>
      </c>
      <c r="P601" t="str">
        <f t="shared" si="27"/>
        <v/>
      </c>
      <c r="Q601" t="str">
        <f t="shared" si="28"/>
        <v/>
      </c>
      <c r="R601" t="e">
        <f t="shared" si="29"/>
        <v>#VALUE!</v>
      </c>
    </row>
    <row r="602" spans="13:18" x14ac:dyDescent="0.2">
      <c r="M602" s="29" t="e">
        <f>IF('定義（記入例用）'!M601+1&gt;'休日取得計画表・休日取得実績表（記入例）'!$I$5,"",'定義（記入例用）'!M601+1)</f>
        <v>#VALUE!</v>
      </c>
      <c r="N602" t="str" cm="1">
        <f t="array" ref="N602">IFERROR(INDEX($B:$B,MATCH($M602,$A:$A,),),"")</f>
        <v/>
      </c>
      <c r="O602" s="31" t="str" cm="1">
        <f t="array" ref="O602">IFERROR(INDEX($E:$E,MATCH($M602,祝日,),),"")&amp;IFERROR(INDEX($H:$H,MATCH($M602,夏季休暇,),),"")&amp;IFERROR(INDEX($K:$K,MATCH($M602,年末年始,),),"")</f>
        <v/>
      </c>
      <c r="P602" t="str">
        <f t="shared" si="27"/>
        <v/>
      </c>
      <c r="Q602" t="str">
        <f t="shared" si="28"/>
        <v/>
      </c>
      <c r="R602" t="e">
        <f t="shared" si="29"/>
        <v>#VALUE!</v>
      </c>
    </row>
    <row r="603" spans="13:18" x14ac:dyDescent="0.2">
      <c r="M603" s="29" t="e">
        <f>IF('定義（記入例用）'!M602+1&gt;'休日取得計画表・休日取得実績表（記入例）'!$I$5,"",'定義（記入例用）'!M602+1)</f>
        <v>#VALUE!</v>
      </c>
      <c r="N603" t="str" cm="1">
        <f t="array" ref="N603">IFERROR(INDEX($B:$B,MATCH($M603,$A:$A,),),"")</f>
        <v/>
      </c>
      <c r="O603" s="31" t="str" cm="1">
        <f t="array" ref="O603">IFERROR(INDEX($E:$E,MATCH($M603,祝日,),),"")&amp;IFERROR(INDEX($H:$H,MATCH($M603,夏季休暇,),),"")&amp;IFERROR(INDEX($K:$K,MATCH($M603,年末年始,),),"")</f>
        <v/>
      </c>
      <c r="P603" t="str">
        <f t="shared" si="27"/>
        <v/>
      </c>
      <c r="Q603" t="str">
        <f t="shared" si="28"/>
        <v/>
      </c>
      <c r="R603" t="e">
        <f t="shared" si="29"/>
        <v>#VALUE!</v>
      </c>
    </row>
    <row r="604" spans="13:18" x14ac:dyDescent="0.2">
      <c r="M604" s="29" t="e">
        <f>IF('定義（記入例用）'!M603+1&gt;'休日取得計画表・休日取得実績表（記入例）'!$I$5,"",'定義（記入例用）'!M603+1)</f>
        <v>#VALUE!</v>
      </c>
      <c r="N604" t="str" cm="1">
        <f t="array" ref="N604">IFERROR(INDEX($B:$B,MATCH($M604,$A:$A,),),"")</f>
        <v/>
      </c>
      <c r="O604" s="31" t="str" cm="1">
        <f t="array" ref="O604">IFERROR(INDEX($E:$E,MATCH($M604,祝日,),),"")&amp;IFERROR(INDEX($H:$H,MATCH($M604,夏季休暇,),),"")&amp;IFERROR(INDEX($K:$K,MATCH($M604,年末年始,),),"")</f>
        <v/>
      </c>
      <c r="P604" t="str">
        <f t="shared" si="27"/>
        <v/>
      </c>
      <c r="Q604" t="str">
        <f t="shared" si="28"/>
        <v/>
      </c>
      <c r="R604" t="e">
        <f t="shared" si="29"/>
        <v>#VALUE!</v>
      </c>
    </row>
    <row r="605" spans="13:18" x14ac:dyDescent="0.2">
      <c r="M605" s="29" t="e">
        <f>IF('定義（記入例用）'!M604+1&gt;'休日取得計画表・休日取得実績表（記入例）'!$I$5,"",'定義（記入例用）'!M604+1)</f>
        <v>#VALUE!</v>
      </c>
      <c r="N605" t="str" cm="1">
        <f t="array" ref="N605">IFERROR(INDEX($B:$B,MATCH($M605,$A:$A,),),"")</f>
        <v/>
      </c>
      <c r="O605" s="31" t="str" cm="1">
        <f t="array" ref="O605">IFERROR(INDEX($E:$E,MATCH($M605,祝日,),),"")&amp;IFERROR(INDEX($H:$H,MATCH($M605,夏季休暇,),),"")&amp;IFERROR(INDEX($K:$K,MATCH($M605,年末年始,),),"")</f>
        <v/>
      </c>
      <c r="P605" t="str">
        <f t="shared" si="27"/>
        <v/>
      </c>
      <c r="Q605" t="str">
        <f t="shared" si="28"/>
        <v/>
      </c>
      <c r="R605" t="e">
        <f t="shared" si="29"/>
        <v>#VALUE!</v>
      </c>
    </row>
    <row r="606" spans="13:18" x14ac:dyDescent="0.2">
      <c r="M606" s="29" t="e">
        <f>IF('定義（記入例用）'!M605+1&gt;'休日取得計画表・休日取得実績表（記入例）'!$I$5,"",'定義（記入例用）'!M605+1)</f>
        <v>#VALUE!</v>
      </c>
      <c r="N606" t="str" cm="1">
        <f t="array" ref="N606">IFERROR(INDEX($B:$B,MATCH($M606,$A:$A,),),"")</f>
        <v/>
      </c>
      <c r="O606" s="31" t="str" cm="1">
        <f t="array" ref="O606">IFERROR(INDEX($E:$E,MATCH($M606,祝日,),),"")&amp;IFERROR(INDEX($H:$H,MATCH($M606,夏季休暇,),),"")&amp;IFERROR(INDEX($K:$K,MATCH($M606,年末年始,),),"")</f>
        <v/>
      </c>
      <c r="P606" t="str">
        <f t="shared" si="27"/>
        <v/>
      </c>
      <c r="Q606" t="str">
        <f t="shared" si="28"/>
        <v/>
      </c>
      <c r="R606" t="e">
        <f t="shared" si="29"/>
        <v>#VALUE!</v>
      </c>
    </row>
    <row r="607" spans="13:18" x14ac:dyDescent="0.2">
      <c r="M607" s="29" t="e">
        <f>IF('定義（記入例用）'!M606+1&gt;'休日取得計画表・休日取得実績表（記入例）'!$I$5,"",'定義（記入例用）'!M606+1)</f>
        <v>#VALUE!</v>
      </c>
      <c r="N607" t="str" cm="1">
        <f t="array" ref="N607">IFERROR(INDEX($B:$B,MATCH($M607,$A:$A,),),"")</f>
        <v/>
      </c>
      <c r="O607" s="31" t="str" cm="1">
        <f t="array" ref="O607">IFERROR(INDEX($E:$E,MATCH($M607,祝日,),),"")&amp;IFERROR(INDEX($H:$H,MATCH($M607,夏季休暇,),),"")&amp;IFERROR(INDEX($K:$K,MATCH($M607,年末年始,),),"")</f>
        <v/>
      </c>
      <c r="P607" t="str">
        <f t="shared" si="27"/>
        <v/>
      </c>
      <c r="Q607" t="str">
        <f t="shared" si="28"/>
        <v/>
      </c>
      <c r="R607" t="e">
        <f t="shared" si="29"/>
        <v>#VALUE!</v>
      </c>
    </row>
    <row r="608" spans="13:18" x14ac:dyDescent="0.2">
      <c r="M608" s="29" t="e">
        <f>IF('定義（記入例用）'!M607+1&gt;'休日取得計画表・休日取得実績表（記入例）'!$I$5,"",'定義（記入例用）'!M607+1)</f>
        <v>#VALUE!</v>
      </c>
      <c r="N608" t="str" cm="1">
        <f t="array" ref="N608">IFERROR(INDEX($B:$B,MATCH($M608,$A:$A,),),"")</f>
        <v/>
      </c>
      <c r="O608" s="31" t="str" cm="1">
        <f t="array" ref="O608">IFERROR(INDEX($E:$E,MATCH($M608,祝日,),),"")&amp;IFERROR(INDEX($H:$H,MATCH($M608,夏季休暇,),),"")&amp;IFERROR(INDEX($K:$K,MATCH($M608,年末年始,),),"")</f>
        <v/>
      </c>
      <c r="P608" t="str">
        <f t="shared" si="27"/>
        <v/>
      </c>
      <c r="Q608" t="str">
        <f t="shared" si="28"/>
        <v/>
      </c>
      <c r="R608" t="e">
        <f t="shared" si="29"/>
        <v>#VALUE!</v>
      </c>
    </row>
    <row r="609" spans="13:18" x14ac:dyDescent="0.2">
      <c r="M609" s="29" t="e">
        <f>IF('定義（記入例用）'!M608+1&gt;'休日取得計画表・休日取得実績表（記入例）'!$I$5,"",'定義（記入例用）'!M608+1)</f>
        <v>#VALUE!</v>
      </c>
      <c r="N609" t="str" cm="1">
        <f t="array" ref="N609">IFERROR(INDEX($B:$B,MATCH($M609,$A:$A,),),"")</f>
        <v/>
      </c>
      <c r="O609" s="31" t="str" cm="1">
        <f t="array" ref="O609">IFERROR(INDEX($E:$E,MATCH($M609,祝日,),),"")&amp;IFERROR(INDEX($H:$H,MATCH($M609,夏季休暇,),),"")&amp;IFERROR(INDEX($K:$K,MATCH($M609,年末年始,),),"")</f>
        <v/>
      </c>
      <c r="P609" t="str">
        <f t="shared" si="27"/>
        <v/>
      </c>
      <c r="Q609" t="str">
        <f t="shared" si="28"/>
        <v/>
      </c>
      <c r="R609" t="e">
        <f t="shared" si="29"/>
        <v>#VALUE!</v>
      </c>
    </row>
    <row r="610" spans="13:18" x14ac:dyDescent="0.2">
      <c r="M610" s="29" t="e">
        <f>IF('定義（記入例用）'!M609+1&gt;'休日取得計画表・休日取得実績表（記入例）'!$I$5,"",'定義（記入例用）'!M609+1)</f>
        <v>#VALUE!</v>
      </c>
      <c r="N610" t="str" cm="1">
        <f t="array" ref="N610">IFERROR(INDEX($B:$B,MATCH($M610,$A:$A,),),"")</f>
        <v/>
      </c>
      <c r="O610" s="31" t="str" cm="1">
        <f t="array" ref="O610">IFERROR(INDEX($E:$E,MATCH($M610,祝日,),),"")&amp;IFERROR(INDEX($H:$H,MATCH($M610,夏季休暇,),),"")&amp;IFERROR(INDEX($K:$K,MATCH($M610,年末年始,),),"")</f>
        <v/>
      </c>
      <c r="P610" t="str">
        <f t="shared" si="27"/>
        <v/>
      </c>
      <c r="Q610" t="str">
        <f t="shared" si="28"/>
        <v/>
      </c>
      <c r="R610" t="e">
        <f t="shared" si="29"/>
        <v>#VALUE!</v>
      </c>
    </row>
    <row r="611" spans="13:18" x14ac:dyDescent="0.2">
      <c r="M611" s="29" t="e">
        <f>IF('定義（記入例用）'!M610+1&gt;'休日取得計画表・休日取得実績表（記入例）'!$I$5,"",'定義（記入例用）'!M610+1)</f>
        <v>#VALUE!</v>
      </c>
      <c r="N611" t="str" cm="1">
        <f t="array" ref="N611">IFERROR(INDEX($B:$B,MATCH($M611,$A:$A,),),"")</f>
        <v/>
      </c>
      <c r="O611" s="31" t="str" cm="1">
        <f t="array" ref="O611">IFERROR(INDEX($E:$E,MATCH($M611,祝日,),),"")&amp;IFERROR(INDEX($H:$H,MATCH($M611,夏季休暇,),),"")&amp;IFERROR(INDEX($K:$K,MATCH($M611,年末年始,),),"")</f>
        <v/>
      </c>
      <c r="P611" t="str">
        <f t="shared" si="27"/>
        <v/>
      </c>
      <c r="Q611" t="str">
        <f t="shared" si="28"/>
        <v/>
      </c>
      <c r="R611" t="e">
        <f t="shared" si="29"/>
        <v>#VALUE!</v>
      </c>
    </row>
    <row r="612" spans="13:18" x14ac:dyDescent="0.2">
      <c r="M612" s="29" t="e">
        <f>IF('定義（記入例用）'!M611+1&gt;'休日取得計画表・休日取得実績表（記入例）'!$I$5,"",'定義（記入例用）'!M611+1)</f>
        <v>#VALUE!</v>
      </c>
      <c r="N612" t="str" cm="1">
        <f t="array" ref="N612">IFERROR(INDEX($B:$B,MATCH($M612,$A:$A,),),"")</f>
        <v/>
      </c>
      <c r="O612" s="31" t="str" cm="1">
        <f t="array" ref="O612">IFERROR(INDEX($E:$E,MATCH($M612,祝日,),),"")&amp;IFERROR(INDEX($H:$H,MATCH($M612,夏季休暇,),),"")&amp;IFERROR(INDEX($K:$K,MATCH($M612,年末年始,),),"")</f>
        <v/>
      </c>
      <c r="P612" t="str">
        <f t="shared" si="27"/>
        <v/>
      </c>
      <c r="Q612" t="str">
        <f t="shared" si="28"/>
        <v/>
      </c>
      <c r="R612" t="e">
        <f t="shared" si="29"/>
        <v>#VALUE!</v>
      </c>
    </row>
    <row r="613" spans="13:18" x14ac:dyDescent="0.2">
      <c r="M613" s="29" t="e">
        <f>IF('定義（記入例用）'!M612+1&gt;'休日取得計画表・休日取得実績表（記入例）'!$I$5,"",'定義（記入例用）'!M612+1)</f>
        <v>#VALUE!</v>
      </c>
      <c r="N613" t="str" cm="1">
        <f t="array" ref="N613">IFERROR(INDEX($B:$B,MATCH($M613,$A:$A,),),"")</f>
        <v/>
      </c>
      <c r="O613" s="31" t="str" cm="1">
        <f t="array" ref="O613">IFERROR(INDEX($E:$E,MATCH($M613,祝日,),),"")&amp;IFERROR(INDEX($H:$H,MATCH($M613,夏季休暇,),),"")&amp;IFERROR(INDEX($K:$K,MATCH($M613,年末年始,),),"")</f>
        <v/>
      </c>
      <c r="P613" t="str">
        <f t="shared" si="27"/>
        <v/>
      </c>
      <c r="Q613" t="str">
        <f t="shared" si="28"/>
        <v/>
      </c>
      <c r="R613" t="e">
        <f t="shared" si="29"/>
        <v>#VALUE!</v>
      </c>
    </row>
    <row r="614" spans="13:18" x14ac:dyDescent="0.2">
      <c r="M614" s="29" t="e">
        <f>IF('定義（記入例用）'!M613+1&gt;'休日取得計画表・休日取得実績表（記入例）'!$I$5,"",'定義（記入例用）'!M613+1)</f>
        <v>#VALUE!</v>
      </c>
      <c r="N614" t="str" cm="1">
        <f t="array" ref="N614">IFERROR(INDEX($B:$B,MATCH($M614,$A:$A,),),"")</f>
        <v/>
      </c>
      <c r="O614" s="31" t="str" cm="1">
        <f t="array" ref="O614">IFERROR(INDEX($E:$E,MATCH($M614,祝日,),),"")&amp;IFERROR(INDEX($H:$H,MATCH($M614,夏季休暇,),),"")&amp;IFERROR(INDEX($K:$K,MATCH($M614,年末年始,),),"")</f>
        <v/>
      </c>
      <c r="P614" t="str">
        <f t="shared" si="27"/>
        <v/>
      </c>
      <c r="Q614" t="str">
        <f t="shared" si="28"/>
        <v/>
      </c>
      <c r="R614" t="e">
        <f t="shared" si="29"/>
        <v>#VALUE!</v>
      </c>
    </row>
    <row r="615" spans="13:18" x14ac:dyDescent="0.2">
      <c r="M615" s="29" t="e">
        <f>IF('定義（記入例用）'!M614+1&gt;'休日取得計画表・休日取得実績表（記入例）'!$I$5,"",'定義（記入例用）'!M614+1)</f>
        <v>#VALUE!</v>
      </c>
      <c r="N615" t="str" cm="1">
        <f t="array" ref="N615">IFERROR(INDEX($B:$B,MATCH($M615,$A:$A,),),"")</f>
        <v/>
      </c>
      <c r="O615" s="31" t="str" cm="1">
        <f t="array" ref="O615">IFERROR(INDEX($E:$E,MATCH($M615,祝日,),),"")&amp;IFERROR(INDEX($H:$H,MATCH($M615,夏季休暇,),),"")&amp;IFERROR(INDEX($K:$K,MATCH($M615,年末年始,),),"")</f>
        <v/>
      </c>
      <c r="P615" t="str">
        <f t="shared" si="27"/>
        <v/>
      </c>
      <c r="Q615" t="str">
        <f t="shared" si="28"/>
        <v/>
      </c>
      <c r="R615" t="e">
        <f t="shared" si="29"/>
        <v>#VALUE!</v>
      </c>
    </row>
    <row r="616" spans="13:18" x14ac:dyDescent="0.2">
      <c r="M616" s="29" t="e">
        <f>IF('定義（記入例用）'!M615+1&gt;'休日取得計画表・休日取得実績表（記入例）'!$I$5,"",'定義（記入例用）'!M615+1)</f>
        <v>#VALUE!</v>
      </c>
      <c r="N616" t="str" cm="1">
        <f t="array" ref="N616">IFERROR(INDEX($B:$B,MATCH($M616,$A:$A,),),"")</f>
        <v/>
      </c>
      <c r="O616" s="31" t="str" cm="1">
        <f t="array" ref="O616">IFERROR(INDEX($E:$E,MATCH($M616,祝日,),),"")&amp;IFERROR(INDEX($H:$H,MATCH($M616,夏季休暇,),),"")&amp;IFERROR(INDEX($K:$K,MATCH($M616,年末年始,),),"")</f>
        <v/>
      </c>
      <c r="P616" t="str">
        <f t="shared" si="27"/>
        <v/>
      </c>
      <c r="Q616" t="str">
        <f t="shared" si="28"/>
        <v/>
      </c>
      <c r="R616" t="e">
        <f t="shared" si="29"/>
        <v>#VALUE!</v>
      </c>
    </row>
    <row r="617" spans="13:18" x14ac:dyDescent="0.2">
      <c r="M617" s="29" t="e">
        <f>IF('定義（記入例用）'!M616+1&gt;'休日取得計画表・休日取得実績表（記入例）'!$I$5,"",'定義（記入例用）'!M616+1)</f>
        <v>#VALUE!</v>
      </c>
      <c r="N617" t="str" cm="1">
        <f t="array" ref="N617">IFERROR(INDEX($B:$B,MATCH($M617,$A:$A,),),"")</f>
        <v/>
      </c>
      <c r="O617" s="31" t="str" cm="1">
        <f t="array" ref="O617">IFERROR(INDEX($E:$E,MATCH($M617,祝日,),),"")&amp;IFERROR(INDEX($H:$H,MATCH($M617,夏季休暇,),),"")&amp;IFERROR(INDEX($K:$K,MATCH($M617,年末年始,),),"")</f>
        <v/>
      </c>
      <c r="P617" t="str">
        <f t="shared" si="27"/>
        <v/>
      </c>
      <c r="Q617" t="str">
        <f t="shared" si="28"/>
        <v/>
      </c>
      <c r="R617" t="e">
        <f t="shared" si="29"/>
        <v>#VALUE!</v>
      </c>
    </row>
    <row r="618" spans="13:18" x14ac:dyDescent="0.2">
      <c r="M618" s="29" t="e">
        <f>IF('定義（記入例用）'!M617+1&gt;'休日取得計画表・休日取得実績表（記入例）'!$I$5,"",'定義（記入例用）'!M617+1)</f>
        <v>#VALUE!</v>
      </c>
      <c r="N618" t="str" cm="1">
        <f t="array" ref="N618">IFERROR(INDEX($B:$B,MATCH($M618,$A:$A,),),"")</f>
        <v/>
      </c>
      <c r="O618" s="31" t="str" cm="1">
        <f t="array" ref="O618">IFERROR(INDEX($E:$E,MATCH($M618,祝日,),),"")&amp;IFERROR(INDEX($H:$H,MATCH($M618,夏季休暇,),),"")&amp;IFERROR(INDEX($K:$K,MATCH($M618,年末年始,),),"")</f>
        <v/>
      </c>
      <c r="P618" t="str">
        <f t="shared" si="27"/>
        <v/>
      </c>
      <c r="Q618" t="str">
        <f t="shared" si="28"/>
        <v/>
      </c>
      <c r="R618" t="e">
        <f t="shared" si="29"/>
        <v>#VALUE!</v>
      </c>
    </row>
    <row r="619" spans="13:18" x14ac:dyDescent="0.2">
      <c r="M619" s="29" t="e">
        <f>IF('定義（記入例用）'!M618+1&gt;'休日取得計画表・休日取得実績表（記入例）'!$I$5,"",'定義（記入例用）'!M618+1)</f>
        <v>#VALUE!</v>
      </c>
      <c r="N619" t="str" cm="1">
        <f t="array" ref="N619">IFERROR(INDEX($B:$B,MATCH($M619,$A:$A,),),"")</f>
        <v/>
      </c>
      <c r="O619" s="31" t="str" cm="1">
        <f t="array" ref="O619">IFERROR(INDEX($E:$E,MATCH($M619,祝日,),),"")&amp;IFERROR(INDEX($H:$H,MATCH($M619,夏季休暇,),),"")&amp;IFERROR(INDEX($K:$K,MATCH($M619,年末年始,),),"")</f>
        <v/>
      </c>
      <c r="P619" t="str">
        <f t="shared" si="27"/>
        <v/>
      </c>
      <c r="Q619" t="str">
        <f t="shared" si="28"/>
        <v/>
      </c>
      <c r="R619" t="e">
        <f t="shared" si="29"/>
        <v>#VALUE!</v>
      </c>
    </row>
    <row r="620" spans="13:18" x14ac:dyDescent="0.2">
      <c r="M620" s="29" t="e">
        <f>IF('定義（記入例用）'!M619+1&gt;'休日取得計画表・休日取得実績表（記入例）'!$I$5,"",'定義（記入例用）'!M619+1)</f>
        <v>#VALUE!</v>
      </c>
      <c r="N620" t="str" cm="1">
        <f t="array" ref="N620">IFERROR(INDEX($B:$B,MATCH($M620,$A:$A,),),"")</f>
        <v/>
      </c>
      <c r="O620" s="31" t="str" cm="1">
        <f t="array" ref="O620">IFERROR(INDEX($E:$E,MATCH($M620,祝日,),),"")&amp;IFERROR(INDEX($H:$H,MATCH($M620,夏季休暇,),),"")&amp;IFERROR(INDEX($K:$K,MATCH($M620,年末年始,),),"")</f>
        <v/>
      </c>
      <c r="P620" t="str">
        <f t="shared" si="27"/>
        <v/>
      </c>
      <c r="Q620" t="str">
        <f t="shared" si="28"/>
        <v/>
      </c>
      <c r="R620" t="e">
        <f t="shared" si="29"/>
        <v>#VALUE!</v>
      </c>
    </row>
    <row r="621" spans="13:18" x14ac:dyDescent="0.2">
      <c r="M621" s="29" t="e">
        <f>IF('定義（記入例用）'!M620+1&gt;'休日取得計画表・休日取得実績表（記入例）'!$I$5,"",'定義（記入例用）'!M620+1)</f>
        <v>#VALUE!</v>
      </c>
      <c r="N621" t="str" cm="1">
        <f t="array" ref="N621">IFERROR(INDEX($B:$B,MATCH($M621,$A:$A,),),"")</f>
        <v/>
      </c>
      <c r="O621" s="31" t="str" cm="1">
        <f t="array" ref="O621">IFERROR(INDEX($E:$E,MATCH($M621,祝日,),),"")&amp;IFERROR(INDEX($H:$H,MATCH($M621,夏季休暇,),),"")&amp;IFERROR(INDEX($K:$K,MATCH($M621,年末年始,),),"")</f>
        <v/>
      </c>
      <c r="P621" t="str">
        <f t="shared" si="27"/>
        <v/>
      </c>
      <c r="Q621" t="str">
        <f t="shared" si="28"/>
        <v/>
      </c>
      <c r="R621" t="e">
        <f t="shared" si="29"/>
        <v>#VALUE!</v>
      </c>
    </row>
    <row r="622" spans="13:18" x14ac:dyDescent="0.2">
      <c r="M622" s="29" t="e">
        <f>IF('定義（記入例用）'!M621+1&gt;'休日取得計画表・休日取得実績表（記入例）'!$I$5,"",'定義（記入例用）'!M621+1)</f>
        <v>#VALUE!</v>
      </c>
      <c r="N622" t="str" cm="1">
        <f t="array" ref="N622">IFERROR(INDEX($B:$B,MATCH($M622,$A:$A,),),"")</f>
        <v/>
      </c>
      <c r="O622" s="31" t="str" cm="1">
        <f t="array" ref="O622">IFERROR(INDEX($E:$E,MATCH($M622,祝日,),),"")&amp;IFERROR(INDEX($H:$H,MATCH($M622,夏季休暇,),),"")&amp;IFERROR(INDEX($K:$K,MATCH($M622,年末年始,),),"")</f>
        <v/>
      </c>
      <c r="P622" t="str">
        <f t="shared" si="27"/>
        <v/>
      </c>
      <c r="Q622" t="str">
        <f t="shared" si="28"/>
        <v/>
      </c>
      <c r="R622" t="e">
        <f t="shared" si="29"/>
        <v>#VALUE!</v>
      </c>
    </row>
    <row r="623" spans="13:18" x14ac:dyDescent="0.2">
      <c r="M623" s="29" t="e">
        <f>IF('定義（記入例用）'!M622+1&gt;'休日取得計画表・休日取得実績表（記入例）'!$I$5,"",'定義（記入例用）'!M622+1)</f>
        <v>#VALUE!</v>
      </c>
      <c r="N623" t="str" cm="1">
        <f t="array" ref="N623">IFERROR(INDEX($B:$B,MATCH($M623,$A:$A,),),"")</f>
        <v/>
      </c>
      <c r="O623" s="31" t="str" cm="1">
        <f t="array" ref="O623">IFERROR(INDEX($E:$E,MATCH($M623,祝日,),),"")&amp;IFERROR(INDEX($H:$H,MATCH($M623,夏季休暇,),),"")&amp;IFERROR(INDEX($K:$K,MATCH($M623,年末年始,),),"")</f>
        <v/>
      </c>
      <c r="P623" t="str">
        <f t="shared" si="27"/>
        <v/>
      </c>
      <c r="Q623" t="str">
        <f t="shared" si="28"/>
        <v/>
      </c>
      <c r="R623" t="e">
        <f t="shared" si="29"/>
        <v>#VALUE!</v>
      </c>
    </row>
    <row r="624" spans="13:18" x14ac:dyDescent="0.2">
      <c r="M624" s="29" t="e">
        <f>IF('定義（記入例用）'!M623+1&gt;'休日取得計画表・休日取得実績表（記入例）'!$I$5,"",'定義（記入例用）'!M623+1)</f>
        <v>#VALUE!</v>
      </c>
      <c r="N624" t="str" cm="1">
        <f t="array" ref="N624">IFERROR(INDEX($B:$B,MATCH($M624,$A:$A,),),"")</f>
        <v/>
      </c>
      <c r="O624" s="31" t="str" cm="1">
        <f t="array" ref="O624">IFERROR(INDEX($E:$E,MATCH($M624,祝日,),),"")&amp;IFERROR(INDEX($H:$H,MATCH($M624,夏季休暇,),),"")&amp;IFERROR(INDEX($K:$K,MATCH($M624,年末年始,),),"")</f>
        <v/>
      </c>
      <c r="P624" t="str">
        <f t="shared" si="27"/>
        <v/>
      </c>
      <c r="Q624" t="str">
        <f t="shared" si="28"/>
        <v/>
      </c>
      <c r="R624" t="e">
        <f t="shared" si="29"/>
        <v>#VALUE!</v>
      </c>
    </row>
    <row r="625" spans="13:18" x14ac:dyDescent="0.2">
      <c r="M625" s="29" t="e">
        <f>IF('定義（記入例用）'!M624+1&gt;'休日取得計画表・休日取得実績表（記入例）'!$I$5,"",'定義（記入例用）'!M624+1)</f>
        <v>#VALUE!</v>
      </c>
      <c r="N625" t="str" cm="1">
        <f t="array" ref="N625">IFERROR(INDEX($B:$B,MATCH($M625,$A:$A,),),"")</f>
        <v/>
      </c>
      <c r="O625" s="31" t="str" cm="1">
        <f t="array" ref="O625">IFERROR(INDEX($E:$E,MATCH($M625,祝日,),),"")&amp;IFERROR(INDEX($H:$H,MATCH($M625,夏季休暇,),),"")&amp;IFERROR(INDEX($K:$K,MATCH($M625,年末年始,),),"")</f>
        <v/>
      </c>
      <c r="P625" t="str">
        <f t="shared" si="27"/>
        <v/>
      </c>
      <c r="Q625" t="str">
        <f t="shared" si="28"/>
        <v/>
      </c>
      <c r="R625" t="e">
        <f t="shared" si="29"/>
        <v>#VALUE!</v>
      </c>
    </row>
    <row r="626" spans="13:18" x14ac:dyDescent="0.2">
      <c r="M626" s="29" t="e">
        <f>IF('定義（記入例用）'!M625+1&gt;'休日取得計画表・休日取得実績表（記入例）'!$I$5,"",'定義（記入例用）'!M625+1)</f>
        <v>#VALUE!</v>
      </c>
      <c r="N626" t="str" cm="1">
        <f t="array" ref="N626">IFERROR(INDEX($B:$B,MATCH($M626,$A:$A,),),"")</f>
        <v/>
      </c>
      <c r="O626" s="31" t="str" cm="1">
        <f t="array" ref="O626">IFERROR(INDEX($E:$E,MATCH($M626,祝日,),),"")&amp;IFERROR(INDEX($H:$H,MATCH($M626,夏季休暇,),),"")&amp;IFERROR(INDEX($K:$K,MATCH($M626,年末年始,),),"")</f>
        <v/>
      </c>
      <c r="P626" t="str">
        <f t="shared" si="27"/>
        <v/>
      </c>
      <c r="Q626" t="str">
        <f t="shared" si="28"/>
        <v/>
      </c>
      <c r="R626" t="e">
        <f t="shared" si="29"/>
        <v>#VALUE!</v>
      </c>
    </row>
    <row r="627" spans="13:18" x14ac:dyDescent="0.2">
      <c r="M627" s="29" t="e">
        <f>IF('定義（記入例用）'!M626+1&gt;'休日取得計画表・休日取得実績表（記入例）'!$I$5,"",'定義（記入例用）'!M626+1)</f>
        <v>#VALUE!</v>
      </c>
      <c r="N627" t="str" cm="1">
        <f t="array" ref="N627">IFERROR(INDEX($B:$B,MATCH($M627,$A:$A,),),"")</f>
        <v/>
      </c>
      <c r="O627" s="31" t="str" cm="1">
        <f t="array" ref="O627">IFERROR(INDEX($E:$E,MATCH($M627,祝日,),),"")&amp;IFERROR(INDEX($H:$H,MATCH($M627,夏季休暇,),),"")&amp;IFERROR(INDEX($K:$K,MATCH($M627,年末年始,),),"")</f>
        <v/>
      </c>
      <c r="P627" t="str">
        <f t="shared" si="27"/>
        <v/>
      </c>
      <c r="Q627" t="str">
        <f t="shared" si="28"/>
        <v/>
      </c>
      <c r="R627" t="e">
        <f t="shared" si="29"/>
        <v>#VALUE!</v>
      </c>
    </row>
    <row r="628" spans="13:18" x14ac:dyDescent="0.2">
      <c r="M628" s="29" t="e">
        <f>IF('定義（記入例用）'!M627+1&gt;'休日取得計画表・休日取得実績表（記入例）'!$I$5,"",'定義（記入例用）'!M627+1)</f>
        <v>#VALUE!</v>
      </c>
      <c r="N628" t="str" cm="1">
        <f t="array" ref="N628">IFERROR(INDEX($B:$B,MATCH($M628,$A:$A,),),"")</f>
        <v/>
      </c>
      <c r="O628" s="31" t="str" cm="1">
        <f t="array" ref="O628">IFERROR(INDEX($E:$E,MATCH($M628,祝日,),),"")&amp;IFERROR(INDEX($H:$H,MATCH($M628,夏季休暇,),),"")&amp;IFERROR(INDEX($K:$K,MATCH($M628,年末年始,),),"")</f>
        <v/>
      </c>
      <c r="P628" t="str">
        <f t="shared" si="27"/>
        <v/>
      </c>
      <c r="Q628" t="str">
        <f t="shared" si="28"/>
        <v/>
      </c>
      <c r="R628" t="e">
        <f t="shared" si="29"/>
        <v>#VALUE!</v>
      </c>
    </row>
    <row r="629" spans="13:18" x14ac:dyDescent="0.2">
      <c r="M629" s="29" t="e">
        <f>IF('定義（記入例用）'!M628+1&gt;'休日取得計画表・休日取得実績表（記入例）'!$I$5,"",'定義（記入例用）'!M628+1)</f>
        <v>#VALUE!</v>
      </c>
      <c r="N629" t="str" cm="1">
        <f t="array" ref="N629">IFERROR(INDEX($B:$B,MATCH($M629,$A:$A,),),"")</f>
        <v/>
      </c>
      <c r="O629" s="31" t="str" cm="1">
        <f t="array" ref="O629">IFERROR(INDEX($E:$E,MATCH($M629,祝日,),),"")&amp;IFERROR(INDEX($H:$H,MATCH($M629,夏季休暇,),),"")&amp;IFERROR(INDEX($K:$K,MATCH($M629,年末年始,),),"")</f>
        <v/>
      </c>
      <c r="P629" t="str">
        <f t="shared" si="27"/>
        <v/>
      </c>
      <c r="Q629" t="str">
        <f t="shared" si="28"/>
        <v/>
      </c>
      <c r="R629" t="e">
        <f t="shared" si="29"/>
        <v>#VALUE!</v>
      </c>
    </row>
    <row r="630" spans="13:18" x14ac:dyDescent="0.2">
      <c r="M630" s="29" t="e">
        <f>IF('定義（記入例用）'!M629+1&gt;'休日取得計画表・休日取得実績表（記入例）'!$I$5,"",'定義（記入例用）'!M629+1)</f>
        <v>#VALUE!</v>
      </c>
      <c r="N630" t="str" cm="1">
        <f t="array" ref="N630">IFERROR(INDEX($B:$B,MATCH($M630,$A:$A,),),"")</f>
        <v/>
      </c>
      <c r="O630" s="31" t="str" cm="1">
        <f t="array" ref="O630">IFERROR(INDEX($E:$E,MATCH($M630,祝日,),),"")&amp;IFERROR(INDEX($H:$H,MATCH($M630,夏季休暇,),),"")&amp;IFERROR(INDEX($K:$K,MATCH($M630,年末年始,),),"")</f>
        <v/>
      </c>
      <c r="P630" t="str">
        <f t="shared" si="27"/>
        <v/>
      </c>
      <c r="Q630" t="str">
        <f t="shared" si="28"/>
        <v/>
      </c>
      <c r="R630" t="e">
        <f t="shared" si="29"/>
        <v>#VALUE!</v>
      </c>
    </row>
    <row r="631" spans="13:18" x14ac:dyDescent="0.2">
      <c r="M631" s="29" t="e">
        <f>IF('定義（記入例用）'!M630+1&gt;'休日取得計画表・休日取得実績表（記入例）'!$I$5,"",'定義（記入例用）'!M630+1)</f>
        <v>#VALUE!</v>
      </c>
      <c r="N631" t="str" cm="1">
        <f t="array" ref="N631">IFERROR(INDEX($B:$B,MATCH($M631,$A:$A,),),"")</f>
        <v/>
      </c>
      <c r="O631" s="31" t="str" cm="1">
        <f t="array" ref="O631">IFERROR(INDEX($E:$E,MATCH($M631,祝日,),),"")&amp;IFERROR(INDEX($H:$H,MATCH($M631,夏季休暇,),),"")&amp;IFERROR(INDEX($K:$K,MATCH($M631,年末年始,),),"")</f>
        <v/>
      </c>
      <c r="P631" t="str">
        <f t="shared" si="27"/>
        <v/>
      </c>
      <c r="Q631" t="str">
        <f t="shared" si="28"/>
        <v/>
      </c>
      <c r="R631" t="e">
        <f t="shared" si="29"/>
        <v>#VALUE!</v>
      </c>
    </row>
    <row r="632" spans="13:18" x14ac:dyDescent="0.2">
      <c r="M632" s="29" t="e">
        <f>IF('定義（記入例用）'!M631+1&gt;'休日取得計画表・休日取得実績表（記入例）'!$I$5,"",'定義（記入例用）'!M631+1)</f>
        <v>#VALUE!</v>
      </c>
      <c r="N632" t="str" cm="1">
        <f t="array" ref="N632">IFERROR(INDEX($B:$B,MATCH($M632,$A:$A,),),"")</f>
        <v/>
      </c>
      <c r="O632" s="31" t="str" cm="1">
        <f t="array" ref="O632">IFERROR(INDEX($E:$E,MATCH($M632,祝日,),),"")&amp;IFERROR(INDEX($H:$H,MATCH($M632,夏季休暇,),),"")&amp;IFERROR(INDEX($K:$K,MATCH($M632,年末年始,),),"")</f>
        <v/>
      </c>
      <c r="P632" t="str">
        <f t="shared" si="27"/>
        <v/>
      </c>
      <c r="Q632" t="str">
        <f t="shared" si="28"/>
        <v/>
      </c>
      <c r="R632" t="e">
        <f t="shared" si="29"/>
        <v>#VALUE!</v>
      </c>
    </row>
    <row r="633" spans="13:18" x14ac:dyDescent="0.2">
      <c r="M633" s="29" t="e">
        <f>IF('定義（記入例用）'!M632+1&gt;'休日取得計画表・休日取得実績表（記入例）'!$I$5,"",'定義（記入例用）'!M632+1)</f>
        <v>#VALUE!</v>
      </c>
      <c r="N633" t="str" cm="1">
        <f t="array" ref="N633">IFERROR(INDEX($B:$B,MATCH($M633,$A:$A,),),"")</f>
        <v/>
      </c>
      <c r="O633" s="31" t="str" cm="1">
        <f t="array" ref="O633">IFERROR(INDEX($E:$E,MATCH($M633,祝日,),),"")&amp;IFERROR(INDEX($H:$H,MATCH($M633,夏季休暇,),),"")&amp;IFERROR(INDEX($K:$K,MATCH($M633,年末年始,),),"")</f>
        <v/>
      </c>
      <c r="P633" t="str">
        <f t="shared" si="27"/>
        <v/>
      </c>
      <c r="Q633" t="str">
        <f t="shared" si="28"/>
        <v/>
      </c>
      <c r="R633" t="e">
        <f t="shared" si="29"/>
        <v>#VALUE!</v>
      </c>
    </row>
    <row r="634" spans="13:18" x14ac:dyDescent="0.2">
      <c r="M634" s="29" t="e">
        <f>IF('定義（記入例用）'!M633+1&gt;'休日取得計画表・休日取得実績表（記入例）'!$I$5,"",'定義（記入例用）'!M633+1)</f>
        <v>#VALUE!</v>
      </c>
      <c r="N634" t="str" cm="1">
        <f t="array" ref="N634">IFERROR(INDEX($B:$B,MATCH($M634,$A:$A,),),"")</f>
        <v/>
      </c>
      <c r="O634" s="31" t="str" cm="1">
        <f t="array" ref="O634">IFERROR(INDEX($E:$E,MATCH($M634,祝日,),),"")&amp;IFERROR(INDEX($H:$H,MATCH($M634,夏季休暇,),),"")&amp;IFERROR(INDEX($K:$K,MATCH($M634,年末年始,),),"")</f>
        <v/>
      </c>
      <c r="P634" t="str">
        <f t="shared" si="27"/>
        <v/>
      </c>
      <c r="Q634" t="str">
        <f t="shared" si="28"/>
        <v/>
      </c>
      <c r="R634" t="e">
        <f t="shared" si="29"/>
        <v>#VALUE!</v>
      </c>
    </row>
    <row r="635" spans="13:18" x14ac:dyDescent="0.2">
      <c r="M635" s="29" t="e">
        <f>IF('定義（記入例用）'!M634+1&gt;'休日取得計画表・休日取得実績表（記入例）'!$I$5,"",'定義（記入例用）'!M634+1)</f>
        <v>#VALUE!</v>
      </c>
      <c r="N635" t="str" cm="1">
        <f t="array" ref="N635">IFERROR(INDEX($B:$B,MATCH($M635,$A:$A,),),"")</f>
        <v/>
      </c>
      <c r="O635" s="31" t="str" cm="1">
        <f t="array" ref="O635">IFERROR(INDEX($E:$E,MATCH($M635,祝日,),),"")&amp;IFERROR(INDEX($H:$H,MATCH($M635,夏季休暇,),),"")&amp;IFERROR(INDEX($K:$K,MATCH($M635,年末年始,),),"")</f>
        <v/>
      </c>
      <c r="P635" t="str">
        <f t="shared" si="27"/>
        <v/>
      </c>
      <c r="Q635" t="str">
        <f t="shared" si="28"/>
        <v/>
      </c>
      <c r="R635" t="e">
        <f t="shared" si="29"/>
        <v>#VALUE!</v>
      </c>
    </row>
    <row r="636" spans="13:18" x14ac:dyDescent="0.2">
      <c r="M636" s="29" t="e">
        <f>IF('定義（記入例用）'!M635+1&gt;'休日取得計画表・休日取得実績表（記入例）'!$I$5,"",'定義（記入例用）'!M635+1)</f>
        <v>#VALUE!</v>
      </c>
      <c r="N636" t="str" cm="1">
        <f t="array" ref="N636">IFERROR(INDEX($B:$B,MATCH($M636,$A:$A,),),"")</f>
        <v/>
      </c>
      <c r="O636" s="31" t="str" cm="1">
        <f t="array" ref="O636">IFERROR(INDEX($E:$E,MATCH($M636,祝日,),),"")&amp;IFERROR(INDEX($H:$H,MATCH($M636,夏季休暇,),),"")&amp;IFERROR(INDEX($K:$K,MATCH($M636,年末年始,),),"")</f>
        <v/>
      </c>
      <c r="P636" t="str">
        <f t="shared" si="27"/>
        <v/>
      </c>
      <c r="Q636" t="str">
        <f t="shared" si="28"/>
        <v/>
      </c>
      <c r="R636" t="e">
        <f t="shared" si="29"/>
        <v>#VALUE!</v>
      </c>
    </row>
    <row r="637" spans="13:18" x14ac:dyDescent="0.2">
      <c r="M637" s="29" t="e">
        <f>IF('定義（記入例用）'!M636+1&gt;'休日取得計画表・休日取得実績表（記入例）'!$I$5,"",'定義（記入例用）'!M636+1)</f>
        <v>#VALUE!</v>
      </c>
      <c r="N637" t="str" cm="1">
        <f t="array" ref="N637">IFERROR(INDEX($B:$B,MATCH($M637,$A:$A,),),"")</f>
        <v/>
      </c>
      <c r="O637" s="31" t="str" cm="1">
        <f t="array" ref="O637">IFERROR(INDEX($E:$E,MATCH($M637,祝日,),),"")&amp;IFERROR(INDEX($H:$H,MATCH($M637,夏季休暇,),),"")&amp;IFERROR(INDEX($K:$K,MATCH($M637,年末年始,),),"")</f>
        <v/>
      </c>
      <c r="P637" t="str">
        <f t="shared" si="27"/>
        <v/>
      </c>
      <c r="Q637" t="str">
        <f t="shared" si="28"/>
        <v/>
      </c>
      <c r="R637" t="e">
        <f t="shared" si="29"/>
        <v>#VALUE!</v>
      </c>
    </row>
    <row r="638" spans="13:18" x14ac:dyDescent="0.2">
      <c r="M638" s="29" t="e">
        <f>IF('定義（記入例用）'!M637+1&gt;'休日取得計画表・休日取得実績表（記入例）'!$I$5,"",'定義（記入例用）'!M637+1)</f>
        <v>#VALUE!</v>
      </c>
      <c r="N638" t="str" cm="1">
        <f t="array" ref="N638">IFERROR(INDEX($B:$B,MATCH($M638,$A:$A,),),"")</f>
        <v/>
      </c>
      <c r="O638" s="31" t="str" cm="1">
        <f t="array" ref="O638">IFERROR(INDEX($E:$E,MATCH($M638,祝日,),),"")&amp;IFERROR(INDEX($H:$H,MATCH($M638,夏季休暇,),),"")&amp;IFERROR(INDEX($K:$K,MATCH($M638,年末年始,),),"")</f>
        <v/>
      </c>
      <c r="P638" t="str">
        <f t="shared" si="27"/>
        <v/>
      </c>
      <c r="Q638" t="str">
        <f t="shared" si="28"/>
        <v/>
      </c>
      <c r="R638" t="e">
        <f t="shared" si="29"/>
        <v>#VALUE!</v>
      </c>
    </row>
    <row r="639" spans="13:18" x14ac:dyDescent="0.2">
      <c r="M639" s="29" t="e">
        <f>IF('定義（記入例用）'!M638+1&gt;'休日取得計画表・休日取得実績表（記入例）'!$I$5,"",'定義（記入例用）'!M638+1)</f>
        <v>#VALUE!</v>
      </c>
      <c r="N639" t="str" cm="1">
        <f t="array" ref="N639">IFERROR(INDEX($B:$B,MATCH($M639,$A:$A,),),"")</f>
        <v/>
      </c>
      <c r="O639" s="31" t="str" cm="1">
        <f t="array" ref="O639">IFERROR(INDEX($E:$E,MATCH($M639,祝日,),),"")&amp;IFERROR(INDEX($H:$H,MATCH($M639,夏季休暇,),),"")&amp;IFERROR(INDEX($K:$K,MATCH($M639,年末年始,),),"")</f>
        <v/>
      </c>
      <c r="P639" t="str">
        <f t="shared" si="27"/>
        <v/>
      </c>
      <c r="Q639" t="str">
        <f t="shared" si="28"/>
        <v/>
      </c>
      <c r="R639" t="e">
        <f t="shared" si="29"/>
        <v>#VALUE!</v>
      </c>
    </row>
    <row r="640" spans="13:18" x14ac:dyDescent="0.2">
      <c r="M640" s="29" t="e">
        <f>IF('定義（記入例用）'!M639+1&gt;'休日取得計画表・休日取得実績表（記入例）'!$I$5,"",'定義（記入例用）'!M639+1)</f>
        <v>#VALUE!</v>
      </c>
      <c r="N640" t="str" cm="1">
        <f t="array" ref="N640">IFERROR(INDEX($B:$B,MATCH($M640,$A:$A,),),"")</f>
        <v/>
      </c>
      <c r="O640" s="31" t="str" cm="1">
        <f t="array" ref="O640">IFERROR(INDEX($E:$E,MATCH($M640,祝日,),),"")&amp;IFERROR(INDEX($H:$H,MATCH($M640,夏季休暇,),),"")&amp;IFERROR(INDEX($K:$K,MATCH($M640,年末年始,),),"")</f>
        <v/>
      </c>
      <c r="P640" t="str">
        <f t="shared" si="27"/>
        <v/>
      </c>
      <c r="Q640" t="str">
        <f t="shared" si="28"/>
        <v/>
      </c>
      <c r="R640" t="e">
        <f t="shared" si="29"/>
        <v>#VALUE!</v>
      </c>
    </row>
    <row r="641" spans="13:18" x14ac:dyDescent="0.2">
      <c r="M641" s="29" t="e">
        <f>IF('定義（記入例用）'!M640+1&gt;'休日取得計画表・休日取得実績表（記入例）'!$I$5,"",'定義（記入例用）'!M640+1)</f>
        <v>#VALUE!</v>
      </c>
      <c r="N641" t="str" cm="1">
        <f t="array" ref="N641">IFERROR(INDEX($B:$B,MATCH($M641,$A:$A,),),"")</f>
        <v/>
      </c>
      <c r="O641" s="31" t="str" cm="1">
        <f t="array" ref="O641">IFERROR(INDEX($E:$E,MATCH($M641,祝日,),),"")&amp;IFERROR(INDEX($H:$H,MATCH($M641,夏季休暇,),),"")&amp;IFERROR(INDEX($K:$K,MATCH($M641,年末年始,),),"")</f>
        <v/>
      </c>
      <c r="P641" t="str">
        <f t="shared" si="27"/>
        <v/>
      </c>
      <c r="Q641" t="str">
        <f t="shared" si="28"/>
        <v/>
      </c>
      <c r="R641" t="e">
        <f t="shared" si="29"/>
        <v>#VALUE!</v>
      </c>
    </row>
    <row r="642" spans="13:18" x14ac:dyDescent="0.2">
      <c r="M642" s="29" t="e">
        <f>IF('定義（記入例用）'!M641+1&gt;'休日取得計画表・休日取得実績表（記入例）'!$I$5,"",'定義（記入例用）'!M641+1)</f>
        <v>#VALUE!</v>
      </c>
      <c r="N642" t="str" cm="1">
        <f t="array" ref="N642">IFERROR(INDEX($B:$B,MATCH($M642,$A:$A,),),"")</f>
        <v/>
      </c>
      <c r="O642" s="31" t="str" cm="1">
        <f t="array" ref="O642">IFERROR(INDEX($E:$E,MATCH($M642,祝日,),),"")&amp;IFERROR(INDEX($H:$H,MATCH($M642,夏季休暇,),),"")&amp;IFERROR(INDEX($K:$K,MATCH($M642,年末年始,),),"")</f>
        <v/>
      </c>
      <c r="P642" t="str">
        <f t="shared" si="27"/>
        <v/>
      </c>
      <c r="Q642" t="str">
        <f t="shared" si="28"/>
        <v/>
      </c>
      <c r="R642" t="e">
        <f t="shared" si="29"/>
        <v>#VALUE!</v>
      </c>
    </row>
    <row r="643" spans="13:18" x14ac:dyDescent="0.2">
      <c r="M643" s="29" t="e">
        <f>IF('定義（記入例用）'!M642+1&gt;'休日取得計画表・休日取得実績表（記入例）'!$I$5,"",'定義（記入例用）'!M642+1)</f>
        <v>#VALUE!</v>
      </c>
      <c r="N643" t="str" cm="1">
        <f t="array" ref="N643">IFERROR(INDEX($B:$B,MATCH($M643,$A:$A,),),"")</f>
        <v/>
      </c>
      <c r="O643" s="31" t="str" cm="1">
        <f t="array" ref="O643">IFERROR(INDEX($E:$E,MATCH($M643,祝日,),),"")&amp;IFERROR(INDEX($H:$H,MATCH($M643,夏季休暇,),),"")&amp;IFERROR(INDEX($K:$K,MATCH($M643,年末年始,),),"")</f>
        <v/>
      </c>
      <c r="P643" t="str">
        <f t="shared" ref="P643:P706" si="30">IF(COUNTBLANK(N643:O643)=0,CHAR(10),"")</f>
        <v/>
      </c>
      <c r="Q643" t="str">
        <f t="shared" ref="Q643:Q706" si="31">O643&amp;P643&amp;N643</f>
        <v/>
      </c>
      <c r="R643" t="e">
        <f t="shared" ref="R643:R706" si="32">IF(OR(TEXT(M643,"aaa")="土",TEXT(M643,"aaa")="日",O643&lt;&gt;""),1,0)</f>
        <v>#VALUE!</v>
      </c>
    </row>
    <row r="644" spans="13:18" x14ac:dyDescent="0.2">
      <c r="M644" s="29" t="e">
        <f>IF('定義（記入例用）'!M643+1&gt;'休日取得計画表・休日取得実績表（記入例）'!$I$5,"",'定義（記入例用）'!M643+1)</f>
        <v>#VALUE!</v>
      </c>
      <c r="N644" t="str" cm="1">
        <f t="array" ref="N644">IFERROR(INDEX($B:$B,MATCH($M644,$A:$A,),),"")</f>
        <v/>
      </c>
      <c r="O644" s="31" t="str" cm="1">
        <f t="array" ref="O644">IFERROR(INDEX($E:$E,MATCH($M644,祝日,),),"")&amp;IFERROR(INDEX($H:$H,MATCH($M644,夏季休暇,),),"")&amp;IFERROR(INDEX($K:$K,MATCH($M644,年末年始,),),"")</f>
        <v/>
      </c>
      <c r="P644" t="str">
        <f t="shared" si="30"/>
        <v/>
      </c>
      <c r="Q644" t="str">
        <f t="shared" si="31"/>
        <v/>
      </c>
      <c r="R644" t="e">
        <f t="shared" si="32"/>
        <v>#VALUE!</v>
      </c>
    </row>
    <row r="645" spans="13:18" x14ac:dyDescent="0.2">
      <c r="M645" s="29" t="e">
        <f>IF('定義（記入例用）'!M644+1&gt;'休日取得計画表・休日取得実績表（記入例）'!$I$5,"",'定義（記入例用）'!M644+1)</f>
        <v>#VALUE!</v>
      </c>
      <c r="N645" t="str" cm="1">
        <f t="array" ref="N645">IFERROR(INDEX($B:$B,MATCH($M645,$A:$A,),),"")</f>
        <v/>
      </c>
      <c r="O645" s="31" t="str" cm="1">
        <f t="array" ref="O645">IFERROR(INDEX($E:$E,MATCH($M645,祝日,),),"")&amp;IFERROR(INDEX($H:$H,MATCH($M645,夏季休暇,),),"")&amp;IFERROR(INDEX($K:$K,MATCH($M645,年末年始,),),"")</f>
        <v/>
      </c>
      <c r="P645" t="str">
        <f t="shared" si="30"/>
        <v/>
      </c>
      <c r="Q645" t="str">
        <f t="shared" si="31"/>
        <v/>
      </c>
      <c r="R645" t="e">
        <f t="shared" si="32"/>
        <v>#VALUE!</v>
      </c>
    </row>
    <row r="646" spans="13:18" x14ac:dyDescent="0.2">
      <c r="M646" s="29" t="e">
        <f>IF('定義（記入例用）'!M645+1&gt;'休日取得計画表・休日取得実績表（記入例）'!$I$5,"",'定義（記入例用）'!M645+1)</f>
        <v>#VALUE!</v>
      </c>
      <c r="N646" t="str" cm="1">
        <f t="array" ref="N646">IFERROR(INDEX($B:$B,MATCH($M646,$A:$A,),),"")</f>
        <v/>
      </c>
      <c r="O646" s="31" t="str" cm="1">
        <f t="array" ref="O646">IFERROR(INDEX($E:$E,MATCH($M646,祝日,),),"")&amp;IFERROR(INDEX($H:$H,MATCH($M646,夏季休暇,),),"")&amp;IFERROR(INDEX($K:$K,MATCH($M646,年末年始,),),"")</f>
        <v/>
      </c>
      <c r="P646" t="str">
        <f t="shared" si="30"/>
        <v/>
      </c>
      <c r="Q646" t="str">
        <f t="shared" si="31"/>
        <v/>
      </c>
      <c r="R646" t="e">
        <f t="shared" si="32"/>
        <v>#VALUE!</v>
      </c>
    </row>
    <row r="647" spans="13:18" x14ac:dyDescent="0.2">
      <c r="M647" s="29" t="e">
        <f>IF('定義（記入例用）'!M646+1&gt;'休日取得計画表・休日取得実績表（記入例）'!$I$5,"",'定義（記入例用）'!M646+1)</f>
        <v>#VALUE!</v>
      </c>
      <c r="N647" t="str" cm="1">
        <f t="array" ref="N647">IFERROR(INDEX($B:$B,MATCH($M647,$A:$A,),),"")</f>
        <v/>
      </c>
      <c r="O647" s="31" t="str" cm="1">
        <f t="array" ref="O647">IFERROR(INDEX($E:$E,MATCH($M647,祝日,),),"")&amp;IFERROR(INDEX($H:$H,MATCH($M647,夏季休暇,),),"")&amp;IFERROR(INDEX($K:$K,MATCH($M647,年末年始,),),"")</f>
        <v/>
      </c>
      <c r="P647" t="str">
        <f t="shared" si="30"/>
        <v/>
      </c>
      <c r="Q647" t="str">
        <f t="shared" si="31"/>
        <v/>
      </c>
      <c r="R647" t="e">
        <f t="shared" si="32"/>
        <v>#VALUE!</v>
      </c>
    </row>
    <row r="648" spans="13:18" x14ac:dyDescent="0.2">
      <c r="M648" s="29" t="e">
        <f>IF('定義（記入例用）'!M647+1&gt;'休日取得計画表・休日取得実績表（記入例）'!$I$5,"",'定義（記入例用）'!M647+1)</f>
        <v>#VALUE!</v>
      </c>
      <c r="N648" t="str" cm="1">
        <f t="array" ref="N648">IFERROR(INDEX($B:$B,MATCH($M648,$A:$A,),),"")</f>
        <v/>
      </c>
      <c r="O648" s="31" t="str" cm="1">
        <f t="array" ref="O648">IFERROR(INDEX($E:$E,MATCH($M648,祝日,),),"")&amp;IFERROR(INDEX($H:$H,MATCH($M648,夏季休暇,),),"")&amp;IFERROR(INDEX($K:$K,MATCH($M648,年末年始,),),"")</f>
        <v/>
      </c>
      <c r="P648" t="str">
        <f t="shared" si="30"/>
        <v/>
      </c>
      <c r="Q648" t="str">
        <f t="shared" si="31"/>
        <v/>
      </c>
      <c r="R648" t="e">
        <f t="shared" si="32"/>
        <v>#VALUE!</v>
      </c>
    </row>
    <row r="649" spans="13:18" x14ac:dyDescent="0.2">
      <c r="M649" s="29" t="e">
        <f>IF('定義（記入例用）'!M648+1&gt;'休日取得計画表・休日取得実績表（記入例）'!$I$5,"",'定義（記入例用）'!M648+1)</f>
        <v>#VALUE!</v>
      </c>
      <c r="N649" t="str" cm="1">
        <f t="array" ref="N649">IFERROR(INDEX($B:$B,MATCH($M649,$A:$A,),),"")</f>
        <v/>
      </c>
      <c r="O649" s="31" t="str" cm="1">
        <f t="array" ref="O649">IFERROR(INDEX($E:$E,MATCH($M649,祝日,),),"")&amp;IFERROR(INDEX($H:$H,MATCH($M649,夏季休暇,),),"")&amp;IFERROR(INDEX($K:$K,MATCH($M649,年末年始,),),"")</f>
        <v/>
      </c>
      <c r="P649" t="str">
        <f t="shared" si="30"/>
        <v/>
      </c>
      <c r="Q649" t="str">
        <f t="shared" si="31"/>
        <v/>
      </c>
      <c r="R649" t="e">
        <f t="shared" si="32"/>
        <v>#VALUE!</v>
      </c>
    </row>
    <row r="650" spans="13:18" x14ac:dyDescent="0.2">
      <c r="M650" s="29" t="e">
        <f>IF('定義（記入例用）'!M649+1&gt;'休日取得計画表・休日取得実績表（記入例）'!$I$5,"",'定義（記入例用）'!M649+1)</f>
        <v>#VALUE!</v>
      </c>
      <c r="N650" t="str" cm="1">
        <f t="array" ref="N650">IFERROR(INDEX($B:$B,MATCH($M650,$A:$A,),),"")</f>
        <v/>
      </c>
      <c r="O650" s="31" t="str" cm="1">
        <f t="array" ref="O650">IFERROR(INDEX($E:$E,MATCH($M650,祝日,),),"")&amp;IFERROR(INDEX($H:$H,MATCH($M650,夏季休暇,),),"")&amp;IFERROR(INDEX($K:$K,MATCH($M650,年末年始,),),"")</f>
        <v/>
      </c>
      <c r="P650" t="str">
        <f t="shared" si="30"/>
        <v/>
      </c>
      <c r="Q650" t="str">
        <f t="shared" si="31"/>
        <v/>
      </c>
      <c r="R650" t="e">
        <f t="shared" si="32"/>
        <v>#VALUE!</v>
      </c>
    </row>
    <row r="651" spans="13:18" x14ac:dyDescent="0.2">
      <c r="M651" s="29" t="e">
        <f>IF('定義（記入例用）'!M650+1&gt;'休日取得計画表・休日取得実績表（記入例）'!$I$5,"",'定義（記入例用）'!M650+1)</f>
        <v>#VALUE!</v>
      </c>
      <c r="N651" t="str" cm="1">
        <f t="array" ref="N651">IFERROR(INDEX($B:$B,MATCH($M651,$A:$A,),),"")</f>
        <v/>
      </c>
      <c r="O651" s="31" t="str" cm="1">
        <f t="array" ref="O651">IFERROR(INDEX($E:$E,MATCH($M651,祝日,),),"")&amp;IFERROR(INDEX($H:$H,MATCH($M651,夏季休暇,),),"")&amp;IFERROR(INDEX($K:$K,MATCH($M651,年末年始,),),"")</f>
        <v/>
      </c>
      <c r="P651" t="str">
        <f t="shared" si="30"/>
        <v/>
      </c>
      <c r="Q651" t="str">
        <f t="shared" si="31"/>
        <v/>
      </c>
      <c r="R651" t="e">
        <f t="shared" si="32"/>
        <v>#VALUE!</v>
      </c>
    </row>
    <row r="652" spans="13:18" x14ac:dyDescent="0.2">
      <c r="M652" s="29" t="e">
        <f>IF('定義（記入例用）'!M651+1&gt;'休日取得計画表・休日取得実績表（記入例）'!$I$5,"",'定義（記入例用）'!M651+1)</f>
        <v>#VALUE!</v>
      </c>
      <c r="N652" t="str" cm="1">
        <f t="array" ref="N652">IFERROR(INDEX($B:$B,MATCH($M652,$A:$A,),),"")</f>
        <v/>
      </c>
      <c r="O652" s="31" t="str" cm="1">
        <f t="array" ref="O652">IFERROR(INDEX($E:$E,MATCH($M652,祝日,),),"")&amp;IFERROR(INDEX($H:$H,MATCH($M652,夏季休暇,),),"")&amp;IFERROR(INDEX($K:$K,MATCH($M652,年末年始,),),"")</f>
        <v/>
      </c>
      <c r="P652" t="str">
        <f t="shared" si="30"/>
        <v/>
      </c>
      <c r="Q652" t="str">
        <f t="shared" si="31"/>
        <v/>
      </c>
      <c r="R652" t="e">
        <f t="shared" si="32"/>
        <v>#VALUE!</v>
      </c>
    </row>
    <row r="653" spans="13:18" x14ac:dyDescent="0.2">
      <c r="M653" s="29" t="e">
        <f>IF('定義（記入例用）'!M652+1&gt;'休日取得計画表・休日取得実績表（記入例）'!$I$5,"",'定義（記入例用）'!M652+1)</f>
        <v>#VALUE!</v>
      </c>
      <c r="N653" t="str" cm="1">
        <f t="array" ref="N653">IFERROR(INDEX($B:$B,MATCH($M653,$A:$A,),),"")</f>
        <v/>
      </c>
      <c r="O653" s="31" t="str" cm="1">
        <f t="array" ref="O653">IFERROR(INDEX($E:$E,MATCH($M653,祝日,),),"")&amp;IFERROR(INDEX($H:$H,MATCH($M653,夏季休暇,),),"")&amp;IFERROR(INDEX($K:$K,MATCH($M653,年末年始,),),"")</f>
        <v/>
      </c>
      <c r="P653" t="str">
        <f t="shared" si="30"/>
        <v/>
      </c>
      <c r="Q653" t="str">
        <f t="shared" si="31"/>
        <v/>
      </c>
      <c r="R653" t="e">
        <f t="shared" si="32"/>
        <v>#VALUE!</v>
      </c>
    </row>
    <row r="654" spans="13:18" x14ac:dyDescent="0.2">
      <c r="M654" s="29" t="e">
        <f>IF('定義（記入例用）'!M653+1&gt;'休日取得計画表・休日取得実績表（記入例）'!$I$5,"",'定義（記入例用）'!M653+1)</f>
        <v>#VALUE!</v>
      </c>
      <c r="N654" t="str" cm="1">
        <f t="array" ref="N654">IFERROR(INDEX($B:$B,MATCH($M654,$A:$A,),),"")</f>
        <v/>
      </c>
      <c r="O654" s="31" t="str" cm="1">
        <f t="array" ref="O654">IFERROR(INDEX($E:$E,MATCH($M654,祝日,),),"")&amp;IFERROR(INDEX($H:$H,MATCH($M654,夏季休暇,),),"")&amp;IFERROR(INDEX($K:$K,MATCH($M654,年末年始,),),"")</f>
        <v/>
      </c>
      <c r="P654" t="str">
        <f t="shared" si="30"/>
        <v/>
      </c>
      <c r="Q654" t="str">
        <f t="shared" si="31"/>
        <v/>
      </c>
      <c r="R654" t="e">
        <f t="shared" si="32"/>
        <v>#VALUE!</v>
      </c>
    </row>
    <row r="655" spans="13:18" x14ac:dyDescent="0.2">
      <c r="M655" s="29" t="e">
        <f>IF('定義（記入例用）'!M654+1&gt;'休日取得計画表・休日取得実績表（記入例）'!$I$5,"",'定義（記入例用）'!M654+1)</f>
        <v>#VALUE!</v>
      </c>
      <c r="N655" t="str" cm="1">
        <f t="array" ref="N655">IFERROR(INDEX($B:$B,MATCH($M655,$A:$A,),),"")</f>
        <v/>
      </c>
      <c r="O655" s="31" t="str" cm="1">
        <f t="array" ref="O655">IFERROR(INDEX($E:$E,MATCH($M655,祝日,),),"")&amp;IFERROR(INDEX($H:$H,MATCH($M655,夏季休暇,),),"")&amp;IFERROR(INDEX($K:$K,MATCH($M655,年末年始,),),"")</f>
        <v/>
      </c>
      <c r="P655" t="str">
        <f t="shared" si="30"/>
        <v/>
      </c>
      <c r="Q655" t="str">
        <f t="shared" si="31"/>
        <v/>
      </c>
      <c r="R655" t="e">
        <f t="shared" si="32"/>
        <v>#VALUE!</v>
      </c>
    </row>
    <row r="656" spans="13:18" x14ac:dyDescent="0.2">
      <c r="M656" s="29" t="e">
        <f>IF('定義（記入例用）'!M655+1&gt;'休日取得計画表・休日取得実績表（記入例）'!$I$5,"",'定義（記入例用）'!M655+1)</f>
        <v>#VALUE!</v>
      </c>
      <c r="N656" t="str" cm="1">
        <f t="array" ref="N656">IFERROR(INDEX($B:$B,MATCH($M656,$A:$A,),),"")</f>
        <v/>
      </c>
      <c r="O656" s="31" t="str" cm="1">
        <f t="array" ref="O656">IFERROR(INDEX($E:$E,MATCH($M656,祝日,),),"")&amp;IFERROR(INDEX($H:$H,MATCH($M656,夏季休暇,),),"")&amp;IFERROR(INDEX($K:$K,MATCH($M656,年末年始,),),"")</f>
        <v/>
      </c>
      <c r="P656" t="str">
        <f t="shared" si="30"/>
        <v/>
      </c>
      <c r="Q656" t="str">
        <f t="shared" si="31"/>
        <v/>
      </c>
      <c r="R656" t="e">
        <f t="shared" si="32"/>
        <v>#VALUE!</v>
      </c>
    </row>
    <row r="657" spans="13:18" x14ac:dyDescent="0.2">
      <c r="M657" s="29" t="e">
        <f>IF('定義（記入例用）'!M656+1&gt;'休日取得計画表・休日取得実績表（記入例）'!$I$5,"",'定義（記入例用）'!M656+1)</f>
        <v>#VALUE!</v>
      </c>
      <c r="N657" t="str" cm="1">
        <f t="array" ref="N657">IFERROR(INDEX($B:$B,MATCH($M657,$A:$A,),),"")</f>
        <v/>
      </c>
      <c r="O657" s="31" t="str" cm="1">
        <f t="array" ref="O657">IFERROR(INDEX($E:$E,MATCH($M657,祝日,),),"")&amp;IFERROR(INDEX($H:$H,MATCH($M657,夏季休暇,),),"")&amp;IFERROR(INDEX($K:$K,MATCH($M657,年末年始,),),"")</f>
        <v/>
      </c>
      <c r="P657" t="str">
        <f t="shared" si="30"/>
        <v/>
      </c>
      <c r="Q657" t="str">
        <f t="shared" si="31"/>
        <v/>
      </c>
      <c r="R657" t="e">
        <f t="shared" si="32"/>
        <v>#VALUE!</v>
      </c>
    </row>
    <row r="658" spans="13:18" x14ac:dyDescent="0.2">
      <c r="M658" s="29" t="e">
        <f>IF('定義（記入例用）'!M657+1&gt;'休日取得計画表・休日取得実績表（記入例）'!$I$5,"",'定義（記入例用）'!M657+1)</f>
        <v>#VALUE!</v>
      </c>
      <c r="N658" t="str" cm="1">
        <f t="array" ref="N658">IFERROR(INDEX($B:$B,MATCH($M658,$A:$A,),),"")</f>
        <v/>
      </c>
      <c r="O658" s="31" t="str" cm="1">
        <f t="array" ref="O658">IFERROR(INDEX($E:$E,MATCH($M658,祝日,),),"")&amp;IFERROR(INDEX($H:$H,MATCH($M658,夏季休暇,),),"")&amp;IFERROR(INDEX($K:$K,MATCH($M658,年末年始,),),"")</f>
        <v/>
      </c>
      <c r="P658" t="str">
        <f t="shared" si="30"/>
        <v/>
      </c>
      <c r="Q658" t="str">
        <f t="shared" si="31"/>
        <v/>
      </c>
      <c r="R658" t="e">
        <f t="shared" si="32"/>
        <v>#VALUE!</v>
      </c>
    </row>
    <row r="659" spans="13:18" x14ac:dyDescent="0.2">
      <c r="M659" s="29" t="e">
        <f>IF('定義（記入例用）'!M658+1&gt;'休日取得計画表・休日取得実績表（記入例）'!$I$5,"",'定義（記入例用）'!M658+1)</f>
        <v>#VALUE!</v>
      </c>
      <c r="N659" t="str" cm="1">
        <f t="array" ref="N659">IFERROR(INDEX($B:$B,MATCH($M659,$A:$A,),),"")</f>
        <v/>
      </c>
      <c r="O659" s="31" t="str" cm="1">
        <f t="array" ref="O659">IFERROR(INDEX($E:$E,MATCH($M659,祝日,),),"")&amp;IFERROR(INDEX($H:$H,MATCH($M659,夏季休暇,),),"")&amp;IFERROR(INDEX($K:$K,MATCH($M659,年末年始,),),"")</f>
        <v/>
      </c>
      <c r="P659" t="str">
        <f t="shared" si="30"/>
        <v/>
      </c>
      <c r="Q659" t="str">
        <f t="shared" si="31"/>
        <v/>
      </c>
      <c r="R659" t="e">
        <f t="shared" si="32"/>
        <v>#VALUE!</v>
      </c>
    </row>
    <row r="660" spans="13:18" x14ac:dyDescent="0.2">
      <c r="M660" s="29" t="e">
        <f>IF('定義（記入例用）'!M659+1&gt;'休日取得計画表・休日取得実績表（記入例）'!$I$5,"",'定義（記入例用）'!M659+1)</f>
        <v>#VALUE!</v>
      </c>
      <c r="N660" t="str" cm="1">
        <f t="array" ref="N660">IFERROR(INDEX($B:$B,MATCH($M660,$A:$A,),),"")</f>
        <v/>
      </c>
      <c r="O660" s="31" t="str" cm="1">
        <f t="array" ref="O660">IFERROR(INDEX($E:$E,MATCH($M660,祝日,),),"")&amp;IFERROR(INDEX($H:$H,MATCH($M660,夏季休暇,),),"")&amp;IFERROR(INDEX($K:$K,MATCH($M660,年末年始,),),"")</f>
        <v/>
      </c>
      <c r="P660" t="str">
        <f t="shared" si="30"/>
        <v/>
      </c>
      <c r="Q660" t="str">
        <f t="shared" si="31"/>
        <v/>
      </c>
      <c r="R660" t="e">
        <f t="shared" si="32"/>
        <v>#VALUE!</v>
      </c>
    </row>
    <row r="661" spans="13:18" x14ac:dyDescent="0.2">
      <c r="M661" s="29" t="e">
        <f>IF('定義（記入例用）'!M660+1&gt;'休日取得計画表・休日取得実績表（記入例）'!$I$5,"",'定義（記入例用）'!M660+1)</f>
        <v>#VALUE!</v>
      </c>
      <c r="N661" t="str" cm="1">
        <f t="array" ref="N661">IFERROR(INDEX($B:$B,MATCH($M661,$A:$A,),),"")</f>
        <v/>
      </c>
      <c r="O661" s="31" t="str" cm="1">
        <f t="array" ref="O661">IFERROR(INDEX($E:$E,MATCH($M661,祝日,),),"")&amp;IFERROR(INDEX($H:$H,MATCH($M661,夏季休暇,),),"")&amp;IFERROR(INDEX($K:$K,MATCH($M661,年末年始,),),"")</f>
        <v/>
      </c>
      <c r="P661" t="str">
        <f t="shared" si="30"/>
        <v/>
      </c>
      <c r="Q661" t="str">
        <f t="shared" si="31"/>
        <v/>
      </c>
      <c r="R661" t="e">
        <f t="shared" si="32"/>
        <v>#VALUE!</v>
      </c>
    </row>
    <row r="662" spans="13:18" x14ac:dyDescent="0.2">
      <c r="M662" s="29" t="e">
        <f>IF('定義（記入例用）'!M661+1&gt;'休日取得計画表・休日取得実績表（記入例）'!$I$5,"",'定義（記入例用）'!M661+1)</f>
        <v>#VALUE!</v>
      </c>
      <c r="N662" t="str" cm="1">
        <f t="array" ref="N662">IFERROR(INDEX($B:$B,MATCH($M662,$A:$A,),),"")</f>
        <v/>
      </c>
      <c r="O662" s="31" t="str" cm="1">
        <f t="array" ref="O662">IFERROR(INDEX($E:$E,MATCH($M662,祝日,),),"")&amp;IFERROR(INDEX($H:$H,MATCH($M662,夏季休暇,),),"")&amp;IFERROR(INDEX($K:$K,MATCH($M662,年末年始,),),"")</f>
        <v/>
      </c>
      <c r="P662" t="str">
        <f t="shared" si="30"/>
        <v/>
      </c>
      <c r="Q662" t="str">
        <f t="shared" si="31"/>
        <v/>
      </c>
      <c r="R662" t="e">
        <f t="shared" si="32"/>
        <v>#VALUE!</v>
      </c>
    </row>
    <row r="663" spans="13:18" x14ac:dyDescent="0.2">
      <c r="M663" s="29" t="e">
        <f>IF('定義（記入例用）'!M662+1&gt;'休日取得計画表・休日取得実績表（記入例）'!$I$5,"",'定義（記入例用）'!M662+1)</f>
        <v>#VALUE!</v>
      </c>
      <c r="N663" t="str" cm="1">
        <f t="array" ref="N663">IFERROR(INDEX($B:$B,MATCH($M663,$A:$A,),),"")</f>
        <v/>
      </c>
      <c r="O663" s="31" t="str" cm="1">
        <f t="array" ref="O663">IFERROR(INDEX($E:$E,MATCH($M663,祝日,),),"")&amp;IFERROR(INDEX($H:$H,MATCH($M663,夏季休暇,),),"")&amp;IFERROR(INDEX($K:$K,MATCH($M663,年末年始,),),"")</f>
        <v/>
      </c>
      <c r="P663" t="str">
        <f t="shared" si="30"/>
        <v/>
      </c>
      <c r="Q663" t="str">
        <f t="shared" si="31"/>
        <v/>
      </c>
      <c r="R663" t="e">
        <f t="shared" si="32"/>
        <v>#VALUE!</v>
      </c>
    </row>
    <row r="664" spans="13:18" x14ac:dyDescent="0.2">
      <c r="M664" s="29" t="e">
        <f>IF('定義（記入例用）'!M663+1&gt;'休日取得計画表・休日取得実績表（記入例）'!$I$5,"",'定義（記入例用）'!M663+1)</f>
        <v>#VALUE!</v>
      </c>
      <c r="N664" t="str" cm="1">
        <f t="array" ref="N664">IFERROR(INDEX($B:$B,MATCH($M664,$A:$A,),),"")</f>
        <v/>
      </c>
      <c r="O664" s="31" t="str" cm="1">
        <f t="array" ref="O664">IFERROR(INDEX($E:$E,MATCH($M664,祝日,),),"")&amp;IFERROR(INDEX($H:$H,MATCH($M664,夏季休暇,),),"")&amp;IFERROR(INDEX($K:$K,MATCH($M664,年末年始,),),"")</f>
        <v/>
      </c>
      <c r="P664" t="str">
        <f t="shared" si="30"/>
        <v/>
      </c>
      <c r="Q664" t="str">
        <f t="shared" si="31"/>
        <v/>
      </c>
      <c r="R664" t="e">
        <f t="shared" si="32"/>
        <v>#VALUE!</v>
      </c>
    </row>
    <row r="665" spans="13:18" x14ac:dyDescent="0.2">
      <c r="M665" s="29" t="e">
        <f>IF('定義（記入例用）'!M664+1&gt;'休日取得計画表・休日取得実績表（記入例）'!$I$5,"",'定義（記入例用）'!M664+1)</f>
        <v>#VALUE!</v>
      </c>
      <c r="N665" t="str" cm="1">
        <f t="array" ref="N665">IFERROR(INDEX($B:$B,MATCH($M665,$A:$A,),),"")</f>
        <v/>
      </c>
      <c r="O665" s="31" t="str" cm="1">
        <f t="array" ref="O665">IFERROR(INDEX($E:$E,MATCH($M665,祝日,),),"")&amp;IFERROR(INDEX($H:$H,MATCH($M665,夏季休暇,),),"")&amp;IFERROR(INDEX($K:$K,MATCH($M665,年末年始,),),"")</f>
        <v/>
      </c>
      <c r="P665" t="str">
        <f t="shared" si="30"/>
        <v/>
      </c>
      <c r="Q665" t="str">
        <f t="shared" si="31"/>
        <v/>
      </c>
      <c r="R665" t="e">
        <f t="shared" si="32"/>
        <v>#VALUE!</v>
      </c>
    </row>
    <row r="666" spans="13:18" x14ac:dyDescent="0.2">
      <c r="M666" s="29" t="e">
        <f>IF('定義（記入例用）'!M665+1&gt;'休日取得計画表・休日取得実績表（記入例）'!$I$5,"",'定義（記入例用）'!M665+1)</f>
        <v>#VALUE!</v>
      </c>
      <c r="N666" t="str" cm="1">
        <f t="array" ref="N666">IFERROR(INDEX($B:$B,MATCH($M666,$A:$A,),),"")</f>
        <v/>
      </c>
      <c r="O666" s="31" t="str" cm="1">
        <f t="array" ref="O666">IFERROR(INDEX($E:$E,MATCH($M666,祝日,),),"")&amp;IFERROR(INDEX($H:$H,MATCH($M666,夏季休暇,),),"")&amp;IFERROR(INDEX($K:$K,MATCH($M666,年末年始,),),"")</f>
        <v/>
      </c>
      <c r="P666" t="str">
        <f t="shared" si="30"/>
        <v/>
      </c>
      <c r="Q666" t="str">
        <f t="shared" si="31"/>
        <v/>
      </c>
      <c r="R666" t="e">
        <f t="shared" si="32"/>
        <v>#VALUE!</v>
      </c>
    </row>
    <row r="667" spans="13:18" x14ac:dyDescent="0.2">
      <c r="M667" s="29" t="e">
        <f>IF('定義（記入例用）'!M666+1&gt;'休日取得計画表・休日取得実績表（記入例）'!$I$5,"",'定義（記入例用）'!M666+1)</f>
        <v>#VALUE!</v>
      </c>
      <c r="N667" t="str" cm="1">
        <f t="array" ref="N667">IFERROR(INDEX($B:$B,MATCH($M667,$A:$A,),),"")</f>
        <v/>
      </c>
      <c r="O667" s="31" t="str" cm="1">
        <f t="array" ref="O667">IFERROR(INDEX($E:$E,MATCH($M667,祝日,),),"")&amp;IFERROR(INDEX($H:$H,MATCH($M667,夏季休暇,),),"")&amp;IFERROR(INDEX($K:$K,MATCH($M667,年末年始,),),"")</f>
        <v/>
      </c>
      <c r="P667" t="str">
        <f t="shared" si="30"/>
        <v/>
      </c>
      <c r="Q667" t="str">
        <f t="shared" si="31"/>
        <v/>
      </c>
      <c r="R667" t="e">
        <f t="shared" si="32"/>
        <v>#VALUE!</v>
      </c>
    </row>
    <row r="668" spans="13:18" x14ac:dyDescent="0.2">
      <c r="M668" s="29" t="e">
        <f>IF('定義（記入例用）'!M667+1&gt;'休日取得計画表・休日取得実績表（記入例）'!$I$5,"",'定義（記入例用）'!M667+1)</f>
        <v>#VALUE!</v>
      </c>
      <c r="N668" t="str" cm="1">
        <f t="array" ref="N668">IFERROR(INDEX($B:$B,MATCH($M668,$A:$A,),),"")</f>
        <v/>
      </c>
      <c r="O668" s="31" t="str" cm="1">
        <f t="array" ref="O668">IFERROR(INDEX($E:$E,MATCH($M668,祝日,),),"")&amp;IFERROR(INDEX($H:$H,MATCH($M668,夏季休暇,),),"")&amp;IFERROR(INDEX($K:$K,MATCH($M668,年末年始,),),"")</f>
        <v/>
      </c>
      <c r="P668" t="str">
        <f t="shared" si="30"/>
        <v/>
      </c>
      <c r="Q668" t="str">
        <f t="shared" si="31"/>
        <v/>
      </c>
      <c r="R668" t="e">
        <f t="shared" si="32"/>
        <v>#VALUE!</v>
      </c>
    </row>
    <row r="669" spans="13:18" x14ac:dyDescent="0.2">
      <c r="M669" s="29" t="e">
        <f>IF('定義（記入例用）'!M668+1&gt;'休日取得計画表・休日取得実績表（記入例）'!$I$5,"",'定義（記入例用）'!M668+1)</f>
        <v>#VALUE!</v>
      </c>
      <c r="N669" t="str" cm="1">
        <f t="array" ref="N669">IFERROR(INDEX($B:$B,MATCH($M669,$A:$A,),),"")</f>
        <v/>
      </c>
      <c r="O669" s="31" t="str" cm="1">
        <f t="array" ref="O669">IFERROR(INDEX($E:$E,MATCH($M669,祝日,),),"")&amp;IFERROR(INDEX($H:$H,MATCH($M669,夏季休暇,),),"")&amp;IFERROR(INDEX($K:$K,MATCH($M669,年末年始,),),"")</f>
        <v/>
      </c>
      <c r="P669" t="str">
        <f t="shared" si="30"/>
        <v/>
      </c>
      <c r="Q669" t="str">
        <f t="shared" si="31"/>
        <v/>
      </c>
      <c r="R669" t="e">
        <f t="shared" si="32"/>
        <v>#VALUE!</v>
      </c>
    </row>
    <row r="670" spans="13:18" x14ac:dyDescent="0.2">
      <c r="M670" s="29" t="e">
        <f>IF('定義（記入例用）'!M669+1&gt;'休日取得計画表・休日取得実績表（記入例）'!$I$5,"",'定義（記入例用）'!M669+1)</f>
        <v>#VALUE!</v>
      </c>
      <c r="N670" t="str" cm="1">
        <f t="array" ref="N670">IFERROR(INDEX($B:$B,MATCH($M670,$A:$A,),),"")</f>
        <v/>
      </c>
      <c r="O670" s="31" t="str" cm="1">
        <f t="array" ref="O670">IFERROR(INDEX($E:$E,MATCH($M670,祝日,),),"")&amp;IFERROR(INDEX($H:$H,MATCH($M670,夏季休暇,),),"")&amp;IFERROR(INDEX($K:$K,MATCH($M670,年末年始,),),"")</f>
        <v/>
      </c>
      <c r="P670" t="str">
        <f t="shared" si="30"/>
        <v/>
      </c>
      <c r="Q670" t="str">
        <f t="shared" si="31"/>
        <v/>
      </c>
      <c r="R670" t="e">
        <f t="shared" si="32"/>
        <v>#VALUE!</v>
      </c>
    </row>
    <row r="671" spans="13:18" x14ac:dyDescent="0.2">
      <c r="M671" s="29" t="e">
        <f>IF('定義（記入例用）'!M670+1&gt;'休日取得計画表・休日取得実績表（記入例）'!$I$5,"",'定義（記入例用）'!M670+1)</f>
        <v>#VALUE!</v>
      </c>
      <c r="N671" t="str" cm="1">
        <f t="array" ref="N671">IFERROR(INDEX($B:$B,MATCH($M671,$A:$A,),),"")</f>
        <v/>
      </c>
      <c r="O671" s="31" t="str" cm="1">
        <f t="array" ref="O671">IFERROR(INDEX($E:$E,MATCH($M671,祝日,),),"")&amp;IFERROR(INDEX($H:$H,MATCH($M671,夏季休暇,),),"")&amp;IFERROR(INDEX($K:$K,MATCH($M671,年末年始,),),"")</f>
        <v/>
      </c>
      <c r="P671" t="str">
        <f t="shared" si="30"/>
        <v/>
      </c>
      <c r="Q671" t="str">
        <f t="shared" si="31"/>
        <v/>
      </c>
      <c r="R671" t="e">
        <f t="shared" si="32"/>
        <v>#VALUE!</v>
      </c>
    </row>
    <row r="672" spans="13:18" x14ac:dyDescent="0.2">
      <c r="M672" s="29" t="e">
        <f>IF('定義（記入例用）'!M671+1&gt;'休日取得計画表・休日取得実績表（記入例）'!$I$5,"",'定義（記入例用）'!M671+1)</f>
        <v>#VALUE!</v>
      </c>
      <c r="N672" t="str" cm="1">
        <f t="array" ref="N672">IFERROR(INDEX($B:$B,MATCH($M672,$A:$A,),),"")</f>
        <v/>
      </c>
      <c r="O672" s="31" t="str" cm="1">
        <f t="array" ref="O672">IFERROR(INDEX($E:$E,MATCH($M672,祝日,),),"")&amp;IFERROR(INDEX($H:$H,MATCH($M672,夏季休暇,),),"")&amp;IFERROR(INDEX($K:$K,MATCH($M672,年末年始,),),"")</f>
        <v/>
      </c>
      <c r="P672" t="str">
        <f t="shared" si="30"/>
        <v/>
      </c>
      <c r="Q672" t="str">
        <f t="shared" si="31"/>
        <v/>
      </c>
      <c r="R672" t="e">
        <f t="shared" si="32"/>
        <v>#VALUE!</v>
      </c>
    </row>
    <row r="673" spans="13:18" x14ac:dyDescent="0.2">
      <c r="M673" s="29" t="e">
        <f>IF('定義（記入例用）'!M672+1&gt;'休日取得計画表・休日取得実績表（記入例）'!$I$5,"",'定義（記入例用）'!M672+1)</f>
        <v>#VALUE!</v>
      </c>
      <c r="N673" t="str" cm="1">
        <f t="array" ref="N673">IFERROR(INDEX($B:$B,MATCH($M673,$A:$A,),),"")</f>
        <v/>
      </c>
      <c r="O673" s="31" t="str" cm="1">
        <f t="array" ref="O673">IFERROR(INDEX($E:$E,MATCH($M673,祝日,),),"")&amp;IFERROR(INDEX($H:$H,MATCH($M673,夏季休暇,),),"")&amp;IFERROR(INDEX($K:$K,MATCH($M673,年末年始,),),"")</f>
        <v/>
      </c>
      <c r="P673" t="str">
        <f t="shared" si="30"/>
        <v/>
      </c>
      <c r="Q673" t="str">
        <f t="shared" si="31"/>
        <v/>
      </c>
      <c r="R673" t="e">
        <f t="shared" si="32"/>
        <v>#VALUE!</v>
      </c>
    </row>
    <row r="674" spans="13:18" x14ac:dyDescent="0.2">
      <c r="M674" s="29" t="e">
        <f>IF('定義（記入例用）'!M673+1&gt;'休日取得計画表・休日取得実績表（記入例）'!$I$5,"",'定義（記入例用）'!M673+1)</f>
        <v>#VALUE!</v>
      </c>
      <c r="N674" t="str" cm="1">
        <f t="array" ref="N674">IFERROR(INDEX($B:$B,MATCH($M674,$A:$A,),),"")</f>
        <v/>
      </c>
      <c r="O674" s="31" t="str" cm="1">
        <f t="array" ref="O674">IFERROR(INDEX($E:$E,MATCH($M674,祝日,),),"")&amp;IFERROR(INDEX($H:$H,MATCH($M674,夏季休暇,),),"")&amp;IFERROR(INDEX($K:$K,MATCH($M674,年末年始,),),"")</f>
        <v/>
      </c>
      <c r="P674" t="str">
        <f t="shared" si="30"/>
        <v/>
      </c>
      <c r="Q674" t="str">
        <f t="shared" si="31"/>
        <v/>
      </c>
      <c r="R674" t="e">
        <f t="shared" si="32"/>
        <v>#VALUE!</v>
      </c>
    </row>
    <row r="675" spans="13:18" x14ac:dyDescent="0.2">
      <c r="M675" s="29" t="e">
        <f>IF('定義（記入例用）'!M674+1&gt;'休日取得計画表・休日取得実績表（記入例）'!$I$5,"",'定義（記入例用）'!M674+1)</f>
        <v>#VALUE!</v>
      </c>
      <c r="N675" t="str" cm="1">
        <f t="array" ref="N675">IFERROR(INDEX($B:$B,MATCH($M675,$A:$A,),),"")</f>
        <v/>
      </c>
      <c r="O675" s="31" t="str" cm="1">
        <f t="array" ref="O675">IFERROR(INDEX($E:$E,MATCH($M675,祝日,),),"")&amp;IFERROR(INDEX($H:$H,MATCH($M675,夏季休暇,),),"")&amp;IFERROR(INDEX($K:$K,MATCH($M675,年末年始,),),"")</f>
        <v/>
      </c>
      <c r="P675" t="str">
        <f t="shared" si="30"/>
        <v/>
      </c>
      <c r="Q675" t="str">
        <f t="shared" si="31"/>
        <v/>
      </c>
      <c r="R675" t="e">
        <f t="shared" si="32"/>
        <v>#VALUE!</v>
      </c>
    </row>
    <row r="676" spans="13:18" x14ac:dyDescent="0.2">
      <c r="M676" s="29" t="e">
        <f>IF('定義（記入例用）'!M675+1&gt;'休日取得計画表・休日取得実績表（記入例）'!$I$5,"",'定義（記入例用）'!M675+1)</f>
        <v>#VALUE!</v>
      </c>
      <c r="N676" t="str" cm="1">
        <f t="array" ref="N676">IFERROR(INDEX($B:$B,MATCH($M676,$A:$A,),),"")</f>
        <v/>
      </c>
      <c r="O676" s="31" t="str" cm="1">
        <f t="array" ref="O676">IFERROR(INDEX($E:$E,MATCH($M676,祝日,),),"")&amp;IFERROR(INDEX($H:$H,MATCH($M676,夏季休暇,),),"")&amp;IFERROR(INDEX($K:$K,MATCH($M676,年末年始,),),"")</f>
        <v/>
      </c>
      <c r="P676" t="str">
        <f t="shared" si="30"/>
        <v/>
      </c>
      <c r="Q676" t="str">
        <f t="shared" si="31"/>
        <v/>
      </c>
      <c r="R676" t="e">
        <f t="shared" si="32"/>
        <v>#VALUE!</v>
      </c>
    </row>
    <row r="677" spans="13:18" x14ac:dyDescent="0.2">
      <c r="M677" s="29" t="e">
        <f>IF('定義（記入例用）'!M676+1&gt;'休日取得計画表・休日取得実績表（記入例）'!$I$5,"",'定義（記入例用）'!M676+1)</f>
        <v>#VALUE!</v>
      </c>
      <c r="N677" t="str" cm="1">
        <f t="array" ref="N677">IFERROR(INDEX($B:$B,MATCH($M677,$A:$A,),),"")</f>
        <v/>
      </c>
      <c r="O677" s="31" t="str" cm="1">
        <f t="array" ref="O677">IFERROR(INDEX($E:$E,MATCH($M677,祝日,),),"")&amp;IFERROR(INDEX($H:$H,MATCH($M677,夏季休暇,),),"")&amp;IFERROR(INDEX($K:$K,MATCH($M677,年末年始,),),"")</f>
        <v/>
      </c>
      <c r="P677" t="str">
        <f t="shared" si="30"/>
        <v/>
      </c>
      <c r="Q677" t="str">
        <f t="shared" si="31"/>
        <v/>
      </c>
      <c r="R677" t="e">
        <f t="shared" si="32"/>
        <v>#VALUE!</v>
      </c>
    </row>
    <row r="678" spans="13:18" x14ac:dyDescent="0.2">
      <c r="M678" s="29" t="e">
        <f>IF('定義（記入例用）'!M677+1&gt;'休日取得計画表・休日取得実績表（記入例）'!$I$5,"",'定義（記入例用）'!M677+1)</f>
        <v>#VALUE!</v>
      </c>
      <c r="N678" t="str" cm="1">
        <f t="array" ref="N678">IFERROR(INDEX($B:$B,MATCH($M678,$A:$A,),),"")</f>
        <v/>
      </c>
      <c r="O678" s="31" t="str" cm="1">
        <f t="array" ref="O678">IFERROR(INDEX($E:$E,MATCH($M678,祝日,),),"")&amp;IFERROR(INDEX($H:$H,MATCH($M678,夏季休暇,),),"")&amp;IFERROR(INDEX($K:$K,MATCH($M678,年末年始,),),"")</f>
        <v/>
      </c>
      <c r="P678" t="str">
        <f t="shared" si="30"/>
        <v/>
      </c>
      <c r="Q678" t="str">
        <f t="shared" si="31"/>
        <v/>
      </c>
      <c r="R678" t="e">
        <f t="shared" si="32"/>
        <v>#VALUE!</v>
      </c>
    </row>
    <row r="679" spans="13:18" x14ac:dyDescent="0.2">
      <c r="M679" s="29" t="e">
        <f>IF('定義（記入例用）'!M678+1&gt;'休日取得計画表・休日取得実績表（記入例）'!$I$5,"",'定義（記入例用）'!M678+1)</f>
        <v>#VALUE!</v>
      </c>
      <c r="N679" t="str" cm="1">
        <f t="array" ref="N679">IFERROR(INDEX($B:$B,MATCH($M679,$A:$A,),),"")</f>
        <v/>
      </c>
      <c r="O679" s="31" t="str" cm="1">
        <f t="array" ref="O679">IFERROR(INDEX($E:$E,MATCH($M679,祝日,),),"")&amp;IFERROR(INDEX($H:$H,MATCH($M679,夏季休暇,),),"")&amp;IFERROR(INDEX($K:$K,MATCH($M679,年末年始,),),"")</f>
        <v/>
      </c>
      <c r="P679" t="str">
        <f t="shared" si="30"/>
        <v/>
      </c>
      <c r="Q679" t="str">
        <f t="shared" si="31"/>
        <v/>
      </c>
      <c r="R679" t="e">
        <f t="shared" si="32"/>
        <v>#VALUE!</v>
      </c>
    </row>
    <row r="680" spans="13:18" x14ac:dyDescent="0.2">
      <c r="M680" s="29" t="e">
        <f>IF('定義（記入例用）'!M679+1&gt;'休日取得計画表・休日取得実績表（記入例）'!$I$5,"",'定義（記入例用）'!M679+1)</f>
        <v>#VALUE!</v>
      </c>
      <c r="N680" t="str" cm="1">
        <f t="array" ref="N680">IFERROR(INDEX($B:$B,MATCH($M680,$A:$A,),),"")</f>
        <v/>
      </c>
      <c r="O680" s="31" t="str" cm="1">
        <f t="array" ref="O680">IFERROR(INDEX($E:$E,MATCH($M680,祝日,),),"")&amp;IFERROR(INDEX($H:$H,MATCH($M680,夏季休暇,),),"")&amp;IFERROR(INDEX($K:$K,MATCH($M680,年末年始,),),"")</f>
        <v/>
      </c>
      <c r="P680" t="str">
        <f t="shared" si="30"/>
        <v/>
      </c>
      <c r="Q680" t="str">
        <f t="shared" si="31"/>
        <v/>
      </c>
      <c r="R680" t="e">
        <f t="shared" si="32"/>
        <v>#VALUE!</v>
      </c>
    </row>
    <row r="681" spans="13:18" x14ac:dyDescent="0.2">
      <c r="M681" s="29" t="e">
        <f>IF('定義（記入例用）'!M680+1&gt;'休日取得計画表・休日取得実績表（記入例）'!$I$5,"",'定義（記入例用）'!M680+1)</f>
        <v>#VALUE!</v>
      </c>
      <c r="N681" t="str" cm="1">
        <f t="array" ref="N681">IFERROR(INDEX($B:$B,MATCH($M681,$A:$A,),),"")</f>
        <v/>
      </c>
      <c r="O681" s="31" t="str" cm="1">
        <f t="array" ref="O681">IFERROR(INDEX($E:$E,MATCH($M681,祝日,),),"")&amp;IFERROR(INDEX($H:$H,MATCH($M681,夏季休暇,),),"")&amp;IFERROR(INDEX($K:$K,MATCH($M681,年末年始,),),"")</f>
        <v/>
      </c>
      <c r="P681" t="str">
        <f t="shared" si="30"/>
        <v/>
      </c>
      <c r="Q681" t="str">
        <f t="shared" si="31"/>
        <v/>
      </c>
      <c r="R681" t="e">
        <f t="shared" si="32"/>
        <v>#VALUE!</v>
      </c>
    </row>
    <row r="682" spans="13:18" x14ac:dyDescent="0.2">
      <c r="M682" s="29" t="e">
        <f>IF('定義（記入例用）'!M681+1&gt;'休日取得計画表・休日取得実績表（記入例）'!$I$5,"",'定義（記入例用）'!M681+1)</f>
        <v>#VALUE!</v>
      </c>
      <c r="N682" t="str" cm="1">
        <f t="array" ref="N682">IFERROR(INDEX($B:$B,MATCH($M682,$A:$A,),),"")</f>
        <v/>
      </c>
      <c r="O682" s="31" t="str" cm="1">
        <f t="array" ref="O682">IFERROR(INDEX($E:$E,MATCH($M682,祝日,),),"")&amp;IFERROR(INDEX($H:$H,MATCH($M682,夏季休暇,),),"")&amp;IFERROR(INDEX($K:$K,MATCH($M682,年末年始,),),"")</f>
        <v/>
      </c>
      <c r="P682" t="str">
        <f t="shared" si="30"/>
        <v/>
      </c>
      <c r="Q682" t="str">
        <f t="shared" si="31"/>
        <v/>
      </c>
      <c r="R682" t="e">
        <f t="shared" si="32"/>
        <v>#VALUE!</v>
      </c>
    </row>
    <row r="683" spans="13:18" x14ac:dyDescent="0.2">
      <c r="M683" s="29" t="e">
        <f>IF('定義（記入例用）'!M682+1&gt;'休日取得計画表・休日取得実績表（記入例）'!$I$5,"",'定義（記入例用）'!M682+1)</f>
        <v>#VALUE!</v>
      </c>
      <c r="N683" t="str" cm="1">
        <f t="array" ref="N683">IFERROR(INDEX($B:$B,MATCH($M683,$A:$A,),),"")</f>
        <v/>
      </c>
      <c r="O683" s="31" t="str" cm="1">
        <f t="array" ref="O683">IFERROR(INDEX($E:$E,MATCH($M683,祝日,),),"")&amp;IFERROR(INDEX($H:$H,MATCH($M683,夏季休暇,),),"")&amp;IFERROR(INDEX($K:$K,MATCH($M683,年末年始,),),"")</f>
        <v/>
      </c>
      <c r="P683" t="str">
        <f t="shared" si="30"/>
        <v/>
      </c>
      <c r="Q683" t="str">
        <f t="shared" si="31"/>
        <v/>
      </c>
      <c r="R683" t="e">
        <f t="shared" si="32"/>
        <v>#VALUE!</v>
      </c>
    </row>
    <row r="684" spans="13:18" x14ac:dyDescent="0.2">
      <c r="M684" s="29" t="e">
        <f>IF('定義（記入例用）'!M683+1&gt;'休日取得計画表・休日取得実績表（記入例）'!$I$5,"",'定義（記入例用）'!M683+1)</f>
        <v>#VALUE!</v>
      </c>
      <c r="N684" t="str" cm="1">
        <f t="array" ref="N684">IFERROR(INDEX($B:$B,MATCH($M684,$A:$A,),),"")</f>
        <v/>
      </c>
      <c r="O684" s="31" t="str" cm="1">
        <f t="array" ref="O684">IFERROR(INDEX($E:$E,MATCH($M684,祝日,),),"")&amp;IFERROR(INDEX($H:$H,MATCH($M684,夏季休暇,),),"")&amp;IFERROR(INDEX($K:$K,MATCH($M684,年末年始,),),"")</f>
        <v/>
      </c>
      <c r="P684" t="str">
        <f t="shared" si="30"/>
        <v/>
      </c>
      <c r="Q684" t="str">
        <f t="shared" si="31"/>
        <v/>
      </c>
      <c r="R684" t="e">
        <f t="shared" si="32"/>
        <v>#VALUE!</v>
      </c>
    </row>
    <row r="685" spans="13:18" x14ac:dyDescent="0.2">
      <c r="M685" s="29" t="e">
        <f>IF('定義（記入例用）'!M684+1&gt;'休日取得計画表・休日取得実績表（記入例）'!$I$5,"",'定義（記入例用）'!M684+1)</f>
        <v>#VALUE!</v>
      </c>
      <c r="N685" t="str" cm="1">
        <f t="array" ref="N685">IFERROR(INDEX($B:$B,MATCH($M685,$A:$A,),),"")</f>
        <v/>
      </c>
      <c r="O685" s="31" t="str" cm="1">
        <f t="array" ref="O685">IFERROR(INDEX($E:$E,MATCH($M685,祝日,),),"")&amp;IFERROR(INDEX($H:$H,MATCH($M685,夏季休暇,),),"")&amp;IFERROR(INDEX($K:$K,MATCH($M685,年末年始,),),"")</f>
        <v/>
      </c>
      <c r="P685" t="str">
        <f t="shared" si="30"/>
        <v/>
      </c>
      <c r="Q685" t="str">
        <f t="shared" si="31"/>
        <v/>
      </c>
      <c r="R685" t="e">
        <f t="shared" si="32"/>
        <v>#VALUE!</v>
      </c>
    </row>
    <row r="686" spans="13:18" x14ac:dyDescent="0.2">
      <c r="M686" s="29" t="e">
        <f>IF('定義（記入例用）'!M685+1&gt;'休日取得計画表・休日取得実績表（記入例）'!$I$5,"",'定義（記入例用）'!M685+1)</f>
        <v>#VALUE!</v>
      </c>
      <c r="N686" t="str" cm="1">
        <f t="array" ref="N686">IFERROR(INDEX($B:$B,MATCH($M686,$A:$A,),),"")</f>
        <v/>
      </c>
      <c r="O686" s="31" t="str" cm="1">
        <f t="array" ref="O686">IFERROR(INDEX($E:$E,MATCH($M686,祝日,),),"")&amp;IFERROR(INDEX($H:$H,MATCH($M686,夏季休暇,),),"")&amp;IFERROR(INDEX($K:$K,MATCH($M686,年末年始,),),"")</f>
        <v/>
      </c>
      <c r="P686" t="str">
        <f t="shared" si="30"/>
        <v/>
      </c>
      <c r="Q686" t="str">
        <f t="shared" si="31"/>
        <v/>
      </c>
      <c r="R686" t="e">
        <f t="shared" si="32"/>
        <v>#VALUE!</v>
      </c>
    </row>
    <row r="687" spans="13:18" x14ac:dyDescent="0.2">
      <c r="M687" s="29" t="e">
        <f>IF('定義（記入例用）'!M686+1&gt;'休日取得計画表・休日取得実績表（記入例）'!$I$5,"",'定義（記入例用）'!M686+1)</f>
        <v>#VALUE!</v>
      </c>
      <c r="N687" t="str" cm="1">
        <f t="array" ref="N687">IFERROR(INDEX($B:$B,MATCH($M687,$A:$A,),),"")</f>
        <v/>
      </c>
      <c r="O687" s="31" t="str" cm="1">
        <f t="array" ref="O687">IFERROR(INDEX($E:$E,MATCH($M687,祝日,),),"")&amp;IFERROR(INDEX($H:$H,MATCH($M687,夏季休暇,),),"")&amp;IFERROR(INDEX($K:$K,MATCH($M687,年末年始,),),"")</f>
        <v/>
      </c>
      <c r="P687" t="str">
        <f t="shared" si="30"/>
        <v/>
      </c>
      <c r="Q687" t="str">
        <f t="shared" si="31"/>
        <v/>
      </c>
      <c r="R687" t="e">
        <f t="shared" si="32"/>
        <v>#VALUE!</v>
      </c>
    </row>
    <row r="688" spans="13:18" x14ac:dyDescent="0.2">
      <c r="M688" s="29" t="e">
        <f>IF('定義（記入例用）'!M687+1&gt;'休日取得計画表・休日取得実績表（記入例）'!$I$5,"",'定義（記入例用）'!M687+1)</f>
        <v>#VALUE!</v>
      </c>
      <c r="N688" t="str" cm="1">
        <f t="array" ref="N688">IFERROR(INDEX($B:$B,MATCH($M688,$A:$A,),),"")</f>
        <v/>
      </c>
      <c r="O688" s="31" t="str" cm="1">
        <f t="array" ref="O688">IFERROR(INDEX($E:$E,MATCH($M688,祝日,),),"")&amp;IFERROR(INDEX($H:$H,MATCH($M688,夏季休暇,),),"")&amp;IFERROR(INDEX($K:$K,MATCH($M688,年末年始,),),"")</f>
        <v/>
      </c>
      <c r="P688" t="str">
        <f t="shared" si="30"/>
        <v/>
      </c>
      <c r="Q688" t="str">
        <f t="shared" si="31"/>
        <v/>
      </c>
      <c r="R688" t="e">
        <f t="shared" si="32"/>
        <v>#VALUE!</v>
      </c>
    </row>
    <row r="689" spans="13:18" x14ac:dyDescent="0.2">
      <c r="M689" s="29" t="e">
        <f>IF('定義（記入例用）'!M688+1&gt;'休日取得計画表・休日取得実績表（記入例）'!$I$5,"",'定義（記入例用）'!M688+1)</f>
        <v>#VALUE!</v>
      </c>
      <c r="N689" t="str" cm="1">
        <f t="array" ref="N689">IFERROR(INDEX($B:$B,MATCH($M689,$A:$A,),),"")</f>
        <v/>
      </c>
      <c r="O689" s="31" t="str" cm="1">
        <f t="array" ref="O689">IFERROR(INDEX($E:$E,MATCH($M689,祝日,),),"")&amp;IFERROR(INDEX($H:$H,MATCH($M689,夏季休暇,),),"")&amp;IFERROR(INDEX($K:$K,MATCH($M689,年末年始,),),"")</f>
        <v/>
      </c>
      <c r="P689" t="str">
        <f t="shared" si="30"/>
        <v/>
      </c>
      <c r="Q689" t="str">
        <f t="shared" si="31"/>
        <v/>
      </c>
      <c r="R689" t="e">
        <f t="shared" si="32"/>
        <v>#VALUE!</v>
      </c>
    </row>
    <row r="690" spans="13:18" x14ac:dyDescent="0.2">
      <c r="M690" s="29" t="e">
        <f>IF('定義（記入例用）'!M689+1&gt;'休日取得計画表・休日取得実績表（記入例）'!$I$5,"",'定義（記入例用）'!M689+1)</f>
        <v>#VALUE!</v>
      </c>
      <c r="N690" t="str" cm="1">
        <f t="array" ref="N690">IFERROR(INDEX($B:$B,MATCH($M690,$A:$A,),),"")</f>
        <v/>
      </c>
      <c r="O690" s="31" t="str" cm="1">
        <f t="array" ref="O690">IFERROR(INDEX($E:$E,MATCH($M690,祝日,),),"")&amp;IFERROR(INDEX($H:$H,MATCH($M690,夏季休暇,),),"")&amp;IFERROR(INDEX($K:$K,MATCH($M690,年末年始,),),"")</f>
        <v/>
      </c>
      <c r="P690" t="str">
        <f t="shared" si="30"/>
        <v/>
      </c>
      <c r="Q690" t="str">
        <f t="shared" si="31"/>
        <v/>
      </c>
      <c r="R690" t="e">
        <f t="shared" si="32"/>
        <v>#VALUE!</v>
      </c>
    </row>
    <row r="691" spans="13:18" x14ac:dyDescent="0.2">
      <c r="M691" s="29" t="e">
        <f>IF('定義（記入例用）'!M690+1&gt;'休日取得計画表・休日取得実績表（記入例）'!$I$5,"",'定義（記入例用）'!M690+1)</f>
        <v>#VALUE!</v>
      </c>
      <c r="N691" t="str" cm="1">
        <f t="array" ref="N691">IFERROR(INDEX($B:$B,MATCH($M691,$A:$A,),),"")</f>
        <v/>
      </c>
      <c r="O691" s="31" t="str" cm="1">
        <f t="array" ref="O691">IFERROR(INDEX($E:$E,MATCH($M691,祝日,),),"")&amp;IFERROR(INDEX($H:$H,MATCH($M691,夏季休暇,),),"")&amp;IFERROR(INDEX($K:$K,MATCH($M691,年末年始,),),"")</f>
        <v/>
      </c>
      <c r="P691" t="str">
        <f t="shared" si="30"/>
        <v/>
      </c>
      <c r="Q691" t="str">
        <f t="shared" si="31"/>
        <v/>
      </c>
      <c r="R691" t="e">
        <f t="shared" si="32"/>
        <v>#VALUE!</v>
      </c>
    </row>
    <row r="692" spans="13:18" x14ac:dyDescent="0.2">
      <c r="M692" s="29" t="e">
        <f>IF('定義（記入例用）'!M691+1&gt;'休日取得計画表・休日取得実績表（記入例）'!$I$5,"",'定義（記入例用）'!M691+1)</f>
        <v>#VALUE!</v>
      </c>
      <c r="N692" t="str" cm="1">
        <f t="array" ref="N692">IFERROR(INDEX($B:$B,MATCH($M692,$A:$A,),),"")</f>
        <v/>
      </c>
      <c r="O692" s="31" t="str" cm="1">
        <f t="array" ref="O692">IFERROR(INDEX($E:$E,MATCH($M692,祝日,),),"")&amp;IFERROR(INDEX($H:$H,MATCH($M692,夏季休暇,),),"")&amp;IFERROR(INDEX($K:$K,MATCH($M692,年末年始,),),"")</f>
        <v/>
      </c>
      <c r="P692" t="str">
        <f t="shared" si="30"/>
        <v/>
      </c>
      <c r="Q692" t="str">
        <f t="shared" si="31"/>
        <v/>
      </c>
      <c r="R692" t="e">
        <f t="shared" si="32"/>
        <v>#VALUE!</v>
      </c>
    </row>
    <row r="693" spans="13:18" x14ac:dyDescent="0.2">
      <c r="M693" s="29" t="e">
        <f>IF('定義（記入例用）'!M692+1&gt;'休日取得計画表・休日取得実績表（記入例）'!$I$5,"",'定義（記入例用）'!M692+1)</f>
        <v>#VALUE!</v>
      </c>
      <c r="N693" t="str" cm="1">
        <f t="array" ref="N693">IFERROR(INDEX($B:$B,MATCH($M693,$A:$A,),),"")</f>
        <v/>
      </c>
      <c r="O693" s="31" t="str" cm="1">
        <f t="array" ref="O693">IFERROR(INDEX($E:$E,MATCH($M693,祝日,),),"")&amp;IFERROR(INDEX($H:$H,MATCH($M693,夏季休暇,),),"")&amp;IFERROR(INDEX($K:$K,MATCH($M693,年末年始,),),"")</f>
        <v/>
      </c>
      <c r="P693" t="str">
        <f t="shared" si="30"/>
        <v/>
      </c>
      <c r="Q693" t="str">
        <f t="shared" si="31"/>
        <v/>
      </c>
      <c r="R693" t="e">
        <f t="shared" si="32"/>
        <v>#VALUE!</v>
      </c>
    </row>
    <row r="694" spans="13:18" x14ac:dyDescent="0.2">
      <c r="M694" s="29" t="e">
        <f>IF('定義（記入例用）'!M693+1&gt;'休日取得計画表・休日取得実績表（記入例）'!$I$5,"",'定義（記入例用）'!M693+1)</f>
        <v>#VALUE!</v>
      </c>
      <c r="N694" t="str" cm="1">
        <f t="array" ref="N694">IFERROR(INDEX($B:$B,MATCH($M694,$A:$A,),),"")</f>
        <v/>
      </c>
      <c r="O694" s="31" t="str" cm="1">
        <f t="array" ref="O694">IFERROR(INDEX($E:$E,MATCH($M694,祝日,),),"")&amp;IFERROR(INDEX($H:$H,MATCH($M694,夏季休暇,),),"")&amp;IFERROR(INDEX($K:$K,MATCH($M694,年末年始,),),"")</f>
        <v/>
      </c>
      <c r="P694" t="str">
        <f t="shared" si="30"/>
        <v/>
      </c>
      <c r="Q694" t="str">
        <f t="shared" si="31"/>
        <v/>
      </c>
      <c r="R694" t="e">
        <f t="shared" si="32"/>
        <v>#VALUE!</v>
      </c>
    </row>
    <row r="695" spans="13:18" x14ac:dyDescent="0.2">
      <c r="M695" s="29" t="e">
        <f>IF('定義（記入例用）'!M694+1&gt;'休日取得計画表・休日取得実績表（記入例）'!$I$5,"",'定義（記入例用）'!M694+1)</f>
        <v>#VALUE!</v>
      </c>
      <c r="N695" t="str" cm="1">
        <f t="array" ref="N695">IFERROR(INDEX($B:$B,MATCH($M695,$A:$A,),),"")</f>
        <v/>
      </c>
      <c r="O695" s="31" t="str" cm="1">
        <f t="array" ref="O695">IFERROR(INDEX($E:$E,MATCH($M695,祝日,),),"")&amp;IFERROR(INDEX($H:$H,MATCH($M695,夏季休暇,),),"")&amp;IFERROR(INDEX($K:$K,MATCH($M695,年末年始,),),"")</f>
        <v/>
      </c>
      <c r="P695" t="str">
        <f t="shared" si="30"/>
        <v/>
      </c>
      <c r="Q695" t="str">
        <f t="shared" si="31"/>
        <v/>
      </c>
      <c r="R695" t="e">
        <f t="shared" si="32"/>
        <v>#VALUE!</v>
      </c>
    </row>
    <row r="696" spans="13:18" x14ac:dyDescent="0.2">
      <c r="M696" s="29" t="e">
        <f>IF('定義（記入例用）'!M695+1&gt;'休日取得計画表・休日取得実績表（記入例）'!$I$5,"",'定義（記入例用）'!M695+1)</f>
        <v>#VALUE!</v>
      </c>
      <c r="N696" t="str" cm="1">
        <f t="array" ref="N696">IFERROR(INDEX($B:$B,MATCH($M696,$A:$A,),),"")</f>
        <v/>
      </c>
      <c r="O696" s="31" t="str" cm="1">
        <f t="array" ref="O696">IFERROR(INDEX($E:$E,MATCH($M696,祝日,),),"")&amp;IFERROR(INDEX($H:$H,MATCH($M696,夏季休暇,),),"")&amp;IFERROR(INDEX($K:$K,MATCH($M696,年末年始,),),"")</f>
        <v/>
      </c>
      <c r="P696" t="str">
        <f t="shared" si="30"/>
        <v/>
      </c>
      <c r="Q696" t="str">
        <f t="shared" si="31"/>
        <v/>
      </c>
      <c r="R696" t="e">
        <f t="shared" si="32"/>
        <v>#VALUE!</v>
      </c>
    </row>
    <row r="697" spans="13:18" x14ac:dyDescent="0.2">
      <c r="M697" s="29" t="e">
        <f>IF('定義（記入例用）'!M696+1&gt;'休日取得計画表・休日取得実績表（記入例）'!$I$5,"",'定義（記入例用）'!M696+1)</f>
        <v>#VALUE!</v>
      </c>
      <c r="N697" t="str" cm="1">
        <f t="array" ref="N697">IFERROR(INDEX($B:$B,MATCH($M697,$A:$A,),),"")</f>
        <v/>
      </c>
      <c r="O697" s="31" t="str" cm="1">
        <f t="array" ref="O697">IFERROR(INDEX($E:$E,MATCH($M697,祝日,),),"")&amp;IFERROR(INDEX($H:$H,MATCH($M697,夏季休暇,),),"")&amp;IFERROR(INDEX($K:$K,MATCH($M697,年末年始,),),"")</f>
        <v/>
      </c>
      <c r="P697" t="str">
        <f t="shared" si="30"/>
        <v/>
      </c>
      <c r="Q697" t="str">
        <f t="shared" si="31"/>
        <v/>
      </c>
      <c r="R697" t="e">
        <f t="shared" si="32"/>
        <v>#VALUE!</v>
      </c>
    </row>
    <row r="698" spans="13:18" x14ac:dyDescent="0.2">
      <c r="M698" s="29" t="e">
        <f>IF('定義（記入例用）'!M697+1&gt;'休日取得計画表・休日取得実績表（記入例）'!$I$5,"",'定義（記入例用）'!M697+1)</f>
        <v>#VALUE!</v>
      </c>
      <c r="N698" t="str" cm="1">
        <f t="array" ref="N698">IFERROR(INDEX($B:$B,MATCH($M698,$A:$A,),),"")</f>
        <v/>
      </c>
      <c r="O698" s="31" t="str" cm="1">
        <f t="array" ref="O698">IFERROR(INDEX($E:$E,MATCH($M698,祝日,),),"")&amp;IFERROR(INDEX($H:$H,MATCH($M698,夏季休暇,),),"")&amp;IFERROR(INDEX($K:$K,MATCH($M698,年末年始,),),"")</f>
        <v/>
      </c>
      <c r="P698" t="str">
        <f t="shared" si="30"/>
        <v/>
      </c>
      <c r="Q698" t="str">
        <f t="shared" si="31"/>
        <v/>
      </c>
      <c r="R698" t="e">
        <f t="shared" si="32"/>
        <v>#VALUE!</v>
      </c>
    </row>
    <row r="699" spans="13:18" x14ac:dyDescent="0.2">
      <c r="M699" s="29" t="e">
        <f>IF('定義（記入例用）'!M698+1&gt;'休日取得計画表・休日取得実績表（記入例）'!$I$5,"",'定義（記入例用）'!M698+1)</f>
        <v>#VALUE!</v>
      </c>
      <c r="N699" t="str" cm="1">
        <f t="array" ref="N699">IFERROR(INDEX($B:$B,MATCH($M699,$A:$A,),),"")</f>
        <v/>
      </c>
      <c r="O699" s="31" t="str" cm="1">
        <f t="array" ref="O699">IFERROR(INDEX($E:$E,MATCH($M699,祝日,),),"")&amp;IFERROR(INDEX($H:$H,MATCH($M699,夏季休暇,),),"")&amp;IFERROR(INDEX($K:$K,MATCH($M699,年末年始,),),"")</f>
        <v/>
      </c>
      <c r="P699" t="str">
        <f t="shared" si="30"/>
        <v/>
      </c>
      <c r="Q699" t="str">
        <f t="shared" si="31"/>
        <v/>
      </c>
      <c r="R699" t="e">
        <f t="shared" si="32"/>
        <v>#VALUE!</v>
      </c>
    </row>
    <row r="700" spans="13:18" x14ac:dyDescent="0.2">
      <c r="M700" s="29" t="e">
        <f>IF('定義（記入例用）'!M699+1&gt;'休日取得計画表・休日取得実績表（記入例）'!$I$5,"",'定義（記入例用）'!M699+1)</f>
        <v>#VALUE!</v>
      </c>
      <c r="N700" t="str" cm="1">
        <f t="array" ref="N700">IFERROR(INDEX($B:$B,MATCH($M700,$A:$A,),),"")</f>
        <v/>
      </c>
      <c r="O700" s="31" t="str" cm="1">
        <f t="array" ref="O700">IFERROR(INDEX($E:$E,MATCH($M700,祝日,),),"")&amp;IFERROR(INDEX($H:$H,MATCH($M700,夏季休暇,),),"")&amp;IFERROR(INDEX($K:$K,MATCH($M700,年末年始,),),"")</f>
        <v/>
      </c>
      <c r="P700" t="str">
        <f t="shared" si="30"/>
        <v/>
      </c>
      <c r="Q700" t="str">
        <f t="shared" si="31"/>
        <v/>
      </c>
      <c r="R700" t="e">
        <f t="shared" si="32"/>
        <v>#VALUE!</v>
      </c>
    </row>
    <row r="701" spans="13:18" x14ac:dyDescent="0.2">
      <c r="M701" s="29" t="e">
        <f>IF('定義（記入例用）'!M700+1&gt;'休日取得計画表・休日取得実績表（記入例）'!$I$5,"",'定義（記入例用）'!M700+1)</f>
        <v>#VALUE!</v>
      </c>
      <c r="N701" t="str" cm="1">
        <f t="array" ref="N701">IFERROR(INDEX($B:$B,MATCH($M701,$A:$A,),),"")</f>
        <v/>
      </c>
      <c r="O701" s="31" t="str" cm="1">
        <f t="array" ref="O701">IFERROR(INDEX($E:$E,MATCH($M701,祝日,),),"")&amp;IFERROR(INDEX($H:$H,MATCH($M701,夏季休暇,),),"")&amp;IFERROR(INDEX($K:$K,MATCH($M701,年末年始,),),"")</f>
        <v/>
      </c>
      <c r="P701" t="str">
        <f t="shared" si="30"/>
        <v/>
      </c>
      <c r="Q701" t="str">
        <f t="shared" si="31"/>
        <v/>
      </c>
      <c r="R701" t="e">
        <f t="shared" si="32"/>
        <v>#VALUE!</v>
      </c>
    </row>
    <row r="702" spans="13:18" x14ac:dyDescent="0.2">
      <c r="M702" s="29" t="e">
        <f>IF('定義（記入例用）'!M701+1&gt;'休日取得計画表・休日取得実績表（記入例）'!$I$5,"",'定義（記入例用）'!M701+1)</f>
        <v>#VALUE!</v>
      </c>
      <c r="N702" t="str" cm="1">
        <f t="array" ref="N702">IFERROR(INDEX($B:$B,MATCH($M702,$A:$A,),),"")</f>
        <v/>
      </c>
      <c r="O702" s="31" t="str" cm="1">
        <f t="array" ref="O702">IFERROR(INDEX($E:$E,MATCH($M702,祝日,),),"")&amp;IFERROR(INDEX($H:$H,MATCH($M702,夏季休暇,),),"")&amp;IFERROR(INDEX($K:$K,MATCH($M702,年末年始,),),"")</f>
        <v/>
      </c>
      <c r="P702" t="str">
        <f t="shared" si="30"/>
        <v/>
      </c>
      <c r="Q702" t="str">
        <f t="shared" si="31"/>
        <v/>
      </c>
      <c r="R702" t="e">
        <f t="shared" si="32"/>
        <v>#VALUE!</v>
      </c>
    </row>
    <row r="703" spans="13:18" x14ac:dyDescent="0.2">
      <c r="M703" s="29" t="e">
        <f>IF('定義（記入例用）'!M702+1&gt;'休日取得計画表・休日取得実績表（記入例）'!$I$5,"",'定義（記入例用）'!M702+1)</f>
        <v>#VALUE!</v>
      </c>
      <c r="N703" t="str" cm="1">
        <f t="array" ref="N703">IFERROR(INDEX($B:$B,MATCH($M703,$A:$A,),),"")</f>
        <v/>
      </c>
      <c r="O703" s="31" t="str" cm="1">
        <f t="array" ref="O703">IFERROR(INDEX($E:$E,MATCH($M703,祝日,),),"")&amp;IFERROR(INDEX($H:$H,MATCH($M703,夏季休暇,),),"")&amp;IFERROR(INDEX($K:$K,MATCH($M703,年末年始,),),"")</f>
        <v/>
      </c>
      <c r="P703" t="str">
        <f t="shared" si="30"/>
        <v/>
      </c>
      <c r="Q703" t="str">
        <f t="shared" si="31"/>
        <v/>
      </c>
      <c r="R703" t="e">
        <f t="shared" si="32"/>
        <v>#VALUE!</v>
      </c>
    </row>
    <row r="704" spans="13:18" x14ac:dyDescent="0.2">
      <c r="M704" s="29" t="e">
        <f>IF('定義（記入例用）'!M703+1&gt;'休日取得計画表・休日取得実績表（記入例）'!$I$5,"",'定義（記入例用）'!M703+1)</f>
        <v>#VALUE!</v>
      </c>
      <c r="N704" t="str" cm="1">
        <f t="array" ref="N704">IFERROR(INDEX($B:$B,MATCH($M704,$A:$A,),),"")</f>
        <v/>
      </c>
      <c r="O704" s="31" t="str" cm="1">
        <f t="array" ref="O704">IFERROR(INDEX($E:$E,MATCH($M704,祝日,),),"")&amp;IFERROR(INDEX($H:$H,MATCH($M704,夏季休暇,),),"")&amp;IFERROR(INDEX($K:$K,MATCH($M704,年末年始,),),"")</f>
        <v/>
      </c>
      <c r="P704" t="str">
        <f t="shared" si="30"/>
        <v/>
      </c>
      <c r="Q704" t="str">
        <f t="shared" si="31"/>
        <v/>
      </c>
      <c r="R704" t="e">
        <f t="shared" si="32"/>
        <v>#VALUE!</v>
      </c>
    </row>
    <row r="705" spans="13:18" x14ac:dyDescent="0.2">
      <c r="M705" s="29" t="e">
        <f>IF('定義（記入例用）'!M704+1&gt;'休日取得計画表・休日取得実績表（記入例）'!$I$5,"",'定義（記入例用）'!M704+1)</f>
        <v>#VALUE!</v>
      </c>
      <c r="N705" t="str" cm="1">
        <f t="array" ref="N705">IFERROR(INDEX($B:$B,MATCH($M705,$A:$A,),),"")</f>
        <v/>
      </c>
      <c r="O705" s="31" t="str" cm="1">
        <f t="array" ref="O705">IFERROR(INDEX($E:$E,MATCH($M705,祝日,),),"")&amp;IFERROR(INDEX($H:$H,MATCH($M705,夏季休暇,),),"")&amp;IFERROR(INDEX($K:$K,MATCH($M705,年末年始,),),"")</f>
        <v/>
      </c>
      <c r="P705" t="str">
        <f t="shared" si="30"/>
        <v/>
      </c>
      <c r="Q705" t="str">
        <f t="shared" si="31"/>
        <v/>
      </c>
      <c r="R705" t="e">
        <f t="shared" si="32"/>
        <v>#VALUE!</v>
      </c>
    </row>
    <row r="706" spans="13:18" x14ac:dyDescent="0.2">
      <c r="M706" s="29" t="e">
        <f>IF('定義（記入例用）'!M705+1&gt;'休日取得計画表・休日取得実績表（記入例）'!$I$5,"",'定義（記入例用）'!M705+1)</f>
        <v>#VALUE!</v>
      </c>
      <c r="N706" t="str" cm="1">
        <f t="array" ref="N706">IFERROR(INDEX($B:$B,MATCH($M706,$A:$A,),),"")</f>
        <v/>
      </c>
      <c r="O706" s="31" t="str" cm="1">
        <f t="array" ref="O706">IFERROR(INDEX($E:$E,MATCH($M706,祝日,),),"")&amp;IFERROR(INDEX($H:$H,MATCH($M706,夏季休暇,),),"")&amp;IFERROR(INDEX($K:$K,MATCH($M706,年末年始,),),"")</f>
        <v/>
      </c>
      <c r="P706" t="str">
        <f t="shared" si="30"/>
        <v/>
      </c>
      <c r="Q706" t="str">
        <f t="shared" si="31"/>
        <v/>
      </c>
      <c r="R706" t="e">
        <f t="shared" si="32"/>
        <v>#VALUE!</v>
      </c>
    </row>
    <row r="707" spans="13:18" x14ac:dyDescent="0.2">
      <c r="M707" s="29" t="e">
        <f>IF('定義（記入例用）'!M706+1&gt;'休日取得計画表・休日取得実績表（記入例）'!$I$5,"",'定義（記入例用）'!M706+1)</f>
        <v>#VALUE!</v>
      </c>
      <c r="N707" t="str" cm="1">
        <f t="array" ref="N707">IFERROR(INDEX($B:$B,MATCH($M707,$A:$A,),),"")</f>
        <v/>
      </c>
      <c r="O707" s="31" t="str" cm="1">
        <f t="array" ref="O707">IFERROR(INDEX($E:$E,MATCH($M707,祝日,),),"")&amp;IFERROR(INDEX($H:$H,MATCH($M707,夏季休暇,),),"")&amp;IFERROR(INDEX($K:$K,MATCH($M707,年末年始,),),"")</f>
        <v/>
      </c>
      <c r="P707" t="str">
        <f t="shared" ref="P707:P770" si="33">IF(COUNTBLANK(N707:O707)=0,CHAR(10),"")</f>
        <v/>
      </c>
      <c r="Q707" t="str">
        <f t="shared" ref="Q707:Q770" si="34">O707&amp;P707&amp;N707</f>
        <v/>
      </c>
      <c r="R707" t="e">
        <f t="shared" ref="R707:R770" si="35">IF(OR(TEXT(M707,"aaa")="土",TEXT(M707,"aaa")="日",O707&lt;&gt;""),1,0)</f>
        <v>#VALUE!</v>
      </c>
    </row>
    <row r="708" spans="13:18" x14ac:dyDescent="0.2">
      <c r="M708" s="29" t="e">
        <f>IF('定義（記入例用）'!M707+1&gt;'休日取得計画表・休日取得実績表（記入例）'!$I$5,"",'定義（記入例用）'!M707+1)</f>
        <v>#VALUE!</v>
      </c>
      <c r="N708" t="str" cm="1">
        <f t="array" ref="N708">IFERROR(INDEX($B:$B,MATCH($M708,$A:$A,),),"")</f>
        <v/>
      </c>
      <c r="O708" s="31" t="str" cm="1">
        <f t="array" ref="O708">IFERROR(INDEX($E:$E,MATCH($M708,祝日,),),"")&amp;IFERROR(INDEX($H:$H,MATCH($M708,夏季休暇,),),"")&amp;IFERROR(INDEX($K:$K,MATCH($M708,年末年始,),),"")</f>
        <v/>
      </c>
      <c r="P708" t="str">
        <f t="shared" si="33"/>
        <v/>
      </c>
      <c r="Q708" t="str">
        <f t="shared" si="34"/>
        <v/>
      </c>
      <c r="R708" t="e">
        <f t="shared" si="35"/>
        <v>#VALUE!</v>
      </c>
    </row>
    <row r="709" spans="13:18" x14ac:dyDescent="0.2">
      <c r="M709" s="29" t="e">
        <f>IF('定義（記入例用）'!M708+1&gt;'休日取得計画表・休日取得実績表（記入例）'!$I$5,"",'定義（記入例用）'!M708+1)</f>
        <v>#VALUE!</v>
      </c>
      <c r="N709" t="str" cm="1">
        <f t="array" ref="N709">IFERROR(INDEX($B:$B,MATCH($M709,$A:$A,),),"")</f>
        <v/>
      </c>
      <c r="O709" s="31" t="str" cm="1">
        <f t="array" ref="O709">IFERROR(INDEX($E:$E,MATCH($M709,祝日,),),"")&amp;IFERROR(INDEX($H:$H,MATCH($M709,夏季休暇,),),"")&amp;IFERROR(INDEX($K:$K,MATCH($M709,年末年始,),),"")</f>
        <v/>
      </c>
      <c r="P709" t="str">
        <f t="shared" si="33"/>
        <v/>
      </c>
      <c r="Q709" t="str">
        <f t="shared" si="34"/>
        <v/>
      </c>
      <c r="R709" t="e">
        <f t="shared" si="35"/>
        <v>#VALUE!</v>
      </c>
    </row>
    <row r="710" spans="13:18" x14ac:dyDescent="0.2">
      <c r="M710" s="29" t="e">
        <f>IF('定義（記入例用）'!M709+1&gt;'休日取得計画表・休日取得実績表（記入例）'!$I$5,"",'定義（記入例用）'!M709+1)</f>
        <v>#VALUE!</v>
      </c>
      <c r="N710" t="str" cm="1">
        <f t="array" ref="N710">IFERROR(INDEX($B:$B,MATCH($M710,$A:$A,),),"")</f>
        <v/>
      </c>
      <c r="O710" s="31" t="str" cm="1">
        <f t="array" ref="O710">IFERROR(INDEX($E:$E,MATCH($M710,祝日,),),"")&amp;IFERROR(INDEX($H:$H,MATCH($M710,夏季休暇,),),"")&amp;IFERROR(INDEX($K:$K,MATCH($M710,年末年始,),),"")</f>
        <v/>
      </c>
      <c r="P710" t="str">
        <f t="shared" si="33"/>
        <v/>
      </c>
      <c r="Q710" t="str">
        <f t="shared" si="34"/>
        <v/>
      </c>
      <c r="R710" t="e">
        <f t="shared" si="35"/>
        <v>#VALUE!</v>
      </c>
    </row>
    <row r="711" spans="13:18" x14ac:dyDescent="0.2">
      <c r="M711" s="29" t="e">
        <f>IF('定義（記入例用）'!M710+1&gt;'休日取得計画表・休日取得実績表（記入例）'!$I$5,"",'定義（記入例用）'!M710+1)</f>
        <v>#VALUE!</v>
      </c>
      <c r="N711" t="str" cm="1">
        <f t="array" ref="N711">IFERROR(INDEX($B:$B,MATCH($M711,$A:$A,),),"")</f>
        <v/>
      </c>
      <c r="O711" s="31" t="str" cm="1">
        <f t="array" ref="O711">IFERROR(INDEX($E:$E,MATCH($M711,祝日,),),"")&amp;IFERROR(INDEX($H:$H,MATCH($M711,夏季休暇,),),"")&amp;IFERROR(INDEX($K:$K,MATCH($M711,年末年始,),),"")</f>
        <v/>
      </c>
      <c r="P711" t="str">
        <f t="shared" si="33"/>
        <v/>
      </c>
      <c r="Q711" t="str">
        <f t="shared" si="34"/>
        <v/>
      </c>
      <c r="R711" t="e">
        <f t="shared" si="35"/>
        <v>#VALUE!</v>
      </c>
    </row>
    <row r="712" spans="13:18" x14ac:dyDescent="0.2">
      <c r="M712" s="29" t="e">
        <f>IF('定義（記入例用）'!M711+1&gt;'休日取得計画表・休日取得実績表（記入例）'!$I$5,"",'定義（記入例用）'!M711+1)</f>
        <v>#VALUE!</v>
      </c>
      <c r="N712" t="str" cm="1">
        <f t="array" ref="N712">IFERROR(INDEX($B:$B,MATCH($M712,$A:$A,),),"")</f>
        <v/>
      </c>
      <c r="O712" s="31" t="str" cm="1">
        <f t="array" ref="O712">IFERROR(INDEX($E:$E,MATCH($M712,祝日,),),"")&amp;IFERROR(INDEX($H:$H,MATCH($M712,夏季休暇,),),"")&amp;IFERROR(INDEX($K:$K,MATCH($M712,年末年始,),),"")</f>
        <v/>
      </c>
      <c r="P712" t="str">
        <f t="shared" si="33"/>
        <v/>
      </c>
      <c r="Q712" t="str">
        <f t="shared" si="34"/>
        <v/>
      </c>
      <c r="R712" t="e">
        <f t="shared" si="35"/>
        <v>#VALUE!</v>
      </c>
    </row>
    <row r="713" spans="13:18" x14ac:dyDescent="0.2">
      <c r="M713" s="29" t="e">
        <f>IF('定義（記入例用）'!M712+1&gt;'休日取得計画表・休日取得実績表（記入例）'!$I$5,"",'定義（記入例用）'!M712+1)</f>
        <v>#VALUE!</v>
      </c>
      <c r="N713" t="str" cm="1">
        <f t="array" ref="N713">IFERROR(INDEX($B:$B,MATCH($M713,$A:$A,),),"")</f>
        <v/>
      </c>
      <c r="O713" s="31" t="str" cm="1">
        <f t="array" ref="O713">IFERROR(INDEX($E:$E,MATCH($M713,祝日,),),"")&amp;IFERROR(INDEX($H:$H,MATCH($M713,夏季休暇,),),"")&amp;IFERROR(INDEX($K:$K,MATCH($M713,年末年始,),),"")</f>
        <v/>
      </c>
      <c r="P713" t="str">
        <f t="shared" si="33"/>
        <v/>
      </c>
      <c r="Q713" t="str">
        <f t="shared" si="34"/>
        <v/>
      </c>
      <c r="R713" t="e">
        <f t="shared" si="35"/>
        <v>#VALUE!</v>
      </c>
    </row>
    <row r="714" spans="13:18" x14ac:dyDescent="0.2">
      <c r="M714" s="29" t="e">
        <f>IF('定義（記入例用）'!M713+1&gt;'休日取得計画表・休日取得実績表（記入例）'!$I$5,"",'定義（記入例用）'!M713+1)</f>
        <v>#VALUE!</v>
      </c>
      <c r="N714" t="str" cm="1">
        <f t="array" ref="N714">IFERROR(INDEX($B:$B,MATCH($M714,$A:$A,),),"")</f>
        <v/>
      </c>
      <c r="O714" s="31" t="str" cm="1">
        <f t="array" ref="O714">IFERROR(INDEX($E:$E,MATCH($M714,祝日,),),"")&amp;IFERROR(INDEX($H:$H,MATCH($M714,夏季休暇,),),"")&amp;IFERROR(INDEX($K:$K,MATCH($M714,年末年始,),),"")</f>
        <v/>
      </c>
      <c r="P714" t="str">
        <f t="shared" si="33"/>
        <v/>
      </c>
      <c r="Q714" t="str">
        <f t="shared" si="34"/>
        <v/>
      </c>
      <c r="R714" t="e">
        <f t="shared" si="35"/>
        <v>#VALUE!</v>
      </c>
    </row>
    <row r="715" spans="13:18" x14ac:dyDescent="0.2">
      <c r="M715" s="29" t="e">
        <f>IF('定義（記入例用）'!M714+1&gt;'休日取得計画表・休日取得実績表（記入例）'!$I$5,"",'定義（記入例用）'!M714+1)</f>
        <v>#VALUE!</v>
      </c>
      <c r="N715" t="str" cm="1">
        <f t="array" ref="N715">IFERROR(INDEX($B:$B,MATCH($M715,$A:$A,),),"")</f>
        <v/>
      </c>
      <c r="O715" s="31" t="str" cm="1">
        <f t="array" ref="O715">IFERROR(INDEX($E:$E,MATCH($M715,祝日,),),"")&amp;IFERROR(INDEX($H:$H,MATCH($M715,夏季休暇,),),"")&amp;IFERROR(INDEX($K:$K,MATCH($M715,年末年始,),),"")</f>
        <v/>
      </c>
      <c r="P715" t="str">
        <f t="shared" si="33"/>
        <v/>
      </c>
      <c r="Q715" t="str">
        <f t="shared" si="34"/>
        <v/>
      </c>
      <c r="R715" t="e">
        <f t="shared" si="35"/>
        <v>#VALUE!</v>
      </c>
    </row>
    <row r="716" spans="13:18" x14ac:dyDescent="0.2">
      <c r="M716" s="29" t="e">
        <f>IF('定義（記入例用）'!M715+1&gt;'休日取得計画表・休日取得実績表（記入例）'!$I$5,"",'定義（記入例用）'!M715+1)</f>
        <v>#VALUE!</v>
      </c>
      <c r="N716" t="str" cm="1">
        <f t="array" ref="N716">IFERROR(INDEX($B:$B,MATCH($M716,$A:$A,),),"")</f>
        <v/>
      </c>
      <c r="O716" s="31" t="str" cm="1">
        <f t="array" ref="O716">IFERROR(INDEX($E:$E,MATCH($M716,祝日,),),"")&amp;IFERROR(INDEX($H:$H,MATCH($M716,夏季休暇,),),"")&amp;IFERROR(INDEX($K:$K,MATCH($M716,年末年始,),),"")</f>
        <v/>
      </c>
      <c r="P716" t="str">
        <f t="shared" si="33"/>
        <v/>
      </c>
      <c r="Q716" t="str">
        <f t="shared" si="34"/>
        <v/>
      </c>
      <c r="R716" t="e">
        <f t="shared" si="35"/>
        <v>#VALUE!</v>
      </c>
    </row>
    <row r="717" spans="13:18" x14ac:dyDescent="0.2">
      <c r="M717" s="29" t="e">
        <f>IF('定義（記入例用）'!M716+1&gt;'休日取得計画表・休日取得実績表（記入例）'!$I$5,"",'定義（記入例用）'!M716+1)</f>
        <v>#VALUE!</v>
      </c>
      <c r="N717" t="str" cm="1">
        <f t="array" ref="N717">IFERROR(INDEX($B:$B,MATCH($M717,$A:$A,),),"")</f>
        <v/>
      </c>
      <c r="O717" s="31" t="str" cm="1">
        <f t="array" ref="O717">IFERROR(INDEX($E:$E,MATCH($M717,祝日,),),"")&amp;IFERROR(INDEX($H:$H,MATCH($M717,夏季休暇,),),"")&amp;IFERROR(INDEX($K:$K,MATCH($M717,年末年始,),),"")</f>
        <v/>
      </c>
      <c r="P717" t="str">
        <f t="shared" si="33"/>
        <v/>
      </c>
      <c r="Q717" t="str">
        <f t="shared" si="34"/>
        <v/>
      </c>
      <c r="R717" t="e">
        <f t="shared" si="35"/>
        <v>#VALUE!</v>
      </c>
    </row>
    <row r="718" spans="13:18" x14ac:dyDescent="0.2">
      <c r="M718" s="29" t="e">
        <f>IF('定義（記入例用）'!M717+1&gt;'休日取得計画表・休日取得実績表（記入例）'!$I$5,"",'定義（記入例用）'!M717+1)</f>
        <v>#VALUE!</v>
      </c>
      <c r="N718" t="str" cm="1">
        <f t="array" ref="N718">IFERROR(INDEX($B:$B,MATCH($M718,$A:$A,),),"")</f>
        <v/>
      </c>
      <c r="O718" s="31" t="str" cm="1">
        <f t="array" ref="O718">IFERROR(INDEX($E:$E,MATCH($M718,祝日,),),"")&amp;IFERROR(INDEX($H:$H,MATCH($M718,夏季休暇,),),"")&amp;IFERROR(INDEX($K:$K,MATCH($M718,年末年始,),),"")</f>
        <v/>
      </c>
      <c r="P718" t="str">
        <f t="shared" si="33"/>
        <v/>
      </c>
      <c r="Q718" t="str">
        <f t="shared" si="34"/>
        <v/>
      </c>
      <c r="R718" t="e">
        <f t="shared" si="35"/>
        <v>#VALUE!</v>
      </c>
    </row>
    <row r="719" spans="13:18" x14ac:dyDescent="0.2">
      <c r="M719" s="29" t="e">
        <f>IF('定義（記入例用）'!M718+1&gt;'休日取得計画表・休日取得実績表（記入例）'!$I$5,"",'定義（記入例用）'!M718+1)</f>
        <v>#VALUE!</v>
      </c>
      <c r="N719" t="str" cm="1">
        <f t="array" ref="N719">IFERROR(INDEX($B:$B,MATCH($M719,$A:$A,),),"")</f>
        <v/>
      </c>
      <c r="O719" s="31" t="str" cm="1">
        <f t="array" ref="O719">IFERROR(INDEX($E:$E,MATCH($M719,祝日,),),"")&amp;IFERROR(INDEX($H:$H,MATCH($M719,夏季休暇,),),"")&amp;IFERROR(INDEX($K:$K,MATCH($M719,年末年始,),),"")</f>
        <v/>
      </c>
      <c r="P719" t="str">
        <f t="shared" si="33"/>
        <v/>
      </c>
      <c r="Q719" t="str">
        <f t="shared" si="34"/>
        <v/>
      </c>
      <c r="R719" t="e">
        <f t="shared" si="35"/>
        <v>#VALUE!</v>
      </c>
    </row>
    <row r="720" spans="13:18" x14ac:dyDescent="0.2">
      <c r="M720" s="29" t="e">
        <f>IF('定義（記入例用）'!M719+1&gt;'休日取得計画表・休日取得実績表（記入例）'!$I$5,"",'定義（記入例用）'!M719+1)</f>
        <v>#VALUE!</v>
      </c>
      <c r="N720" t="str" cm="1">
        <f t="array" ref="N720">IFERROR(INDEX($B:$B,MATCH($M720,$A:$A,),),"")</f>
        <v/>
      </c>
      <c r="O720" s="31" t="str" cm="1">
        <f t="array" ref="O720">IFERROR(INDEX($E:$E,MATCH($M720,祝日,),),"")&amp;IFERROR(INDEX($H:$H,MATCH($M720,夏季休暇,),),"")&amp;IFERROR(INDEX($K:$K,MATCH($M720,年末年始,),),"")</f>
        <v/>
      </c>
      <c r="P720" t="str">
        <f t="shared" si="33"/>
        <v/>
      </c>
      <c r="Q720" t="str">
        <f t="shared" si="34"/>
        <v/>
      </c>
      <c r="R720" t="e">
        <f t="shared" si="35"/>
        <v>#VALUE!</v>
      </c>
    </row>
    <row r="721" spans="13:18" x14ac:dyDescent="0.2">
      <c r="M721" s="29" t="e">
        <f>IF('定義（記入例用）'!M720+1&gt;'休日取得計画表・休日取得実績表（記入例）'!$I$5,"",'定義（記入例用）'!M720+1)</f>
        <v>#VALUE!</v>
      </c>
      <c r="N721" t="str" cm="1">
        <f t="array" ref="N721">IFERROR(INDEX($B:$B,MATCH($M721,$A:$A,),),"")</f>
        <v/>
      </c>
      <c r="O721" s="31" t="str" cm="1">
        <f t="array" ref="O721">IFERROR(INDEX($E:$E,MATCH($M721,祝日,),),"")&amp;IFERROR(INDEX($H:$H,MATCH($M721,夏季休暇,),),"")&amp;IFERROR(INDEX($K:$K,MATCH($M721,年末年始,),),"")</f>
        <v/>
      </c>
      <c r="P721" t="str">
        <f t="shared" si="33"/>
        <v/>
      </c>
      <c r="Q721" t="str">
        <f t="shared" si="34"/>
        <v/>
      </c>
      <c r="R721" t="e">
        <f t="shared" si="35"/>
        <v>#VALUE!</v>
      </c>
    </row>
    <row r="722" spans="13:18" x14ac:dyDescent="0.2">
      <c r="M722" s="29" t="e">
        <f>IF('定義（記入例用）'!M721+1&gt;'休日取得計画表・休日取得実績表（記入例）'!$I$5,"",'定義（記入例用）'!M721+1)</f>
        <v>#VALUE!</v>
      </c>
      <c r="N722" t="str" cm="1">
        <f t="array" ref="N722">IFERROR(INDEX($B:$B,MATCH($M722,$A:$A,),),"")</f>
        <v/>
      </c>
      <c r="O722" s="31" t="str" cm="1">
        <f t="array" ref="O722">IFERROR(INDEX($E:$E,MATCH($M722,祝日,),),"")&amp;IFERROR(INDEX($H:$H,MATCH($M722,夏季休暇,),),"")&amp;IFERROR(INDEX($K:$K,MATCH($M722,年末年始,),),"")</f>
        <v/>
      </c>
      <c r="P722" t="str">
        <f t="shared" si="33"/>
        <v/>
      </c>
      <c r="Q722" t="str">
        <f t="shared" si="34"/>
        <v/>
      </c>
      <c r="R722" t="e">
        <f t="shared" si="35"/>
        <v>#VALUE!</v>
      </c>
    </row>
    <row r="723" spans="13:18" x14ac:dyDescent="0.2">
      <c r="M723" s="29" t="e">
        <f>IF('定義（記入例用）'!M722+1&gt;'休日取得計画表・休日取得実績表（記入例）'!$I$5,"",'定義（記入例用）'!M722+1)</f>
        <v>#VALUE!</v>
      </c>
      <c r="N723" t="str" cm="1">
        <f t="array" ref="N723">IFERROR(INDEX($B:$B,MATCH($M723,$A:$A,),),"")</f>
        <v/>
      </c>
      <c r="O723" s="31" t="str" cm="1">
        <f t="array" ref="O723">IFERROR(INDEX($E:$E,MATCH($M723,祝日,),),"")&amp;IFERROR(INDEX($H:$H,MATCH($M723,夏季休暇,),),"")&amp;IFERROR(INDEX($K:$K,MATCH($M723,年末年始,),),"")</f>
        <v/>
      </c>
      <c r="P723" t="str">
        <f t="shared" si="33"/>
        <v/>
      </c>
      <c r="Q723" t="str">
        <f t="shared" si="34"/>
        <v/>
      </c>
      <c r="R723" t="e">
        <f t="shared" si="35"/>
        <v>#VALUE!</v>
      </c>
    </row>
    <row r="724" spans="13:18" x14ac:dyDescent="0.2">
      <c r="M724" s="29" t="e">
        <f>IF('定義（記入例用）'!M723+1&gt;'休日取得計画表・休日取得実績表（記入例）'!$I$5,"",'定義（記入例用）'!M723+1)</f>
        <v>#VALUE!</v>
      </c>
      <c r="N724" t="str" cm="1">
        <f t="array" ref="N724">IFERROR(INDEX($B:$B,MATCH($M724,$A:$A,),),"")</f>
        <v/>
      </c>
      <c r="O724" s="31" t="str" cm="1">
        <f t="array" ref="O724">IFERROR(INDEX($E:$E,MATCH($M724,祝日,),),"")&amp;IFERROR(INDEX($H:$H,MATCH($M724,夏季休暇,),),"")&amp;IFERROR(INDEX($K:$K,MATCH($M724,年末年始,),),"")</f>
        <v/>
      </c>
      <c r="P724" t="str">
        <f t="shared" si="33"/>
        <v/>
      </c>
      <c r="Q724" t="str">
        <f t="shared" si="34"/>
        <v/>
      </c>
      <c r="R724" t="e">
        <f t="shared" si="35"/>
        <v>#VALUE!</v>
      </c>
    </row>
    <row r="725" spans="13:18" x14ac:dyDescent="0.2">
      <c r="M725" s="29" t="e">
        <f>IF('定義（記入例用）'!M724+1&gt;'休日取得計画表・休日取得実績表（記入例）'!$I$5,"",'定義（記入例用）'!M724+1)</f>
        <v>#VALUE!</v>
      </c>
      <c r="N725" t="str" cm="1">
        <f t="array" ref="N725">IFERROR(INDEX($B:$B,MATCH($M725,$A:$A,),),"")</f>
        <v/>
      </c>
      <c r="O725" s="31" t="str" cm="1">
        <f t="array" ref="O725">IFERROR(INDEX($E:$E,MATCH($M725,祝日,),),"")&amp;IFERROR(INDEX($H:$H,MATCH($M725,夏季休暇,),),"")&amp;IFERROR(INDEX($K:$K,MATCH($M725,年末年始,),),"")</f>
        <v/>
      </c>
      <c r="P725" t="str">
        <f t="shared" si="33"/>
        <v/>
      </c>
      <c r="Q725" t="str">
        <f t="shared" si="34"/>
        <v/>
      </c>
      <c r="R725" t="e">
        <f t="shared" si="35"/>
        <v>#VALUE!</v>
      </c>
    </row>
    <row r="726" spans="13:18" x14ac:dyDescent="0.2">
      <c r="M726" s="29" t="e">
        <f>IF('定義（記入例用）'!M725+1&gt;'休日取得計画表・休日取得実績表（記入例）'!$I$5,"",'定義（記入例用）'!M725+1)</f>
        <v>#VALUE!</v>
      </c>
      <c r="N726" t="str" cm="1">
        <f t="array" ref="N726">IFERROR(INDEX($B:$B,MATCH($M726,$A:$A,),),"")</f>
        <v/>
      </c>
      <c r="O726" s="31" t="str" cm="1">
        <f t="array" ref="O726">IFERROR(INDEX($E:$E,MATCH($M726,祝日,),),"")&amp;IFERROR(INDEX($H:$H,MATCH($M726,夏季休暇,),),"")&amp;IFERROR(INDEX($K:$K,MATCH($M726,年末年始,),),"")</f>
        <v/>
      </c>
      <c r="P726" t="str">
        <f t="shared" si="33"/>
        <v/>
      </c>
      <c r="Q726" t="str">
        <f t="shared" si="34"/>
        <v/>
      </c>
      <c r="R726" t="e">
        <f t="shared" si="35"/>
        <v>#VALUE!</v>
      </c>
    </row>
    <row r="727" spans="13:18" x14ac:dyDescent="0.2">
      <c r="M727" s="29" t="e">
        <f>IF('定義（記入例用）'!M726+1&gt;'休日取得計画表・休日取得実績表（記入例）'!$I$5,"",'定義（記入例用）'!M726+1)</f>
        <v>#VALUE!</v>
      </c>
      <c r="N727" t="str" cm="1">
        <f t="array" ref="N727">IFERROR(INDEX($B:$B,MATCH($M727,$A:$A,),),"")</f>
        <v/>
      </c>
      <c r="O727" s="31" t="str" cm="1">
        <f t="array" ref="O727">IFERROR(INDEX($E:$E,MATCH($M727,祝日,),),"")&amp;IFERROR(INDEX($H:$H,MATCH($M727,夏季休暇,),),"")&amp;IFERROR(INDEX($K:$K,MATCH($M727,年末年始,),),"")</f>
        <v/>
      </c>
      <c r="P727" t="str">
        <f t="shared" si="33"/>
        <v/>
      </c>
      <c r="Q727" t="str">
        <f t="shared" si="34"/>
        <v/>
      </c>
      <c r="R727" t="e">
        <f t="shared" si="35"/>
        <v>#VALUE!</v>
      </c>
    </row>
    <row r="728" spans="13:18" x14ac:dyDescent="0.2">
      <c r="M728" s="29" t="e">
        <f>IF('定義（記入例用）'!M727+1&gt;'休日取得計画表・休日取得実績表（記入例）'!$I$5,"",'定義（記入例用）'!M727+1)</f>
        <v>#VALUE!</v>
      </c>
      <c r="N728" t="str" cm="1">
        <f t="array" ref="N728">IFERROR(INDEX($B:$B,MATCH($M728,$A:$A,),),"")</f>
        <v/>
      </c>
      <c r="O728" s="31" t="str" cm="1">
        <f t="array" ref="O728">IFERROR(INDEX($E:$E,MATCH($M728,祝日,),),"")&amp;IFERROR(INDEX($H:$H,MATCH($M728,夏季休暇,),),"")&amp;IFERROR(INDEX($K:$K,MATCH($M728,年末年始,),),"")</f>
        <v/>
      </c>
      <c r="P728" t="str">
        <f t="shared" si="33"/>
        <v/>
      </c>
      <c r="Q728" t="str">
        <f t="shared" si="34"/>
        <v/>
      </c>
      <c r="R728" t="e">
        <f t="shared" si="35"/>
        <v>#VALUE!</v>
      </c>
    </row>
    <row r="729" spans="13:18" x14ac:dyDescent="0.2">
      <c r="M729" s="29" t="e">
        <f>IF('定義（記入例用）'!M728+1&gt;'休日取得計画表・休日取得実績表（記入例）'!$I$5,"",'定義（記入例用）'!M728+1)</f>
        <v>#VALUE!</v>
      </c>
      <c r="N729" t="str" cm="1">
        <f t="array" ref="N729">IFERROR(INDEX($B:$B,MATCH($M729,$A:$A,),),"")</f>
        <v/>
      </c>
      <c r="O729" s="31" t="str" cm="1">
        <f t="array" ref="O729">IFERROR(INDEX($E:$E,MATCH($M729,祝日,),),"")&amp;IFERROR(INDEX($H:$H,MATCH($M729,夏季休暇,),),"")&amp;IFERROR(INDEX($K:$K,MATCH($M729,年末年始,),),"")</f>
        <v/>
      </c>
      <c r="P729" t="str">
        <f t="shared" si="33"/>
        <v/>
      </c>
      <c r="Q729" t="str">
        <f t="shared" si="34"/>
        <v/>
      </c>
      <c r="R729" t="e">
        <f t="shared" si="35"/>
        <v>#VALUE!</v>
      </c>
    </row>
    <row r="730" spans="13:18" x14ac:dyDescent="0.2">
      <c r="M730" s="29" t="e">
        <f>IF('定義（記入例用）'!M729+1&gt;'休日取得計画表・休日取得実績表（記入例）'!$I$5,"",'定義（記入例用）'!M729+1)</f>
        <v>#VALUE!</v>
      </c>
      <c r="N730" t="str" cm="1">
        <f t="array" ref="N730">IFERROR(INDEX($B:$B,MATCH($M730,$A:$A,),),"")</f>
        <v/>
      </c>
      <c r="O730" s="31" t="str" cm="1">
        <f t="array" ref="O730">IFERROR(INDEX($E:$E,MATCH($M730,祝日,),),"")&amp;IFERROR(INDEX($H:$H,MATCH($M730,夏季休暇,),),"")&amp;IFERROR(INDEX($K:$K,MATCH($M730,年末年始,),),"")</f>
        <v/>
      </c>
      <c r="P730" t="str">
        <f t="shared" si="33"/>
        <v/>
      </c>
      <c r="Q730" t="str">
        <f t="shared" si="34"/>
        <v/>
      </c>
      <c r="R730" t="e">
        <f t="shared" si="35"/>
        <v>#VALUE!</v>
      </c>
    </row>
    <row r="731" spans="13:18" x14ac:dyDescent="0.2">
      <c r="M731" s="29" t="e">
        <f>IF('定義（記入例用）'!M730+1&gt;'休日取得計画表・休日取得実績表（記入例）'!$I$5,"",'定義（記入例用）'!M730+1)</f>
        <v>#VALUE!</v>
      </c>
      <c r="N731" t="str" cm="1">
        <f t="array" ref="N731">IFERROR(INDEX($B:$B,MATCH($M731,$A:$A,),),"")</f>
        <v/>
      </c>
      <c r="O731" s="31" t="str" cm="1">
        <f t="array" ref="O731">IFERROR(INDEX($E:$E,MATCH($M731,祝日,),),"")&amp;IFERROR(INDEX($H:$H,MATCH($M731,夏季休暇,),),"")&amp;IFERROR(INDEX($K:$K,MATCH($M731,年末年始,),),"")</f>
        <v/>
      </c>
      <c r="P731" t="str">
        <f t="shared" si="33"/>
        <v/>
      </c>
      <c r="Q731" t="str">
        <f t="shared" si="34"/>
        <v/>
      </c>
      <c r="R731" t="e">
        <f t="shared" si="35"/>
        <v>#VALUE!</v>
      </c>
    </row>
    <row r="732" spans="13:18" x14ac:dyDescent="0.2">
      <c r="M732" s="29" t="e">
        <f>IF('定義（記入例用）'!M731+1&gt;'休日取得計画表・休日取得実績表（記入例）'!$I$5,"",'定義（記入例用）'!M731+1)</f>
        <v>#VALUE!</v>
      </c>
      <c r="N732" t="str" cm="1">
        <f t="array" ref="N732">IFERROR(INDEX($B:$B,MATCH($M732,$A:$A,),),"")</f>
        <v/>
      </c>
      <c r="O732" s="31" t="str" cm="1">
        <f t="array" ref="O732">IFERROR(INDEX($E:$E,MATCH($M732,祝日,),),"")&amp;IFERROR(INDEX($H:$H,MATCH($M732,夏季休暇,),),"")&amp;IFERROR(INDEX($K:$K,MATCH($M732,年末年始,),),"")</f>
        <v/>
      </c>
      <c r="P732" t="str">
        <f t="shared" si="33"/>
        <v/>
      </c>
      <c r="Q732" t="str">
        <f t="shared" si="34"/>
        <v/>
      </c>
      <c r="R732" t="e">
        <f t="shared" si="35"/>
        <v>#VALUE!</v>
      </c>
    </row>
    <row r="733" spans="13:18" x14ac:dyDescent="0.2">
      <c r="M733" s="29" t="e">
        <f>IF('定義（記入例用）'!M732+1&gt;'休日取得計画表・休日取得実績表（記入例）'!$I$5,"",'定義（記入例用）'!M732+1)</f>
        <v>#VALUE!</v>
      </c>
      <c r="N733" t="str" cm="1">
        <f t="array" ref="N733">IFERROR(INDEX($B:$B,MATCH($M733,$A:$A,),),"")</f>
        <v/>
      </c>
      <c r="O733" s="31" t="str" cm="1">
        <f t="array" ref="O733">IFERROR(INDEX($E:$E,MATCH($M733,祝日,),),"")&amp;IFERROR(INDEX($H:$H,MATCH($M733,夏季休暇,),),"")&amp;IFERROR(INDEX($K:$K,MATCH($M733,年末年始,),),"")</f>
        <v/>
      </c>
      <c r="P733" t="str">
        <f t="shared" si="33"/>
        <v/>
      </c>
      <c r="Q733" t="str">
        <f t="shared" si="34"/>
        <v/>
      </c>
      <c r="R733" t="e">
        <f t="shared" si="35"/>
        <v>#VALUE!</v>
      </c>
    </row>
    <row r="734" spans="13:18" x14ac:dyDescent="0.2">
      <c r="M734" s="29" t="e">
        <f>IF('定義（記入例用）'!M733+1&gt;'休日取得計画表・休日取得実績表（記入例）'!$I$5,"",'定義（記入例用）'!M733+1)</f>
        <v>#VALUE!</v>
      </c>
      <c r="N734" t="str" cm="1">
        <f t="array" ref="N734">IFERROR(INDEX($B:$B,MATCH($M734,$A:$A,),),"")</f>
        <v/>
      </c>
      <c r="O734" s="31" t="str" cm="1">
        <f t="array" ref="O734">IFERROR(INDEX($E:$E,MATCH($M734,祝日,),),"")&amp;IFERROR(INDEX($H:$H,MATCH($M734,夏季休暇,),),"")&amp;IFERROR(INDEX($K:$K,MATCH($M734,年末年始,),),"")</f>
        <v/>
      </c>
      <c r="P734" t="str">
        <f t="shared" si="33"/>
        <v/>
      </c>
      <c r="Q734" t="str">
        <f t="shared" si="34"/>
        <v/>
      </c>
      <c r="R734" t="e">
        <f t="shared" si="35"/>
        <v>#VALUE!</v>
      </c>
    </row>
    <row r="735" spans="13:18" x14ac:dyDescent="0.2">
      <c r="M735" s="29" t="e">
        <f>IF('定義（記入例用）'!M734+1&gt;'休日取得計画表・休日取得実績表（記入例）'!$I$5,"",'定義（記入例用）'!M734+1)</f>
        <v>#VALUE!</v>
      </c>
      <c r="N735" t="str" cm="1">
        <f t="array" ref="N735">IFERROR(INDEX($B:$B,MATCH($M735,$A:$A,),),"")</f>
        <v/>
      </c>
      <c r="O735" s="31" t="str" cm="1">
        <f t="array" ref="O735">IFERROR(INDEX($E:$E,MATCH($M735,祝日,),),"")&amp;IFERROR(INDEX($H:$H,MATCH($M735,夏季休暇,),),"")&amp;IFERROR(INDEX($K:$K,MATCH($M735,年末年始,),),"")</f>
        <v/>
      </c>
      <c r="P735" t="str">
        <f t="shared" si="33"/>
        <v/>
      </c>
      <c r="Q735" t="str">
        <f t="shared" si="34"/>
        <v/>
      </c>
      <c r="R735" t="e">
        <f t="shared" si="35"/>
        <v>#VALUE!</v>
      </c>
    </row>
    <row r="736" spans="13:18" x14ac:dyDescent="0.2">
      <c r="M736" s="29" t="e">
        <f>IF('定義（記入例用）'!M735+1&gt;'休日取得計画表・休日取得実績表（記入例）'!$I$5,"",'定義（記入例用）'!M735+1)</f>
        <v>#VALUE!</v>
      </c>
      <c r="N736" t="str" cm="1">
        <f t="array" ref="N736">IFERROR(INDEX($B:$B,MATCH($M736,$A:$A,),),"")</f>
        <v/>
      </c>
      <c r="O736" s="31" t="str" cm="1">
        <f t="array" ref="O736">IFERROR(INDEX($E:$E,MATCH($M736,祝日,),),"")&amp;IFERROR(INDEX($H:$H,MATCH($M736,夏季休暇,),),"")&amp;IFERROR(INDEX($K:$K,MATCH($M736,年末年始,),),"")</f>
        <v/>
      </c>
      <c r="P736" t="str">
        <f t="shared" si="33"/>
        <v/>
      </c>
      <c r="Q736" t="str">
        <f t="shared" si="34"/>
        <v/>
      </c>
      <c r="R736" t="e">
        <f t="shared" si="35"/>
        <v>#VALUE!</v>
      </c>
    </row>
    <row r="737" spans="13:18" x14ac:dyDescent="0.2">
      <c r="M737" s="29" t="e">
        <f>IF('定義（記入例用）'!M736+1&gt;'休日取得計画表・休日取得実績表（記入例）'!$I$5,"",'定義（記入例用）'!M736+1)</f>
        <v>#VALUE!</v>
      </c>
      <c r="N737" t="str" cm="1">
        <f t="array" ref="N737">IFERROR(INDEX($B:$B,MATCH($M737,$A:$A,),),"")</f>
        <v/>
      </c>
      <c r="O737" s="31" t="str" cm="1">
        <f t="array" ref="O737">IFERROR(INDEX($E:$E,MATCH($M737,祝日,),),"")&amp;IFERROR(INDEX($H:$H,MATCH($M737,夏季休暇,),),"")&amp;IFERROR(INDEX($K:$K,MATCH($M737,年末年始,),),"")</f>
        <v/>
      </c>
      <c r="P737" t="str">
        <f t="shared" si="33"/>
        <v/>
      </c>
      <c r="Q737" t="str">
        <f t="shared" si="34"/>
        <v/>
      </c>
      <c r="R737" t="e">
        <f t="shared" si="35"/>
        <v>#VALUE!</v>
      </c>
    </row>
    <row r="738" spans="13:18" x14ac:dyDescent="0.2">
      <c r="M738" s="29" t="e">
        <f>IF('定義（記入例用）'!M737+1&gt;'休日取得計画表・休日取得実績表（記入例）'!$I$5,"",'定義（記入例用）'!M737+1)</f>
        <v>#VALUE!</v>
      </c>
      <c r="N738" t="str" cm="1">
        <f t="array" ref="N738">IFERROR(INDEX($B:$B,MATCH($M738,$A:$A,),),"")</f>
        <v/>
      </c>
      <c r="O738" s="31" t="str" cm="1">
        <f t="array" ref="O738">IFERROR(INDEX($E:$E,MATCH($M738,祝日,),),"")&amp;IFERROR(INDEX($H:$H,MATCH($M738,夏季休暇,),),"")&amp;IFERROR(INDEX($K:$K,MATCH($M738,年末年始,),),"")</f>
        <v/>
      </c>
      <c r="P738" t="str">
        <f t="shared" si="33"/>
        <v/>
      </c>
      <c r="Q738" t="str">
        <f t="shared" si="34"/>
        <v/>
      </c>
      <c r="R738" t="e">
        <f t="shared" si="35"/>
        <v>#VALUE!</v>
      </c>
    </row>
    <row r="739" spans="13:18" x14ac:dyDescent="0.2">
      <c r="M739" s="29" t="e">
        <f>IF('定義（記入例用）'!M738+1&gt;'休日取得計画表・休日取得実績表（記入例）'!$I$5,"",'定義（記入例用）'!M738+1)</f>
        <v>#VALUE!</v>
      </c>
      <c r="N739" t="str" cm="1">
        <f t="array" ref="N739">IFERROR(INDEX($B:$B,MATCH($M739,$A:$A,),),"")</f>
        <v/>
      </c>
      <c r="O739" s="31" t="str" cm="1">
        <f t="array" ref="O739">IFERROR(INDEX($E:$E,MATCH($M739,祝日,),),"")&amp;IFERROR(INDEX($H:$H,MATCH($M739,夏季休暇,),),"")&amp;IFERROR(INDEX($K:$K,MATCH($M739,年末年始,),),"")</f>
        <v/>
      </c>
      <c r="P739" t="str">
        <f t="shared" si="33"/>
        <v/>
      </c>
      <c r="Q739" t="str">
        <f t="shared" si="34"/>
        <v/>
      </c>
      <c r="R739" t="e">
        <f t="shared" si="35"/>
        <v>#VALUE!</v>
      </c>
    </row>
    <row r="740" spans="13:18" x14ac:dyDescent="0.2">
      <c r="M740" s="29" t="e">
        <f>IF('定義（記入例用）'!M739+1&gt;'休日取得計画表・休日取得実績表（記入例）'!$I$5,"",'定義（記入例用）'!M739+1)</f>
        <v>#VALUE!</v>
      </c>
      <c r="N740" t="str" cm="1">
        <f t="array" ref="N740">IFERROR(INDEX($B:$B,MATCH($M740,$A:$A,),),"")</f>
        <v/>
      </c>
      <c r="O740" s="31" t="str" cm="1">
        <f t="array" ref="O740">IFERROR(INDEX($E:$E,MATCH($M740,祝日,),),"")&amp;IFERROR(INDEX($H:$H,MATCH($M740,夏季休暇,),),"")&amp;IFERROR(INDEX($K:$K,MATCH($M740,年末年始,),),"")</f>
        <v/>
      </c>
      <c r="P740" t="str">
        <f t="shared" si="33"/>
        <v/>
      </c>
      <c r="Q740" t="str">
        <f t="shared" si="34"/>
        <v/>
      </c>
      <c r="R740" t="e">
        <f t="shared" si="35"/>
        <v>#VALUE!</v>
      </c>
    </row>
    <row r="741" spans="13:18" x14ac:dyDescent="0.2">
      <c r="M741" s="29" t="e">
        <f>IF('定義（記入例用）'!M740+1&gt;'休日取得計画表・休日取得実績表（記入例）'!$I$5,"",'定義（記入例用）'!M740+1)</f>
        <v>#VALUE!</v>
      </c>
      <c r="N741" t="str" cm="1">
        <f t="array" ref="N741">IFERROR(INDEX($B:$B,MATCH($M741,$A:$A,),),"")</f>
        <v/>
      </c>
      <c r="O741" s="31" t="str" cm="1">
        <f t="array" ref="O741">IFERROR(INDEX($E:$E,MATCH($M741,祝日,),),"")&amp;IFERROR(INDEX($H:$H,MATCH($M741,夏季休暇,),),"")&amp;IFERROR(INDEX($K:$K,MATCH($M741,年末年始,),),"")</f>
        <v/>
      </c>
      <c r="P741" t="str">
        <f t="shared" si="33"/>
        <v/>
      </c>
      <c r="Q741" t="str">
        <f t="shared" si="34"/>
        <v/>
      </c>
      <c r="R741" t="e">
        <f t="shared" si="35"/>
        <v>#VALUE!</v>
      </c>
    </row>
    <row r="742" spans="13:18" x14ac:dyDescent="0.2">
      <c r="M742" s="29" t="e">
        <f>IF('定義（記入例用）'!M741+1&gt;'休日取得計画表・休日取得実績表（記入例）'!$I$5,"",'定義（記入例用）'!M741+1)</f>
        <v>#VALUE!</v>
      </c>
      <c r="N742" t="str" cm="1">
        <f t="array" ref="N742">IFERROR(INDEX($B:$B,MATCH($M742,$A:$A,),),"")</f>
        <v/>
      </c>
      <c r="O742" s="31" t="str" cm="1">
        <f t="array" ref="O742">IFERROR(INDEX($E:$E,MATCH($M742,祝日,),),"")&amp;IFERROR(INDEX($H:$H,MATCH($M742,夏季休暇,),),"")&amp;IFERROR(INDEX($K:$K,MATCH($M742,年末年始,),),"")</f>
        <v/>
      </c>
      <c r="P742" t="str">
        <f t="shared" si="33"/>
        <v/>
      </c>
      <c r="Q742" t="str">
        <f t="shared" si="34"/>
        <v/>
      </c>
      <c r="R742" t="e">
        <f t="shared" si="35"/>
        <v>#VALUE!</v>
      </c>
    </row>
    <row r="743" spans="13:18" x14ac:dyDescent="0.2">
      <c r="M743" s="29" t="e">
        <f>IF('定義（記入例用）'!M742+1&gt;'休日取得計画表・休日取得実績表（記入例）'!$I$5,"",'定義（記入例用）'!M742+1)</f>
        <v>#VALUE!</v>
      </c>
      <c r="N743" t="str" cm="1">
        <f t="array" ref="N743">IFERROR(INDEX($B:$B,MATCH($M743,$A:$A,),),"")</f>
        <v/>
      </c>
      <c r="O743" s="31" t="str" cm="1">
        <f t="array" ref="O743">IFERROR(INDEX($E:$E,MATCH($M743,祝日,),),"")&amp;IFERROR(INDEX($H:$H,MATCH($M743,夏季休暇,),),"")&amp;IFERROR(INDEX($K:$K,MATCH($M743,年末年始,),),"")</f>
        <v/>
      </c>
      <c r="P743" t="str">
        <f t="shared" si="33"/>
        <v/>
      </c>
      <c r="Q743" t="str">
        <f t="shared" si="34"/>
        <v/>
      </c>
      <c r="R743" t="e">
        <f t="shared" si="35"/>
        <v>#VALUE!</v>
      </c>
    </row>
    <row r="744" spans="13:18" x14ac:dyDescent="0.2">
      <c r="M744" s="29" t="e">
        <f>IF('定義（記入例用）'!M743+1&gt;'休日取得計画表・休日取得実績表（記入例）'!$I$5,"",'定義（記入例用）'!M743+1)</f>
        <v>#VALUE!</v>
      </c>
      <c r="N744" t="str" cm="1">
        <f t="array" ref="N744">IFERROR(INDEX($B:$B,MATCH($M744,$A:$A,),),"")</f>
        <v/>
      </c>
      <c r="O744" s="31" t="str" cm="1">
        <f t="array" ref="O744">IFERROR(INDEX($E:$E,MATCH($M744,祝日,),),"")&amp;IFERROR(INDEX($H:$H,MATCH($M744,夏季休暇,),),"")&amp;IFERROR(INDEX($K:$K,MATCH($M744,年末年始,),),"")</f>
        <v/>
      </c>
      <c r="P744" t="str">
        <f t="shared" si="33"/>
        <v/>
      </c>
      <c r="Q744" t="str">
        <f t="shared" si="34"/>
        <v/>
      </c>
      <c r="R744" t="e">
        <f t="shared" si="35"/>
        <v>#VALUE!</v>
      </c>
    </row>
    <row r="745" spans="13:18" x14ac:dyDescent="0.2">
      <c r="M745" s="29" t="e">
        <f>IF('定義（記入例用）'!M744+1&gt;'休日取得計画表・休日取得実績表（記入例）'!$I$5,"",'定義（記入例用）'!M744+1)</f>
        <v>#VALUE!</v>
      </c>
      <c r="N745" t="str" cm="1">
        <f t="array" ref="N745">IFERROR(INDEX($B:$B,MATCH($M745,$A:$A,),),"")</f>
        <v/>
      </c>
      <c r="O745" s="31" t="str" cm="1">
        <f t="array" ref="O745">IFERROR(INDEX($E:$E,MATCH($M745,祝日,),),"")&amp;IFERROR(INDEX($H:$H,MATCH($M745,夏季休暇,),),"")&amp;IFERROR(INDEX($K:$K,MATCH($M745,年末年始,),),"")</f>
        <v/>
      </c>
      <c r="P745" t="str">
        <f t="shared" si="33"/>
        <v/>
      </c>
      <c r="Q745" t="str">
        <f t="shared" si="34"/>
        <v/>
      </c>
      <c r="R745" t="e">
        <f t="shared" si="35"/>
        <v>#VALUE!</v>
      </c>
    </row>
    <row r="746" spans="13:18" x14ac:dyDescent="0.2">
      <c r="M746" s="29" t="e">
        <f>IF('定義（記入例用）'!M745+1&gt;'休日取得計画表・休日取得実績表（記入例）'!$I$5,"",'定義（記入例用）'!M745+1)</f>
        <v>#VALUE!</v>
      </c>
      <c r="N746" t="str" cm="1">
        <f t="array" ref="N746">IFERROR(INDEX($B:$B,MATCH($M746,$A:$A,),),"")</f>
        <v/>
      </c>
      <c r="O746" s="31" t="str" cm="1">
        <f t="array" ref="O746">IFERROR(INDEX($E:$E,MATCH($M746,祝日,),),"")&amp;IFERROR(INDEX($H:$H,MATCH($M746,夏季休暇,),),"")&amp;IFERROR(INDEX($K:$K,MATCH($M746,年末年始,),),"")</f>
        <v/>
      </c>
      <c r="P746" t="str">
        <f t="shared" si="33"/>
        <v/>
      </c>
      <c r="Q746" t="str">
        <f t="shared" si="34"/>
        <v/>
      </c>
      <c r="R746" t="e">
        <f t="shared" si="35"/>
        <v>#VALUE!</v>
      </c>
    </row>
    <row r="747" spans="13:18" x14ac:dyDescent="0.2">
      <c r="M747" s="29" t="e">
        <f>IF('定義（記入例用）'!M746+1&gt;'休日取得計画表・休日取得実績表（記入例）'!$I$5,"",'定義（記入例用）'!M746+1)</f>
        <v>#VALUE!</v>
      </c>
      <c r="N747" t="str" cm="1">
        <f t="array" ref="N747">IFERROR(INDEX($B:$B,MATCH($M747,$A:$A,),),"")</f>
        <v/>
      </c>
      <c r="O747" s="31" t="str" cm="1">
        <f t="array" ref="O747">IFERROR(INDEX($E:$E,MATCH($M747,祝日,),),"")&amp;IFERROR(INDEX($H:$H,MATCH($M747,夏季休暇,),),"")&amp;IFERROR(INDEX($K:$K,MATCH($M747,年末年始,),),"")</f>
        <v/>
      </c>
      <c r="P747" t="str">
        <f t="shared" si="33"/>
        <v/>
      </c>
      <c r="Q747" t="str">
        <f t="shared" si="34"/>
        <v/>
      </c>
      <c r="R747" t="e">
        <f t="shared" si="35"/>
        <v>#VALUE!</v>
      </c>
    </row>
    <row r="748" spans="13:18" x14ac:dyDescent="0.2">
      <c r="M748" s="29" t="e">
        <f>IF('定義（記入例用）'!M747+1&gt;'休日取得計画表・休日取得実績表（記入例）'!$I$5,"",'定義（記入例用）'!M747+1)</f>
        <v>#VALUE!</v>
      </c>
      <c r="N748" t="str" cm="1">
        <f t="array" ref="N748">IFERROR(INDEX($B:$B,MATCH($M748,$A:$A,),),"")</f>
        <v/>
      </c>
      <c r="O748" s="31" t="str" cm="1">
        <f t="array" ref="O748">IFERROR(INDEX($E:$E,MATCH($M748,祝日,),),"")&amp;IFERROR(INDEX($H:$H,MATCH($M748,夏季休暇,),),"")&amp;IFERROR(INDEX($K:$K,MATCH($M748,年末年始,),),"")</f>
        <v/>
      </c>
      <c r="P748" t="str">
        <f t="shared" si="33"/>
        <v/>
      </c>
      <c r="Q748" t="str">
        <f t="shared" si="34"/>
        <v/>
      </c>
      <c r="R748" t="e">
        <f t="shared" si="35"/>
        <v>#VALUE!</v>
      </c>
    </row>
    <row r="749" spans="13:18" x14ac:dyDescent="0.2">
      <c r="M749" s="29" t="e">
        <f>IF('定義（記入例用）'!M748+1&gt;'休日取得計画表・休日取得実績表（記入例）'!$I$5,"",'定義（記入例用）'!M748+1)</f>
        <v>#VALUE!</v>
      </c>
      <c r="N749" t="str" cm="1">
        <f t="array" ref="N749">IFERROR(INDEX($B:$B,MATCH($M749,$A:$A,),),"")</f>
        <v/>
      </c>
      <c r="O749" s="31" t="str" cm="1">
        <f t="array" ref="O749">IFERROR(INDEX($E:$E,MATCH($M749,祝日,),),"")&amp;IFERROR(INDEX($H:$H,MATCH($M749,夏季休暇,),),"")&amp;IFERROR(INDEX($K:$K,MATCH($M749,年末年始,),),"")</f>
        <v/>
      </c>
      <c r="P749" t="str">
        <f t="shared" si="33"/>
        <v/>
      </c>
      <c r="Q749" t="str">
        <f t="shared" si="34"/>
        <v/>
      </c>
      <c r="R749" t="e">
        <f t="shared" si="35"/>
        <v>#VALUE!</v>
      </c>
    </row>
    <row r="750" spans="13:18" x14ac:dyDescent="0.2">
      <c r="M750" s="29" t="e">
        <f>IF('定義（記入例用）'!M749+1&gt;'休日取得計画表・休日取得実績表（記入例）'!$I$5,"",'定義（記入例用）'!M749+1)</f>
        <v>#VALUE!</v>
      </c>
      <c r="N750" t="str" cm="1">
        <f t="array" ref="N750">IFERROR(INDEX($B:$B,MATCH($M750,$A:$A,),),"")</f>
        <v/>
      </c>
      <c r="O750" s="31" t="str" cm="1">
        <f t="array" ref="O750">IFERROR(INDEX($E:$E,MATCH($M750,祝日,),),"")&amp;IFERROR(INDEX($H:$H,MATCH($M750,夏季休暇,),),"")&amp;IFERROR(INDEX($K:$K,MATCH($M750,年末年始,),),"")</f>
        <v/>
      </c>
      <c r="P750" t="str">
        <f t="shared" si="33"/>
        <v/>
      </c>
      <c r="Q750" t="str">
        <f t="shared" si="34"/>
        <v/>
      </c>
      <c r="R750" t="e">
        <f t="shared" si="35"/>
        <v>#VALUE!</v>
      </c>
    </row>
    <row r="751" spans="13:18" x14ac:dyDescent="0.2">
      <c r="M751" s="29" t="e">
        <f>IF('定義（記入例用）'!M750+1&gt;'休日取得計画表・休日取得実績表（記入例）'!$I$5,"",'定義（記入例用）'!M750+1)</f>
        <v>#VALUE!</v>
      </c>
      <c r="N751" t="str" cm="1">
        <f t="array" ref="N751">IFERROR(INDEX($B:$B,MATCH($M751,$A:$A,),),"")</f>
        <v/>
      </c>
      <c r="O751" s="31" t="str" cm="1">
        <f t="array" ref="O751">IFERROR(INDEX($E:$E,MATCH($M751,祝日,),),"")&amp;IFERROR(INDEX($H:$H,MATCH($M751,夏季休暇,),),"")&amp;IFERROR(INDEX($K:$K,MATCH($M751,年末年始,),),"")</f>
        <v/>
      </c>
      <c r="P751" t="str">
        <f t="shared" si="33"/>
        <v/>
      </c>
      <c r="Q751" t="str">
        <f t="shared" si="34"/>
        <v/>
      </c>
      <c r="R751" t="e">
        <f t="shared" si="35"/>
        <v>#VALUE!</v>
      </c>
    </row>
    <row r="752" spans="13:18" x14ac:dyDescent="0.2">
      <c r="M752" s="29" t="e">
        <f>IF('定義（記入例用）'!M751+1&gt;'休日取得計画表・休日取得実績表（記入例）'!$I$5,"",'定義（記入例用）'!M751+1)</f>
        <v>#VALUE!</v>
      </c>
      <c r="N752" t="str" cm="1">
        <f t="array" ref="N752">IFERROR(INDEX($B:$B,MATCH($M752,$A:$A,),),"")</f>
        <v/>
      </c>
      <c r="O752" s="31" t="str" cm="1">
        <f t="array" ref="O752">IFERROR(INDEX($E:$E,MATCH($M752,祝日,),),"")&amp;IFERROR(INDEX($H:$H,MATCH($M752,夏季休暇,),),"")&amp;IFERROR(INDEX($K:$K,MATCH($M752,年末年始,),),"")</f>
        <v/>
      </c>
      <c r="P752" t="str">
        <f t="shared" si="33"/>
        <v/>
      </c>
      <c r="Q752" t="str">
        <f t="shared" si="34"/>
        <v/>
      </c>
      <c r="R752" t="e">
        <f t="shared" si="35"/>
        <v>#VALUE!</v>
      </c>
    </row>
    <row r="753" spans="13:18" x14ac:dyDescent="0.2">
      <c r="M753" s="29" t="e">
        <f>IF('定義（記入例用）'!M752+1&gt;'休日取得計画表・休日取得実績表（記入例）'!$I$5,"",'定義（記入例用）'!M752+1)</f>
        <v>#VALUE!</v>
      </c>
      <c r="N753" t="str" cm="1">
        <f t="array" ref="N753">IFERROR(INDEX($B:$B,MATCH($M753,$A:$A,),),"")</f>
        <v/>
      </c>
      <c r="O753" s="31" t="str" cm="1">
        <f t="array" ref="O753">IFERROR(INDEX($E:$E,MATCH($M753,祝日,),),"")&amp;IFERROR(INDEX($H:$H,MATCH($M753,夏季休暇,),),"")&amp;IFERROR(INDEX($K:$K,MATCH($M753,年末年始,),),"")</f>
        <v/>
      </c>
      <c r="P753" t="str">
        <f t="shared" si="33"/>
        <v/>
      </c>
      <c r="Q753" t="str">
        <f t="shared" si="34"/>
        <v/>
      </c>
      <c r="R753" t="e">
        <f t="shared" si="35"/>
        <v>#VALUE!</v>
      </c>
    </row>
    <row r="754" spans="13:18" x14ac:dyDescent="0.2">
      <c r="M754" s="29" t="e">
        <f>IF('定義（記入例用）'!M753+1&gt;'休日取得計画表・休日取得実績表（記入例）'!$I$5,"",'定義（記入例用）'!M753+1)</f>
        <v>#VALUE!</v>
      </c>
      <c r="N754" t="str" cm="1">
        <f t="array" ref="N754">IFERROR(INDEX($B:$B,MATCH($M754,$A:$A,),),"")</f>
        <v/>
      </c>
      <c r="O754" s="31" t="str" cm="1">
        <f t="array" ref="O754">IFERROR(INDEX($E:$E,MATCH($M754,祝日,),),"")&amp;IFERROR(INDEX($H:$H,MATCH($M754,夏季休暇,),),"")&amp;IFERROR(INDEX($K:$K,MATCH($M754,年末年始,),),"")</f>
        <v/>
      </c>
      <c r="P754" t="str">
        <f t="shared" si="33"/>
        <v/>
      </c>
      <c r="Q754" t="str">
        <f t="shared" si="34"/>
        <v/>
      </c>
      <c r="R754" t="e">
        <f t="shared" si="35"/>
        <v>#VALUE!</v>
      </c>
    </row>
    <row r="755" spans="13:18" x14ac:dyDescent="0.2">
      <c r="M755" s="29" t="e">
        <f>IF('定義（記入例用）'!M754+1&gt;'休日取得計画表・休日取得実績表（記入例）'!$I$5,"",'定義（記入例用）'!M754+1)</f>
        <v>#VALUE!</v>
      </c>
      <c r="N755" t="str" cm="1">
        <f t="array" ref="N755">IFERROR(INDEX($B:$B,MATCH($M755,$A:$A,),),"")</f>
        <v/>
      </c>
      <c r="O755" s="31" t="str" cm="1">
        <f t="array" ref="O755">IFERROR(INDEX($E:$E,MATCH($M755,祝日,),),"")&amp;IFERROR(INDEX($H:$H,MATCH($M755,夏季休暇,),),"")&amp;IFERROR(INDEX($K:$K,MATCH($M755,年末年始,),),"")</f>
        <v/>
      </c>
      <c r="P755" t="str">
        <f t="shared" si="33"/>
        <v/>
      </c>
      <c r="Q755" t="str">
        <f t="shared" si="34"/>
        <v/>
      </c>
      <c r="R755" t="e">
        <f t="shared" si="35"/>
        <v>#VALUE!</v>
      </c>
    </row>
    <row r="756" spans="13:18" x14ac:dyDescent="0.2">
      <c r="M756" s="29" t="e">
        <f>IF('定義（記入例用）'!M755+1&gt;'休日取得計画表・休日取得実績表（記入例）'!$I$5,"",'定義（記入例用）'!M755+1)</f>
        <v>#VALUE!</v>
      </c>
      <c r="N756" t="str" cm="1">
        <f t="array" ref="N756">IFERROR(INDEX($B:$B,MATCH($M756,$A:$A,),),"")</f>
        <v/>
      </c>
      <c r="O756" s="31" t="str" cm="1">
        <f t="array" ref="O756">IFERROR(INDEX($E:$E,MATCH($M756,祝日,),),"")&amp;IFERROR(INDEX($H:$H,MATCH($M756,夏季休暇,),),"")&amp;IFERROR(INDEX($K:$K,MATCH($M756,年末年始,),),"")</f>
        <v/>
      </c>
      <c r="P756" t="str">
        <f t="shared" si="33"/>
        <v/>
      </c>
      <c r="Q756" t="str">
        <f t="shared" si="34"/>
        <v/>
      </c>
      <c r="R756" t="e">
        <f t="shared" si="35"/>
        <v>#VALUE!</v>
      </c>
    </row>
    <row r="757" spans="13:18" x14ac:dyDescent="0.2">
      <c r="M757" s="29" t="e">
        <f>IF('定義（記入例用）'!M756+1&gt;'休日取得計画表・休日取得実績表（記入例）'!$I$5,"",'定義（記入例用）'!M756+1)</f>
        <v>#VALUE!</v>
      </c>
      <c r="N757" t="str" cm="1">
        <f t="array" ref="N757">IFERROR(INDEX($B:$B,MATCH($M757,$A:$A,),),"")</f>
        <v/>
      </c>
      <c r="O757" s="31" t="str" cm="1">
        <f t="array" ref="O757">IFERROR(INDEX($E:$E,MATCH($M757,祝日,),),"")&amp;IFERROR(INDEX($H:$H,MATCH($M757,夏季休暇,),),"")&amp;IFERROR(INDEX($K:$K,MATCH($M757,年末年始,),),"")</f>
        <v/>
      </c>
      <c r="P757" t="str">
        <f t="shared" si="33"/>
        <v/>
      </c>
      <c r="Q757" t="str">
        <f t="shared" si="34"/>
        <v/>
      </c>
      <c r="R757" t="e">
        <f t="shared" si="35"/>
        <v>#VALUE!</v>
      </c>
    </row>
    <row r="758" spans="13:18" x14ac:dyDescent="0.2">
      <c r="M758" s="29" t="e">
        <f>IF('定義（記入例用）'!M757+1&gt;'休日取得計画表・休日取得実績表（記入例）'!$I$5,"",'定義（記入例用）'!M757+1)</f>
        <v>#VALUE!</v>
      </c>
      <c r="N758" t="str" cm="1">
        <f t="array" ref="N758">IFERROR(INDEX($B:$B,MATCH($M758,$A:$A,),),"")</f>
        <v/>
      </c>
      <c r="O758" s="31" t="str" cm="1">
        <f t="array" ref="O758">IFERROR(INDEX($E:$E,MATCH($M758,祝日,),),"")&amp;IFERROR(INDEX($H:$H,MATCH($M758,夏季休暇,),),"")&amp;IFERROR(INDEX($K:$K,MATCH($M758,年末年始,),),"")</f>
        <v/>
      </c>
      <c r="P758" t="str">
        <f t="shared" si="33"/>
        <v/>
      </c>
      <c r="Q758" t="str">
        <f t="shared" si="34"/>
        <v/>
      </c>
      <c r="R758" t="e">
        <f t="shared" si="35"/>
        <v>#VALUE!</v>
      </c>
    </row>
    <row r="759" spans="13:18" x14ac:dyDescent="0.2">
      <c r="M759" s="29" t="e">
        <f>IF('定義（記入例用）'!M758+1&gt;'休日取得計画表・休日取得実績表（記入例）'!$I$5,"",'定義（記入例用）'!M758+1)</f>
        <v>#VALUE!</v>
      </c>
      <c r="N759" t="str" cm="1">
        <f t="array" ref="N759">IFERROR(INDEX($B:$B,MATCH($M759,$A:$A,),),"")</f>
        <v/>
      </c>
      <c r="O759" s="31" t="str" cm="1">
        <f t="array" ref="O759">IFERROR(INDEX($E:$E,MATCH($M759,祝日,),),"")&amp;IFERROR(INDEX($H:$H,MATCH($M759,夏季休暇,),),"")&amp;IFERROR(INDEX($K:$K,MATCH($M759,年末年始,),),"")</f>
        <v/>
      </c>
      <c r="P759" t="str">
        <f t="shared" si="33"/>
        <v/>
      </c>
      <c r="Q759" t="str">
        <f t="shared" si="34"/>
        <v/>
      </c>
      <c r="R759" t="e">
        <f t="shared" si="35"/>
        <v>#VALUE!</v>
      </c>
    </row>
    <row r="760" spans="13:18" x14ac:dyDescent="0.2">
      <c r="M760" s="29" t="e">
        <f>IF('定義（記入例用）'!M759+1&gt;'休日取得計画表・休日取得実績表（記入例）'!$I$5,"",'定義（記入例用）'!M759+1)</f>
        <v>#VALUE!</v>
      </c>
      <c r="N760" t="str" cm="1">
        <f t="array" ref="N760">IFERROR(INDEX($B:$B,MATCH($M760,$A:$A,),),"")</f>
        <v/>
      </c>
      <c r="O760" s="31" t="str" cm="1">
        <f t="array" ref="O760">IFERROR(INDEX($E:$E,MATCH($M760,祝日,),),"")&amp;IFERROR(INDEX($H:$H,MATCH($M760,夏季休暇,),),"")&amp;IFERROR(INDEX($K:$K,MATCH($M760,年末年始,),),"")</f>
        <v/>
      </c>
      <c r="P760" t="str">
        <f t="shared" si="33"/>
        <v/>
      </c>
      <c r="Q760" t="str">
        <f t="shared" si="34"/>
        <v/>
      </c>
      <c r="R760" t="e">
        <f t="shared" si="35"/>
        <v>#VALUE!</v>
      </c>
    </row>
    <row r="761" spans="13:18" x14ac:dyDescent="0.2">
      <c r="M761" s="29" t="e">
        <f>IF('定義（記入例用）'!M760+1&gt;'休日取得計画表・休日取得実績表（記入例）'!$I$5,"",'定義（記入例用）'!M760+1)</f>
        <v>#VALUE!</v>
      </c>
      <c r="N761" t="str" cm="1">
        <f t="array" ref="N761">IFERROR(INDEX($B:$B,MATCH($M761,$A:$A,),),"")</f>
        <v/>
      </c>
      <c r="O761" s="31" t="str" cm="1">
        <f t="array" ref="O761">IFERROR(INDEX($E:$E,MATCH($M761,祝日,),),"")&amp;IFERROR(INDEX($H:$H,MATCH($M761,夏季休暇,),),"")&amp;IFERROR(INDEX($K:$K,MATCH($M761,年末年始,),),"")</f>
        <v/>
      </c>
      <c r="P761" t="str">
        <f t="shared" si="33"/>
        <v/>
      </c>
      <c r="Q761" t="str">
        <f t="shared" si="34"/>
        <v/>
      </c>
      <c r="R761" t="e">
        <f t="shared" si="35"/>
        <v>#VALUE!</v>
      </c>
    </row>
    <row r="762" spans="13:18" x14ac:dyDescent="0.2">
      <c r="M762" s="29" t="e">
        <f>IF('定義（記入例用）'!M761+1&gt;'休日取得計画表・休日取得実績表（記入例）'!$I$5,"",'定義（記入例用）'!M761+1)</f>
        <v>#VALUE!</v>
      </c>
      <c r="N762" t="str" cm="1">
        <f t="array" ref="N762">IFERROR(INDEX($B:$B,MATCH($M762,$A:$A,),),"")</f>
        <v/>
      </c>
      <c r="O762" s="31" t="str" cm="1">
        <f t="array" ref="O762">IFERROR(INDEX($E:$E,MATCH($M762,祝日,),),"")&amp;IFERROR(INDEX($H:$H,MATCH($M762,夏季休暇,),),"")&amp;IFERROR(INDEX($K:$K,MATCH($M762,年末年始,),),"")</f>
        <v/>
      </c>
      <c r="P762" t="str">
        <f t="shared" si="33"/>
        <v/>
      </c>
      <c r="Q762" t="str">
        <f t="shared" si="34"/>
        <v/>
      </c>
      <c r="R762" t="e">
        <f t="shared" si="35"/>
        <v>#VALUE!</v>
      </c>
    </row>
    <row r="763" spans="13:18" x14ac:dyDescent="0.2">
      <c r="M763" s="29" t="e">
        <f>IF('定義（記入例用）'!M762+1&gt;'休日取得計画表・休日取得実績表（記入例）'!$I$5,"",'定義（記入例用）'!M762+1)</f>
        <v>#VALUE!</v>
      </c>
      <c r="N763" t="str" cm="1">
        <f t="array" ref="N763">IFERROR(INDEX($B:$B,MATCH($M763,$A:$A,),),"")</f>
        <v/>
      </c>
      <c r="O763" s="31" t="str" cm="1">
        <f t="array" ref="O763">IFERROR(INDEX($E:$E,MATCH($M763,祝日,),),"")&amp;IFERROR(INDEX($H:$H,MATCH($M763,夏季休暇,),),"")&amp;IFERROR(INDEX($K:$K,MATCH($M763,年末年始,),),"")</f>
        <v/>
      </c>
      <c r="P763" t="str">
        <f t="shared" si="33"/>
        <v/>
      </c>
      <c r="Q763" t="str">
        <f t="shared" si="34"/>
        <v/>
      </c>
      <c r="R763" t="e">
        <f t="shared" si="35"/>
        <v>#VALUE!</v>
      </c>
    </row>
    <row r="764" spans="13:18" x14ac:dyDescent="0.2">
      <c r="M764" s="29" t="e">
        <f>IF('定義（記入例用）'!M763+1&gt;'休日取得計画表・休日取得実績表（記入例）'!$I$5,"",'定義（記入例用）'!M763+1)</f>
        <v>#VALUE!</v>
      </c>
      <c r="N764" t="str" cm="1">
        <f t="array" ref="N764">IFERROR(INDEX($B:$B,MATCH($M764,$A:$A,),),"")</f>
        <v/>
      </c>
      <c r="O764" s="31" t="str" cm="1">
        <f t="array" ref="O764">IFERROR(INDEX($E:$E,MATCH($M764,祝日,),),"")&amp;IFERROR(INDEX($H:$H,MATCH($M764,夏季休暇,),),"")&amp;IFERROR(INDEX($K:$K,MATCH($M764,年末年始,),),"")</f>
        <v/>
      </c>
      <c r="P764" t="str">
        <f t="shared" si="33"/>
        <v/>
      </c>
      <c r="Q764" t="str">
        <f t="shared" si="34"/>
        <v/>
      </c>
      <c r="R764" t="e">
        <f t="shared" si="35"/>
        <v>#VALUE!</v>
      </c>
    </row>
    <row r="765" spans="13:18" x14ac:dyDescent="0.2">
      <c r="M765" s="29" t="e">
        <f>IF('定義（記入例用）'!M764+1&gt;'休日取得計画表・休日取得実績表（記入例）'!$I$5,"",'定義（記入例用）'!M764+1)</f>
        <v>#VALUE!</v>
      </c>
      <c r="N765" t="str" cm="1">
        <f t="array" ref="N765">IFERROR(INDEX($B:$B,MATCH($M765,$A:$A,),),"")</f>
        <v/>
      </c>
      <c r="O765" s="31" t="str" cm="1">
        <f t="array" ref="O765">IFERROR(INDEX($E:$E,MATCH($M765,祝日,),),"")&amp;IFERROR(INDEX($H:$H,MATCH($M765,夏季休暇,),),"")&amp;IFERROR(INDEX($K:$K,MATCH($M765,年末年始,),),"")</f>
        <v/>
      </c>
      <c r="P765" t="str">
        <f t="shared" si="33"/>
        <v/>
      </c>
      <c r="Q765" t="str">
        <f t="shared" si="34"/>
        <v/>
      </c>
      <c r="R765" t="e">
        <f t="shared" si="35"/>
        <v>#VALUE!</v>
      </c>
    </row>
    <row r="766" spans="13:18" x14ac:dyDescent="0.2">
      <c r="M766" s="29" t="e">
        <f>IF('定義（記入例用）'!M765+1&gt;'休日取得計画表・休日取得実績表（記入例）'!$I$5,"",'定義（記入例用）'!M765+1)</f>
        <v>#VALUE!</v>
      </c>
      <c r="N766" t="str" cm="1">
        <f t="array" ref="N766">IFERROR(INDEX($B:$B,MATCH($M766,$A:$A,),),"")</f>
        <v/>
      </c>
      <c r="O766" s="31" t="str" cm="1">
        <f t="array" ref="O766">IFERROR(INDEX($E:$E,MATCH($M766,祝日,),),"")&amp;IFERROR(INDEX($H:$H,MATCH($M766,夏季休暇,),),"")&amp;IFERROR(INDEX($K:$K,MATCH($M766,年末年始,),),"")</f>
        <v/>
      </c>
      <c r="P766" t="str">
        <f t="shared" si="33"/>
        <v/>
      </c>
      <c r="Q766" t="str">
        <f t="shared" si="34"/>
        <v/>
      </c>
      <c r="R766" t="e">
        <f t="shared" si="35"/>
        <v>#VALUE!</v>
      </c>
    </row>
    <row r="767" spans="13:18" x14ac:dyDescent="0.2">
      <c r="M767" s="29" t="e">
        <f>IF('定義（記入例用）'!M766+1&gt;'休日取得計画表・休日取得実績表（記入例）'!$I$5,"",'定義（記入例用）'!M766+1)</f>
        <v>#VALUE!</v>
      </c>
      <c r="N767" t="str" cm="1">
        <f t="array" ref="N767">IFERROR(INDEX($B:$B,MATCH($M767,$A:$A,),),"")</f>
        <v/>
      </c>
      <c r="O767" s="31" t="str" cm="1">
        <f t="array" ref="O767">IFERROR(INDEX($E:$E,MATCH($M767,祝日,),),"")&amp;IFERROR(INDEX($H:$H,MATCH($M767,夏季休暇,),),"")&amp;IFERROR(INDEX($K:$K,MATCH($M767,年末年始,),),"")</f>
        <v/>
      </c>
      <c r="P767" t="str">
        <f t="shared" si="33"/>
        <v/>
      </c>
      <c r="Q767" t="str">
        <f t="shared" si="34"/>
        <v/>
      </c>
      <c r="R767" t="e">
        <f t="shared" si="35"/>
        <v>#VALUE!</v>
      </c>
    </row>
    <row r="768" spans="13:18" x14ac:dyDescent="0.2">
      <c r="M768" s="29" t="e">
        <f>IF('定義（記入例用）'!M767+1&gt;'休日取得計画表・休日取得実績表（記入例）'!$I$5,"",'定義（記入例用）'!M767+1)</f>
        <v>#VALUE!</v>
      </c>
      <c r="N768" t="str" cm="1">
        <f t="array" ref="N768">IFERROR(INDEX($B:$B,MATCH($M768,$A:$A,),),"")</f>
        <v/>
      </c>
      <c r="O768" s="31" t="str" cm="1">
        <f t="array" ref="O768">IFERROR(INDEX($E:$E,MATCH($M768,祝日,),),"")&amp;IFERROR(INDEX($H:$H,MATCH($M768,夏季休暇,),),"")&amp;IFERROR(INDEX($K:$K,MATCH($M768,年末年始,),),"")</f>
        <v/>
      </c>
      <c r="P768" t="str">
        <f t="shared" si="33"/>
        <v/>
      </c>
      <c r="Q768" t="str">
        <f t="shared" si="34"/>
        <v/>
      </c>
      <c r="R768" t="e">
        <f t="shared" si="35"/>
        <v>#VALUE!</v>
      </c>
    </row>
    <row r="769" spans="13:18" x14ac:dyDescent="0.2">
      <c r="M769" s="29" t="e">
        <f>IF('定義（記入例用）'!M768+1&gt;'休日取得計画表・休日取得実績表（記入例）'!$I$5,"",'定義（記入例用）'!M768+1)</f>
        <v>#VALUE!</v>
      </c>
      <c r="N769" t="str" cm="1">
        <f t="array" ref="N769">IFERROR(INDEX($B:$B,MATCH($M769,$A:$A,),),"")</f>
        <v/>
      </c>
      <c r="O769" s="31" t="str" cm="1">
        <f t="array" ref="O769">IFERROR(INDEX($E:$E,MATCH($M769,祝日,),),"")&amp;IFERROR(INDEX($H:$H,MATCH($M769,夏季休暇,),),"")&amp;IFERROR(INDEX($K:$K,MATCH($M769,年末年始,),),"")</f>
        <v/>
      </c>
      <c r="P769" t="str">
        <f t="shared" si="33"/>
        <v/>
      </c>
      <c r="Q769" t="str">
        <f t="shared" si="34"/>
        <v/>
      </c>
      <c r="R769" t="e">
        <f t="shared" si="35"/>
        <v>#VALUE!</v>
      </c>
    </row>
    <row r="770" spans="13:18" x14ac:dyDescent="0.2">
      <c r="M770" s="29" t="e">
        <f>IF('定義（記入例用）'!M769+1&gt;'休日取得計画表・休日取得実績表（記入例）'!$I$5,"",'定義（記入例用）'!M769+1)</f>
        <v>#VALUE!</v>
      </c>
      <c r="N770" t="str" cm="1">
        <f t="array" ref="N770">IFERROR(INDEX($B:$B,MATCH($M770,$A:$A,),),"")</f>
        <v/>
      </c>
      <c r="O770" s="31" t="str" cm="1">
        <f t="array" ref="O770">IFERROR(INDEX($E:$E,MATCH($M770,祝日,),),"")&amp;IFERROR(INDEX($H:$H,MATCH($M770,夏季休暇,),),"")&amp;IFERROR(INDEX($K:$K,MATCH($M770,年末年始,),),"")</f>
        <v/>
      </c>
      <c r="P770" t="str">
        <f t="shared" si="33"/>
        <v/>
      </c>
      <c r="Q770" t="str">
        <f t="shared" si="34"/>
        <v/>
      </c>
      <c r="R770" t="e">
        <f t="shared" si="35"/>
        <v>#VALUE!</v>
      </c>
    </row>
    <row r="771" spans="13:18" x14ac:dyDescent="0.2">
      <c r="M771" s="29" t="e">
        <f>IF('定義（記入例用）'!M770+1&gt;'休日取得計画表・休日取得実績表（記入例）'!$I$5,"",'定義（記入例用）'!M770+1)</f>
        <v>#VALUE!</v>
      </c>
      <c r="N771" t="str" cm="1">
        <f t="array" ref="N771">IFERROR(INDEX($B:$B,MATCH($M771,$A:$A,),),"")</f>
        <v/>
      </c>
      <c r="O771" s="31" t="str" cm="1">
        <f t="array" ref="O771">IFERROR(INDEX($E:$E,MATCH($M771,祝日,),),"")&amp;IFERROR(INDEX($H:$H,MATCH($M771,夏季休暇,),),"")&amp;IFERROR(INDEX($K:$K,MATCH($M771,年末年始,),),"")</f>
        <v/>
      </c>
      <c r="P771" t="str">
        <f t="shared" ref="P771:P834" si="36">IF(COUNTBLANK(N771:O771)=0,CHAR(10),"")</f>
        <v/>
      </c>
      <c r="Q771" t="str">
        <f t="shared" ref="Q771:Q834" si="37">O771&amp;P771&amp;N771</f>
        <v/>
      </c>
      <c r="R771" t="e">
        <f t="shared" ref="R771:R834" si="38">IF(OR(TEXT(M771,"aaa")="土",TEXT(M771,"aaa")="日",O771&lt;&gt;""),1,0)</f>
        <v>#VALUE!</v>
      </c>
    </row>
    <row r="772" spans="13:18" x14ac:dyDescent="0.2">
      <c r="M772" s="29" t="e">
        <f>IF('定義（記入例用）'!M771+1&gt;'休日取得計画表・休日取得実績表（記入例）'!$I$5,"",'定義（記入例用）'!M771+1)</f>
        <v>#VALUE!</v>
      </c>
      <c r="N772" t="str" cm="1">
        <f t="array" ref="N772">IFERROR(INDEX($B:$B,MATCH($M772,$A:$A,),),"")</f>
        <v/>
      </c>
      <c r="O772" s="31" t="str" cm="1">
        <f t="array" ref="O772">IFERROR(INDEX($E:$E,MATCH($M772,祝日,),),"")&amp;IFERROR(INDEX($H:$H,MATCH($M772,夏季休暇,),),"")&amp;IFERROR(INDEX($K:$K,MATCH($M772,年末年始,),),"")</f>
        <v/>
      </c>
      <c r="P772" t="str">
        <f t="shared" si="36"/>
        <v/>
      </c>
      <c r="Q772" t="str">
        <f t="shared" si="37"/>
        <v/>
      </c>
      <c r="R772" t="e">
        <f t="shared" si="38"/>
        <v>#VALUE!</v>
      </c>
    </row>
    <row r="773" spans="13:18" x14ac:dyDescent="0.2">
      <c r="M773" s="29" t="e">
        <f>IF('定義（記入例用）'!M772+1&gt;'休日取得計画表・休日取得実績表（記入例）'!$I$5,"",'定義（記入例用）'!M772+1)</f>
        <v>#VALUE!</v>
      </c>
      <c r="N773" t="str" cm="1">
        <f t="array" ref="N773">IFERROR(INDEX($B:$B,MATCH($M773,$A:$A,),),"")</f>
        <v/>
      </c>
      <c r="O773" s="31" t="str" cm="1">
        <f t="array" ref="O773">IFERROR(INDEX($E:$E,MATCH($M773,祝日,),),"")&amp;IFERROR(INDEX($H:$H,MATCH($M773,夏季休暇,),),"")&amp;IFERROR(INDEX($K:$K,MATCH($M773,年末年始,),),"")</f>
        <v/>
      </c>
      <c r="P773" t="str">
        <f t="shared" si="36"/>
        <v/>
      </c>
      <c r="Q773" t="str">
        <f t="shared" si="37"/>
        <v/>
      </c>
      <c r="R773" t="e">
        <f t="shared" si="38"/>
        <v>#VALUE!</v>
      </c>
    </row>
    <row r="774" spans="13:18" x14ac:dyDescent="0.2">
      <c r="M774" s="29" t="e">
        <f>IF('定義（記入例用）'!M773+1&gt;'休日取得計画表・休日取得実績表（記入例）'!$I$5,"",'定義（記入例用）'!M773+1)</f>
        <v>#VALUE!</v>
      </c>
      <c r="N774" t="str" cm="1">
        <f t="array" ref="N774">IFERROR(INDEX($B:$B,MATCH($M774,$A:$A,),),"")</f>
        <v/>
      </c>
      <c r="O774" s="31" t="str" cm="1">
        <f t="array" ref="O774">IFERROR(INDEX($E:$E,MATCH($M774,祝日,),),"")&amp;IFERROR(INDEX($H:$H,MATCH($M774,夏季休暇,),),"")&amp;IFERROR(INDEX($K:$K,MATCH($M774,年末年始,),),"")</f>
        <v/>
      </c>
      <c r="P774" t="str">
        <f t="shared" si="36"/>
        <v/>
      </c>
      <c r="Q774" t="str">
        <f t="shared" si="37"/>
        <v/>
      </c>
      <c r="R774" t="e">
        <f t="shared" si="38"/>
        <v>#VALUE!</v>
      </c>
    </row>
    <row r="775" spans="13:18" x14ac:dyDescent="0.2">
      <c r="M775" s="29" t="e">
        <f>IF('定義（記入例用）'!M774+1&gt;'休日取得計画表・休日取得実績表（記入例）'!$I$5,"",'定義（記入例用）'!M774+1)</f>
        <v>#VALUE!</v>
      </c>
      <c r="N775" t="str" cm="1">
        <f t="array" ref="N775">IFERROR(INDEX($B:$B,MATCH($M775,$A:$A,),),"")</f>
        <v/>
      </c>
      <c r="O775" s="31" t="str" cm="1">
        <f t="array" ref="O775">IFERROR(INDEX($E:$E,MATCH($M775,祝日,),),"")&amp;IFERROR(INDEX($H:$H,MATCH($M775,夏季休暇,),),"")&amp;IFERROR(INDEX($K:$K,MATCH($M775,年末年始,),),"")</f>
        <v/>
      </c>
      <c r="P775" t="str">
        <f t="shared" si="36"/>
        <v/>
      </c>
      <c r="Q775" t="str">
        <f t="shared" si="37"/>
        <v/>
      </c>
      <c r="R775" t="e">
        <f t="shared" si="38"/>
        <v>#VALUE!</v>
      </c>
    </row>
    <row r="776" spans="13:18" x14ac:dyDescent="0.2">
      <c r="M776" s="29" t="e">
        <f>IF('定義（記入例用）'!M775+1&gt;'休日取得計画表・休日取得実績表（記入例）'!$I$5,"",'定義（記入例用）'!M775+1)</f>
        <v>#VALUE!</v>
      </c>
      <c r="N776" t="str" cm="1">
        <f t="array" ref="N776">IFERROR(INDEX($B:$B,MATCH($M776,$A:$A,),),"")</f>
        <v/>
      </c>
      <c r="O776" s="31" t="str" cm="1">
        <f t="array" ref="O776">IFERROR(INDEX($E:$E,MATCH($M776,祝日,),),"")&amp;IFERROR(INDEX($H:$H,MATCH($M776,夏季休暇,),),"")&amp;IFERROR(INDEX($K:$K,MATCH($M776,年末年始,),),"")</f>
        <v/>
      </c>
      <c r="P776" t="str">
        <f t="shared" si="36"/>
        <v/>
      </c>
      <c r="Q776" t="str">
        <f t="shared" si="37"/>
        <v/>
      </c>
      <c r="R776" t="e">
        <f t="shared" si="38"/>
        <v>#VALUE!</v>
      </c>
    </row>
    <row r="777" spans="13:18" x14ac:dyDescent="0.2">
      <c r="M777" s="29" t="e">
        <f>IF('定義（記入例用）'!M776+1&gt;'休日取得計画表・休日取得実績表（記入例）'!$I$5,"",'定義（記入例用）'!M776+1)</f>
        <v>#VALUE!</v>
      </c>
      <c r="N777" t="str" cm="1">
        <f t="array" ref="N777">IFERROR(INDEX($B:$B,MATCH($M777,$A:$A,),),"")</f>
        <v/>
      </c>
      <c r="O777" s="31" t="str" cm="1">
        <f t="array" ref="O777">IFERROR(INDEX($E:$E,MATCH($M777,祝日,),),"")&amp;IFERROR(INDEX($H:$H,MATCH($M777,夏季休暇,),),"")&amp;IFERROR(INDEX($K:$K,MATCH($M777,年末年始,),),"")</f>
        <v/>
      </c>
      <c r="P777" t="str">
        <f t="shared" si="36"/>
        <v/>
      </c>
      <c r="Q777" t="str">
        <f t="shared" si="37"/>
        <v/>
      </c>
      <c r="R777" t="e">
        <f t="shared" si="38"/>
        <v>#VALUE!</v>
      </c>
    </row>
    <row r="778" spans="13:18" x14ac:dyDescent="0.2">
      <c r="M778" s="29" t="e">
        <f>IF('定義（記入例用）'!M777+1&gt;'休日取得計画表・休日取得実績表（記入例）'!$I$5,"",'定義（記入例用）'!M777+1)</f>
        <v>#VALUE!</v>
      </c>
      <c r="N778" t="str" cm="1">
        <f t="array" ref="N778">IFERROR(INDEX($B:$B,MATCH($M778,$A:$A,),),"")</f>
        <v/>
      </c>
      <c r="O778" s="31" t="str" cm="1">
        <f t="array" ref="O778">IFERROR(INDEX($E:$E,MATCH($M778,祝日,),),"")&amp;IFERROR(INDEX($H:$H,MATCH($M778,夏季休暇,),),"")&amp;IFERROR(INDEX($K:$K,MATCH($M778,年末年始,),),"")</f>
        <v/>
      </c>
      <c r="P778" t="str">
        <f t="shared" si="36"/>
        <v/>
      </c>
      <c r="Q778" t="str">
        <f t="shared" si="37"/>
        <v/>
      </c>
      <c r="R778" t="e">
        <f t="shared" si="38"/>
        <v>#VALUE!</v>
      </c>
    </row>
    <row r="779" spans="13:18" x14ac:dyDescent="0.2">
      <c r="M779" s="29" t="e">
        <f>IF('定義（記入例用）'!M778+1&gt;'休日取得計画表・休日取得実績表（記入例）'!$I$5,"",'定義（記入例用）'!M778+1)</f>
        <v>#VALUE!</v>
      </c>
      <c r="N779" t="str" cm="1">
        <f t="array" ref="N779">IFERROR(INDEX($B:$B,MATCH($M779,$A:$A,),),"")</f>
        <v/>
      </c>
      <c r="O779" s="31" t="str" cm="1">
        <f t="array" ref="O779">IFERROR(INDEX($E:$E,MATCH($M779,祝日,),),"")&amp;IFERROR(INDEX($H:$H,MATCH($M779,夏季休暇,),),"")&amp;IFERROR(INDEX($K:$K,MATCH($M779,年末年始,),),"")</f>
        <v/>
      </c>
      <c r="P779" t="str">
        <f t="shared" si="36"/>
        <v/>
      </c>
      <c r="Q779" t="str">
        <f t="shared" si="37"/>
        <v/>
      </c>
      <c r="R779" t="e">
        <f t="shared" si="38"/>
        <v>#VALUE!</v>
      </c>
    </row>
    <row r="780" spans="13:18" x14ac:dyDescent="0.2">
      <c r="M780" s="29" t="e">
        <f>IF('定義（記入例用）'!M779+1&gt;'休日取得計画表・休日取得実績表（記入例）'!$I$5,"",'定義（記入例用）'!M779+1)</f>
        <v>#VALUE!</v>
      </c>
      <c r="N780" t="str" cm="1">
        <f t="array" ref="N780">IFERROR(INDEX($B:$B,MATCH($M780,$A:$A,),),"")</f>
        <v/>
      </c>
      <c r="O780" s="31" t="str" cm="1">
        <f t="array" ref="O780">IFERROR(INDEX($E:$E,MATCH($M780,祝日,),),"")&amp;IFERROR(INDEX($H:$H,MATCH($M780,夏季休暇,),),"")&amp;IFERROR(INDEX($K:$K,MATCH($M780,年末年始,),),"")</f>
        <v/>
      </c>
      <c r="P780" t="str">
        <f t="shared" si="36"/>
        <v/>
      </c>
      <c r="Q780" t="str">
        <f t="shared" si="37"/>
        <v/>
      </c>
      <c r="R780" t="e">
        <f t="shared" si="38"/>
        <v>#VALUE!</v>
      </c>
    </row>
    <row r="781" spans="13:18" x14ac:dyDescent="0.2">
      <c r="M781" s="29" t="e">
        <f>IF('定義（記入例用）'!M780+1&gt;'休日取得計画表・休日取得実績表（記入例）'!$I$5,"",'定義（記入例用）'!M780+1)</f>
        <v>#VALUE!</v>
      </c>
      <c r="N781" t="str" cm="1">
        <f t="array" ref="N781">IFERROR(INDEX($B:$B,MATCH($M781,$A:$A,),),"")</f>
        <v/>
      </c>
      <c r="O781" s="31" t="str" cm="1">
        <f t="array" ref="O781">IFERROR(INDEX($E:$E,MATCH($M781,祝日,),),"")&amp;IFERROR(INDEX($H:$H,MATCH($M781,夏季休暇,),),"")&amp;IFERROR(INDEX($K:$K,MATCH($M781,年末年始,),),"")</f>
        <v/>
      </c>
      <c r="P781" t="str">
        <f t="shared" si="36"/>
        <v/>
      </c>
      <c r="Q781" t="str">
        <f t="shared" si="37"/>
        <v/>
      </c>
      <c r="R781" t="e">
        <f t="shared" si="38"/>
        <v>#VALUE!</v>
      </c>
    </row>
    <row r="782" spans="13:18" x14ac:dyDescent="0.2">
      <c r="M782" s="29" t="e">
        <f>IF('定義（記入例用）'!M781+1&gt;'休日取得計画表・休日取得実績表（記入例）'!$I$5,"",'定義（記入例用）'!M781+1)</f>
        <v>#VALUE!</v>
      </c>
      <c r="N782" t="str" cm="1">
        <f t="array" ref="N782">IFERROR(INDEX($B:$B,MATCH($M782,$A:$A,),),"")</f>
        <v/>
      </c>
      <c r="O782" s="31" t="str" cm="1">
        <f t="array" ref="O782">IFERROR(INDEX($E:$E,MATCH($M782,祝日,),),"")&amp;IFERROR(INDEX($H:$H,MATCH($M782,夏季休暇,),),"")&amp;IFERROR(INDEX($K:$K,MATCH($M782,年末年始,),),"")</f>
        <v/>
      </c>
      <c r="P782" t="str">
        <f t="shared" si="36"/>
        <v/>
      </c>
      <c r="Q782" t="str">
        <f t="shared" si="37"/>
        <v/>
      </c>
      <c r="R782" t="e">
        <f t="shared" si="38"/>
        <v>#VALUE!</v>
      </c>
    </row>
    <row r="783" spans="13:18" x14ac:dyDescent="0.2">
      <c r="M783" s="29" t="e">
        <f>IF('定義（記入例用）'!M782+1&gt;'休日取得計画表・休日取得実績表（記入例）'!$I$5,"",'定義（記入例用）'!M782+1)</f>
        <v>#VALUE!</v>
      </c>
      <c r="N783" t="str" cm="1">
        <f t="array" ref="N783">IFERROR(INDEX($B:$B,MATCH($M783,$A:$A,),),"")</f>
        <v/>
      </c>
      <c r="O783" s="31" t="str" cm="1">
        <f t="array" ref="O783">IFERROR(INDEX($E:$E,MATCH($M783,祝日,),),"")&amp;IFERROR(INDEX($H:$H,MATCH($M783,夏季休暇,),),"")&amp;IFERROR(INDEX($K:$K,MATCH($M783,年末年始,),),"")</f>
        <v/>
      </c>
      <c r="P783" t="str">
        <f t="shared" si="36"/>
        <v/>
      </c>
      <c r="Q783" t="str">
        <f t="shared" si="37"/>
        <v/>
      </c>
      <c r="R783" t="e">
        <f t="shared" si="38"/>
        <v>#VALUE!</v>
      </c>
    </row>
    <row r="784" spans="13:18" x14ac:dyDescent="0.2">
      <c r="M784" s="29" t="e">
        <f>IF('定義（記入例用）'!M783+1&gt;'休日取得計画表・休日取得実績表（記入例）'!$I$5,"",'定義（記入例用）'!M783+1)</f>
        <v>#VALUE!</v>
      </c>
      <c r="N784" t="str" cm="1">
        <f t="array" ref="N784">IFERROR(INDEX($B:$B,MATCH($M784,$A:$A,),),"")</f>
        <v/>
      </c>
      <c r="O784" s="31" t="str" cm="1">
        <f t="array" ref="O784">IFERROR(INDEX($E:$E,MATCH($M784,祝日,),),"")&amp;IFERROR(INDEX($H:$H,MATCH($M784,夏季休暇,),),"")&amp;IFERROR(INDEX($K:$K,MATCH($M784,年末年始,),),"")</f>
        <v/>
      </c>
      <c r="P784" t="str">
        <f t="shared" si="36"/>
        <v/>
      </c>
      <c r="Q784" t="str">
        <f t="shared" si="37"/>
        <v/>
      </c>
      <c r="R784" t="e">
        <f t="shared" si="38"/>
        <v>#VALUE!</v>
      </c>
    </row>
    <row r="785" spans="13:18" x14ac:dyDescent="0.2">
      <c r="M785" s="29" t="e">
        <f>IF('定義（記入例用）'!M784+1&gt;'休日取得計画表・休日取得実績表（記入例）'!$I$5,"",'定義（記入例用）'!M784+1)</f>
        <v>#VALUE!</v>
      </c>
      <c r="N785" t="str" cm="1">
        <f t="array" ref="N785">IFERROR(INDEX($B:$B,MATCH($M785,$A:$A,),),"")</f>
        <v/>
      </c>
      <c r="O785" s="31" t="str" cm="1">
        <f t="array" ref="O785">IFERROR(INDEX($E:$E,MATCH($M785,祝日,),),"")&amp;IFERROR(INDEX($H:$H,MATCH($M785,夏季休暇,),),"")&amp;IFERROR(INDEX($K:$K,MATCH($M785,年末年始,),),"")</f>
        <v/>
      </c>
      <c r="P785" t="str">
        <f t="shared" si="36"/>
        <v/>
      </c>
      <c r="Q785" t="str">
        <f t="shared" si="37"/>
        <v/>
      </c>
      <c r="R785" t="e">
        <f t="shared" si="38"/>
        <v>#VALUE!</v>
      </c>
    </row>
    <row r="786" spans="13:18" x14ac:dyDescent="0.2">
      <c r="M786" s="29" t="e">
        <f>IF('定義（記入例用）'!M785+1&gt;'休日取得計画表・休日取得実績表（記入例）'!$I$5,"",'定義（記入例用）'!M785+1)</f>
        <v>#VALUE!</v>
      </c>
      <c r="N786" t="str" cm="1">
        <f t="array" ref="N786">IFERROR(INDEX($B:$B,MATCH($M786,$A:$A,),),"")</f>
        <v/>
      </c>
      <c r="O786" s="31" t="str" cm="1">
        <f t="array" ref="O786">IFERROR(INDEX($E:$E,MATCH($M786,祝日,),),"")&amp;IFERROR(INDEX($H:$H,MATCH($M786,夏季休暇,),),"")&amp;IFERROR(INDEX($K:$K,MATCH($M786,年末年始,),),"")</f>
        <v/>
      </c>
      <c r="P786" t="str">
        <f t="shared" si="36"/>
        <v/>
      </c>
      <c r="Q786" t="str">
        <f t="shared" si="37"/>
        <v/>
      </c>
      <c r="R786" t="e">
        <f t="shared" si="38"/>
        <v>#VALUE!</v>
      </c>
    </row>
    <row r="787" spans="13:18" x14ac:dyDescent="0.2">
      <c r="M787" s="29" t="e">
        <f>IF('定義（記入例用）'!M786+1&gt;'休日取得計画表・休日取得実績表（記入例）'!$I$5,"",'定義（記入例用）'!M786+1)</f>
        <v>#VALUE!</v>
      </c>
      <c r="N787" t="str" cm="1">
        <f t="array" ref="N787">IFERROR(INDEX($B:$B,MATCH($M787,$A:$A,),),"")</f>
        <v/>
      </c>
      <c r="O787" s="31" t="str" cm="1">
        <f t="array" ref="O787">IFERROR(INDEX($E:$E,MATCH($M787,祝日,),),"")&amp;IFERROR(INDEX($H:$H,MATCH($M787,夏季休暇,),),"")&amp;IFERROR(INDEX($K:$K,MATCH($M787,年末年始,),),"")</f>
        <v/>
      </c>
      <c r="P787" t="str">
        <f t="shared" si="36"/>
        <v/>
      </c>
      <c r="Q787" t="str">
        <f t="shared" si="37"/>
        <v/>
      </c>
      <c r="R787" t="e">
        <f t="shared" si="38"/>
        <v>#VALUE!</v>
      </c>
    </row>
    <row r="788" spans="13:18" x14ac:dyDescent="0.2">
      <c r="M788" s="29" t="e">
        <f>IF('定義（記入例用）'!M787+1&gt;'休日取得計画表・休日取得実績表（記入例）'!$I$5,"",'定義（記入例用）'!M787+1)</f>
        <v>#VALUE!</v>
      </c>
      <c r="N788" t="str" cm="1">
        <f t="array" ref="N788">IFERROR(INDEX($B:$B,MATCH($M788,$A:$A,),),"")</f>
        <v/>
      </c>
      <c r="O788" s="31" t="str" cm="1">
        <f t="array" ref="O788">IFERROR(INDEX($E:$E,MATCH($M788,祝日,),),"")&amp;IFERROR(INDEX($H:$H,MATCH($M788,夏季休暇,),),"")&amp;IFERROR(INDEX($K:$K,MATCH($M788,年末年始,),),"")</f>
        <v/>
      </c>
      <c r="P788" t="str">
        <f t="shared" si="36"/>
        <v/>
      </c>
      <c r="Q788" t="str">
        <f t="shared" si="37"/>
        <v/>
      </c>
      <c r="R788" t="e">
        <f t="shared" si="38"/>
        <v>#VALUE!</v>
      </c>
    </row>
    <row r="789" spans="13:18" x14ac:dyDescent="0.2">
      <c r="M789" s="29" t="e">
        <f>IF('定義（記入例用）'!M788+1&gt;'休日取得計画表・休日取得実績表（記入例）'!$I$5,"",'定義（記入例用）'!M788+1)</f>
        <v>#VALUE!</v>
      </c>
      <c r="N789" t="str" cm="1">
        <f t="array" ref="N789">IFERROR(INDEX($B:$B,MATCH($M789,$A:$A,),),"")</f>
        <v/>
      </c>
      <c r="O789" s="31" t="str" cm="1">
        <f t="array" ref="O789">IFERROR(INDEX($E:$E,MATCH($M789,祝日,),),"")&amp;IFERROR(INDEX($H:$H,MATCH($M789,夏季休暇,),),"")&amp;IFERROR(INDEX($K:$K,MATCH($M789,年末年始,),),"")</f>
        <v/>
      </c>
      <c r="P789" t="str">
        <f t="shared" si="36"/>
        <v/>
      </c>
      <c r="Q789" t="str">
        <f t="shared" si="37"/>
        <v/>
      </c>
      <c r="R789" t="e">
        <f t="shared" si="38"/>
        <v>#VALUE!</v>
      </c>
    </row>
    <row r="790" spans="13:18" x14ac:dyDescent="0.2">
      <c r="M790" s="29" t="e">
        <f>IF('定義（記入例用）'!M789+1&gt;'休日取得計画表・休日取得実績表（記入例）'!$I$5,"",'定義（記入例用）'!M789+1)</f>
        <v>#VALUE!</v>
      </c>
      <c r="N790" t="str" cm="1">
        <f t="array" ref="N790">IFERROR(INDEX($B:$B,MATCH($M790,$A:$A,),),"")</f>
        <v/>
      </c>
      <c r="O790" s="31" t="str" cm="1">
        <f t="array" ref="O790">IFERROR(INDEX($E:$E,MATCH($M790,祝日,),),"")&amp;IFERROR(INDEX($H:$H,MATCH($M790,夏季休暇,),),"")&amp;IFERROR(INDEX($K:$K,MATCH($M790,年末年始,),),"")</f>
        <v/>
      </c>
      <c r="P790" t="str">
        <f t="shared" si="36"/>
        <v/>
      </c>
      <c r="Q790" t="str">
        <f t="shared" si="37"/>
        <v/>
      </c>
      <c r="R790" t="e">
        <f t="shared" si="38"/>
        <v>#VALUE!</v>
      </c>
    </row>
    <row r="791" spans="13:18" x14ac:dyDescent="0.2">
      <c r="M791" s="29" t="e">
        <f>IF('定義（記入例用）'!M790+1&gt;'休日取得計画表・休日取得実績表（記入例）'!$I$5,"",'定義（記入例用）'!M790+1)</f>
        <v>#VALUE!</v>
      </c>
      <c r="N791" t="str" cm="1">
        <f t="array" ref="N791">IFERROR(INDEX($B:$B,MATCH($M791,$A:$A,),),"")</f>
        <v/>
      </c>
      <c r="O791" s="31" t="str" cm="1">
        <f t="array" ref="O791">IFERROR(INDEX($E:$E,MATCH($M791,祝日,),),"")&amp;IFERROR(INDEX($H:$H,MATCH($M791,夏季休暇,),),"")&amp;IFERROR(INDEX($K:$K,MATCH($M791,年末年始,),),"")</f>
        <v/>
      </c>
      <c r="P791" t="str">
        <f t="shared" si="36"/>
        <v/>
      </c>
      <c r="Q791" t="str">
        <f t="shared" si="37"/>
        <v/>
      </c>
      <c r="R791" t="e">
        <f t="shared" si="38"/>
        <v>#VALUE!</v>
      </c>
    </row>
    <row r="792" spans="13:18" x14ac:dyDescent="0.2">
      <c r="M792" s="29" t="e">
        <f>IF('定義（記入例用）'!M791+1&gt;'休日取得計画表・休日取得実績表（記入例）'!$I$5,"",'定義（記入例用）'!M791+1)</f>
        <v>#VALUE!</v>
      </c>
      <c r="N792" t="str" cm="1">
        <f t="array" ref="N792">IFERROR(INDEX($B:$B,MATCH($M792,$A:$A,),),"")</f>
        <v/>
      </c>
      <c r="O792" s="31" t="str" cm="1">
        <f t="array" ref="O792">IFERROR(INDEX($E:$E,MATCH($M792,祝日,),),"")&amp;IFERROR(INDEX($H:$H,MATCH($M792,夏季休暇,),),"")&amp;IFERROR(INDEX($K:$K,MATCH($M792,年末年始,),),"")</f>
        <v/>
      </c>
      <c r="P792" t="str">
        <f t="shared" si="36"/>
        <v/>
      </c>
      <c r="Q792" t="str">
        <f t="shared" si="37"/>
        <v/>
      </c>
      <c r="R792" t="e">
        <f t="shared" si="38"/>
        <v>#VALUE!</v>
      </c>
    </row>
    <row r="793" spans="13:18" x14ac:dyDescent="0.2">
      <c r="M793" s="29" t="e">
        <f>IF('定義（記入例用）'!M792+1&gt;'休日取得計画表・休日取得実績表（記入例）'!$I$5,"",'定義（記入例用）'!M792+1)</f>
        <v>#VALUE!</v>
      </c>
      <c r="N793" t="str" cm="1">
        <f t="array" ref="N793">IFERROR(INDEX($B:$B,MATCH($M793,$A:$A,),),"")</f>
        <v/>
      </c>
      <c r="O793" s="31" t="str" cm="1">
        <f t="array" ref="O793">IFERROR(INDEX($E:$E,MATCH($M793,祝日,),),"")&amp;IFERROR(INDEX($H:$H,MATCH($M793,夏季休暇,),),"")&amp;IFERROR(INDEX($K:$K,MATCH($M793,年末年始,),),"")</f>
        <v/>
      </c>
      <c r="P793" t="str">
        <f t="shared" si="36"/>
        <v/>
      </c>
      <c r="Q793" t="str">
        <f t="shared" si="37"/>
        <v/>
      </c>
      <c r="R793" t="e">
        <f t="shared" si="38"/>
        <v>#VALUE!</v>
      </c>
    </row>
    <row r="794" spans="13:18" x14ac:dyDescent="0.2">
      <c r="M794" s="29" t="e">
        <f>IF('定義（記入例用）'!M793+1&gt;'休日取得計画表・休日取得実績表（記入例）'!$I$5,"",'定義（記入例用）'!M793+1)</f>
        <v>#VALUE!</v>
      </c>
      <c r="N794" t="str" cm="1">
        <f t="array" ref="N794">IFERROR(INDEX($B:$B,MATCH($M794,$A:$A,),),"")</f>
        <v/>
      </c>
      <c r="O794" s="31" t="str" cm="1">
        <f t="array" ref="O794">IFERROR(INDEX($E:$E,MATCH($M794,祝日,),),"")&amp;IFERROR(INDEX($H:$H,MATCH($M794,夏季休暇,),),"")&amp;IFERROR(INDEX($K:$K,MATCH($M794,年末年始,),),"")</f>
        <v/>
      </c>
      <c r="P794" t="str">
        <f t="shared" si="36"/>
        <v/>
      </c>
      <c r="Q794" t="str">
        <f t="shared" si="37"/>
        <v/>
      </c>
      <c r="R794" t="e">
        <f t="shared" si="38"/>
        <v>#VALUE!</v>
      </c>
    </row>
    <row r="795" spans="13:18" x14ac:dyDescent="0.2">
      <c r="M795" s="29" t="e">
        <f>IF('定義（記入例用）'!M794+1&gt;'休日取得計画表・休日取得実績表（記入例）'!$I$5,"",'定義（記入例用）'!M794+1)</f>
        <v>#VALUE!</v>
      </c>
      <c r="N795" t="str" cm="1">
        <f t="array" ref="N795">IFERROR(INDEX($B:$B,MATCH($M795,$A:$A,),),"")</f>
        <v/>
      </c>
      <c r="O795" s="31" t="str" cm="1">
        <f t="array" ref="O795">IFERROR(INDEX($E:$E,MATCH($M795,祝日,),),"")&amp;IFERROR(INDEX($H:$H,MATCH($M795,夏季休暇,),),"")&amp;IFERROR(INDEX($K:$K,MATCH($M795,年末年始,),),"")</f>
        <v/>
      </c>
      <c r="P795" t="str">
        <f t="shared" si="36"/>
        <v/>
      </c>
      <c r="Q795" t="str">
        <f t="shared" si="37"/>
        <v/>
      </c>
      <c r="R795" t="e">
        <f t="shared" si="38"/>
        <v>#VALUE!</v>
      </c>
    </row>
    <row r="796" spans="13:18" x14ac:dyDescent="0.2">
      <c r="M796" s="29" t="e">
        <f>IF('定義（記入例用）'!M795+1&gt;'休日取得計画表・休日取得実績表（記入例）'!$I$5,"",'定義（記入例用）'!M795+1)</f>
        <v>#VALUE!</v>
      </c>
      <c r="N796" t="str" cm="1">
        <f t="array" ref="N796">IFERROR(INDEX($B:$B,MATCH($M796,$A:$A,),),"")</f>
        <v/>
      </c>
      <c r="O796" s="31" t="str" cm="1">
        <f t="array" ref="O796">IFERROR(INDEX($E:$E,MATCH($M796,祝日,),),"")&amp;IFERROR(INDEX($H:$H,MATCH($M796,夏季休暇,),),"")&amp;IFERROR(INDEX($K:$K,MATCH($M796,年末年始,),),"")</f>
        <v/>
      </c>
      <c r="P796" t="str">
        <f t="shared" si="36"/>
        <v/>
      </c>
      <c r="Q796" t="str">
        <f t="shared" si="37"/>
        <v/>
      </c>
      <c r="R796" t="e">
        <f t="shared" si="38"/>
        <v>#VALUE!</v>
      </c>
    </row>
    <row r="797" spans="13:18" x14ac:dyDescent="0.2">
      <c r="M797" s="29" t="e">
        <f>IF('定義（記入例用）'!M796+1&gt;'休日取得計画表・休日取得実績表（記入例）'!$I$5,"",'定義（記入例用）'!M796+1)</f>
        <v>#VALUE!</v>
      </c>
      <c r="N797" t="str" cm="1">
        <f t="array" ref="N797">IFERROR(INDEX($B:$B,MATCH($M797,$A:$A,),),"")</f>
        <v/>
      </c>
      <c r="O797" s="31" t="str" cm="1">
        <f t="array" ref="O797">IFERROR(INDEX($E:$E,MATCH($M797,祝日,),),"")&amp;IFERROR(INDEX($H:$H,MATCH($M797,夏季休暇,),),"")&amp;IFERROR(INDEX($K:$K,MATCH($M797,年末年始,),),"")</f>
        <v/>
      </c>
      <c r="P797" t="str">
        <f t="shared" si="36"/>
        <v/>
      </c>
      <c r="Q797" t="str">
        <f t="shared" si="37"/>
        <v/>
      </c>
      <c r="R797" t="e">
        <f t="shared" si="38"/>
        <v>#VALUE!</v>
      </c>
    </row>
    <row r="798" spans="13:18" x14ac:dyDescent="0.2">
      <c r="M798" s="29" t="e">
        <f>IF('定義（記入例用）'!M797+1&gt;'休日取得計画表・休日取得実績表（記入例）'!$I$5,"",'定義（記入例用）'!M797+1)</f>
        <v>#VALUE!</v>
      </c>
      <c r="N798" t="str" cm="1">
        <f t="array" ref="N798">IFERROR(INDEX($B:$B,MATCH($M798,$A:$A,),),"")</f>
        <v/>
      </c>
      <c r="O798" s="31" t="str" cm="1">
        <f t="array" ref="O798">IFERROR(INDEX($E:$E,MATCH($M798,祝日,),),"")&amp;IFERROR(INDEX($H:$H,MATCH($M798,夏季休暇,),),"")&amp;IFERROR(INDEX($K:$K,MATCH($M798,年末年始,),),"")</f>
        <v/>
      </c>
      <c r="P798" t="str">
        <f t="shared" si="36"/>
        <v/>
      </c>
      <c r="Q798" t="str">
        <f t="shared" si="37"/>
        <v/>
      </c>
      <c r="R798" t="e">
        <f t="shared" si="38"/>
        <v>#VALUE!</v>
      </c>
    </row>
    <row r="799" spans="13:18" x14ac:dyDescent="0.2">
      <c r="M799" s="29" t="e">
        <f>IF('定義（記入例用）'!M798+1&gt;'休日取得計画表・休日取得実績表（記入例）'!$I$5,"",'定義（記入例用）'!M798+1)</f>
        <v>#VALUE!</v>
      </c>
      <c r="N799" t="str" cm="1">
        <f t="array" ref="N799">IFERROR(INDEX($B:$B,MATCH($M799,$A:$A,),),"")</f>
        <v/>
      </c>
      <c r="O799" s="31" t="str" cm="1">
        <f t="array" ref="O799">IFERROR(INDEX($E:$E,MATCH($M799,祝日,),),"")&amp;IFERROR(INDEX($H:$H,MATCH($M799,夏季休暇,),),"")&amp;IFERROR(INDEX($K:$K,MATCH($M799,年末年始,),),"")</f>
        <v/>
      </c>
      <c r="P799" t="str">
        <f t="shared" si="36"/>
        <v/>
      </c>
      <c r="Q799" t="str">
        <f t="shared" si="37"/>
        <v/>
      </c>
      <c r="R799" t="e">
        <f t="shared" si="38"/>
        <v>#VALUE!</v>
      </c>
    </row>
    <row r="800" spans="13:18" x14ac:dyDescent="0.2">
      <c r="M800" s="29" t="e">
        <f>IF('定義（記入例用）'!M799+1&gt;'休日取得計画表・休日取得実績表（記入例）'!$I$5,"",'定義（記入例用）'!M799+1)</f>
        <v>#VALUE!</v>
      </c>
      <c r="N800" t="str" cm="1">
        <f t="array" ref="N800">IFERROR(INDEX($B:$B,MATCH($M800,$A:$A,),),"")</f>
        <v/>
      </c>
      <c r="O800" s="31" t="str" cm="1">
        <f t="array" ref="O800">IFERROR(INDEX($E:$E,MATCH($M800,祝日,),),"")&amp;IFERROR(INDEX($H:$H,MATCH($M800,夏季休暇,),),"")&amp;IFERROR(INDEX($K:$K,MATCH($M800,年末年始,),),"")</f>
        <v/>
      </c>
      <c r="P800" t="str">
        <f t="shared" si="36"/>
        <v/>
      </c>
      <c r="Q800" t="str">
        <f t="shared" si="37"/>
        <v/>
      </c>
      <c r="R800" t="e">
        <f t="shared" si="38"/>
        <v>#VALUE!</v>
      </c>
    </row>
    <row r="801" spans="13:18" x14ac:dyDescent="0.2">
      <c r="M801" s="29" t="e">
        <f>IF('定義（記入例用）'!M800+1&gt;'休日取得計画表・休日取得実績表（記入例）'!$I$5,"",'定義（記入例用）'!M800+1)</f>
        <v>#VALUE!</v>
      </c>
      <c r="N801" t="str" cm="1">
        <f t="array" ref="N801">IFERROR(INDEX($B:$B,MATCH($M801,$A:$A,),),"")</f>
        <v/>
      </c>
      <c r="O801" s="31" t="str" cm="1">
        <f t="array" ref="O801">IFERROR(INDEX($E:$E,MATCH($M801,祝日,),),"")&amp;IFERROR(INDEX($H:$H,MATCH($M801,夏季休暇,),),"")&amp;IFERROR(INDEX($K:$K,MATCH($M801,年末年始,),),"")</f>
        <v/>
      </c>
      <c r="P801" t="str">
        <f t="shared" si="36"/>
        <v/>
      </c>
      <c r="Q801" t="str">
        <f t="shared" si="37"/>
        <v/>
      </c>
      <c r="R801" t="e">
        <f t="shared" si="38"/>
        <v>#VALUE!</v>
      </c>
    </row>
    <row r="802" spans="13:18" x14ac:dyDescent="0.2">
      <c r="M802" s="29" t="e">
        <f>IF('定義（記入例用）'!M801+1&gt;'休日取得計画表・休日取得実績表（記入例）'!$I$5,"",'定義（記入例用）'!M801+1)</f>
        <v>#VALUE!</v>
      </c>
      <c r="N802" t="str" cm="1">
        <f t="array" ref="N802">IFERROR(INDEX($B:$B,MATCH($M802,$A:$A,),),"")</f>
        <v/>
      </c>
      <c r="O802" s="31" t="str" cm="1">
        <f t="array" ref="O802">IFERROR(INDEX($E:$E,MATCH($M802,祝日,),),"")&amp;IFERROR(INDEX($H:$H,MATCH($M802,夏季休暇,),),"")&amp;IFERROR(INDEX($K:$K,MATCH($M802,年末年始,),),"")</f>
        <v/>
      </c>
      <c r="P802" t="str">
        <f t="shared" si="36"/>
        <v/>
      </c>
      <c r="Q802" t="str">
        <f t="shared" si="37"/>
        <v/>
      </c>
      <c r="R802" t="e">
        <f t="shared" si="38"/>
        <v>#VALUE!</v>
      </c>
    </row>
    <row r="803" spans="13:18" x14ac:dyDescent="0.2">
      <c r="M803" s="29" t="e">
        <f>IF('定義（記入例用）'!M802+1&gt;'休日取得計画表・休日取得実績表（記入例）'!$I$5,"",'定義（記入例用）'!M802+1)</f>
        <v>#VALUE!</v>
      </c>
      <c r="N803" t="str" cm="1">
        <f t="array" ref="N803">IFERROR(INDEX($B:$B,MATCH($M803,$A:$A,),),"")</f>
        <v/>
      </c>
      <c r="O803" s="31" t="str" cm="1">
        <f t="array" ref="O803">IFERROR(INDEX($E:$E,MATCH($M803,祝日,),),"")&amp;IFERROR(INDEX($H:$H,MATCH($M803,夏季休暇,),),"")&amp;IFERROR(INDEX($K:$K,MATCH($M803,年末年始,),),"")</f>
        <v/>
      </c>
      <c r="P803" t="str">
        <f t="shared" si="36"/>
        <v/>
      </c>
      <c r="Q803" t="str">
        <f t="shared" si="37"/>
        <v/>
      </c>
      <c r="R803" t="e">
        <f t="shared" si="38"/>
        <v>#VALUE!</v>
      </c>
    </row>
    <row r="804" spans="13:18" x14ac:dyDescent="0.2">
      <c r="M804" s="29" t="e">
        <f>IF('定義（記入例用）'!M803+1&gt;'休日取得計画表・休日取得実績表（記入例）'!$I$5,"",'定義（記入例用）'!M803+1)</f>
        <v>#VALUE!</v>
      </c>
      <c r="N804" t="str" cm="1">
        <f t="array" ref="N804">IFERROR(INDEX($B:$B,MATCH($M804,$A:$A,),),"")</f>
        <v/>
      </c>
      <c r="O804" s="31" t="str" cm="1">
        <f t="array" ref="O804">IFERROR(INDEX($E:$E,MATCH($M804,祝日,),),"")&amp;IFERROR(INDEX($H:$H,MATCH($M804,夏季休暇,),),"")&amp;IFERROR(INDEX($K:$K,MATCH($M804,年末年始,),),"")</f>
        <v/>
      </c>
      <c r="P804" t="str">
        <f t="shared" si="36"/>
        <v/>
      </c>
      <c r="Q804" t="str">
        <f t="shared" si="37"/>
        <v/>
      </c>
      <c r="R804" t="e">
        <f t="shared" si="38"/>
        <v>#VALUE!</v>
      </c>
    </row>
    <row r="805" spans="13:18" x14ac:dyDescent="0.2">
      <c r="M805" s="29" t="e">
        <f>IF('定義（記入例用）'!M804+1&gt;'休日取得計画表・休日取得実績表（記入例）'!$I$5,"",'定義（記入例用）'!M804+1)</f>
        <v>#VALUE!</v>
      </c>
      <c r="N805" t="str" cm="1">
        <f t="array" ref="N805">IFERROR(INDEX($B:$B,MATCH($M805,$A:$A,),),"")</f>
        <v/>
      </c>
      <c r="O805" s="31" t="str" cm="1">
        <f t="array" ref="O805">IFERROR(INDEX($E:$E,MATCH($M805,祝日,),),"")&amp;IFERROR(INDEX($H:$H,MATCH($M805,夏季休暇,),),"")&amp;IFERROR(INDEX($K:$K,MATCH($M805,年末年始,),),"")</f>
        <v/>
      </c>
      <c r="P805" t="str">
        <f t="shared" si="36"/>
        <v/>
      </c>
      <c r="Q805" t="str">
        <f t="shared" si="37"/>
        <v/>
      </c>
      <c r="R805" t="e">
        <f t="shared" si="38"/>
        <v>#VALUE!</v>
      </c>
    </row>
    <row r="806" spans="13:18" x14ac:dyDescent="0.2">
      <c r="M806" s="29" t="e">
        <f>IF('定義（記入例用）'!M805+1&gt;'休日取得計画表・休日取得実績表（記入例）'!$I$5,"",'定義（記入例用）'!M805+1)</f>
        <v>#VALUE!</v>
      </c>
      <c r="N806" t="str" cm="1">
        <f t="array" ref="N806">IFERROR(INDEX($B:$B,MATCH($M806,$A:$A,),),"")</f>
        <v/>
      </c>
      <c r="O806" s="31" t="str" cm="1">
        <f t="array" ref="O806">IFERROR(INDEX($E:$E,MATCH($M806,祝日,),),"")&amp;IFERROR(INDEX($H:$H,MATCH($M806,夏季休暇,),),"")&amp;IFERROR(INDEX($K:$K,MATCH($M806,年末年始,),),"")</f>
        <v/>
      </c>
      <c r="P806" t="str">
        <f t="shared" si="36"/>
        <v/>
      </c>
      <c r="Q806" t="str">
        <f t="shared" si="37"/>
        <v/>
      </c>
      <c r="R806" t="e">
        <f t="shared" si="38"/>
        <v>#VALUE!</v>
      </c>
    </row>
    <row r="807" spans="13:18" x14ac:dyDescent="0.2">
      <c r="M807" s="29" t="e">
        <f>IF('定義（記入例用）'!M806+1&gt;'休日取得計画表・休日取得実績表（記入例）'!$I$5,"",'定義（記入例用）'!M806+1)</f>
        <v>#VALUE!</v>
      </c>
      <c r="N807" t="str" cm="1">
        <f t="array" ref="N807">IFERROR(INDEX($B:$B,MATCH($M807,$A:$A,),),"")</f>
        <v/>
      </c>
      <c r="O807" s="31" t="str" cm="1">
        <f t="array" ref="O807">IFERROR(INDEX($E:$E,MATCH($M807,祝日,),),"")&amp;IFERROR(INDEX($H:$H,MATCH($M807,夏季休暇,),),"")&amp;IFERROR(INDEX($K:$K,MATCH($M807,年末年始,),),"")</f>
        <v/>
      </c>
      <c r="P807" t="str">
        <f t="shared" si="36"/>
        <v/>
      </c>
      <c r="Q807" t="str">
        <f t="shared" si="37"/>
        <v/>
      </c>
      <c r="R807" t="e">
        <f t="shared" si="38"/>
        <v>#VALUE!</v>
      </c>
    </row>
    <row r="808" spans="13:18" x14ac:dyDescent="0.2">
      <c r="M808" s="29" t="e">
        <f>IF('定義（記入例用）'!M807+1&gt;'休日取得計画表・休日取得実績表（記入例）'!$I$5,"",'定義（記入例用）'!M807+1)</f>
        <v>#VALUE!</v>
      </c>
      <c r="N808" t="str" cm="1">
        <f t="array" ref="N808">IFERROR(INDEX($B:$B,MATCH($M808,$A:$A,),),"")</f>
        <v/>
      </c>
      <c r="O808" s="31" t="str" cm="1">
        <f t="array" ref="O808">IFERROR(INDEX($E:$E,MATCH($M808,祝日,),),"")&amp;IFERROR(INDEX($H:$H,MATCH($M808,夏季休暇,),),"")&amp;IFERROR(INDEX($K:$K,MATCH($M808,年末年始,),),"")</f>
        <v/>
      </c>
      <c r="P808" t="str">
        <f t="shared" si="36"/>
        <v/>
      </c>
      <c r="Q808" t="str">
        <f t="shared" si="37"/>
        <v/>
      </c>
      <c r="R808" t="e">
        <f t="shared" si="38"/>
        <v>#VALUE!</v>
      </c>
    </row>
    <row r="809" spans="13:18" x14ac:dyDescent="0.2">
      <c r="M809" s="29" t="e">
        <f>IF('定義（記入例用）'!M808+1&gt;'休日取得計画表・休日取得実績表（記入例）'!$I$5,"",'定義（記入例用）'!M808+1)</f>
        <v>#VALUE!</v>
      </c>
      <c r="N809" t="str" cm="1">
        <f t="array" ref="N809">IFERROR(INDEX($B:$B,MATCH($M809,$A:$A,),),"")</f>
        <v/>
      </c>
      <c r="O809" s="31" t="str" cm="1">
        <f t="array" ref="O809">IFERROR(INDEX($E:$E,MATCH($M809,祝日,),),"")&amp;IFERROR(INDEX($H:$H,MATCH($M809,夏季休暇,),),"")&amp;IFERROR(INDEX($K:$K,MATCH($M809,年末年始,),),"")</f>
        <v/>
      </c>
      <c r="P809" t="str">
        <f t="shared" si="36"/>
        <v/>
      </c>
      <c r="Q809" t="str">
        <f t="shared" si="37"/>
        <v/>
      </c>
      <c r="R809" t="e">
        <f t="shared" si="38"/>
        <v>#VALUE!</v>
      </c>
    </row>
    <row r="810" spans="13:18" x14ac:dyDescent="0.2">
      <c r="M810" s="29" t="e">
        <f>IF('定義（記入例用）'!M809+1&gt;'休日取得計画表・休日取得実績表（記入例）'!$I$5,"",'定義（記入例用）'!M809+1)</f>
        <v>#VALUE!</v>
      </c>
      <c r="N810" t="str" cm="1">
        <f t="array" ref="N810">IFERROR(INDEX($B:$B,MATCH($M810,$A:$A,),),"")</f>
        <v/>
      </c>
      <c r="O810" s="31" t="str" cm="1">
        <f t="array" ref="O810">IFERROR(INDEX($E:$E,MATCH($M810,祝日,),),"")&amp;IFERROR(INDEX($H:$H,MATCH($M810,夏季休暇,),),"")&amp;IFERROR(INDEX($K:$K,MATCH($M810,年末年始,),),"")</f>
        <v/>
      </c>
      <c r="P810" t="str">
        <f t="shared" si="36"/>
        <v/>
      </c>
      <c r="Q810" t="str">
        <f t="shared" si="37"/>
        <v/>
      </c>
      <c r="R810" t="e">
        <f t="shared" si="38"/>
        <v>#VALUE!</v>
      </c>
    </row>
    <row r="811" spans="13:18" x14ac:dyDescent="0.2">
      <c r="M811" s="29" t="e">
        <f>IF('定義（記入例用）'!M810+1&gt;'休日取得計画表・休日取得実績表（記入例）'!$I$5,"",'定義（記入例用）'!M810+1)</f>
        <v>#VALUE!</v>
      </c>
      <c r="N811" t="str" cm="1">
        <f t="array" ref="N811">IFERROR(INDEX($B:$B,MATCH($M811,$A:$A,),),"")</f>
        <v/>
      </c>
      <c r="O811" s="31" t="str" cm="1">
        <f t="array" ref="O811">IFERROR(INDEX($E:$E,MATCH($M811,祝日,),),"")&amp;IFERROR(INDEX($H:$H,MATCH($M811,夏季休暇,),),"")&amp;IFERROR(INDEX($K:$K,MATCH($M811,年末年始,),),"")</f>
        <v/>
      </c>
      <c r="P811" t="str">
        <f t="shared" si="36"/>
        <v/>
      </c>
      <c r="Q811" t="str">
        <f t="shared" si="37"/>
        <v/>
      </c>
      <c r="R811" t="e">
        <f t="shared" si="38"/>
        <v>#VALUE!</v>
      </c>
    </row>
    <row r="812" spans="13:18" x14ac:dyDescent="0.2">
      <c r="M812" s="29" t="e">
        <f>IF('定義（記入例用）'!M811+1&gt;'休日取得計画表・休日取得実績表（記入例）'!$I$5,"",'定義（記入例用）'!M811+1)</f>
        <v>#VALUE!</v>
      </c>
      <c r="N812" t="str" cm="1">
        <f t="array" ref="N812">IFERROR(INDEX($B:$B,MATCH($M812,$A:$A,),),"")</f>
        <v/>
      </c>
      <c r="O812" s="31" t="str" cm="1">
        <f t="array" ref="O812">IFERROR(INDEX($E:$E,MATCH($M812,祝日,),),"")&amp;IFERROR(INDEX($H:$H,MATCH($M812,夏季休暇,),),"")&amp;IFERROR(INDEX($K:$K,MATCH($M812,年末年始,),),"")</f>
        <v/>
      </c>
      <c r="P812" t="str">
        <f t="shared" si="36"/>
        <v/>
      </c>
      <c r="Q812" t="str">
        <f t="shared" si="37"/>
        <v/>
      </c>
      <c r="R812" t="e">
        <f t="shared" si="38"/>
        <v>#VALUE!</v>
      </c>
    </row>
    <row r="813" spans="13:18" x14ac:dyDescent="0.2">
      <c r="M813" s="29" t="e">
        <f>IF('定義（記入例用）'!M812+1&gt;'休日取得計画表・休日取得実績表（記入例）'!$I$5,"",'定義（記入例用）'!M812+1)</f>
        <v>#VALUE!</v>
      </c>
      <c r="N813" t="str" cm="1">
        <f t="array" ref="N813">IFERROR(INDEX($B:$B,MATCH($M813,$A:$A,),),"")</f>
        <v/>
      </c>
      <c r="O813" s="31" t="str" cm="1">
        <f t="array" ref="O813">IFERROR(INDEX($E:$E,MATCH($M813,祝日,),),"")&amp;IFERROR(INDEX($H:$H,MATCH($M813,夏季休暇,),),"")&amp;IFERROR(INDEX($K:$K,MATCH($M813,年末年始,),),"")</f>
        <v/>
      </c>
      <c r="P813" t="str">
        <f t="shared" si="36"/>
        <v/>
      </c>
      <c r="Q813" t="str">
        <f t="shared" si="37"/>
        <v/>
      </c>
      <c r="R813" t="e">
        <f t="shared" si="38"/>
        <v>#VALUE!</v>
      </c>
    </row>
    <row r="814" spans="13:18" x14ac:dyDescent="0.2">
      <c r="M814" s="29" t="e">
        <f>IF('定義（記入例用）'!M813+1&gt;'休日取得計画表・休日取得実績表（記入例）'!$I$5,"",'定義（記入例用）'!M813+1)</f>
        <v>#VALUE!</v>
      </c>
      <c r="N814" t="str" cm="1">
        <f t="array" ref="N814">IFERROR(INDEX($B:$B,MATCH($M814,$A:$A,),),"")</f>
        <v/>
      </c>
      <c r="O814" s="31" t="str" cm="1">
        <f t="array" ref="O814">IFERROR(INDEX($E:$E,MATCH($M814,祝日,),),"")&amp;IFERROR(INDEX($H:$H,MATCH($M814,夏季休暇,),),"")&amp;IFERROR(INDEX($K:$K,MATCH($M814,年末年始,),),"")</f>
        <v/>
      </c>
      <c r="P814" t="str">
        <f t="shared" si="36"/>
        <v/>
      </c>
      <c r="Q814" t="str">
        <f t="shared" si="37"/>
        <v/>
      </c>
      <c r="R814" t="e">
        <f t="shared" si="38"/>
        <v>#VALUE!</v>
      </c>
    </row>
    <row r="815" spans="13:18" x14ac:dyDescent="0.2">
      <c r="M815" s="29" t="e">
        <f>IF('定義（記入例用）'!M814+1&gt;'休日取得計画表・休日取得実績表（記入例）'!$I$5,"",'定義（記入例用）'!M814+1)</f>
        <v>#VALUE!</v>
      </c>
      <c r="N815" t="str" cm="1">
        <f t="array" ref="N815">IFERROR(INDEX($B:$B,MATCH($M815,$A:$A,),),"")</f>
        <v/>
      </c>
      <c r="O815" s="31" t="str" cm="1">
        <f t="array" ref="O815">IFERROR(INDEX($E:$E,MATCH($M815,祝日,),),"")&amp;IFERROR(INDEX($H:$H,MATCH($M815,夏季休暇,),),"")&amp;IFERROR(INDEX($K:$K,MATCH($M815,年末年始,),),"")</f>
        <v/>
      </c>
      <c r="P815" t="str">
        <f t="shared" si="36"/>
        <v/>
      </c>
      <c r="Q815" t="str">
        <f t="shared" si="37"/>
        <v/>
      </c>
      <c r="R815" t="e">
        <f t="shared" si="38"/>
        <v>#VALUE!</v>
      </c>
    </row>
    <row r="816" spans="13:18" x14ac:dyDescent="0.2">
      <c r="M816" s="29" t="e">
        <f>IF('定義（記入例用）'!M815+1&gt;'休日取得計画表・休日取得実績表（記入例）'!$I$5,"",'定義（記入例用）'!M815+1)</f>
        <v>#VALUE!</v>
      </c>
      <c r="N816" t="str" cm="1">
        <f t="array" ref="N816">IFERROR(INDEX($B:$B,MATCH($M816,$A:$A,),),"")</f>
        <v/>
      </c>
      <c r="O816" s="31" t="str" cm="1">
        <f t="array" ref="O816">IFERROR(INDEX($E:$E,MATCH($M816,祝日,),),"")&amp;IFERROR(INDEX($H:$H,MATCH($M816,夏季休暇,),),"")&amp;IFERROR(INDEX($K:$K,MATCH($M816,年末年始,),),"")</f>
        <v/>
      </c>
      <c r="P816" t="str">
        <f t="shared" si="36"/>
        <v/>
      </c>
      <c r="Q816" t="str">
        <f t="shared" si="37"/>
        <v/>
      </c>
      <c r="R816" t="e">
        <f t="shared" si="38"/>
        <v>#VALUE!</v>
      </c>
    </row>
    <row r="817" spans="13:18" x14ac:dyDescent="0.2">
      <c r="M817" s="29" t="e">
        <f>IF('定義（記入例用）'!M816+1&gt;'休日取得計画表・休日取得実績表（記入例）'!$I$5,"",'定義（記入例用）'!M816+1)</f>
        <v>#VALUE!</v>
      </c>
      <c r="N817" t="str" cm="1">
        <f t="array" ref="N817">IFERROR(INDEX($B:$B,MATCH($M817,$A:$A,),),"")</f>
        <v/>
      </c>
      <c r="O817" s="31" t="str" cm="1">
        <f t="array" ref="O817">IFERROR(INDEX($E:$E,MATCH($M817,祝日,),),"")&amp;IFERROR(INDEX($H:$H,MATCH($M817,夏季休暇,),),"")&amp;IFERROR(INDEX($K:$K,MATCH($M817,年末年始,),),"")</f>
        <v/>
      </c>
      <c r="P817" t="str">
        <f t="shared" si="36"/>
        <v/>
      </c>
      <c r="Q817" t="str">
        <f t="shared" si="37"/>
        <v/>
      </c>
      <c r="R817" t="e">
        <f t="shared" si="38"/>
        <v>#VALUE!</v>
      </c>
    </row>
    <row r="818" spans="13:18" x14ac:dyDescent="0.2">
      <c r="M818" s="29" t="e">
        <f>IF('定義（記入例用）'!M817+1&gt;'休日取得計画表・休日取得実績表（記入例）'!$I$5,"",'定義（記入例用）'!M817+1)</f>
        <v>#VALUE!</v>
      </c>
      <c r="N818" t="str" cm="1">
        <f t="array" ref="N818">IFERROR(INDEX($B:$B,MATCH($M818,$A:$A,),),"")</f>
        <v/>
      </c>
      <c r="O818" s="31" t="str" cm="1">
        <f t="array" ref="O818">IFERROR(INDEX($E:$E,MATCH($M818,祝日,),),"")&amp;IFERROR(INDEX($H:$H,MATCH($M818,夏季休暇,),),"")&amp;IFERROR(INDEX($K:$K,MATCH($M818,年末年始,),),"")</f>
        <v/>
      </c>
      <c r="P818" t="str">
        <f t="shared" si="36"/>
        <v/>
      </c>
      <c r="Q818" t="str">
        <f t="shared" si="37"/>
        <v/>
      </c>
      <c r="R818" t="e">
        <f t="shared" si="38"/>
        <v>#VALUE!</v>
      </c>
    </row>
    <row r="819" spans="13:18" x14ac:dyDescent="0.2">
      <c r="M819" s="29" t="e">
        <f>IF('定義（記入例用）'!M818+1&gt;'休日取得計画表・休日取得実績表（記入例）'!$I$5,"",'定義（記入例用）'!M818+1)</f>
        <v>#VALUE!</v>
      </c>
      <c r="N819" t="str" cm="1">
        <f t="array" ref="N819">IFERROR(INDEX($B:$B,MATCH($M819,$A:$A,),),"")</f>
        <v/>
      </c>
      <c r="O819" s="31" t="str" cm="1">
        <f t="array" ref="O819">IFERROR(INDEX($E:$E,MATCH($M819,祝日,),),"")&amp;IFERROR(INDEX($H:$H,MATCH($M819,夏季休暇,),),"")&amp;IFERROR(INDEX($K:$K,MATCH($M819,年末年始,),),"")</f>
        <v/>
      </c>
      <c r="P819" t="str">
        <f t="shared" si="36"/>
        <v/>
      </c>
      <c r="Q819" t="str">
        <f t="shared" si="37"/>
        <v/>
      </c>
      <c r="R819" t="e">
        <f t="shared" si="38"/>
        <v>#VALUE!</v>
      </c>
    </row>
    <row r="820" spans="13:18" x14ac:dyDescent="0.2">
      <c r="M820" s="29" t="e">
        <f>IF('定義（記入例用）'!M819+1&gt;'休日取得計画表・休日取得実績表（記入例）'!$I$5,"",'定義（記入例用）'!M819+1)</f>
        <v>#VALUE!</v>
      </c>
      <c r="N820" t="str" cm="1">
        <f t="array" ref="N820">IFERROR(INDEX($B:$B,MATCH($M820,$A:$A,),),"")</f>
        <v/>
      </c>
      <c r="O820" s="31" t="str" cm="1">
        <f t="array" ref="O820">IFERROR(INDEX($E:$E,MATCH($M820,祝日,),),"")&amp;IFERROR(INDEX($H:$H,MATCH($M820,夏季休暇,),),"")&amp;IFERROR(INDEX($K:$K,MATCH($M820,年末年始,),),"")</f>
        <v/>
      </c>
      <c r="P820" t="str">
        <f t="shared" si="36"/>
        <v/>
      </c>
      <c r="Q820" t="str">
        <f t="shared" si="37"/>
        <v/>
      </c>
      <c r="R820" t="e">
        <f t="shared" si="38"/>
        <v>#VALUE!</v>
      </c>
    </row>
    <row r="821" spans="13:18" x14ac:dyDescent="0.2">
      <c r="M821" s="29" t="e">
        <f>IF('定義（記入例用）'!M820+1&gt;'休日取得計画表・休日取得実績表（記入例）'!$I$5,"",'定義（記入例用）'!M820+1)</f>
        <v>#VALUE!</v>
      </c>
      <c r="N821" t="str" cm="1">
        <f t="array" ref="N821">IFERROR(INDEX($B:$B,MATCH($M821,$A:$A,),),"")</f>
        <v/>
      </c>
      <c r="O821" s="31" t="str" cm="1">
        <f t="array" ref="O821">IFERROR(INDEX($E:$E,MATCH($M821,祝日,),),"")&amp;IFERROR(INDEX($H:$H,MATCH($M821,夏季休暇,),),"")&amp;IFERROR(INDEX($K:$K,MATCH($M821,年末年始,),),"")</f>
        <v/>
      </c>
      <c r="P821" t="str">
        <f t="shared" si="36"/>
        <v/>
      </c>
      <c r="Q821" t="str">
        <f t="shared" si="37"/>
        <v/>
      </c>
      <c r="R821" t="e">
        <f t="shared" si="38"/>
        <v>#VALUE!</v>
      </c>
    </row>
    <row r="822" spans="13:18" x14ac:dyDescent="0.2">
      <c r="M822" s="29" t="e">
        <f>IF('定義（記入例用）'!M821+1&gt;'休日取得計画表・休日取得実績表（記入例）'!$I$5,"",'定義（記入例用）'!M821+1)</f>
        <v>#VALUE!</v>
      </c>
      <c r="N822" t="str" cm="1">
        <f t="array" ref="N822">IFERROR(INDEX($B:$B,MATCH($M822,$A:$A,),),"")</f>
        <v/>
      </c>
      <c r="O822" s="31" t="str" cm="1">
        <f t="array" ref="O822">IFERROR(INDEX($E:$E,MATCH($M822,祝日,),),"")&amp;IFERROR(INDEX($H:$H,MATCH($M822,夏季休暇,),),"")&amp;IFERROR(INDEX($K:$K,MATCH($M822,年末年始,),),"")</f>
        <v/>
      </c>
      <c r="P822" t="str">
        <f t="shared" si="36"/>
        <v/>
      </c>
      <c r="Q822" t="str">
        <f t="shared" si="37"/>
        <v/>
      </c>
      <c r="R822" t="e">
        <f t="shared" si="38"/>
        <v>#VALUE!</v>
      </c>
    </row>
    <row r="823" spans="13:18" x14ac:dyDescent="0.2">
      <c r="M823" s="29" t="e">
        <f>IF('定義（記入例用）'!M822+1&gt;'休日取得計画表・休日取得実績表（記入例）'!$I$5,"",'定義（記入例用）'!M822+1)</f>
        <v>#VALUE!</v>
      </c>
      <c r="N823" t="str" cm="1">
        <f t="array" ref="N823">IFERROR(INDEX($B:$B,MATCH($M823,$A:$A,),),"")</f>
        <v/>
      </c>
      <c r="O823" s="31" t="str" cm="1">
        <f t="array" ref="O823">IFERROR(INDEX($E:$E,MATCH($M823,祝日,),),"")&amp;IFERROR(INDEX($H:$H,MATCH($M823,夏季休暇,),),"")&amp;IFERROR(INDEX($K:$K,MATCH($M823,年末年始,),),"")</f>
        <v/>
      </c>
      <c r="P823" t="str">
        <f t="shared" si="36"/>
        <v/>
      </c>
      <c r="Q823" t="str">
        <f t="shared" si="37"/>
        <v/>
      </c>
      <c r="R823" t="e">
        <f t="shared" si="38"/>
        <v>#VALUE!</v>
      </c>
    </row>
    <row r="824" spans="13:18" x14ac:dyDescent="0.2">
      <c r="M824" s="29" t="e">
        <f>IF('定義（記入例用）'!M823+1&gt;'休日取得計画表・休日取得実績表（記入例）'!$I$5,"",'定義（記入例用）'!M823+1)</f>
        <v>#VALUE!</v>
      </c>
      <c r="N824" t="str" cm="1">
        <f t="array" ref="N824">IFERROR(INDEX($B:$B,MATCH($M824,$A:$A,),),"")</f>
        <v/>
      </c>
      <c r="O824" s="31" t="str" cm="1">
        <f t="array" ref="O824">IFERROR(INDEX($E:$E,MATCH($M824,祝日,),),"")&amp;IFERROR(INDEX($H:$H,MATCH($M824,夏季休暇,),),"")&amp;IFERROR(INDEX($K:$K,MATCH($M824,年末年始,),),"")</f>
        <v/>
      </c>
      <c r="P824" t="str">
        <f t="shared" si="36"/>
        <v/>
      </c>
      <c r="Q824" t="str">
        <f t="shared" si="37"/>
        <v/>
      </c>
      <c r="R824" t="e">
        <f t="shared" si="38"/>
        <v>#VALUE!</v>
      </c>
    </row>
    <row r="825" spans="13:18" x14ac:dyDescent="0.2">
      <c r="M825" s="29" t="e">
        <f>IF('定義（記入例用）'!M824+1&gt;'休日取得計画表・休日取得実績表（記入例）'!$I$5,"",'定義（記入例用）'!M824+1)</f>
        <v>#VALUE!</v>
      </c>
      <c r="N825" t="str" cm="1">
        <f t="array" ref="N825">IFERROR(INDEX($B:$B,MATCH($M825,$A:$A,),),"")</f>
        <v/>
      </c>
      <c r="O825" s="31" t="str" cm="1">
        <f t="array" ref="O825">IFERROR(INDEX($E:$E,MATCH($M825,祝日,),),"")&amp;IFERROR(INDEX($H:$H,MATCH($M825,夏季休暇,),),"")&amp;IFERROR(INDEX($K:$K,MATCH($M825,年末年始,),),"")</f>
        <v/>
      </c>
      <c r="P825" t="str">
        <f t="shared" si="36"/>
        <v/>
      </c>
      <c r="Q825" t="str">
        <f t="shared" si="37"/>
        <v/>
      </c>
      <c r="R825" t="e">
        <f t="shared" si="38"/>
        <v>#VALUE!</v>
      </c>
    </row>
    <row r="826" spans="13:18" x14ac:dyDescent="0.2">
      <c r="M826" s="29" t="e">
        <f>IF('定義（記入例用）'!M825+1&gt;'休日取得計画表・休日取得実績表（記入例）'!$I$5,"",'定義（記入例用）'!M825+1)</f>
        <v>#VALUE!</v>
      </c>
      <c r="N826" t="str" cm="1">
        <f t="array" ref="N826">IFERROR(INDEX($B:$B,MATCH($M826,$A:$A,),),"")</f>
        <v/>
      </c>
      <c r="O826" s="31" t="str" cm="1">
        <f t="array" ref="O826">IFERROR(INDEX($E:$E,MATCH($M826,祝日,),),"")&amp;IFERROR(INDEX($H:$H,MATCH($M826,夏季休暇,),),"")&amp;IFERROR(INDEX($K:$K,MATCH($M826,年末年始,),),"")</f>
        <v/>
      </c>
      <c r="P826" t="str">
        <f t="shared" si="36"/>
        <v/>
      </c>
      <c r="Q826" t="str">
        <f t="shared" si="37"/>
        <v/>
      </c>
      <c r="R826" t="e">
        <f t="shared" si="38"/>
        <v>#VALUE!</v>
      </c>
    </row>
    <row r="827" spans="13:18" x14ac:dyDescent="0.2">
      <c r="M827" s="29" t="e">
        <f>IF('定義（記入例用）'!M826+1&gt;'休日取得計画表・休日取得実績表（記入例）'!$I$5,"",'定義（記入例用）'!M826+1)</f>
        <v>#VALUE!</v>
      </c>
      <c r="N827" t="str" cm="1">
        <f t="array" ref="N827">IFERROR(INDEX($B:$B,MATCH($M827,$A:$A,),),"")</f>
        <v/>
      </c>
      <c r="O827" s="31" t="str" cm="1">
        <f t="array" ref="O827">IFERROR(INDEX($E:$E,MATCH($M827,祝日,),),"")&amp;IFERROR(INDEX($H:$H,MATCH($M827,夏季休暇,),),"")&amp;IFERROR(INDEX($K:$K,MATCH($M827,年末年始,),),"")</f>
        <v/>
      </c>
      <c r="P827" t="str">
        <f t="shared" si="36"/>
        <v/>
      </c>
      <c r="Q827" t="str">
        <f t="shared" si="37"/>
        <v/>
      </c>
      <c r="R827" t="e">
        <f t="shared" si="38"/>
        <v>#VALUE!</v>
      </c>
    </row>
    <row r="828" spans="13:18" x14ac:dyDescent="0.2">
      <c r="M828" s="29" t="e">
        <f>IF('定義（記入例用）'!M827+1&gt;'休日取得計画表・休日取得実績表（記入例）'!$I$5,"",'定義（記入例用）'!M827+1)</f>
        <v>#VALUE!</v>
      </c>
      <c r="N828" t="str" cm="1">
        <f t="array" ref="N828">IFERROR(INDEX($B:$B,MATCH($M828,$A:$A,),),"")</f>
        <v/>
      </c>
      <c r="O828" s="31" t="str" cm="1">
        <f t="array" ref="O828">IFERROR(INDEX($E:$E,MATCH($M828,祝日,),),"")&amp;IFERROR(INDEX($H:$H,MATCH($M828,夏季休暇,),),"")&amp;IFERROR(INDEX($K:$K,MATCH($M828,年末年始,),),"")</f>
        <v/>
      </c>
      <c r="P828" t="str">
        <f t="shared" si="36"/>
        <v/>
      </c>
      <c r="Q828" t="str">
        <f t="shared" si="37"/>
        <v/>
      </c>
      <c r="R828" t="e">
        <f t="shared" si="38"/>
        <v>#VALUE!</v>
      </c>
    </row>
    <row r="829" spans="13:18" x14ac:dyDescent="0.2">
      <c r="M829" s="29" t="e">
        <f>IF('定義（記入例用）'!M828+1&gt;'休日取得計画表・休日取得実績表（記入例）'!$I$5,"",'定義（記入例用）'!M828+1)</f>
        <v>#VALUE!</v>
      </c>
      <c r="N829" t="str" cm="1">
        <f t="array" ref="N829">IFERROR(INDEX($B:$B,MATCH($M829,$A:$A,),),"")</f>
        <v/>
      </c>
      <c r="O829" s="31" t="str" cm="1">
        <f t="array" ref="O829">IFERROR(INDEX($E:$E,MATCH($M829,祝日,),),"")&amp;IFERROR(INDEX($H:$H,MATCH($M829,夏季休暇,),),"")&amp;IFERROR(INDEX($K:$K,MATCH($M829,年末年始,),),"")</f>
        <v/>
      </c>
      <c r="P829" t="str">
        <f t="shared" si="36"/>
        <v/>
      </c>
      <c r="Q829" t="str">
        <f t="shared" si="37"/>
        <v/>
      </c>
      <c r="R829" t="e">
        <f t="shared" si="38"/>
        <v>#VALUE!</v>
      </c>
    </row>
    <row r="830" spans="13:18" x14ac:dyDescent="0.2">
      <c r="M830" s="29" t="e">
        <f>IF('定義（記入例用）'!M829+1&gt;'休日取得計画表・休日取得実績表（記入例）'!$I$5,"",'定義（記入例用）'!M829+1)</f>
        <v>#VALUE!</v>
      </c>
      <c r="N830" t="str" cm="1">
        <f t="array" ref="N830">IFERROR(INDEX($B:$B,MATCH($M830,$A:$A,),),"")</f>
        <v/>
      </c>
      <c r="O830" s="31" t="str" cm="1">
        <f t="array" ref="O830">IFERROR(INDEX($E:$E,MATCH($M830,祝日,),),"")&amp;IFERROR(INDEX($H:$H,MATCH($M830,夏季休暇,),),"")&amp;IFERROR(INDEX($K:$K,MATCH($M830,年末年始,),),"")</f>
        <v/>
      </c>
      <c r="P830" t="str">
        <f t="shared" si="36"/>
        <v/>
      </c>
      <c r="Q830" t="str">
        <f t="shared" si="37"/>
        <v/>
      </c>
      <c r="R830" t="e">
        <f t="shared" si="38"/>
        <v>#VALUE!</v>
      </c>
    </row>
    <row r="831" spans="13:18" x14ac:dyDescent="0.2">
      <c r="M831" s="29" t="e">
        <f>IF('定義（記入例用）'!M830+1&gt;'休日取得計画表・休日取得実績表（記入例）'!$I$5,"",'定義（記入例用）'!M830+1)</f>
        <v>#VALUE!</v>
      </c>
      <c r="N831" t="str" cm="1">
        <f t="array" ref="N831">IFERROR(INDEX($B:$B,MATCH($M831,$A:$A,),),"")</f>
        <v/>
      </c>
      <c r="O831" s="31" t="str" cm="1">
        <f t="array" ref="O831">IFERROR(INDEX($E:$E,MATCH($M831,祝日,),),"")&amp;IFERROR(INDEX($H:$H,MATCH($M831,夏季休暇,),),"")&amp;IFERROR(INDEX($K:$K,MATCH($M831,年末年始,),),"")</f>
        <v/>
      </c>
      <c r="P831" t="str">
        <f t="shared" si="36"/>
        <v/>
      </c>
      <c r="Q831" t="str">
        <f t="shared" si="37"/>
        <v/>
      </c>
      <c r="R831" t="e">
        <f t="shared" si="38"/>
        <v>#VALUE!</v>
      </c>
    </row>
    <row r="832" spans="13:18" x14ac:dyDescent="0.2">
      <c r="M832" s="29" t="e">
        <f>IF('定義（記入例用）'!M831+1&gt;'休日取得計画表・休日取得実績表（記入例）'!$I$5,"",'定義（記入例用）'!M831+1)</f>
        <v>#VALUE!</v>
      </c>
      <c r="N832" t="str" cm="1">
        <f t="array" ref="N832">IFERROR(INDEX($B:$B,MATCH($M832,$A:$A,),),"")</f>
        <v/>
      </c>
      <c r="O832" s="31" t="str" cm="1">
        <f t="array" ref="O832">IFERROR(INDEX($E:$E,MATCH($M832,祝日,),),"")&amp;IFERROR(INDEX($H:$H,MATCH($M832,夏季休暇,),),"")&amp;IFERROR(INDEX($K:$K,MATCH($M832,年末年始,),),"")</f>
        <v/>
      </c>
      <c r="P832" t="str">
        <f t="shared" si="36"/>
        <v/>
      </c>
      <c r="Q832" t="str">
        <f t="shared" si="37"/>
        <v/>
      </c>
      <c r="R832" t="e">
        <f t="shared" si="38"/>
        <v>#VALUE!</v>
      </c>
    </row>
    <row r="833" spans="13:18" x14ac:dyDescent="0.2">
      <c r="M833" s="29" t="e">
        <f>IF('定義（記入例用）'!M832+1&gt;'休日取得計画表・休日取得実績表（記入例）'!$I$5,"",'定義（記入例用）'!M832+1)</f>
        <v>#VALUE!</v>
      </c>
      <c r="N833" t="str" cm="1">
        <f t="array" ref="N833">IFERROR(INDEX($B:$B,MATCH($M833,$A:$A,),),"")</f>
        <v/>
      </c>
      <c r="O833" s="31" t="str" cm="1">
        <f t="array" ref="O833">IFERROR(INDEX($E:$E,MATCH($M833,祝日,),),"")&amp;IFERROR(INDEX($H:$H,MATCH($M833,夏季休暇,),),"")&amp;IFERROR(INDEX($K:$K,MATCH($M833,年末年始,),),"")</f>
        <v/>
      </c>
      <c r="P833" t="str">
        <f t="shared" si="36"/>
        <v/>
      </c>
      <c r="Q833" t="str">
        <f t="shared" si="37"/>
        <v/>
      </c>
      <c r="R833" t="e">
        <f t="shared" si="38"/>
        <v>#VALUE!</v>
      </c>
    </row>
    <row r="834" spans="13:18" x14ac:dyDescent="0.2">
      <c r="M834" s="29" t="e">
        <f>IF('定義（記入例用）'!M833+1&gt;'休日取得計画表・休日取得実績表（記入例）'!$I$5,"",'定義（記入例用）'!M833+1)</f>
        <v>#VALUE!</v>
      </c>
      <c r="N834" t="str" cm="1">
        <f t="array" ref="N834">IFERROR(INDEX($B:$B,MATCH($M834,$A:$A,),),"")</f>
        <v/>
      </c>
      <c r="O834" s="31" t="str" cm="1">
        <f t="array" ref="O834">IFERROR(INDEX($E:$E,MATCH($M834,祝日,),),"")&amp;IFERROR(INDEX($H:$H,MATCH($M834,夏季休暇,),),"")&amp;IFERROR(INDEX($K:$K,MATCH($M834,年末年始,),),"")</f>
        <v/>
      </c>
      <c r="P834" t="str">
        <f t="shared" si="36"/>
        <v/>
      </c>
      <c r="Q834" t="str">
        <f t="shared" si="37"/>
        <v/>
      </c>
      <c r="R834" t="e">
        <f t="shared" si="38"/>
        <v>#VALUE!</v>
      </c>
    </row>
    <row r="835" spans="13:18" x14ac:dyDescent="0.2">
      <c r="M835" s="29" t="e">
        <f>IF('定義（記入例用）'!M834+1&gt;'休日取得計画表・休日取得実績表（記入例）'!$I$5,"",'定義（記入例用）'!M834+1)</f>
        <v>#VALUE!</v>
      </c>
      <c r="N835" t="str" cm="1">
        <f t="array" ref="N835">IFERROR(INDEX($B:$B,MATCH($M835,$A:$A,),),"")</f>
        <v/>
      </c>
      <c r="O835" s="31" t="str" cm="1">
        <f t="array" ref="O835">IFERROR(INDEX($E:$E,MATCH($M835,祝日,),),"")&amp;IFERROR(INDEX($H:$H,MATCH($M835,夏季休暇,),),"")&amp;IFERROR(INDEX($K:$K,MATCH($M835,年末年始,),),"")</f>
        <v/>
      </c>
      <c r="P835" t="str">
        <f t="shared" ref="P835:P898" si="39">IF(COUNTBLANK(N835:O835)=0,CHAR(10),"")</f>
        <v/>
      </c>
      <c r="Q835" t="str">
        <f t="shared" ref="Q835:Q898" si="40">O835&amp;P835&amp;N835</f>
        <v/>
      </c>
      <c r="R835" t="e">
        <f t="shared" ref="R835:R898" si="41">IF(OR(TEXT(M835,"aaa")="土",TEXT(M835,"aaa")="日",O835&lt;&gt;""),1,0)</f>
        <v>#VALUE!</v>
      </c>
    </row>
    <row r="836" spans="13:18" x14ac:dyDescent="0.2">
      <c r="M836" s="29" t="e">
        <f>IF('定義（記入例用）'!M835+1&gt;'休日取得計画表・休日取得実績表（記入例）'!$I$5,"",'定義（記入例用）'!M835+1)</f>
        <v>#VALUE!</v>
      </c>
      <c r="N836" t="str" cm="1">
        <f t="array" ref="N836">IFERROR(INDEX($B:$B,MATCH($M836,$A:$A,),),"")</f>
        <v/>
      </c>
      <c r="O836" s="31" t="str" cm="1">
        <f t="array" ref="O836">IFERROR(INDEX($E:$E,MATCH($M836,祝日,),),"")&amp;IFERROR(INDEX($H:$H,MATCH($M836,夏季休暇,),),"")&amp;IFERROR(INDEX($K:$K,MATCH($M836,年末年始,),),"")</f>
        <v/>
      </c>
      <c r="P836" t="str">
        <f t="shared" si="39"/>
        <v/>
      </c>
      <c r="Q836" t="str">
        <f t="shared" si="40"/>
        <v/>
      </c>
      <c r="R836" t="e">
        <f t="shared" si="41"/>
        <v>#VALUE!</v>
      </c>
    </row>
    <row r="837" spans="13:18" x14ac:dyDescent="0.2">
      <c r="M837" s="29" t="e">
        <f>IF('定義（記入例用）'!M836+1&gt;'休日取得計画表・休日取得実績表（記入例）'!$I$5,"",'定義（記入例用）'!M836+1)</f>
        <v>#VALUE!</v>
      </c>
      <c r="N837" t="str" cm="1">
        <f t="array" ref="N837">IFERROR(INDEX($B:$B,MATCH($M837,$A:$A,),),"")</f>
        <v/>
      </c>
      <c r="O837" s="31" t="str" cm="1">
        <f t="array" ref="O837">IFERROR(INDEX($E:$E,MATCH($M837,祝日,),),"")&amp;IFERROR(INDEX($H:$H,MATCH($M837,夏季休暇,),),"")&amp;IFERROR(INDEX($K:$K,MATCH($M837,年末年始,),),"")</f>
        <v/>
      </c>
      <c r="P837" t="str">
        <f t="shared" si="39"/>
        <v/>
      </c>
      <c r="Q837" t="str">
        <f t="shared" si="40"/>
        <v/>
      </c>
      <c r="R837" t="e">
        <f t="shared" si="41"/>
        <v>#VALUE!</v>
      </c>
    </row>
    <row r="838" spans="13:18" x14ac:dyDescent="0.2">
      <c r="M838" s="29" t="e">
        <f>IF('定義（記入例用）'!M837+1&gt;'休日取得計画表・休日取得実績表（記入例）'!$I$5,"",'定義（記入例用）'!M837+1)</f>
        <v>#VALUE!</v>
      </c>
      <c r="N838" t="str" cm="1">
        <f t="array" ref="N838">IFERROR(INDEX($B:$B,MATCH($M838,$A:$A,),),"")</f>
        <v/>
      </c>
      <c r="O838" s="31" t="str" cm="1">
        <f t="array" ref="O838">IFERROR(INDEX($E:$E,MATCH($M838,祝日,),),"")&amp;IFERROR(INDEX($H:$H,MATCH($M838,夏季休暇,),),"")&amp;IFERROR(INDEX($K:$K,MATCH($M838,年末年始,),),"")</f>
        <v/>
      </c>
      <c r="P838" t="str">
        <f t="shared" si="39"/>
        <v/>
      </c>
      <c r="Q838" t="str">
        <f t="shared" si="40"/>
        <v/>
      </c>
      <c r="R838" t="e">
        <f t="shared" si="41"/>
        <v>#VALUE!</v>
      </c>
    </row>
    <row r="839" spans="13:18" x14ac:dyDescent="0.2">
      <c r="M839" s="29" t="e">
        <f>IF('定義（記入例用）'!M838+1&gt;'休日取得計画表・休日取得実績表（記入例）'!$I$5,"",'定義（記入例用）'!M838+1)</f>
        <v>#VALUE!</v>
      </c>
      <c r="N839" t="str" cm="1">
        <f t="array" ref="N839">IFERROR(INDEX($B:$B,MATCH($M839,$A:$A,),),"")</f>
        <v/>
      </c>
      <c r="O839" s="31" t="str" cm="1">
        <f t="array" ref="O839">IFERROR(INDEX($E:$E,MATCH($M839,祝日,),),"")&amp;IFERROR(INDEX($H:$H,MATCH($M839,夏季休暇,),),"")&amp;IFERROR(INDEX($K:$K,MATCH($M839,年末年始,),),"")</f>
        <v/>
      </c>
      <c r="P839" t="str">
        <f t="shared" si="39"/>
        <v/>
      </c>
      <c r="Q839" t="str">
        <f t="shared" si="40"/>
        <v/>
      </c>
      <c r="R839" t="e">
        <f t="shared" si="41"/>
        <v>#VALUE!</v>
      </c>
    </row>
    <row r="840" spans="13:18" x14ac:dyDescent="0.2">
      <c r="M840" s="29" t="e">
        <f>IF('定義（記入例用）'!M839+1&gt;'休日取得計画表・休日取得実績表（記入例）'!$I$5,"",'定義（記入例用）'!M839+1)</f>
        <v>#VALUE!</v>
      </c>
      <c r="N840" t="str" cm="1">
        <f t="array" ref="N840">IFERROR(INDEX($B:$B,MATCH($M840,$A:$A,),),"")</f>
        <v/>
      </c>
      <c r="O840" s="31" t="str" cm="1">
        <f t="array" ref="O840">IFERROR(INDEX($E:$E,MATCH($M840,祝日,),),"")&amp;IFERROR(INDEX($H:$H,MATCH($M840,夏季休暇,),),"")&amp;IFERROR(INDEX($K:$K,MATCH($M840,年末年始,),),"")</f>
        <v/>
      </c>
      <c r="P840" t="str">
        <f t="shared" si="39"/>
        <v/>
      </c>
      <c r="Q840" t="str">
        <f t="shared" si="40"/>
        <v/>
      </c>
      <c r="R840" t="e">
        <f t="shared" si="41"/>
        <v>#VALUE!</v>
      </c>
    </row>
    <row r="841" spans="13:18" x14ac:dyDescent="0.2">
      <c r="M841" s="29" t="e">
        <f>IF('定義（記入例用）'!M840+1&gt;'休日取得計画表・休日取得実績表（記入例）'!$I$5,"",'定義（記入例用）'!M840+1)</f>
        <v>#VALUE!</v>
      </c>
      <c r="N841" t="str" cm="1">
        <f t="array" ref="N841">IFERROR(INDEX($B:$B,MATCH($M841,$A:$A,),),"")</f>
        <v/>
      </c>
      <c r="O841" s="31" t="str" cm="1">
        <f t="array" ref="O841">IFERROR(INDEX($E:$E,MATCH($M841,祝日,),),"")&amp;IFERROR(INDEX($H:$H,MATCH($M841,夏季休暇,),),"")&amp;IFERROR(INDEX($K:$K,MATCH($M841,年末年始,),),"")</f>
        <v/>
      </c>
      <c r="P841" t="str">
        <f t="shared" si="39"/>
        <v/>
      </c>
      <c r="Q841" t="str">
        <f t="shared" si="40"/>
        <v/>
      </c>
      <c r="R841" t="e">
        <f t="shared" si="41"/>
        <v>#VALUE!</v>
      </c>
    </row>
    <row r="842" spans="13:18" x14ac:dyDescent="0.2">
      <c r="M842" s="29" t="e">
        <f>IF('定義（記入例用）'!M841+1&gt;'休日取得計画表・休日取得実績表（記入例）'!$I$5,"",'定義（記入例用）'!M841+1)</f>
        <v>#VALUE!</v>
      </c>
      <c r="N842" t="str" cm="1">
        <f t="array" ref="N842">IFERROR(INDEX($B:$B,MATCH($M842,$A:$A,),),"")</f>
        <v/>
      </c>
      <c r="O842" s="31" t="str" cm="1">
        <f t="array" ref="O842">IFERROR(INDEX($E:$E,MATCH($M842,祝日,),),"")&amp;IFERROR(INDEX($H:$H,MATCH($M842,夏季休暇,),),"")&amp;IFERROR(INDEX($K:$K,MATCH($M842,年末年始,),),"")</f>
        <v/>
      </c>
      <c r="P842" t="str">
        <f t="shared" si="39"/>
        <v/>
      </c>
      <c r="Q842" t="str">
        <f t="shared" si="40"/>
        <v/>
      </c>
      <c r="R842" t="e">
        <f t="shared" si="41"/>
        <v>#VALUE!</v>
      </c>
    </row>
    <row r="843" spans="13:18" x14ac:dyDescent="0.2">
      <c r="M843" s="29" t="e">
        <f>IF('定義（記入例用）'!M842+1&gt;'休日取得計画表・休日取得実績表（記入例）'!$I$5,"",'定義（記入例用）'!M842+1)</f>
        <v>#VALUE!</v>
      </c>
      <c r="N843" t="str" cm="1">
        <f t="array" ref="N843">IFERROR(INDEX($B:$B,MATCH($M843,$A:$A,),),"")</f>
        <v/>
      </c>
      <c r="O843" s="31" t="str" cm="1">
        <f t="array" ref="O843">IFERROR(INDEX($E:$E,MATCH($M843,祝日,),),"")&amp;IFERROR(INDEX($H:$H,MATCH($M843,夏季休暇,),),"")&amp;IFERROR(INDEX($K:$K,MATCH($M843,年末年始,),),"")</f>
        <v/>
      </c>
      <c r="P843" t="str">
        <f t="shared" si="39"/>
        <v/>
      </c>
      <c r="Q843" t="str">
        <f t="shared" si="40"/>
        <v/>
      </c>
      <c r="R843" t="e">
        <f t="shared" si="41"/>
        <v>#VALUE!</v>
      </c>
    </row>
    <row r="844" spans="13:18" x14ac:dyDescent="0.2">
      <c r="M844" s="29" t="e">
        <f>IF('定義（記入例用）'!M843+1&gt;'休日取得計画表・休日取得実績表（記入例）'!$I$5,"",'定義（記入例用）'!M843+1)</f>
        <v>#VALUE!</v>
      </c>
      <c r="N844" t="str" cm="1">
        <f t="array" ref="N844">IFERROR(INDEX($B:$B,MATCH($M844,$A:$A,),),"")</f>
        <v/>
      </c>
      <c r="O844" s="31" t="str" cm="1">
        <f t="array" ref="O844">IFERROR(INDEX($E:$E,MATCH($M844,祝日,),),"")&amp;IFERROR(INDEX($H:$H,MATCH($M844,夏季休暇,),),"")&amp;IFERROR(INDEX($K:$K,MATCH($M844,年末年始,),),"")</f>
        <v/>
      </c>
      <c r="P844" t="str">
        <f t="shared" si="39"/>
        <v/>
      </c>
      <c r="Q844" t="str">
        <f t="shared" si="40"/>
        <v/>
      </c>
      <c r="R844" t="e">
        <f t="shared" si="41"/>
        <v>#VALUE!</v>
      </c>
    </row>
    <row r="845" spans="13:18" x14ac:dyDescent="0.2">
      <c r="M845" s="29" t="e">
        <f>IF('定義（記入例用）'!M844+1&gt;'休日取得計画表・休日取得実績表（記入例）'!$I$5,"",'定義（記入例用）'!M844+1)</f>
        <v>#VALUE!</v>
      </c>
      <c r="N845" t="str" cm="1">
        <f t="array" ref="N845">IFERROR(INDEX($B:$B,MATCH($M845,$A:$A,),),"")</f>
        <v/>
      </c>
      <c r="O845" s="31" t="str" cm="1">
        <f t="array" ref="O845">IFERROR(INDEX($E:$E,MATCH($M845,祝日,),),"")&amp;IFERROR(INDEX($H:$H,MATCH($M845,夏季休暇,),),"")&amp;IFERROR(INDEX($K:$K,MATCH($M845,年末年始,),),"")</f>
        <v/>
      </c>
      <c r="P845" t="str">
        <f t="shared" si="39"/>
        <v/>
      </c>
      <c r="Q845" t="str">
        <f t="shared" si="40"/>
        <v/>
      </c>
      <c r="R845" t="e">
        <f t="shared" si="41"/>
        <v>#VALUE!</v>
      </c>
    </row>
    <row r="846" spans="13:18" x14ac:dyDescent="0.2">
      <c r="M846" s="29" t="e">
        <f>IF('定義（記入例用）'!M845+1&gt;'休日取得計画表・休日取得実績表（記入例）'!$I$5,"",'定義（記入例用）'!M845+1)</f>
        <v>#VALUE!</v>
      </c>
      <c r="N846" t="str" cm="1">
        <f t="array" ref="N846">IFERROR(INDEX($B:$B,MATCH($M846,$A:$A,),),"")</f>
        <v/>
      </c>
      <c r="O846" s="31" t="str" cm="1">
        <f t="array" ref="O846">IFERROR(INDEX($E:$E,MATCH($M846,祝日,),),"")&amp;IFERROR(INDEX($H:$H,MATCH($M846,夏季休暇,),),"")&amp;IFERROR(INDEX($K:$K,MATCH($M846,年末年始,),),"")</f>
        <v/>
      </c>
      <c r="P846" t="str">
        <f t="shared" si="39"/>
        <v/>
      </c>
      <c r="Q846" t="str">
        <f t="shared" si="40"/>
        <v/>
      </c>
      <c r="R846" t="e">
        <f t="shared" si="41"/>
        <v>#VALUE!</v>
      </c>
    </row>
    <row r="847" spans="13:18" x14ac:dyDescent="0.2">
      <c r="M847" s="29" t="e">
        <f>IF('定義（記入例用）'!M846+1&gt;'休日取得計画表・休日取得実績表（記入例）'!$I$5,"",'定義（記入例用）'!M846+1)</f>
        <v>#VALUE!</v>
      </c>
      <c r="N847" t="str" cm="1">
        <f t="array" ref="N847">IFERROR(INDEX($B:$B,MATCH($M847,$A:$A,),),"")</f>
        <v/>
      </c>
      <c r="O847" s="31" t="str" cm="1">
        <f t="array" ref="O847">IFERROR(INDEX($E:$E,MATCH($M847,祝日,),),"")&amp;IFERROR(INDEX($H:$H,MATCH($M847,夏季休暇,),),"")&amp;IFERROR(INDEX($K:$K,MATCH($M847,年末年始,),),"")</f>
        <v/>
      </c>
      <c r="P847" t="str">
        <f t="shared" si="39"/>
        <v/>
      </c>
      <c r="Q847" t="str">
        <f t="shared" si="40"/>
        <v/>
      </c>
      <c r="R847" t="e">
        <f t="shared" si="41"/>
        <v>#VALUE!</v>
      </c>
    </row>
    <row r="848" spans="13:18" x14ac:dyDescent="0.2">
      <c r="M848" s="29" t="e">
        <f>IF('定義（記入例用）'!M847+1&gt;'休日取得計画表・休日取得実績表（記入例）'!$I$5,"",'定義（記入例用）'!M847+1)</f>
        <v>#VALUE!</v>
      </c>
      <c r="N848" t="str" cm="1">
        <f t="array" ref="N848">IFERROR(INDEX($B:$B,MATCH($M848,$A:$A,),),"")</f>
        <v/>
      </c>
      <c r="O848" s="31" t="str" cm="1">
        <f t="array" ref="O848">IFERROR(INDEX($E:$E,MATCH($M848,祝日,),),"")&amp;IFERROR(INDEX($H:$H,MATCH($M848,夏季休暇,),),"")&amp;IFERROR(INDEX($K:$K,MATCH($M848,年末年始,),),"")</f>
        <v/>
      </c>
      <c r="P848" t="str">
        <f t="shared" si="39"/>
        <v/>
      </c>
      <c r="Q848" t="str">
        <f t="shared" si="40"/>
        <v/>
      </c>
      <c r="R848" t="e">
        <f t="shared" si="41"/>
        <v>#VALUE!</v>
      </c>
    </row>
    <row r="849" spans="13:18" x14ac:dyDescent="0.2">
      <c r="M849" s="29" t="e">
        <f>IF('定義（記入例用）'!M848+1&gt;'休日取得計画表・休日取得実績表（記入例）'!$I$5,"",'定義（記入例用）'!M848+1)</f>
        <v>#VALUE!</v>
      </c>
      <c r="N849" t="str" cm="1">
        <f t="array" ref="N849">IFERROR(INDEX($B:$B,MATCH($M849,$A:$A,),),"")</f>
        <v/>
      </c>
      <c r="O849" s="31" t="str" cm="1">
        <f t="array" ref="O849">IFERROR(INDEX($E:$E,MATCH($M849,祝日,),),"")&amp;IFERROR(INDEX($H:$H,MATCH($M849,夏季休暇,),),"")&amp;IFERROR(INDEX($K:$K,MATCH($M849,年末年始,),),"")</f>
        <v/>
      </c>
      <c r="P849" t="str">
        <f t="shared" si="39"/>
        <v/>
      </c>
      <c r="Q849" t="str">
        <f t="shared" si="40"/>
        <v/>
      </c>
      <c r="R849" t="e">
        <f t="shared" si="41"/>
        <v>#VALUE!</v>
      </c>
    </row>
    <row r="850" spans="13:18" x14ac:dyDescent="0.2">
      <c r="M850" s="29" t="e">
        <f>IF('定義（記入例用）'!M849+1&gt;'休日取得計画表・休日取得実績表（記入例）'!$I$5,"",'定義（記入例用）'!M849+1)</f>
        <v>#VALUE!</v>
      </c>
      <c r="N850" t="str" cm="1">
        <f t="array" ref="N850">IFERROR(INDEX($B:$B,MATCH($M850,$A:$A,),),"")</f>
        <v/>
      </c>
      <c r="O850" s="31" t="str" cm="1">
        <f t="array" ref="O850">IFERROR(INDEX($E:$E,MATCH($M850,祝日,),),"")&amp;IFERROR(INDEX($H:$H,MATCH($M850,夏季休暇,),),"")&amp;IFERROR(INDEX($K:$K,MATCH($M850,年末年始,),),"")</f>
        <v/>
      </c>
      <c r="P850" t="str">
        <f t="shared" si="39"/>
        <v/>
      </c>
      <c r="Q850" t="str">
        <f t="shared" si="40"/>
        <v/>
      </c>
      <c r="R850" t="e">
        <f t="shared" si="41"/>
        <v>#VALUE!</v>
      </c>
    </row>
    <row r="851" spans="13:18" x14ac:dyDescent="0.2">
      <c r="M851" s="29" t="e">
        <f>IF('定義（記入例用）'!M850+1&gt;'休日取得計画表・休日取得実績表（記入例）'!$I$5,"",'定義（記入例用）'!M850+1)</f>
        <v>#VALUE!</v>
      </c>
      <c r="N851" t="str" cm="1">
        <f t="array" ref="N851">IFERROR(INDEX($B:$B,MATCH($M851,$A:$A,),),"")</f>
        <v/>
      </c>
      <c r="O851" s="31" t="str" cm="1">
        <f t="array" ref="O851">IFERROR(INDEX($E:$E,MATCH($M851,祝日,),),"")&amp;IFERROR(INDEX($H:$H,MATCH($M851,夏季休暇,),),"")&amp;IFERROR(INDEX($K:$K,MATCH($M851,年末年始,),),"")</f>
        <v/>
      </c>
      <c r="P851" t="str">
        <f t="shared" si="39"/>
        <v/>
      </c>
      <c r="Q851" t="str">
        <f t="shared" si="40"/>
        <v/>
      </c>
      <c r="R851" t="e">
        <f t="shared" si="41"/>
        <v>#VALUE!</v>
      </c>
    </row>
    <row r="852" spans="13:18" x14ac:dyDescent="0.2">
      <c r="M852" s="29" t="e">
        <f>IF('定義（記入例用）'!M851+1&gt;'休日取得計画表・休日取得実績表（記入例）'!$I$5,"",'定義（記入例用）'!M851+1)</f>
        <v>#VALUE!</v>
      </c>
      <c r="N852" t="str" cm="1">
        <f t="array" ref="N852">IFERROR(INDEX($B:$B,MATCH($M852,$A:$A,),),"")</f>
        <v/>
      </c>
      <c r="O852" s="31" t="str" cm="1">
        <f t="array" ref="O852">IFERROR(INDEX($E:$E,MATCH($M852,祝日,),),"")&amp;IFERROR(INDEX($H:$H,MATCH($M852,夏季休暇,),),"")&amp;IFERROR(INDEX($K:$K,MATCH($M852,年末年始,),),"")</f>
        <v/>
      </c>
      <c r="P852" t="str">
        <f t="shared" si="39"/>
        <v/>
      </c>
      <c r="Q852" t="str">
        <f t="shared" si="40"/>
        <v/>
      </c>
      <c r="R852" t="e">
        <f t="shared" si="41"/>
        <v>#VALUE!</v>
      </c>
    </row>
    <row r="853" spans="13:18" x14ac:dyDescent="0.2">
      <c r="M853" s="29" t="e">
        <f>IF('定義（記入例用）'!M852+1&gt;'休日取得計画表・休日取得実績表（記入例）'!$I$5,"",'定義（記入例用）'!M852+1)</f>
        <v>#VALUE!</v>
      </c>
      <c r="N853" t="str" cm="1">
        <f t="array" ref="N853">IFERROR(INDEX($B:$B,MATCH($M853,$A:$A,),),"")</f>
        <v/>
      </c>
      <c r="O853" s="31" t="str" cm="1">
        <f t="array" ref="O853">IFERROR(INDEX($E:$E,MATCH($M853,祝日,),),"")&amp;IFERROR(INDEX($H:$H,MATCH($M853,夏季休暇,),),"")&amp;IFERROR(INDEX($K:$K,MATCH($M853,年末年始,),),"")</f>
        <v/>
      </c>
      <c r="P853" t="str">
        <f t="shared" si="39"/>
        <v/>
      </c>
      <c r="Q853" t="str">
        <f t="shared" si="40"/>
        <v/>
      </c>
      <c r="R853" t="e">
        <f t="shared" si="41"/>
        <v>#VALUE!</v>
      </c>
    </row>
    <row r="854" spans="13:18" x14ac:dyDescent="0.2">
      <c r="M854" s="29" t="e">
        <f>IF('定義（記入例用）'!M853+1&gt;'休日取得計画表・休日取得実績表（記入例）'!$I$5,"",'定義（記入例用）'!M853+1)</f>
        <v>#VALUE!</v>
      </c>
      <c r="N854" t="str" cm="1">
        <f t="array" ref="N854">IFERROR(INDEX($B:$B,MATCH($M854,$A:$A,),),"")</f>
        <v/>
      </c>
      <c r="O854" s="31" t="str" cm="1">
        <f t="array" ref="O854">IFERROR(INDEX($E:$E,MATCH($M854,祝日,),),"")&amp;IFERROR(INDEX($H:$H,MATCH($M854,夏季休暇,),),"")&amp;IFERROR(INDEX($K:$K,MATCH($M854,年末年始,),),"")</f>
        <v/>
      </c>
      <c r="P854" t="str">
        <f t="shared" si="39"/>
        <v/>
      </c>
      <c r="Q854" t="str">
        <f t="shared" si="40"/>
        <v/>
      </c>
      <c r="R854" t="e">
        <f t="shared" si="41"/>
        <v>#VALUE!</v>
      </c>
    </row>
    <row r="855" spans="13:18" x14ac:dyDescent="0.2">
      <c r="M855" s="29" t="e">
        <f>IF('定義（記入例用）'!M854+1&gt;'休日取得計画表・休日取得実績表（記入例）'!$I$5,"",'定義（記入例用）'!M854+1)</f>
        <v>#VALUE!</v>
      </c>
      <c r="N855" t="str" cm="1">
        <f t="array" ref="N855">IFERROR(INDEX($B:$B,MATCH($M855,$A:$A,),),"")</f>
        <v/>
      </c>
      <c r="O855" s="31" t="str" cm="1">
        <f t="array" ref="O855">IFERROR(INDEX($E:$E,MATCH($M855,祝日,),),"")&amp;IFERROR(INDEX($H:$H,MATCH($M855,夏季休暇,),),"")&amp;IFERROR(INDEX($K:$K,MATCH($M855,年末年始,),),"")</f>
        <v/>
      </c>
      <c r="P855" t="str">
        <f t="shared" si="39"/>
        <v/>
      </c>
      <c r="Q855" t="str">
        <f t="shared" si="40"/>
        <v/>
      </c>
      <c r="R855" t="e">
        <f t="shared" si="41"/>
        <v>#VALUE!</v>
      </c>
    </row>
    <row r="856" spans="13:18" x14ac:dyDescent="0.2">
      <c r="M856" s="29" t="e">
        <f>IF('定義（記入例用）'!M855+1&gt;'休日取得計画表・休日取得実績表（記入例）'!$I$5,"",'定義（記入例用）'!M855+1)</f>
        <v>#VALUE!</v>
      </c>
      <c r="N856" t="str" cm="1">
        <f t="array" ref="N856">IFERROR(INDEX($B:$B,MATCH($M856,$A:$A,),),"")</f>
        <v/>
      </c>
      <c r="O856" s="31" t="str" cm="1">
        <f t="array" ref="O856">IFERROR(INDEX($E:$E,MATCH($M856,祝日,),),"")&amp;IFERROR(INDEX($H:$H,MATCH($M856,夏季休暇,),),"")&amp;IFERROR(INDEX($K:$K,MATCH($M856,年末年始,),),"")</f>
        <v/>
      </c>
      <c r="P856" t="str">
        <f t="shared" si="39"/>
        <v/>
      </c>
      <c r="Q856" t="str">
        <f t="shared" si="40"/>
        <v/>
      </c>
      <c r="R856" t="e">
        <f t="shared" si="41"/>
        <v>#VALUE!</v>
      </c>
    </row>
    <row r="857" spans="13:18" x14ac:dyDescent="0.2">
      <c r="M857" s="29" t="e">
        <f>IF('定義（記入例用）'!M856+1&gt;'休日取得計画表・休日取得実績表（記入例）'!$I$5,"",'定義（記入例用）'!M856+1)</f>
        <v>#VALUE!</v>
      </c>
      <c r="N857" t="str" cm="1">
        <f t="array" ref="N857">IFERROR(INDEX($B:$B,MATCH($M857,$A:$A,),),"")</f>
        <v/>
      </c>
      <c r="O857" s="31" t="str" cm="1">
        <f t="array" ref="O857">IFERROR(INDEX($E:$E,MATCH($M857,祝日,),),"")&amp;IFERROR(INDEX($H:$H,MATCH($M857,夏季休暇,),),"")&amp;IFERROR(INDEX($K:$K,MATCH($M857,年末年始,),),"")</f>
        <v/>
      </c>
      <c r="P857" t="str">
        <f t="shared" si="39"/>
        <v/>
      </c>
      <c r="Q857" t="str">
        <f t="shared" si="40"/>
        <v/>
      </c>
      <c r="R857" t="e">
        <f t="shared" si="41"/>
        <v>#VALUE!</v>
      </c>
    </row>
    <row r="858" spans="13:18" x14ac:dyDescent="0.2">
      <c r="M858" s="29" t="e">
        <f>IF('定義（記入例用）'!M857+1&gt;'休日取得計画表・休日取得実績表（記入例）'!$I$5,"",'定義（記入例用）'!M857+1)</f>
        <v>#VALUE!</v>
      </c>
      <c r="N858" t="str" cm="1">
        <f t="array" ref="N858">IFERROR(INDEX($B:$B,MATCH($M858,$A:$A,),),"")</f>
        <v/>
      </c>
      <c r="O858" s="31" t="str" cm="1">
        <f t="array" ref="O858">IFERROR(INDEX($E:$E,MATCH($M858,祝日,),),"")&amp;IFERROR(INDEX($H:$H,MATCH($M858,夏季休暇,),),"")&amp;IFERROR(INDEX($K:$K,MATCH($M858,年末年始,),),"")</f>
        <v/>
      </c>
      <c r="P858" t="str">
        <f t="shared" si="39"/>
        <v/>
      </c>
      <c r="Q858" t="str">
        <f t="shared" si="40"/>
        <v/>
      </c>
      <c r="R858" t="e">
        <f t="shared" si="41"/>
        <v>#VALUE!</v>
      </c>
    </row>
    <row r="859" spans="13:18" x14ac:dyDescent="0.2">
      <c r="M859" s="29" t="e">
        <f>IF('定義（記入例用）'!M858+1&gt;'休日取得計画表・休日取得実績表（記入例）'!$I$5,"",'定義（記入例用）'!M858+1)</f>
        <v>#VALUE!</v>
      </c>
      <c r="N859" t="str" cm="1">
        <f t="array" ref="N859">IFERROR(INDEX($B:$B,MATCH($M859,$A:$A,),),"")</f>
        <v/>
      </c>
      <c r="O859" s="31" t="str" cm="1">
        <f t="array" ref="O859">IFERROR(INDEX($E:$E,MATCH($M859,祝日,),),"")&amp;IFERROR(INDEX($H:$H,MATCH($M859,夏季休暇,),),"")&amp;IFERROR(INDEX($K:$K,MATCH($M859,年末年始,),),"")</f>
        <v/>
      </c>
      <c r="P859" t="str">
        <f t="shared" si="39"/>
        <v/>
      </c>
      <c r="Q859" t="str">
        <f t="shared" si="40"/>
        <v/>
      </c>
      <c r="R859" t="e">
        <f t="shared" si="41"/>
        <v>#VALUE!</v>
      </c>
    </row>
    <row r="860" spans="13:18" x14ac:dyDescent="0.2">
      <c r="M860" s="29" t="e">
        <f>IF('定義（記入例用）'!M859+1&gt;'休日取得計画表・休日取得実績表（記入例）'!$I$5,"",'定義（記入例用）'!M859+1)</f>
        <v>#VALUE!</v>
      </c>
      <c r="N860" t="str" cm="1">
        <f t="array" ref="N860">IFERROR(INDEX($B:$B,MATCH($M860,$A:$A,),),"")</f>
        <v/>
      </c>
      <c r="O860" s="31" t="str" cm="1">
        <f t="array" ref="O860">IFERROR(INDEX($E:$E,MATCH($M860,祝日,),),"")&amp;IFERROR(INDEX($H:$H,MATCH($M860,夏季休暇,),),"")&amp;IFERROR(INDEX($K:$K,MATCH($M860,年末年始,),),"")</f>
        <v/>
      </c>
      <c r="P860" t="str">
        <f t="shared" si="39"/>
        <v/>
      </c>
      <c r="Q860" t="str">
        <f t="shared" si="40"/>
        <v/>
      </c>
      <c r="R860" t="e">
        <f t="shared" si="41"/>
        <v>#VALUE!</v>
      </c>
    </row>
    <row r="861" spans="13:18" x14ac:dyDescent="0.2">
      <c r="M861" s="29" t="e">
        <f>IF('定義（記入例用）'!M860+1&gt;'休日取得計画表・休日取得実績表（記入例）'!$I$5,"",'定義（記入例用）'!M860+1)</f>
        <v>#VALUE!</v>
      </c>
      <c r="N861" t="str" cm="1">
        <f t="array" ref="N861">IFERROR(INDEX($B:$B,MATCH($M861,$A:$A,),),"")</f>
        <v/>
      </c>
      <c r="O861" s="31" t="str" cm="1">
        <f t="array" ref="O861">IFERROR(INDEX($E:$E,MATCH($M861,祝日,),),"")&amp;IFERROR(INDEX($H:$H,MATCH($M861,夏季休暇,),),"")&amp;IFERROR(INDEX($K:$K,MATCH($M861,年末年始,),),"")</f>
        <v/>
      </c>
      <c r="P861" t="str">
        <f t="shared" si="39"/>
        <v/>
      </c>
      <c r="Q861" t="str">
        <f t="shared" si="40"/>
        <v/>
      </c>
      <c r="R861" t="e">
        <f t="shared" si="41"/>
        <v>#VALUE!</v>
      </c>
    </row>
    <row r="862" spans="13:18" x14ac:dyDescent="0.2">
      <c r="M862" s="29" t="e">
        <f>IF('定義（記入例用）'!M861+1&gt;'休日取得計画表・休日取得実績表（記入例）'!$I$5,"",'定義（記入例用）'!M861+1)</f>
        <v>#VALUE!</v>
      </c>
      <c r="N862" t="str" cm="1">
        <f t="array" ref="N862">IFERROR(INDEX($B:$B,MATCH($M862,$A:$A,),),"")</f>
        <v/>
      </c>
      <c r="O862" s="31" t="str" cm="1">
        <f t="array" ref="O862">IFERROR(INDEX($E:$E,MATCH($M862,祝日,),),"")&amp;IFERROR(INDEX($H:$H,MATCH($M862,夏季休暇,),),"")&amp;IFERROR(INDEX($K:$K,MATCH($M862,年末年始,),),"")</f>
        <v/>
      </c>
      <c r="P862" t="str">
        <f t="shared" si="39"/>
        <v/>
      </c>
      <c r="Q862" t="str">
        <f t="shared" si="40"/>
        <v/>
      </c>
      <c r="R862" t="e">
        <f t="shared" si="41"/>
        <v>#VALUE!</v>
      </c>
    </row>
    <row r="863" spans="13:18" x14ac:dyDescent="0.2">
      <c r="M863" s="29" t="e">
        <f>IF('定義（記入例用）'!M862+1&gt;'休日取得計画表・休日取得実績表（記入例）'!$I$5,"",'定義（記入例用）'!M862+1)</f>
        <v>#VALUE!</v>
      </c>
      <c r="N863" t="str" cm="1">
        <f t="array" ref="N863">IFERROR(INDEX($B:$B,MATCH($M863,$A:$A,),),"")</f>
        <v/>
      </c>
      <c r="O863" s="31" t="str" cm="1">
        <f t="array" ref="O863">IFERROR(INDEX($E:$E,MATCH($M863,祝日,),),"")&amp;IFERROR(INDEX($H:$H,MATCH($M863,夏季休暇,),),"")&amp;IFERROR(INDEX($K:$K,MATCH($M863,年末年始,),),"")</f>
        <v/>
      </c>
      <c r="P863" t="str">
        <f t="shared" si="39"/>
        <v/>
      </c>
      <c r="Q863" t="str">
        <f t="shared" si="40"/>
        <v/>
      </c>
      <c r="R863" t="e">
        <f t="shared" si="41"/>
        <v>#VALUE!</v>
      </c>
    </row>
    <row r="864" spans="13:18" x14ac:dyDescent="0.2">
      <c r="M864" s="29" t="e">
        <f>IF('定義（記入例用）'!M863+1&gt;'休日取得計画表・休日取得実績表（記入例）'!$I$5,"",'定義（記入例用）'!M863+1)</f>
        <v>#VALUE!</v>
      </c>
      <c r="N864" t="str" cm="1">
        <f t="array" ref="N864">IFERROR(INDEX($B:$B,MATCH($M864,$A:$A,),),"")</f>
        <v/>
      </c>
      <c r="O864" s="31" t="str" cm="1">
        <f t="array" ref="O864">IFERROR(INDEX($E:$E,MATCH($M864,祝日,),),"")&amp;IFERROR(INDEX($H:$H,MATCH($M864,夏季休暇,),),"")&amp;IFERROR(INDEX($K:$K,MATCH($M864,年末年始,),),"")</f>
        <v/>
      </c>
      <c r="P864" t="str">
        <f t="shared" si="39"/>
        <v/>
      </c>
      <c r="Q864" t="str">
        <f t="shared" si="40"/>
        <v/>
      </c>
      <c r="R864" t="e">
        <f t="shared" si="41"/>
        <v>#VALUE!</v>
      </c>
    </row>
    <row r="865" spans="13:18" x14ac:dyDescent="0.2">
      <c r="M865" s="29" t="e">
        <f>IF('定義（記入例用）'!M864+1&gt;'休日取得計画表・休日取得実績表（記入例）'!$I$5,"",'定義（記入例用）'!M864+1)</f>
        <v>#VALUE!</v>
      </c>
      <c r="N865" t="str" cm="1">
        <f t="array" ref="N865">IFERROR(INDEX($B:$B,MATCH($M865,$A:$A,),),"")</f>
        <v/>
      </c>
      <c r="O865" s="31" t="str" cm="1">
        <f t="array" ref="O865">IFERROR(INDEX($E:$E,MATCH($M865,祝日,),),"")&amp;IFERROR(INDEX($H:$H,MATCH($M865,夏季休暇,),),"")&amp;IFERROR(INDEX($K:$K,MATCH($M865,年末年始,),),"")</f>
        <v/>
      </c>
      <c r="P865" t="str">
        <f t="shared" si="39"/>
        <v/>
      </c>
      <c r="Q865" t="str">
        <f t="shared" si="40"/>
        <v/>
      </c>
      <c r="R865" t="e">
        <f t="shared" si="41"/>
        <v>#VALUE!</v>
      </c>
    </row>
    <row r="866" spans="13:18" x14ac:dyDescent="0.2">
      <c r="M866" s="29" t="e">
        <f>IF('定義（記入例用）'!M865+1&gt;'休日取得計画表・休日取得実績表（記入例）'!$I$5,"",'定義（記入例用）'!M865+1)</f>
        <v>#VALUE!</v>
      </c>
      <c r="N866" t="str" cm="1">
        <f t="array" ref="N866">IFERROR(INDEX($B:$B,MATCH($M866,$A:$A,),),"")</f>
        <v/>
      </c>
      <c r="O866" s="31" t="str" cm="1">
        <f t="array" ref="O866">IFERROR(INDEX($E:$E,MATCH($M866,祝日,),),"")&amp;IFERROR(INDEX($H:$H,MATCH($M866,夏季休暇,),),"")&amp;IFERROR(INDEX($K:$K,MATCH($M866,年末年始,),),"")</f>
        <v/>
      </c>
      <c r="P866" t="str">
        <f t="shared" si="39"/>
        <v/>
      </c>
      <c r="Q866" t="str">
        <f t="shared" si="40"/>
        <v/>
      </c>
      <c r="R866" t="e">
        <f t="shared" si="41"/>
        <v>#VALUE!</v>
      </c>
    </row>
    <row r="867" spans="13:18" x14ac:dyDescent="0.2">
      <c r="M867" s="29" t="e">
        <f>IF('定義（記入例用）'!M866+1&gt;'休日取得計画表・休日取得実績表（記入例）'!$I$5,"",'定義（記入例用）'!M866+1)</f>
        <v>#VALUE!</v>
      </c>
      <c r="N867" t="str" cm="1">
        <f t="array" ref="N867">IFERROR(INDEX($B:$B,MATCH($M867,$A:$A,),),"")</f>
        <v/>
      </c>
      <c r="O867" s="31" t="str" cm="1">
        <f t="array" ref="O867">IFERROR(INDEX($E:$E,MATCH($M867,祝日,),),"")&amp;IFERROR(INDEX($H:$H,MATCH($M867,夏季休暇,),),"")&amp;IFERROR(INDEX($K:$K,MATCH($M867,年末年始,),),"")</f>
        <v/>
      </c>
      <c r="P867" t="str">
        <f t="shared" si="39"/>
        <v/>
      </c>
      <c r="Q867" t="str">
        <f t="shared" si="40"/>
        <v/>
      </c>
      <c r="R867" t="e">
        <f t="shared" si="41"/>
        <v>#VALUE!</v>
      </c>
    </row>
    <row r="868" spans="13:18" x14ac:dyDescent="0.2">
      <c r="M868" s="29" t="e">
        <f>IF('定義（記入例用）'!M867+1&gt;'休日取得計画表・休日取得実績表（記入例）'!$I$5,"",'定義（記入例用）'!M867+1)</f>
        <v>#VALUE!</v>
      </c>
      <c r="N868" t="str" cm="1">
        <f t="array" ref="N868">IFERROR(INDEX($B:$B,MATCH($M868,$A:$A,),),"")</f>
        <v/>
      </c>
      <c r="O868" s="31" t="str" cm="1">
        <f t="array" ref="O868">IFERROR(INDEX($E:$E,MATCH($M868,祝日,),),"")&amp;IFERROR(INDEX($H:$H,MATCH($M868,夏季休暇,),),"")&amp;IFERROR(INDEX($K:$K,MATCH($M868,年末年始,),),"")</f>
        <v/>
      </c>
      <c r="P868" t="str">
        <f t="shared" si="39"/>
        <v/>
      </c>
      <c r="Q868" t="str">
        <f t="shared" si="40"/>
        <v/>
      </c>
      <c r="R868" t="e">
        <f t="shared" si="41"/>
        <v>#VALUE!</v>
      </c>
    </row>
    <row r="869" spans="13:18" x14ac:dyDescent="0.2">
      <c r="M869" s="29" t="e">
        <f>IF('定義（記入例用）'!M868+1&gt;'休日取得計画表・休日取得実績表（記入例）'!$I$5,"",'定義（記入例用）'!M868+1)</f>
        <v>#VALUE!</v>
      </c>
      <c r="N869" t="str" cm="1">
        <f t="array" ref="N869">IFERROR(INDEX($B:$B,MATCH($M869,$A:$A,),),"")</f>
        <v/>
      </c>
      <c r="O869" s="31" t="str" cm="1">
        <f t="array" ref="O869">IFERROR(INDEX($E:$E,MATCH($M869,祝日,),),"")&amp;IFERROR(INDEX($H:$H,MATCH($M869,夏季休暇,),),"")&amp;IFERROR(INDEX($K:$K,MATCH($M869,年末年始,),),"")</f>
        <v/>
      </c>
      <c r="P869" t="str">
        <f t="shared" si="39"/>
        <v/>
      </c>
      <c r="Q869" t="str">
        <f t="shared" si="40"/>
        <v/>
      </c>
      <c r="R869" t="e">
        <f t="shared" si="41"/>
        <v>#VALUE!</v>
      </c>
    </row>
    <row r="870" spans="13:18" x14ac:dyDescent="0.2">
      <c r="M870" s="29" t="e">
        <f>IF('定義（記入例用）'!M869+1&gt;'休日取得計画表・休日取得実績表（記入例）'!$I$5,"",'定義（記入例用）'!M869+1)</f>
        <v>#VALUE!</v>
      </c>
      <c r="N870" t="str" cm="1">
        <f t="array" ref="N870">IFERROR(INDEX($B:$B,MATCH($M870,$A:$A,),),"")</f>
        <v/>
      </c>
      <c r="O870" s="31" t="str" cm="1">
        <f t="array" ref="O870">IFERROR(INDEX($E:$E,MATCH($M870,祝日,),),"")&amp;IFERROR(INDEX($H:$H,MATCH($M870,夏季休暇,),),"")&amp;IFERROR(INDEX($K:$K,MATCH($M870,年末年始,),),"")</f>
        <v/>
      </c>
      <c r="P870" t="str">
        <f t="shared" si="39"/>
        <v/>
      </c>
      <c r="Q870" t="str">
        <f t="shared" si="40"/>
        <v/>
      </c>
      <c r="R870" t="e">
        <f t="shared" si="41"/>
        <v>#VALUE!</v>
      </c>
    </row>
    <row r="871" spans="13:18" x14ac:dyDescent="0.2">
      <c r="M871" s="29" t="e">
        <f>IF('定義（記入例用）'!M870+1&gt;'休日取得計画表・休日取得実績表（記入例）'!$I$5,"",'定義（記入例用）'!M870+1)</f>
        <v>#VALUE!</v>
      </c>
      <c r="N871" t="str" cm="1">
        <f t="array" ref="N871">IFERROR(INDEX($B:$B,MATCH($M871,$A:$A,),),"")</f>
        <v/>
      </c>
      <c r="O871" s="31" t="str" cm="1">
        <f t="array" ref="O871">IFERROR(INDEX($E:$E,MATCH($M871,祝日,),),"")&amp;IFERROR(INDEX($H:$H,MATCH($M871,夏季休暇,),),"")&amp;IFERROR(INDEX($K:$K,MATCH($M871,年末年始,),),"")</f>
        <v/>
      </c>
      <c r="P871" t="str">
        <f t="shared" si="39"/>
        <v/>
      </c>
      <c r="Q871" t="str">
        <f t="shared" si="40"/>
        <v/>
      </c>
      <c r="R871" t="e">
        <f t="shared" si="41"/>
        <v>#VALUE!</v>
      </c>
    </row>
    <row r="872" spans="13:18" x14ac:dyDescent="0.2">
      <c r="M872" s="29" t="e">
        <f>IF('定義（記入例用）'!M871+1&gt;'休日取得計画表・休日取得実績表（記入例）'!$I$5,"",'定義（記入例用）'!M871+1)</f>
        <v>#VALUE!</v>
      </c>
      <c r="N872" t="str" cm="1">
        <f t="array" ref="N872">IFERROR(INDEX($B:$B,MATCH($M872,$A:$A,),),"")</f>
        <v/>
      </c>
      <c r="O872" s="31" t="str" cm="1">
        <f t="array" ref="O872">IFERROR(INDEX($E:$E,MATCH($M872,祝日,),),"")&amp;IFERROR(INDEX($H:$H,MATCH($M872,夏季休暇,),),"")&amp;IFERROR(INDEX($K:$K,MATCH($M872,年末年始,),),"")</f>
        <v/>
      </c>
      <c r="P872" t="str">
        <f t="shared" si="39"/>
        <v/>
      </c>
      <c r="Q872" t="str">
        <f t="shared" si="40"/>
        <v/>
      </c>
      <c r="R872" t="e">
        <f t="shared" si="41"/>
        <v>#VALUE!</v>
      </c>
    </row>
    <row r="873" spans="13:18" x14ac:dyDescent="0.2">
      <c r="M873" s="29" t="e">
        <f>IF('定義（記入例用）'!M872+1&gt;'休日取得計画表・休日取得実績表（記入例）'!$I$5,"",'定義（記入例用）'!M872+1)</f>
        <v>#VALUE!</v>
      </c>
      <c r="N873" t="str" cm="1">
        <f t="array" ref="N873">IFERROR(INDEX($B:$B,MATCH($M873,$A:$A,),),"")</f>
        <v/>
      </c>
      <c r="O873" s="31" t="str" cm="1">
        <f t="array" ref="O873">IFERROR(INDEX($E:$E,MATCH($M873,祝日,),),"")&amp;IFERROR(INDEX($H:$H,MATCH($M873,夏季休暇,),),"")&amp;IFERROR(INDEX($K:$K,MATCH($M873,年末年始,),),"")</f>
        <v/>
      </c>
      <c r="P873" t="str">
        <f t="shared" si="39"/>
        <v/>
      </c>
      <c r="Q873" t="str">
        <f t="shared" si="40"/>
        <v/>
      </c>
      <c r="R873" t="e">
        <f t="shared" si="41"/>
        <v>#VALUE!</v>
      </c>
    </row>
    <row r="874" spans="13:18" x14ac:dyDescent="0.2">
      <c r="M874" s="29" t="e">
        <f>IF('定義（記入例用）'!M873+1&gt;'休日取得計画表・休日取得実績表（記入例）'!$I$5,"",'定義（記入例用）'!M873+1)</f>
        <v>#VALUE!</v>
      </c>
      <c r="N874" t="str" cm="1">
        <f t="array" ref="N874">IFERROR(INDEX($B:$B,MATCH($M874,$A:$A,),),"")</f>
        <v/>
      </c>
      <c r="O874" s="31" t="str" cm="1">
        <f t="array" ref="O874">IFERROR(INDEX($E:$E,MATCH($M874,祝日,),),"")&amp;IFERROR(INDEX($H:$H,MATCH($M874,夏季休暇,),),"")&amp;IFERROR(INDEX($K:$K,MATCH($M874,年末年始,),),"")</f>
        <v/>
      </c>
      <c r="P874" t="str">
        <f t="shared" si="39"/>
        <v/>
      </c>
      <c r="Q874" t="str">
        <f t="shared" si="40"/>
        <v/>
      </c>
      <c r="R874" t="e">
        <f t="shared" si="41"/>
        <v>#VALUE!</v>
      </c>
    </row>
    <row r="875" spans="13:18" x14ac:dyDescent="0.2">
      <c r="M875" s="29" t="e">
        <f>IF('定義（記入例用）'!M874+1&gt;'休日取得計画表・休日取得実績表（記入例）'!$I$5,"",'定義（記入例用）'!M874+1)</f>
        <v>#VALUE!</v>
      </c>
      <c r="N875" t="str" cm="1">
        <f t="array" ref="N875">IFERROR(INDEX($B:$B,MATCH($M875,$A:$A,),),"")</f>
        <v/>
      </c>
      <c r="O875" s="31" t="str" cm="1">
        <f t="array" ref="O875">IFERROR(INDEX($E:$E,MATCH($M875,祝日,),),"")&amp;IFERROR(INDEX($H:$H,MATCH($M875,夏季休暇,),),"")&amp;IFERROR(INDEX($K:$K,MATCH($M875,年末年始,),),"")</f>
        <v/>
      </c>
      <c r="P875" t="str">
        <f t="shared" si="39"/>
        <v/>
      </c>
      <c r="Q875" t="str">
        <f t="shared" si="40"/>
        <v/>
      </c>
      <c r="R875" t="e">
        <f t="shared" si="41"/>
        <v>#VALUE!</v>
      </c>
    </row>
    <row r="876" spans="13:18" x14ac:dyDescent="0.2">
      <c r="M876" s="29" t="e">
        <f>IF('定義（記入例用）'!M875+1&gt;'休日取得計画表・休日取得実績表（記入例）'!$I$5,"",'定義（記入例用）'!M875+1)</f>
        <v>#VALUE!</v>
      </c>
      <c r="N876" t="str" cm="1">
        <f t="array" ref="N876">IFERROR(INDEX($B:$B,MATCH($M876,$A:$A,),),"")</f>
        <v/>
      </c>
      <c r="O876" s="31" t="str" cm="1">
        <f t="array" ref="O876">IFERROR(INDEX($E:$E,MATCH($M876,祝日,),),"")&amp;IFERROR(INDEX($H:$H,MATCH($M876,夏季休暇,),),"")&amp;IFERROR(INDEX($K:$K,MATCH($M876,年末年始,),),"")</f>
        <v/>
      </c>
      <c r="P876" t="str">
        <f t="shared" si="39"/>
        <v/>
      </c>
      <c r="Q876" t="str">
        <f t="shared" si="40"/>
        <v/>
      </c>
      <c r="R876" t="e">
        <f t="shared" si="41"/>
        <v>#VALUE!</v>
      </c>
    </row>
    <row r="877" spans="13:18" x14ac:dyDescent="0.2">
      <c r="M877" s="29" t="e">
        <f>IF('定義（記入例用）'!M876+1&gt;'休日取得計画表・休日取得実績表（記入例）'!$I$5,"",'定義（記入例用）'!M876+1)</f>
        <v>#VALUE!</v>
      </c>
      <c r="N877" t="str" cm="1">
        <f t="array" ref="N877">IFERROR(INDEX($B:$B,MATCH($M877,$A:$A,),),"")</f>
        <v/>
      </c>
      <c r="O877" s="31" t="str" cm="1">
        <f t="array" ref="O877">IFERROR(INDEX($E:$E,MATCH($M877,祝日,),),"")&amp;IFERROR(INDEX($H:$H,MATCH($M877,夏季休暇,),),"")&amp;IFERROR(INDEX($K:$K,MATCH($M877,年末年始,),),"")</f>
        <v/>
      </c>
      <c r="P877" t="str">
        <f t="shared" si="39"/>
        <v/>
      </c>
      <c r="Q877" t="str">
        <f t="shared" si="40"/>
        <v/>
      </c>
      <c r="R877" t="e">
        <f t="shared" si="41"/>
        <v>#VALUE!</v>
      </c>
    </row>
    <row r="878" spans="13:18" x14ac:dyDescent="0.2">
      <c r="M878" s="29" t="e">
        <f>IF('定義（記入例用）'!M877+1&gt;'休日取得計画表・休日取得実績表（記入例）'!$I$5,"",'定義（記入例用）'!M877+1)</f>
        <v>#VALUE!</v>
      </c>
      <c r="N878" t="str" cm="1">
        <f t="array" ref="N878">IFERROR(INDEX($B:$B,MATCH($M878,$A:$A,),),"")</f>
        <v/>
      </c>
      <c r="O878" s="31" t="str" cm="1">
        <f t="array" ref="O878">IFERROR(INDEX($E:$E,MATCH($M878,祝日,),),"")&amp;IFERROR(INDEX($H:$H,MATCH($M878,夏季休暇,),),"")&amp;IFERROR(INDEX($K:$K,MATCH($M878,年末年始,),),"")</f>
        <v/>
      </c>
      <c r="P878" t="str">
        <f t="shared" si="39"/>
        <v/>
      </c>
      <c r="Q878" t="str">
        <f t="shared" si="40"/>
        <v/>
      </c>
      <c r="R878" t="e">
        <f t="shared" si="41"/>
        <v>#VALUE!</v>
      </c>
    </row>
    <row r="879" spans="13:18" x14ac:dyDescent="0.2">
      <c r="M879" s="29" t="e">
        <f>IF('定義（記入例用）'!M878+1&gt;'休日取得計画表・休日取得実績表（記入例）'!$I$5,"",'定義（記入例用）'!M878+1)</f>
        <v>#VALUE!</v>
      </c>
      <c r="N879" t="str" cm="1">
        <f t="array" ref="N879">IFERROR(INDEX($B:$B,MATCH($M879,$A:$A,),),"")</f>
        <v/>
      </c>
      <c r="O879" s="31" t="str" cm="1">
        <f t="array" ref="O879">IFERROR(INDEX($E:$E,MATCH($M879,祝日,),),"")&amp;IFERROR(INDEX($H:$H,MATCH($M879,夏季休暇,),),"")&amp;IFERROR(INDEX($K:$K,MATCH($M879,年末年始,),),"")</f>
        <v/>
      </c>
      <c r="P879" t="str">
        <f t="shared" si="39"/>
        <v/>
      </c>
      <c r="Q879" t="str">
        <f t="shared" si="40"/>
        <v/>
      </c>
      <c r="R879" t="e">
        <f t="shared" si="41"/>
        <v>#VALUE!</v>
      </c>
    </row>
    <row r="880" spans="13:18" x14ac:dyDescent="0.2">
      <c r="M880" s="29" t="e">
        <f>IF('定義（記入例用）'!M879+1&gt;'休日取得計画表・休日取得実績表（記入例）'!$I$5,"",'定義（記入例用）'!M879+1)</f>
        <v>#VALUE!</v>
      </c>
      <c r="N880" t="str" cm="1">
        <f t="array" ref="N880">IFERROR(INDEX($B:$B,MATCH($M880,$A:$A,),),"")</f>
        <v/>
      </c>
      <c r="O880" s="31" t="str" cm="1">
        <f t="array" ref="O880">IFERROR(INDEX($E:$E,MATCH($M880,祝日,),),"")&amp;IFERROR(INDEX($H:$H,MATCH($M880,夏季休暇,),),"")&amp;IFERROR(INDEX($K:$K,MATCH($M880,年末年始,),),"")</f>
        <v/>
      </c>
      <c r="P880" t="str">
        <f t="shared" si="39"/>
        <v/>
      </c>
      <c r="Q880" t="str">
        <f t="shared" si="40"/>
        <v/>
      </c>
      <c r="R880" t="e">
        <f t="shared" si="41"/>
        <v>#VALUE!</v>
      </c>
    </row>
    <row r="881" spans="13:18" x14ac:dyDescent="0.2">
      <c r="M881" s="29" t="e">
        <f>IF('定義（記入例用）'!M880+1&gt;'休日取得計画表・休日取得実績表（記入例）'!$I$5,"",'定義（記入例用）'!M880+1)</f>
        <v>#VALUE!</v>
      </c>
      <c r="N881" t="str" cm="1">
        <f t="array" ref="N881">IFERROR(INDEX($B:$B,MATCH($M881,$A:$A,),),"")</f>
        <v/>
      </c>
      <c r="O881" s="31" t="str" cm="1">
        <f t="array" ref="O881">IFERROR(INDEX($E:$E,MATCH($M881,祝日,),),"")&amp;IFERROR(INDEX($H:$H,MATCH($M881,夏季休暇,),),"")&amp;IFERROR(INDEX($K:$K,MATCH($M881,年末年始,),),"")</f>
        <v/>
      </c>
      <c r="P881" t="str">
        <f t="shared" si="39"/>
        <v/>
      </c>
      <c r="Q881" t="str">
        <f t="shared" si="40"/>
        <v/>
      </c>
      <c r="R881" t="e">
        <f t="shared" si="41"/>
        <v>#VALUE!</v>
      </c>
    </row>
    <row r="882" spans="13:18" x14ac:dyDescent="0.2">
      <c r="M882" s="29" t="e">
        <f>IF('定義（記入例用）'!M881+1&gt;'休日取得計画表・休日取得実績表（記入例）'!$I$5,"",'定義（記入例用）'!M881+1)</f>
        <v>#VALUE!</v>
      </c>
      <c r="N882" t="str" cm="1">
        <f t="array" ref="N882">IFERROR(INDEX($B:$B,MATCH($M882,$A:$A,),),"")</f>
        <v/>
      </c>
      <c r="O882" s="31" t="str" cm="1">
        <f t="array" ref="O882">IFERROR(INDEX($E:$E,MATCH($M882,祝日,),),"")&amp;IFERROR(INDEX($H:$H,MATCH($M882,夏季休暇,),),"")&amp;IFERROR(INDEX($K:$K,MATCH($M882,年末年始,),),"")</f>
        <v/>
      </c>
      <c r="P882" t="str">
        <f t="shared" si="39"/>
        <v/>
      </c>
      <c r="Q882" t="str">
        <f t="shared" si="40"/>
        <v/>
      </c>
      <c r="R882" t="e">
        <f t="shared" si="41"/>
        <v>#VALUE!</v>
      </c>
    </row>
    <row r="883" spans="13:18" x14ac:dyDescent="0.2">
      <c r="M883" s="29" t="e">
        <f>IF('定義（記入例用）'!M882+1&gt;'休日取得計画表・休日取得実績表（記入例）'!$I$5,"",'定義（記入例用）'!M882+1)</f>
        <v>#VALUE!</v>
      </c>
      <c r="N883" t="str" cm="1">
        <f t="array" ref="N883">IFERROR(INDEX($B:$B,MATCH($M883,$A:$A,),),"")</f>
        <v/>
      </c>
      <c r="O883" s="31" t="str" cm="1">
        <f t="array" ref="O883">IFERROR(INDEX($E:$E,MATCH($M883,祝日,),),"")&amp;IFERROR(INDEX($H:$H,MATCH($M883,夏季休暇,),),"")&amp;IFERROR(INDEX($K:$K,MATCH($M883,年末年始,),),"")</f>
        <v/>
      </c>
      <c r="P883" t="str">
        <f t="shared" si="39"/>
        <v/>
      </c>
      <c r="Q883" t="str">
        <f t="shared" si="40"/>
        <v/>
      </c>
      <c r="R883" t="e">
        <f t="shared" si="41"/>
        <v>#VALUE!</v>
      </c>
    </row>
    <row r="884" spans="13:18" x14ac:dyDescent="0.2">
      <c r="M884" s="29" t="e">
        <f>IF('定義（記入例用）'!M883+1&gt;'休日取得計画表・休日取得実績表（記入例）'!$I$5,"",'定義（記入例用）'!M883+1)</f>
        <v>#VALUE!</v>
      </c>
      <c r="N884" t="str" cm="1">
        <f t="array" ref="N884">IFERROR(INDEX($B:$B,MATCH($M884,$A:$A,),),"")</f>
        <v/>
      </c>
      <c r="O884" s="31" t="str" cm="1">
        <f t="array" ref="O884">IFERROR(INDEX($E:$E,MATCH($M884,祝日,),),"")&amp;IFERROR(INDEX($H:$H,MATCH($M884,夏季休暇,),),"")&amp;IFERROR(INDEX($K:$K,MATCH($M884,年末年始,),),"")</f>
        <v/>
      </c>
      <c r="P884" t="str">
        <f t="shared" si="39"/>
        <v/>
      </c>
      <c r="Q884" t="str">
        <f t="shared" si="40"/>
        <v/>
      </c>
      <c r="R884" t="e">
        <f t="shared" si="41"/>
        <v>#VALUE!</v>
      </c>
    </row>
    <row r="885" spans="13:18" x14ac:dyDescent="0.2">
      <c r="M885" s="29" t="e">
        <f>IF('定義（記入例用）'!M884+1&gt;'休日取得計画表・休日取得実績表（記入例）'!$I$5,"",'定義（記入例用）'!M884+1)</f>
        <v>#VALUE!</v>
      </c>
      <c r="N885" t="str" cm="1">
        <f t="array" ref="N885">IFERROR(INDEX($B:$B,MATCH($M885,$A:$A,),),"")</f>
        <v/>
      </c>
      <c r="O885" s="31" t="str" cm="1">
        <f t="array" ref="O885">IFERROR(INDEX($E:$E,MATCH($M885,祝日,),),"")&amp;IFERROR(INDEX($H:$H,MATCH($M885,夏季休暇,),),"")&amp;IFERROR(INDEX($K:$K,MATCH($M885,年末年始,),),"")</f>
        <v/>
      </c>
      <c r="P885" t="str">
        <f t="shared" si="39"/>
        <v/>
      </c>
      <c r="Q885" t="str">
        <f t="shared" si="40"/>
        <v/>
      </c>
      <c r="R885" t="e">
        <f t="shared" si="41"/>
        <v>#VALUE!</v>
      </c>
    </row>
    <row r="886" spans="13:18" x14ac:dyDescent="0.2">
      <c r="M886" s="29" t="e">
        <f>IF('定義（記入例用）'!M885+1&gt;'休日取得計画表・休日取得実績表（記入例）'!$I$5,"",'定義（記入例用）'!M885+1)</f>
        <v>#VALUE!</v>
      </c>
      <c r="N886" t="str" cm="1">
        <f t="array" ref="N886">IFERROR(INDEX($B:$B,MATCH($M886,$A:$A,),),"")</f>
        <v/>
      </c>
      <c r="O886" s="31" t="str" cm="1">
        <f t="array" ref="O886">IFERROR(INDEX($E:$E,MATCH($M886,祝日,),),"")&amp;IFERROR(INDEX($H:$H,MATCH($M886,夏季休暇,),),"")&amp;IFERROR(INDEX($K:$K,MATCH($M886,年末年始,),),"")</f>
        <v/>
      </c>
      <c r="P886" t="str">
        <f t="shared" si="39"/>
        <v/>
      </c>
      <c r="Q886" t="str">
        <f t="shared" si="40"/>
        <v/>
      </c>
      <c r="R886" t="e">
        <f t="shared" si="41"/>
        <v>#VALUE!</v>
      </c>
    </row>
    <row r="887" spans="13:18" x14ac:dyDescent="0.2">
      <c r="M887" s="29" t="e">
        <f>IF('定義（記入例用）'!M886+1&gt;'休日取得計画表・休日取得実績表（記入例）'!$I$5,"",'定義（記入例用）'!M886+1)</f>
        <v>#VALUE!</v>
      </c>
      <c r="N887" t="str" cm="1">
        <f t="array" ref="N887">IFERROR(INDEX($B:$B,MATCH($M887,$A:$A,),),"")</f>
        <v/>
      </c>
      <c r="O887" s="31" t="str" cm="1">
        <f t="array" ref="O887">IFERROR(INDEX($E:$E,MATCH($M887,祝日,),),"")&amp;IFERROR(INDEX($H:$H,MATCH($M887,夏季休暇,),),"")&amp;IFERROR(INDEX($K:$K,MATCH($M887,年末年始,),),"")</f>
        <v/>
      </c>
      <c r="P887" t="str">
        <f t="shared" si="39"/>
        <v/>
      </c>
      <c r="Q887" t="str">
        <f t="shared" si="40"/>
        <v/>
      </c>
      <c r="R887" t="e">
        <f t="shared" si="41"/>
        <v>#VALUE!</v>
      </c>
    </row>
    <row r="888" spans="13:18" x14ac:dyDescent="0.2">
      <c r="M888" s="29" t="e">
        <f>IF('定義（記入例用）'!M887+1&gt;'休日取得計画表・休日取得実績表（記入例）'!$I$5,"",'定義（記入例用）'!M887+1)</f>
        <v>#VALUE!</v>
      </c>
      <c r="N888" t="str" cm="1">
        <f t="array" ref="N888">IFERROR(INDEX($B:$B,MATCH($M888,$A:$A,),),"")</f>
        <v/>
      </c>
      <c r="O888" s="31" t="str" cm="1">
        <f t="array" ref="O888">IFERROR(INDEX($E:$E,MATCH($M888,祝日,),),"")&amp;IFERROR(INDEX($H:$H,MATCH($M888,夏季休暇,),),"")&amp;IFERROR(INDEX($K:$K,MATCH($M888,年末年始,),),"")</f>
        <v/>
      </c>
      <c r="P888" t="str">
        <f t="shared" si="39"/>
        <v/>
      </c>
      <c r="Q888" t="str">
        <f t="shared" si="40"/>
        <v/>
      </c>
      <c r="R888" t="e">
        <f t="shared" si="41"/>
        <v>#VALUE!</v>
      </c>
    </row>
    <row r="889" spans="13:18" x14ac:dyDescent="0.2">
      <c r="M889" s="29" t="e">
        <f>IF('定義（記入例用）'!M888+1&gt;'休日取得計画表・休日取得実績表（記入例）'!$I$5,"",'定義（記入例用）'!M888+1)</f>
        <v>#VALUE!</v>
      </c>
      <c r="N889" t="str" cm="1">
        <f t="array" ref="N889">IFERROR(INDEX($B:$B,MATCH($M889,$A:$A,),),"")</f>
        <v/>
      </c>
      <c r="O889" s="31" t="str" cm="1">
        <f t="array" ref="O889">IFERROR(INDEX($E:$E,MATCH($M889,祝日,),),"")&amp;IFERROR(INDEX($H:$H,MATCH($M889,夏季休暇,),),"")&amp;IFERROR(INDEX($K:$K,MATCH($M889,年末年始,),),"")</f>
        <v/>
      </c>
      <c r="P889" t="str">
        <f t="shared" si="39"/>
        <v/>
      </c>
      <c r="Q889" t="str">
        <f t="shared" si="40"/>
        <v/>
      </c>
      <c r="R889" t="e">
        <f t="shared" si="41"/>
        <v>#VALUE!</v>
      </c>
    </row>
    <row r="890" spans="13:18" x14ac:dyDescent="0.2">
      <c r="M890" s="29" t="e">
        <f>IF('定義（記入例用）'!M889+1&gt;'休日取得計画表・休日取得実績表（記入例）'!$I$5,"",'定義（記入例用）'!M889+1)</f>
        <v>#VALUE!</v>
      </c>
      <c r="N890" t="str" cm="1">
        <f t="array" ref="N890">IFERROR(INDEX($B:$B,MATCH($M890,$A:$A,),),"")</f>
        <v/>
      </c>
      <c r="O890" s="31" t="str" cm="1">
        <f t="array" ref="O890">IFERROR(INDEX($E:$E,MATCH($M890,祝日,),),"")&amp;IFERROR(INDEX($H:$H,MATCH($M890,夏季休暇,),),"")&amp;IFERROR(INDEX($K:$K,MATCH($M890,年末年始,),),"")</f>
        <v/>
      </c>
      <c r="P890" t="str">
        <f t="shared" si="39"/>
        <v/>
      </c>
      <c r="Q890" t="str">
        <f t="shared" si="40"/>
        <v/>
      </c>
      <c r="R890" t="e">
        <f t="shared" si="41"/>
        <v>#VALUE!</v>
      </c>
    </row>
    <row r="891" spans="13:18" x14ac:dyDescent="0.2">
      <c r="M891" s="29" t="e">
        <f>IF('定義（記入例用）'!M890+1&gt;'休日取得計画表・休日取得実績表（記入例）'!$I$5,"",'定義（記入例用）'!M890+1)</f>
        <v>#VALUE!</v>
      </c>
      <c r="N891" t="str" cm="1">
        <f t="array" ref="N891">IFERROR(INDEX($B:$B,MATCH($M891,$A:$A,),),"")</f>
        <v/>
      </c>
      <c r="O891" s="31" t="str" cm="1">
        <f t="array" ref="O891">IFERROR(INDEX($E:$E,MATCH($M891,祝日,),),"")&amp;IFERROR(INDEX($H:$H,MATCH($M891,夏季休暇,),),"")&amp;IFERROR(INDEX($K:$K,MATCH($M891,年末年始,),),"")</f>
        <v/>
      </c>
      <c r="P891" t="str">
        <f t="shared" si="39"/>
        <v/>
      </c>
      <c r="Q891" t="str">
        <f t="shared" si="40"/>
        <v/>
      </c>
      <c r="R891" t="e">
        <f t="shared" si="41"/>
        <v>#VALUE!</v>
      </c>
    </row>
    <row r="892" spans="13:18" x14ac:dyDescent="0.2">
      <c r="M892" s="29" t="e">
        <f>IF('定義（記入例用）'!M891+1&gt;'休日取得計画表・休日取得実績表（記入例）'!$I$5,"",'定義（記入例用）'!M891+1)</f>
        <v>#VALUE!</v>
      </c>
      <c r="N892" t="str" cm="1">
        <f t="array" ref="N892">IFERROR(INDEX($B:$B,MATCH($M892,$A:$A,),),"")</f>
        <v/>
      </c>
      <c r="O892" s="31" t="str" cm="1">
        <f t="array" ref="O892">IFERROR(INDEX($E:$E,MATCH($M892,祝日,),),"")&amp;IFERROR(INDEX($H:$H,MATCH($M892,夏季休暇,),),"")&amp;IFERROR(INDEX($K:$K,MATCH($M892,年末年始,),),"")</f>
        <v/>
      </c>
      <c r="P892" t="str">
        <f t="shared" si="39"/>
        <v/>
      </c>
      <c r="Q892" t="str">
        <f t="shared" si="40"/>
        <v/>
      </c>
      <c r="R892" t="e">
        <f t="shared" si="41"/>
        <v>#VALUE!</v>
      </c>
    </row>
    <row r="893" spans="13:18" x14ac:dyDescent="0.2">
      <c r="M893" s="29" t="e">
        <f>IF('定義（記入例用）'!M892+1&gt;'休日取得計画表・休日取得実績表（記入例）'!$I$5,"",'定義（記入例用）'!M892+1)</f>
        <v>#VALUE!</v>
      </c>
      <c r="N893" t="str" cm="1">
        <f t="array" ref="N893">IFERROR(INDEX($B:$B,MATCH($M893,$A:$A,),),"")</f>
        <v/>
      </c>
      <c r="O893" s="31" t="str" cm="1">
        <f t="array" ref="O893">IFERROR(INDEX($E:$E,MATCH($M893,祝日,),),"")&amp;IFERROR(INDEX($H:$H,MATCH($M893,夏季休暇,),),"")&amp;IFERROR(INDEX($K:$K,MATCH($M893,年末年始,),),"")</f>
        <v/>
      </c>
      <c r="P893" t="str">
        <f t="shared" si="39"/>
        <v/>
      </c>
      <c r="Q893" t="str">
        <f t="shared" si="40"/>
        <v/>
      </c>
      <c r="R893" t="e">
        <f t="shared" si="41"/>
        <v>#VALUE!</v>
      </c>
    </row>
    <row r="894" spans="13:18" x14ac:dyDescent="0.2">
      <c r="M894" s="29" t="e">
        <f>IF('定義（記入例用）'!M893+1&gt;'休日取得計画表・休日取得実績表（記入例）'!$I$5,"",'定義（記入例用）'!M893+1)</f>
        <v>#VALUE!</v>
      </c>
      <c r="N894" t="str" cm="1">
        <f t="array" ref="N894">IFERROR(INDEX($B:$B,MATCH($M894,$A:$A,),),"")</f>
        <v/>
      </c>
      <c r="O894" s="31" t="str" cm="1">
        <f t="array" ref="O894">IFERROR(INDEX($E:$E,MATCH($M894,祝日,),),"")&amp;IFERROR(INDEX($H:$H,MATCH($M894,夏季休暇,),),"")&amp;IFERROR(INDEX($K:$K,MATCH($M894,年末年始,),),"")</f>
        <v/>
      </c>
      <c r="P894" t="str">
        <f t="shared" si="39"/>
        <v/>
      </c>
      <c r="Q894" t="str">
        <f t="shared" si="40"/>
        <v/>
      </c>
      <c r="R894" t="e">
        <f t="shared" si="41"/>
        <v>#VALUE!</v>
      </c>
    </row>
    <row r="895" spans="13:18" x14ac:dyDescent="0.2">
      <c r="M895" s="29" t="e">
        <f>IF('定義（記入例用）'!M894+1&gt;'休日取得計画表・休日取得実績表（記入例）'!$I$5,"",'定義（記入例用）'!M894+1)</f>
        <v>#VALUE!</v>
      </c>
      <c r="N895" t="str" cm="1">
        <f t="array" ref="N895">IFERROR(INDEX($B:$B,MATCH($M895,$A:$A,),),"")</f>
        <v/>
      </c>
      <c r="O895" s="31" t="str" cm="1">
        <f t="array" ref="O895">IFERROR(INDEX($E:$E,MATCH($M895,祝日,),),"")&amp;IFERROR(INDEX($H:$H,MATCH($M895,夏季休暇,),),"")&amp;IFERROR(INDEX($K:$K,MATCH($M895,年末年始,),),"")</f>
        <v/>
      </c>
      <c r="P895" t="str">
        <f t="shared" si="39"/>
        <v/>
      </c>
      <c r="Q895" t="str">
        <f t="shared" si="40"/>
        <v/>
      </c>
      <c r="R895" t="e">
        <f t="shared" si="41"/>
        <v>#VALUE!</v>
      </c>
    </row>
    <row r="896" spans="13:18" x14ac:dyDescent="0.2">
      <c r="M896" s="29" t="e">
        <f>IF('定義（記入例用）'!M895+1&gt;'休日取得計画表・休日取得実績表（記入例）'!$I$5,"",'定義（記入例用）'!M895+1)</f>
        <v>#VALUE!</v>
      </c>
      <c r="N896" t="str" cm="1">
        <f t="array" ref="N896">IFERROR(INDEX($B:$B,MATCH($M896,$A:$A,),),"")</f>
        <v/>
      </c>
      <c r="O896" s="31" t="str" cm="1">
        <f t="array" ref="O896">IFERROR(INDEX($E:$E,MATCH($M896,祝日,),),"")&amp;IFERROR(INDEX($H:$H,MATCH($M896,夏季休暇,),),"")&amp;IFERROR(INDEX($K:$K,MATCH($M896,年末年始,),),"")</f>
        <v/>
      </c>
      <c r="P896" t="str">
        <f t="shared" si="39"/>
        <v/>
      </c>
      <c r="Q896" t="str">
        <f t="shared" si="40"/>
        <v/>
      </c>
      <c r="R896" t="e">
        <f t="shared" si="41"/>
        <v>#VALUE!</v>
      </c>
    </row>
    <row r="897" spans="13:18" x14ac:dyDescent="0.2">
      <c r="M897" s="29" t="e">
        <f>IF('定義（記入例用）'!M896+1&gt;'休日取得計画表・休日取得実績表（記入例）'!$I$5,"",'定義（記入例用）'!M896+1)</f>
        <v>#VALUE!</v>
      </c>
      <c r="N897" t="str" cm="1">
        <f t="array" ref="N897">IFERROR(INDEX($B:$B,MATCH($M897,$A:$A,),),"")</f>
        <v/>
      </c>
      <c r="O897" s="31" t="str" cm="1">
        <f t="array" ref="O897">IFERROR(INDEX($E:$E,MATCH($M897,祝日,),),"")&amp;IFERROR(INDEX($H:$H,MATCH($M897,夏季休暇,),),"")&amp;IFERROR(INDEX($K:$K,MATCH($M897,年末年始,),),"")</f>
        <v/>
      </c>
      <c r="P897" t="str">
        <f t="shared" si="39"/>
        <v/>
      </c>
      <c r="Q897" t="str">
        <f t="shared" si="40"/>
        <v/>
      </c>
      <c r="R897" t="e">
        <f t="shared" si="41"/>
        <v>#VALUE!</v>
      </c>
    </row>
    <row r="898" spans="13:18" x14ac:dyDescent="0.2">
      <c r="M898" s="29" t="e">
        <f>IF('定義（記入例用）'!M897+1&gt;'休日取得計画表・休日取得実績表（記入例）'!$I$5,"",'定義（記入例用）'!M897+1)</f>
        <v>#VALUE!</v>
      </c>
      <c r="N898" t="str" cm="1">
        <f t="array" ref="N898">IFERROR(INDEX($B:$B,MATCH($M898,$A:$A,),),"")</f>
        <v/>
      </c>
      <c r="O898" s="31" t="str" cm="1">
        <f t="array" ref="O898">IFERROR(INDEX($E:$E,MATCH($M898,祝日,),),"")&amp;IFERROR(INDEX($H:$H,MATCH($M898,夏季休暇,),),"")&amp;IFERROR(INDEX($K:$K,MATCH($M898,年末年始,),),"")</f>
        <v/>
      </c>
      <c r="P898" t="str">
        <f t="shared" si="39"/>
        <v/>
      </c>
      <c r="Q898" t="str">
        <f t="shared" si="40"/>
        <v/>
      </c>
      <c r="R898" t="e">
        <f t="shared" si="41"/>
        <v>#VALUE!</v>
      </c>
    </row>
    <row r="899" spans="13:18" x14ac:dyDescent="0.2">
      <c r="M899" s="29" t="e">
        <f>IF('定義（記入例用）'!M898+1&gt;'休日取得計画表・休日取得実績表（記入例）'!$I$5,"",'定義（記入例用）'!M898+1)</f>
        <v>#VALUE!</v>
      </c>
      <c r="N899" t="str" cm="1">
        <f t="array" ref="N899">IFERROR(INDEX($B:$B,MATCH($M899,$A:$A,),),"")</f>
        <v/>
      </c>
      <c r="O899" s="31" t="str" cm="1">
        <f t="array" ref="O899">IFERROR(INDEX($E:$E,MATCH($M899,祝日,),),"")&amp;IFERROR(INDEX($H:$H,MATCH($M899,夏季休暇,),),"")&amp;IFERROR(INDEX($K:$K,MATCH($M899,年末年始,),),"")</f>
        <v/>
      </c>
      <c r="P899" t="str">
        <f t="shared" ref="P899:P962" si="42">IF(COUNTBLANK(N899:O899)=0,CHAR(10),"")</f>
        <v/>
      </c>
      <c r="Q899" t="str">
        <f t="shared" ref="Q899:Q962" si="43">O899&amp;P899&amp;N899</f>
        <v/>
      </c>
      <c r="R899" t="e">
        <f t="shared" ref="R899:R962" si="44">IF(OR(TEXT(M899,"aaa")="土",TEXT(M899,"aaa")="日",O899&lt;&gt;""),1,0)</f>
        <v>#VALUE!</v>
      </c>
    </row>
    <row r="900" spans="13:18" x14ac:dyDescent="0.2">
      <c r="M900" s="29" t="e">
        <f>IF('定義（記入例用）'!M899+1&gt;'休日取得計画表・休日取得実績表（記入例）'!$I$5,"",'定義（記入例用）'!M899+1)</f>
        <v>#VALUE!</v>
      </c>
      <c r="N900" t="str" cm="1">
        <f t="array" ref="N900">IFERROR(INDEX($B:$B,MATCH($M900,$A:$A,),),"")</f>
        <v/>
      </c>
      <c r="O900" s="31" t="str" cm="1">
        <f t="array" ref="O900">IFERROR(INDEX($E:$E,MATCH($M900,祝日,),),"")&amp;IFERROR(INDEX($H:$H,MATCH($M900,夏季休暇,),),"")&amp;IFERROR(INDEX($K:$K,MATCH($M900,年末年始,),),"")</f>
        <v/>
      </c>
      <c r="P900" t="str">
        <f t="shared" si="42"/>
        <v/>
      </c>
      <c r="Q900" t="str">
        <f t="shared" si="43"/>
        <v/>
      </c>
      <c r="R900" t="e">
        <f t="shared" si="44"/>
        <v>#VALUE!</v>
      </c>
    </row>
    <row r="901" spans="13:18" x14ac:dyDescent="0.2">
      <c r="M901" s="29" t="e">
        <f>IF('定義（記入例用）'!M900+1&gt;'休日取得計画表・休日取得実績表（記入例）'!$I$5,"",'定義（記入例用）'!M900+1)</f>
        <v>#VALUE!</v>
      </c>
      <c r="N901" t="str" cm="1">
        <f t="array" ref="N901">IFERROR(INDEX($B:$B,MATCH($M901,$A:$A,),),"")</f>
        <v/>
      </c>
      <c r="O901" s="31" t="str" cm="1">
        <f t="array" ref="O901">IFERROR(INDEX($E:$E,MATCH($M901,祝日,),),"")&amp;IFERROR(INDEX($H:$H,MATCH($M901,夏季休暇,),),"")&amp;IFERROR(INDEX($K:$K,MATCH($M901,年末年始,),),"")</f>
        <v/>
      </c>
      <c r="P901" t="str">
        <f t="shared" si="42"/>
        <v/>
      </c>
      <c r="Q901" t="str">
        <f t="shared" si="43"/>
        <v/>
      </c>
      <c r="R901" t="e">
        <f t="shared" si="44"/>
        <v>#VALUE!</v>
      </c>
    </row>
    <row r="902" spans="13:18" x14ac:dyDescent="0.2">
      <c r="M902" s="29" t="e">
        <f>IF('定義（記入例用）'!M901+1&gt;'休日取得計画表・休日取得実績表（記入例）'!$I$5,"",'定義（記入例用）'!M901+1)</f>
        <v>#VALUE!</v>
      </c>
      <c r="N902" t="str" cm="1">
        <f t="array" ref="N902">IFERROR(INDEX($B:$B,MATCH($M902,$A:$A,),),"")</f>
        <v/>
      </c>
      <c r="O902" s="31" t="str" cm="1">
        <f t="array" ref="O902">IFERROR(INDEX($E:$E,MATCH($M902,祝日,),),"")&amp;IFERROR(INDEX($H:$H,MATCH($M902,夏季休暇,),),"")&amp;IFERROR(INDEX($K:$K,MATCH($M902,年末年始,),),"")</f>
        <v/>
      </c>
      <c r="P902" t="str">
        <f t="shared" si="42"/>
        <v/>
      </c>
      <c r="Q902" t="str">
        <f t="shared" si="43"/>
        <v/>
      </c>
      <c r="R902" t="e">
        <f t="shared" si="44"/>
        <v>#VALUE!</v>
      </c>
    </row>
    <row r="903" spans="13:18" x14ac:dyDescent="0.2">
      <c r="M903" s="29" t="e">
        <f>IF('定義（記入例用）'!M902+1&gt;'休日取得計画表・休日取得実績表（記入例）'!$I$5,"",'定義（記入例用）'!M902+1)</f>
        <v>#VALUE!</v>
      </c>
      <c r="N903" t="str" cm="1">
        <f t="array" ref="N903">IFERROR(INDEX($B:$B,MATCH($M903,$A:$A,),),"")</f>
        <v/>
      </c>
      <c r="O903" s="31" t="str" cm="1">
        <f t="array" ref="O903">IFERROR(INDEX($E:$E,MATCH($M903,祝日,),),"")&amp;IFERROR(INDEX($H:$H,MATCH($M903,夏季休暇,),),"")&amp;IFERROR(INDEX($K:$K,MATCH($M903,年末年始,),),"")</f>
        <v/>
      </c>
      <c r="P903" t="str">
        <f t="shared" si="42"/>
        <v/>
      </c>
      <c r="Q903" t="str">
        <f t="shared" si="43"/>
        <v/>
      </c>
      <c r="R903" t="e">
        <f t="shared" si="44"/>
        <v>#VALUE!</v>
      </c>
    </row>
    <row r="904" spans="13:18" x14ac:dyDescent="0.2">
      <c r="M904" s="29" t="e">
        <f>IF('定義（記入例用）'!M903+1&gt;'休日取得計画表・休日取得実績表（記入例）'!$I$5,"",'定義（記入例用）'!M903+1)</f>
        <v>#VALUE!</v>
      </c>
      <c r="N904" t="str" cm="1">
        <f t="array" ref="N904">IFERROR(INDEX($B:$B,MATCH($M904,$A:$A,),),"")</f>
        <v/>
      </c>
      <c r="O904" s="31" t="str" cm="1">
        <f t="array" ref="O904">IFERROR(INDEX($E:$E,MATCH($M904,祝日,),),"")&amp;IFERROR(INDEX($H:$H,MATCH($M904,夏季休暇,),),"")&amp;IFERROR(INDEX($K:$K,MATCH($M904,年末年始,),),"")</f>
        <v/>
      </c>
      <c r="P904" t="str">
        <f t="shared" si="42"/>
        <v/>
      </c>
      <c r="Q904" t="str">
        <f t="shared" si="43"/>
        <v/>
      </c>
      <c r="R904" t="e">
        <f t="shared" si="44"/>
        <v>#VALUE!</v>
      </c>
    </row>
    <row r="905" spans="13:18" x14ac:dyDescent="0.2">
      <c r="M905" s="29" t="e">
        <f>IF('定義（記入例用）'!M904+1&gt;'休日取得計画表・休日取得実績表（記入例）'!$I$5,"",'定義（記入例用）'!M904+1)</f>
        <v>#VALUE!</v>
      </c>
      <c r="N905" t="str" cm="1">
        <f t="array" ref="N905">IFERROR(INDEX($B:$B,MATCH($M905,$A:$A,),),"")</f>
        <v/>
      </c>
      <c r="O905" s="31" t="str" cm="1">
        <f t="array" ref="O905">IFERROR(INDEX($E:$E,MATCH($M905,祝日,),),"")&amp;IFERROR(INDEX($H:$H,MATCH($M905,夏季休暇,),),"")&amp;IFERROR(INDEX($K:$K,MATCH($M905,年末年始,),),"")</f>
        <v/>
      </c>
      <c r="P905" t="str">
        <f t="shared" si="42"/>
        <v/>
      </c>
      <c r="Q905" t="str">
        <f t="shared" si="43"/>
        <v/>
      </c>
      <c r="R905" t="e">
        <f t="shared" si="44"/>
        <v>#VALUE!</v>
      </c>
    </row>
    <row r="906" spans="13:18" x14ac:dyDescent="0.2">
      <c r="M906" s="29" t="e">
        <f>IF('定義（記入例用）'!M905+1&gt;'休日取得計画表・休日取得実績表（記入例）'!$I$5,"",'定義（記入例用）'!M905+1)</f>
        <v>#VALUE!</v>
      </c>
      <c r="N906" t="str" cm="1">
        <f t="array" ref="N906">IFERROR(INDEX($B:$B,MATCH($M906,$A:$A,),),"")</f>
        <v/>
      </c>
      <c r="O906" s="31" t="str" cm="1">
        <f t="array" ref="O906">IFERROR(INDEX($E:$E,MATCH($M906,祝日,),),"")&amp;IFERROR(INDEX($H:$H,MATCH($M906,夏季休暇,),),"")&amp;IFERROR(INDEX($K:$K,MATCH($M906,年末年始,),),"")</f>
        <v/>
      </c>
      <c r="P906" t="str">
        <f t="shared" si="42"/>
        <v/>
      </c>
      <c r="Q906" t="str">
        <f t="shared" si="43"/>
        <v/>
      </c>
      <c r="R906" t="e">
        <f t="shared" si="44"/>
        <v>#VALUE!</v>
      </c>
    </row>
    <row r="907" spans="13:18" x14ac:dyDescent="0.2">
      <c r="M907" s="29" t="e">
        <f>IF('定義（記入例用）'!M906+1&gt;'休日取得計画表・休日取得実績表（記入例）'!$I$5,"",'定義（記入例用）'!M906+1)</f>
        <v>#VALUE!</v>
      </c>
      <c r="N907" t="str" cm="1">
        <f t="array" ref="N907">IFERROR(INDEX($B:$B,MATCH($M907,$A:$A,),),"")</f>
        <v/>
      </c>
      <c r="O907" s="31" t="str" cm="1">
        <f t="array" ref="O907">IFERROR(INDEX($E:$E,MATCH($M907,祝日,),),"")&amp;IFERROR(INDEX($H:$H,MATCH($M907,夏季休暇,),),"")&amp;IFERROR(INDEX($K:$K,MATCH($M907,年末年始,),),"")</f>
        <v/>
      </c>
      <c r="P907" t="str">
        <f t="shared" si="42"/>
        <v/>
      </c>
      <c r="Q907" t="str">
        <f t="shared" si="43"/>
        <v/>
      </c>
      <c r="R907" t="e">
        <f t="shared" si="44"/>
        <v>#VALUE!</v>
      </c>
    </row>
    <row r="908" spans="13:18" x14ac:dyDescent="0.2">
      <c r="M908" s="29" t="e">
        <f>IF('定義（記入例用）'!M907+1&gt;'休日取得計画表・休日取得実績表（記入例）'!$I$5,"",'定義（記入例用）'!M907+1)</f>
        <v>#VALUE!</v>
      </c>
      <c r="N908" t="str" cm="1">
        <f t="array" ref="N908">IFERROR(INDEX($B:$B,MATCH($M908,$A:$A,),),"")</f>
        <v/>
      </c>
      <c r="O908" s="31" t="str" cm="1">
        <f t="array" ref="O908">IFERROR(INDEX($E:$E,MATCH($M908,祝日,),),"")&amp;IFERROR(INDEX($H:$H,MATCH($M908,夏季休暇,),),"")&amp;IFERROR(INDEX($K:$K,MATCH($M908,年末年始,),),"")</f>
        <v/>
      </c>
      <c r="P908" t="str">
        <f t="shared" si="42"/>
        <v/>
      </c>
      <c r="Q908" t="str">
        <f t="shared" si="43"/>
        <v/>
      </c>
      <c r="R908" t="e">
        <f t="shared" si="44"/>
        <v>#VALUE!</v>
      </c>
    </row>
    <row r="909" spans="13:18" x14ac:dyDescent="0.2">
      <c r="M909" s="29" t="e">
        <f>IF('定義（記入例用）'!M908+1&gt;'休日取得計画表・休日取得実績表（記入例）'!$I$5,"",'定義（記入例用）'!M908+1)</f>
        <v>#VALUE!</v>
      </c>
      <c r="N909" t="str" cm="1">
        <f t="array" ref="N909">IFERROR(INDEX($B:$B,MATCH($M909,$A:$A,),),"")</f>
        <v/>
      </c>
      <c r="O909" s="31" t="str" cm="1">
        <f t="array" ref="O909">IFERROR(INDEX($E:$E,MATCH($M909,祝日,),),"")&amp;IFERROR(INDEX($H:$H,MATCH($M909,夏季休暇,),),"")&amp;IFERROR(INDEX($K:$K,MATCH($M909,年末年始,),),"")</f>
        <v/>
      </c>
      <c r="P909" t="str">
        <f t="shared" si="42"/>
        <v/>
      </c>
      <c r="Q909" t="str">
        <f t="shared" si="43"/>
        <v/>
      </c>
      <c r="R909" t="e">
        <f t="shared" si="44"/>
        <v>#VALUE!</v>
      </c>
    </row>
    <row r="910" spans="13:18" x14ac:dyDescent="0.2">
      <c r="M910" s="29" t="e">
        <f>IF('定義（記入例用）'!M909+1&gt;'休日取得計画表・休日取得実績表（記入例）'!$I$5,"",'定義（記入例用）'!M909+1)</f>
        <v>#VALUE!</v>
      </c>
      <c r="N910" t="str" cm="1">
        <f t="array" ref="N910">IFERROR(INDEX($B:$B,MATCH($M910,$A:$A,),),"")</f>
        <v/>
      </c>
      <c r="O910" s="31" t="str" cm="1">
        <f t="array" ref="O910">IFERROR(INDEX($E:$E,MATCH($M910,祝日,),),"")&amp;IFERROR(INDEX($H:$H,MATCH($M910,夏季休暇,),),"")&amp;IFERROR(INDEX($K:$K,MATCH($M910,年末年始,),),"")</f>
        <v/>
      </c>
      <c r="P910" t="str">
        <f t="shared" si="42"/>
        <v/>
      </c>
      <c r="Q910" t="str">
        <f t="shared" si="43"/>
        <v/>
      </c>
      <c r="R910" t="e">
        <f t="shared" si="44"/>
        <v>#VALUE!</v>
      </c>
    </row>
    <row r="911" spans="13:18" x14ac:dyDescent="0.2">
      <c r="M911" s="29" t="e">
        <f>IF('定義（記入例用）'!M910+1&gt;'休日取得計画表・休日取得実績表（記入例）'!$I$5,"",'定義（記入例用）'!M910+1)</f>
        <v>#VALUE!</v>
      </c>
      <c r="N911" t="str" cm="1">
        <f t="array" ref="N911">IFERROR(INDEX($B:$B,MATCH($M911,$A:$A,),),"")</f>
        <v/>
      </c>
      <c r="O911" s="31" t="str" cm="1">
        <f t="array" ref="O911">IFERROR(INDEX($E:$E,MATCH($M911,祝日,),),"")&amp;IFERROR(INDEX($H:$H,MATCH($M911,夏季休暇,),),"")&amp;IFERROR(INDEX($K:$K,MATCH($M911,年末年始,),),"")</f>
        <v/>
      </c>
      <c r="P911" t="str">
        <f t="shared" si="42"/>
        <v/>
      </c>
      <c r="Q911" t="str">
        <f t="shared" si="43"/>
        <v/>
      </c>
      <c r="R911" t="e">
        <f t="shared" si="44"/>
        <v>#VALUE!</v>
      </c>
    </row>
    <row r="912" spans="13:18" x14ac:dyDescent="0.2">
      <c r="M912" s="29" t="e">
        <f>IF('定義（記入例用）'!M911+1&gt;'休日取得計画表・休日取得実績表（記入例）'!$I$5,"",'定義（記入例用）'!M911+1)</f>
        <v>#VALUE!</v>
      </c>
      <c r="N912" t="str" cm="1">
        <f t="array" ref="N912">IFERROR(INDEX($B:$B,MATCH($M912,$A:$A,),),"")</f>
        <v/>
      </c>
      <c r="O912" s="31" t="str" cm="1">
        <f t="array" ref="O912">IFERROR(INDEX($E:$E,MATCH($M912,祝日,),),"")&amp;IFERROR(INDEX($H:$H,MATCH($M912,夏季休暇,),),"")&amp;IFERROR(INDEX($K:$K,MATCH($M912,年末年始,),),"")</f>
        <v/>
      </c>
      <c r="P912" t="str">
        <f t="shared" si="42"/>
        <v/>
      </c>
      <c r="Q912" t="str">
        <f t="shared" si="43"/>
        <v/>
      </c>
      <c r="R912" t="e">
        <f t="shared" si="44"/>
        <v>#VALUE!</v>
      </c>
    </row>
    <row r="913" spans="13:18" x14ac:dyDescent="0.2">
      <c r="M913" s="29" t="e">
        <f>IF('定義（記入例用）'!M912+1&gt;'休日取得計画表・休日取得実績表（記入例）'!$I$5,"",'定義（記入例用）'!M912+1)</f>
        <v>#VALUE!</v>
      </c>
      <c r="N913" t="str" cm="1">
        <f t="array" ref="N913">IFERROR(INDEX($B:$B,MATCH($M913,$A:$A,),),"")</f>
        <v/>
      </c>
      <c r="O913" s="31" t="str" cm="1">
        <f t="array" ref="O913">IFERROR(INDEX($E:$E,MATCH($M913,祝日,),),"")&amp;IFERROR(INDEX($H:$H,MATCH($M913,夏季休暇,),),"")&amp;IFERROR(INDEX($K:$K,MATCH($M913,年末年始,),),"")</f>
        <v/>
      </c>
      <c r="P913" t="str">
        <f t="shared" si="42"/>
        <v/>
      </c>
      <c r="Q913" t="str">
        <f t="shared" si="43"/>
        <v/>
      </c>
      <c r="R913" t="e">
        <f t="shared" si="44"/>
        <v>#VALUE!</v>
      </c>
    </row>
    <row r="914" spans="13:18" x14ac:dyDescent="0.2">
      <c r="M914" s="29" t="e">
        <f>IF('定義（記入例用）'!M913+1&gt;'休日取得計画表・休日取得実績表（記入例）'!$I$5,"",'定義（記入例用）'!M913+1)</f>
        <v>#VALUE!</v>
      </c>
      <c r="N914" t="str" cm="1">
        <f t="array" ref="N914">IFERROR(INDEX($B:$B,MATCH($M914,$A:$A,),),"")</f>
        <v/>
      </c>
      <c r="O914" s="31" t="str" cm="1">
        <f t="array" ref="O914">IFERROR(INDEX($E:$E,MATCH($M914,祝日,),),"")&amp;IFERROR(INDEX($H:$H,MATCH($M914,夏季休暇,),),"")&amp;IFERROR(INDEX($K:$K,MATCH($M914,年末年始,),),"")</f>
        <v/>
      </c>
      <c r="P914" t="str">
        <f t="shared" si="42"/>
        <v/>
      </c>
      <c r="Q914" t="str">
        <f t="shared" si="43"/>
        <v/>
      </c>
      <c r="R914" t="e">
        <f t="shared" si="44"/>
        <v>#VALUE!</v>
      </c>
    </row>
    <row r="915" spans="13:18" x14ac:dyDescent="0.2">
      <c r="M915" s="29" t="e">
        <f>IF('定義（記入例用）'!M914+1&gt;'休日取得計画表・休日取得実績表（記入例）'!$I$5,"",'定義（記入例用）'!M914+1)</f>
        <v>#VALUE!</v>
      </c>
      <c r="N915" t="str" cm="1">
        <f t="array" ref="N915">IFERROR(INDEX($B:$B,MATCH($M915,$A:$A,),),"")</f>
        <v/>
      </c>
      <c r="O915" s="31" t="str" cm="1">
        <f t="array" ref="O915">IFERROR(INDEX($E:$E,MATCH($M915,祝日,),),"")&amp;IFERROR(INDEX($H:$H,MATCH($M915,夏季休暇,),),"")&amp;IFERROR(INDEX($K:$K,MATCH($M915,年末年始,),),"")</f>
        <v/>
      </c>
      <c r="P915" t="str">
        <f t="shared" si="42"/>
        <v/>
      </c>
      <c r="Q915" t="str">
        <f t="shared" si="43"/>
        <v/>
      </c>
      <c r="R915" t="e">
        <f t="shared" si="44"/>
        <v>#VALUE!</v>
      </c>
    </row>
    <row r="916" spans="13:18" x14ac:dyDescent="0.2">
      <c r="M916" s="29" t="e">
        <f>IF('定義（記入例用）'!M915+1&gt;'休日取得計画表・休日取得実績表（記入例）'!$I$5,"",'定義（記入例用）'!M915+1)</f>
        <v>#VALUE!</v>
      </c>
      <c r="N916" t="str" cm="1">
        <f t="array" ref="N916">IFERROR(INDEX($B:$B,MATCH($M916,$A:$A,),),"")</f>
        <v/>
      </c>
      <c r="O916" s="31" t="str" cm="1">
        <f t="array" ref="O916">IFERROR(INDEX($E:$E,MATCH($M916,祝日,),),"")&amp;IFERROR(INDEX($H:$H,MATCH($M916,夏季休暇,),),"")&amp;IFERROR(INDEX($K:$K,MATCH($M916,年末年始,),),"")</f>
        <v/>
      </c>
      <c r="P916" t="str">
        <f t="shared" si="42"/>
        <v/>
      </c>
      <c r="Q916" t="str">
        <f t="shared" si="43"/>
        <v/>
      </c>
      <c r="R916" t="e">
        <f t="shared" si="44"/>
        <v>#VALUE!</v>
      </c>
    </row>
    <row r="917" spans="13:18" x14ac:dyDescent="0.2">
      <c r="M917" s="29" t="e">
        <f>IF('定義（記入例用）'!M916+1&gt;'休日取得計画表・休日取得実績表（記入例）'!$I$5,"",'定義（記入例用）'!M916+1)</f>
        <v>#VALUE!</v>
      </c>
      <c r="N917" t="str" cm="1">
        <f t="array" ref="N917">IFERROR(INDEX($B:$B,MATCH($M917,$A:$A,),),"")</f>
        <v/>
      </c>
      <c r="O917" s="31" t="str" cm="1">
        <f t="array" ref="O917">IFERROR(INDEX($E:$E,MATCH($M917,祝日,),),"")&amp;IFERROR(INDEX($H:$H,MATCH($M917,夏季休暇,),),"")&amp;IFERROR(INDEX($K:$K,MATCH($M917,年末年始,),),"")</f>
        <v/>
      </c>
      <c r="P917" t="str">
        <f t="shared" si="42"/>
        <v/>
      </c>
      <c r="Q917" t="str">
        <f t="shared" si="43"/>
        <v/>
      </c>
      <c r="R917" t="e">
        <f t="shared" si="44"/>
        <v>#VALUE!</v>
      </c>
    </row>
    <row r="918" spans="13:18" x14ac:dyDescent="0.2">
      <c r="M918" s="29" t="e">
        <f>IF('定義（記入例用）'!M917+1&gt;'休日取得計画表・休日取得実績表（記入例）'!$I$5,"",'定義（記入例用）'!M917+1)</f>
        <v>#VALUE!</v>
      </c>
      <c r="N918" t="str" cm="1">
        <f t="array" ref="N918">IFERROR(INDEX($B:$B,MATCH($M918,$A:$A,),),"")</f>
        <v/>
      </c>
      <c r="O918" s="31" t="str" cm="1">
        <f t="array" ref="O918">IFERROR(INDEX($E:$E,MATCH($M918,祝日,),),"")&amp;IFERROR(INDEX($H:$H,MATCH($M918,夏季休暇,),),"")&amp;IFERROR(INDEX($K:$K,MATCH($M918,年末年始,),),"")</f>
        <v/>
      </c>
      <c r="P918" t="str">
        <f t="shared" si="42"/>
        <v/>
      </c>
      <c r="Q918" t="str">
        <f t="shared" si="43"/>
        <v/>
      </c>
      <c r="R918" t="e">
        <f t="shared" si="44"/>
        <v>#VALUE!</v>
      </c>
    </row>
    <row r="919" spans="13:18" x14ac:dyDescent="0.2">
      <c r="M919" s="29" t="e">
        <f>IF('定義（記入例用）'!M918+1&gt;'休日取得計画表・休日取得実績表（記入例）'!$I$5,"",'定義（記入例用）'!M918+1)</f>
        <v>#VALUE!</v>
      </c>
      <c r="N919" t="str" cm="1">
        <f t="array" ref="N919">IFERROR(INDEX($B:$B,MATCH($M919,$A:$A,),),"")</f>
        <v/>
      </c>
      <c r="O919" s="31" t="str" cm="1">
        <f t="array" ref="O919">IFERROR(INDEX($E:$E,MATCH($M919,祝日,),),"")&amp;IFERROR(INDEX($H:$H,MATCH($M919,夏季休暇,),),"")&amp;IFERROR(INDEX($K:$K,MATCH($M919,年末年始,),),"")</f>
        <v/>
      </c>
      <c r="P919" t="str">
        <f t="shared" si="42"/>
        <v/>
      </c>
      <c r="Q919" t="str">
        <f t="shared" si="43"/>
        <v/>
      </c>
      <c r="R919" t="e">
        <f t="shared" si="44"/>
        <v>#VALUE!</v>
      </c>
    </row>
    <row r="920" spans="13:18" x14ac:dyDescent="0.2">
      <c r="M920" s="29" t="e">
        <f>IF('定義（記入例用）'!M919+1&gt;'休日取得計画表・休日取得実績表（記入例）'!$I$5,"",'定義（記入例用）'!M919+1)</f>
        <v>#VALUE!</v>
      </c>
      <c r="N920" t="str" cm="1">
        <f t="array" ref="N920">IFERROR(INDEX($B:$B,MATCH($M920,$A:$A,),),"")</f>
        <v/>
      </c>
      <c r="O920" s="31" t="str" cm="1">
        <f t="array" ref="O920">IFERROR(INDEX($E:$E,MATCH($M920,祝日,),),"")&amp;IFERROR(INDEX($H:$H,MATCH($M920,夏季休暇,),),"")&amp;IFERROR(INDEX($K:$K,MATCH($M920,年末年始,),),"")</f>
        <v/>
      </c>
      <c r="P920" t="str">
        <f t="shared" si="42"/>
        <v/>
      </c>
      <c r="Q920" t="str">
        <f t="shared" si="43"/>
        <v/>
      </c>
      <c r="R920" t="e">
        <f t="shared" si="44"/>
        <v>#VALUE!</v>
      </c>
    </row>
    <row r="921" spans="13:18" x14ac:dyDescent="0.2">
      <c r="M921" s="29" t="e">
        <f>IF('定義（記入例用）'!M920+1&gt;'休日取得計画表・休日取得実績表（記入例）'!$I$5,"",'定義（記入例用）'!M920+1)</f>
        <v>#VALUE!</v>
      </c>
      <c r="N921" t="str" cm="1">
        <f t="array" ref="N921">IFERROR(INDEX($B:$B,MATCH($M921,$A:$A,),),"")</f>
        <v/>
      </c>
      <c r="O921" s="31" t="str" cm="1">
        <f t="array" ref="O921">IFERROR(INDEX($E:$E,MATCH($M921,祝日,),),"")&amp;IFERROR(INDEX($H:$H,MATCH($M921,夏季休暇,),),"")&amp;IFERROR(INDEX($K:$K,MATCH($M921,年末年始,),),"")</f>
        <v/>
      </c>
      <c r="P921" t="str">
        <f t="shared" si="42"/>
        <v/>
      </c>
      <c r="Q921" t="str">
        <f t="shared" si="43"/>
        <v/>
      </c>
      <c r="R921" t="e">
        <f t="shared" si="44"/>
        <v>#VALUE!</v>
      </c>
    </row>
    <row r="922" spans="13:18" x14ac:dyDescent="0.2">
      <c r="M922" s="29" t="e">
        <f>IF('定義（記入例用）'!M921+1&gt;'休日取得計画表・休日取得実績表（記入例）'!$I$5,"",'定義（記入例用）'!M921+1)</f>
        <v>#VALUE!</v>
      </c>
      <c r="N922" t="str" cm="1">
        <f t="array" ref="N922">IFERROR(INDEX($B:$B,MATCH($M922,$A:$A,),),"")</f>
        <v/>
      </c>
      <c r="O922" s="31" t="str" cm="1">
        <f t="array" ref="O922">IFERROR(INDEX($E:$E,MATCH($M922,祝日,),),"")&amp;IFERROR(INDEX($H:$H,MATCH($M922,夏季休暇,),),"")&amp;IFERROR(INDEX($K:$K,MATCH($M922,年末年始,),),"")</f>
        <v/>
      </c>
      <c r="P922" t="str">
        <f t="shared" si="42"/>
        <v/>
      </c>
      <c r="Q922" t="str">
        <f t="shared" si="43"/>
        <v/>
      </c>
      <c r="R922" t="e">
        <f t="shared" si="44"/>
        <v>#VALUE!</v>
      </c>
    </row>
    <row r="923" spans="13:18" x14ac:dyDescent="0.2">
      <c r="M923" s="29" t="e">
        <f>IF('定義（記入例用）'!M922+1&gt;'休日取得計画表・休日取得実績表（記入例）'!$I$5,"",'定義（記入例用）'!M922+1)</f>
        <v>#VALUE!</v>
      </c>
      <c r="N923" t="str" cm="1">
        <f t="array" ref="N923">IFERROR(INDEX($B:$B,MATCH($M923,$A:$A,),),"")</f>
        <v/>
      </c>
      <c r="O923" s="31" t="str" cm="1">
        <f t="array" ref="O923">IFERROR(INDEX($E:$E,MATCH($M923,祝日,),),"")&amp;IFERROR(INDEX($H:$H,MATCH($M923,夏季休暇,),),"")&amp;IFERROR(INDEX($K:$K,MATCH($M923,年末年始,),),"")</f>
        <v/>
      </c>
      <c r="P923" t="str">
        <f t="shared" si="42"/>
        <v/>
      </c>
      <c r="Q923" t="str">
        <f t="shared" si="43"/>
        <v/>
      </c>
      <c r="R923" t="e">
        <f t="shared" si="44"/>
        <v>#VALUE!</v>
      </c>
    </row>
    <row r="924" spans="13:18" x14ac:dyDescent="0.2">
      <c r="M924" s="29" t="e">
        <f>IF('定義（記入例用）'!M923+1&gt;'休日取得計画表・休日取得実績表（記入例）'!$I$5,"",'定義（記入例用）'!M923+1)</f>
        <v>#VALUE!</v>
      </c>
      <c r="N924" t="str" cm="1">
        <f t="array" ref="N924">IFERROR(INDEX($B:$B,MATCH($M924,$A:$A,),),"")</f>
        <v/>
      </c>
      <c r="O924" s="31" t="str" cm="1">
        <f t="array" ref="O924">IFERROR(INDEX($E:$E,MATCH($M924,祝日,),),"")&amp;IFERROR(INDEX($H:$H,MATCH($M924,夏季休暇,),),"")&amp;IFERROR(INDEX($K:$K,MATCH($M924,年末年始,),),"")</f>
        <v/>
      </c>
      <c r="P924" t="str">
        <f t="shared" si="42"/>
        <v/>
      </c>
      <c r="Q924" t="str">
        <f t="shared" si="43"/>
        <v/>
      </c>
      <c r="R924" t="e">
        <f t="shared" si="44"/>
        <v>#VALUE!</v>
      </c>
    </row>
    <row r="925" spans="13:18" x14ac:dyDescent="0.2">
      <c r="M925" s="29" t="e">
        <f>IF('定義（記入例用）'!M924+1&gt;'休日取得計画表・休日取得実績表（記入例）'!$I$5,"",'定義（記入例用）'!M924+1)</f>
        <v>#VALUE!</v>
      </c>
      <c r="N925" t="str" cm="1">
        <f t="array" ref="N925">IFERROR(INDEX($B:$B,MATCH($M925,$A:$A,),),"")</f>
        <v/>
      </c>
      <c r="O925" s="31" t="str" cm="1">
        <f t="array" ref="O925">IFERROR(INDEX($E:$E,MATCH($M925,祝日,),),"")&amp;IFERROR(INDEX($H:$H,MATCH($M925,夏季休暇,),),"")&amp;IFERROR(INDEX($K:$K,MATCH($M925,年末年始,),),"")</f>
        <v/>
      </c>
      <c r="P925" t="str">
        <f t="shared" si="42"/>
        <v/>
      </c>
      <c r="Q925" t="str">
        <f t="shared" si="43"/>
        <v/>
      </c>
      <c r="R925" t="e">
        <f t="shared" si="44"/>
        <v>#VALUE!</v>
      </c>
    </row>
    <row r="926" spans="13:18" x14ac:dyDescent="0.2">
      <c r="M926" s="29" t="e">
        <f>IF('定義（記入例用）'!M925+1&gt;'休日取得計画表・休日取得実績表（記入例）'!$I$5,"",'定義（記入例用）'!M925+1)</f>
        <v>#VALUE!</v>
      </c>
      <c r="N926" t="str" cm="1">
        <f t="array" ref="N926">IFERROR(INDEX($B:$B,MATCH($M926,$A:$A,),),"")</f>
        <v/>
      </c>
      <c r="O926" s="31" t="str" cm="1">
        <f t="array" ref="O926">IFERROR(INDEX($E:$E,MATCH($M926,祝日,),),"")&amp;IFERROR(INDEX($H:$H,MATCH($M926,夏季休暇,),),"")&amp;IFERROR(INDEX($K:$K,MATCH($M926,年末年始,),),"")</f>
        <v/>
      </c>
      <c r="P926" t="str">
        <f t="shared" si="42"/>
        <v/>
      </c>
      <c r="Q926" t="str">
        <f t="shared" si="43"/>
        <v/>
      </c>
      <c r="R926" t="e">
        <f t="shared" si="44"/>
        <v>#VALUE!</v>
      </c>
    </row>
    <row r="927" spans="13:18" x14ac:dyDescent="0.2">
      <c r="M927" s="29" t="e">
        <f>IF('定義（記入例用）'!M926+1&gt;'休日取得計画表・休日取得実績表（記入例）'!$I$5,"",'定義（記入例用）'!M926+1)</f>
        <v>#VALUE!</v>
      </c>
      <c r="N927" t="str" cm="1">
        <f t="array" ref="N927">IFERROR(INDEX($B:$B,MATCH($M927,$A:$A,),),"")</f>
        <v/>
      </c>
      <c r="O927" s="31" t="str" cm="1">
        <f t="array" ref="O927">IFERROR(INDEX($E:$E,MATCH($M927,祝日,),),"")&amp;IFERROR(INDEX($H:$H,MATCH($M927,夏季休暇,),),"")&amp;IFERROR(INDEX($K:$K,MATCH($M927,年末年始,),),"")</f>
        <v/>
      </c>
      <c r="P927" t="str">
        <f t="shared" si="42"/>
        <v/>
      </c>
      <c r="Q927" t="str">
        <f t="shared" si="43"/>
        <v/>
      </c>
      <c r="R927" t="e">
        <f t="shared" si="44"/>
        <v>#VALUE!</v>
      </c>
    </row>
    <row r="928" spans="13:18" x14ac:dyDescent="0.2">
      <c r="M928" s="29" t="e">
        <f>IF('定義（記入例用）'!M927+1&gt;'休日取得計画表・休日取得実績表（記入例）'!$I$5,"",'定義（記入例用）'!M927+1)</f>
        <v>#VALUE!</v>
      </c>
      <c r="N928" t="str" cm="1">
        <f t="array" ref="N928">IFERROR(INDEX($B:$B,MATCH($M928,$A:$A,),),"")</f>
        <v/>
      </c>
      <c r="O928" s="31" t="str" cm="1">
        <f t="array" ref="O928">IFERROR(INDEX($E:$E,MATCH($M928,祝日,),),"")&amp;IFERROR(INDEX($H:$H,MATCH($M928,夏季休暇,),),"")&amp;IFERROR(INDEX($K:$K,MATCH($M928,年末年始,),),"")</f>
        <v/>
      </c>
      <c r="P928" t="str">
        <f t="shared" si="42"/>
        <v/>
      </c>
      <c r="Q928" t="str">
        <f t="shared" si="43"/>
        <v/>
      </c>
      <c r="R928" t="e">
        <f t="shared" si="44"/>
        <v>#VALUE!</v>
      </c>
    </row>
    <row r="929" spans="13:18" x14ac:dyDescent="0.2">
      <c r="M929" s="29" t="e">
        <f>IF('定義（記入例用）'!M928+1&gt;'休日取得計画表・休日取得実績表（記入例）'!$I$5,"",'定義（記入例用）'!M928+1)</f>
        <v>#VALUE!</v>
      </c>
      <c r="N929" t="str" cm="1">
        <f t="array" ref="N929">IFERROR(INDEX($B:$B,MATCH($M929,$A:$A,),),"")</f>
        <v/>
      </c>
      <c r="O929" s="31" t="str" cm="1">
        <f t="array" ref="O929">IFERROR(INDEX($E:$E,MATCH($M929,祝日,),),"")&amp;IFERROR(INDEX($H:$H,MATCH($M929,夏季休暇,),),"")&amp;IFERROR(INDEX($K:$K,MATCH($M929,年末年始,),),"")</f>
        <v/>
      </c>
      <c r="P929" t="str">
        <f t="shared" si="42"/>
        <v/>
      </c>
      <c r="Q929" t="str">
        <f t="shared" si="43"/>
        <v/>
      </c>
      <c r="R929" t="e">
        <f t="shared" si="44"/>
        <v>#VALUE!</v>
      </c>
    </row>
    <row r="930" spans="13:18" x14ac:dyDescent="0.2">
      <c r="M930" s="29" t="e">
        <f>IF('定義（記入例用）'!M929+1&gt;'休日取得計画表・休日取得実績表（記入例）'!$I$5,"",'定義（記入例用）'!M929+1)</f>
        <v>#VALUE!</v>
      </c>
      <c r="N930" t="str" cm="1">
        <f t="array" ref="N930">IFERROR(INDEX($B:$B,MATCH($M930,$A:$A,),),"")</f>
        <v/>
      </c>
      <c r="O930" s="31" t="str" cm="1">
        <f t="array" ref="O930">IFERROR(INDEX($E:$E,MATCH($M930,祝日,),),"")&amp;IFERROR(INDEX($H:$H,MATCH($M930,夏季休暇,),),"")&amp;IFERROR(INDEX($K:$K,MATCH($M930,年末年始,),),"")</f>
        <v/>
      </c>
      <c r="P930" t="str">
        <f t="shared" si="42"/>
        <v/>
      </c>
      <c r="Q930" t="str">
        <f t="shared" si="43"/>
        <v/>
      </c>
      <c r="R930" t="e">
        <f t="shared" si="44"/>
        <v>#VALUE!</v>
      </c>
    </row>
    <row r="931" spans="13:18" x14ac:dyDescent="0.2">
      <c r="M931" s="29" t="e">
        <f>IF('定義（記入例用）'!M930+1&gt;'休日取得計画表・休日取得実績表（記入例）'!$I$5,"",'定義（記入例用）'!M930+1)</f>
        <v>#VALUE!</v>
      </c>
      <c r="N931" t="str" cm="1">
        <f t="array" ref="N931">IFERROR(INDEX($B:$B,MATCH($M931,$A:$A,),),"")</f>
        <v/>
      </c>
      <c r="O931" s="31" t="str" cm="1">
        <f t="array" ref="O931">IFERROR(INDEX($E:$E,MATCH($M931,祝日,),),"")&amp;IFERROR(INDEX($H:$H,MATCH($M931,夏季休暇,),),"")&amp;IFERROR(INDEX($K:$K,MATCH($M931,年末年始,),),"")</f>
        <v/>
      </c>
      <c r="P931" t="str">
        <f t="shared" si="42"/>
        <v/>
      </c>
      <c r="Q931" t="str">
        <f t="shared" si="43"/>
        <v/>
      </c>
      <c r="R931" t="e">
        <f t="shared" si="44"/>
        <v>#VALUE!</v>
      </c>
    </row>
    <row r="932" spans="13:18" x14ac:dyDescent="0.2">
      <c r="M932" s="29" t="e">
        <f>IF('定義（記入例用）'!M931+1&gt;'休日取得計画表・休日取得実績表（記入例）'!$I$5,"",'定義（記入例用）'!M931+1)</f>
        <v>#VALUE!</v>
      </c>
      <c r="N932" t="str" cm="1">
        <f t="array" ref="N932">IFERROR(INDEX($B:$B,MATCH($M932,$A:$A,),),"")</f>
        <v/>
      </c>
      <c r="O932" s="31" t="str" cm="1">
        <f t="array" ref="O932">IFERROR(INDEX($E:$E,MATCH($M932,祝日,),),"")&amp;IFERROR(INDEX($H:$H,MATCH($M932,夏季休暇,),),"")&amp;IFERROR(INDEX($K:$K,MATCH($M932,年末年始,),),"")</f>
        <v/>
      </c>
      <c r="P932" t="str">
        <f t="shared" si="42"/>
        <v/>
      </c>
      <c r="Q932" t="str">
        <f t="shared" si="43"/>
        <v/>
      </c>
      <c r="R932" t="e">
        <f t="shared" si="44"/>
        <v>#VALUE!</v>
      </c>
    </row>
    <row r="933" spans="13:18" x14ac:dyDescent="0.2">
      <c r="M933" s="29" t="e">
        <f>IF('定義（記入例用）'!M932+1&gt;'休日取得計画表・休日取得実績表（記入例）'!$I$5,"",'定義（記入例用）'!M932+1)</f>
        <v>#VALUE!</v>
      </c>
      <c r="N933" t="str" cm="1">
        <f t="array" ref="N933">IFERROR(INDEX($B:$B,MATCH($M933,$A:$A,),),"")</f>
        <v/>
      </c>
      <c r="O933" s="31" t="str" cm="1">
        <f t="array" ref="O933">IFERROR(INDEX($E:$E,MATCH($M933,祝日,),),"")&amp;IFERROR(INDEX($H:$H,MATCH($M933,夏季休暇,),),"")&amp;IFERROR(INDEX($K:$K,MATCH($M933,年末年始,),),"")</f>
        <v/>
      </c>
      <c r="P933" t="str">
        <f t="shared" si="42"/>
        <v/>
      </c>
      <c r="Q933" t="str">
        <f t="shared" si="43"/>
        <v/>
      </c>
      <c r="R933" t="e">
        <f t="shared" si="44"/>
        <v>#VALUE!</v>
      </c>
    </row>
    <row r="934" spans="13:18" x14ac:dyDescent="0.2">
      <c r="M934" s="29" t="e">
        <f>IF('定義（記入例用）'!M933+1&gt;'休日取得計画表・休日取得実績表（記入例）'!$I$5,"",'定義（記入例用）'!M933+1)</f>
        <v>#VALUE!</v>
      </c>
      <c r="N934" t="str" cm="1">
        <f t="array" ref="N934">IFERROR(INDEX($B:$B,MATCH($M934,$A:$A,),),"")</f>
        <v/>
      </c>
      <c r="O934" s="31" t="str" cm="1">
        <f t="array" ref="O934">IFERROR(INDEX($E:$E,MATCH($M934,祝日,),),"")&amp;IFERROR(INDEX($H:$H,MATCH($M934,夏季休暇,),),"")&amp;IFERROR(INDEX($K:$K,MATCH($M934,年末年始,),),"")</f>
        <v/>
      </c>
      <c r="P934" t="str">
        <f t="shared" si="42"/>
        <v/>
      </c>
      <c r="Q934" t="str">
        <f t="shared" si="43"/>
        <v/>
      </c>
      <c r="R934" t="e">
        <f t="shared" si="44"/>
        <v>#VALUE!</v>
      </c>
    </row>
    <row r="935" spans="13:18" x14ac:dyDescent="0.2">
      <c r="M935" s="29" t="e">
        <f>IF('定義（記入例用）'!M934+1&gt;'休日取得計画表・休日取得実績表（記入例）'!$I$5,"",'定義（記入例用）'!M934+1)</f>
        <v>#VALUE!</v>
      </c>
      <c r="N935" t="str" cm="1">
        <f t="array" ref="N935">IFERROR(INDEX($B:$B,MATCH($M935,$A:$A,),),"")</f>
        <v/>
      </c>
      <c r="O935" s="31" t="str" cm="1">
        <f t="array" ref="O935">IFERROR(INDEX($E:$E,MATCH($M935,祝日,),),"")&amp;IFERROR(INDEX($H:$H,MATCH($M935,夏季休暇,),),"")&amp;IFERROR(INDEX($K:$K,MATCH($M935,年末年始,),),"")</f>
        <v/>
      </c>
      <c r="P935" t="str">
        <f t="shared" si="42"/>
        <v/>
      </c>
      <c r="Q935" t="str">
        <f t="shared" si="43"/>
        <v/>
      </c>
      <c r="R935" t="e">
        <f t="shared" si="44"/>
        <v>#VALUE!</v>
      </c>
    </row>
    <row r="936" spans="13:18" x14ac:dyDescent="0.2">
      <c r="M936" s="29" t="e">
        <f>IF('定義（記入例用）'!M935+1&gt;'休日取得計画表・休日取得実績表（記入例）'!$I$5,"",'定義（記入例用）'!M935+1)</f>
        <v>#VALUE!</v>
      </c>
      <c r="N936" t="str" cm="1">
        <f t="array" ref="N936">IFERROR(INDEX($B:$B,MATCH($M936,$A:$A,),),"")</f>
        <v/>
      </c>
      <c r="O936" s="31" t="str" cm="1">
        <f t="array" ref="O936">IFERROR(INDEX($E:$E,MATCH($M936,祝日,),),"")&amp;IFERROR(INDEX($H:$H,MATCH($M936,夏季休暇,),),"")&amp;IFERROR(INDEX($K:$K,MATCH($M936,年末年始,),),"")</f>
        <v/>
      </c>
      <c r="P936" t="str">
        <f t="shared" si="42"/>
        <v/>
      </c>
      <c r="Q936" t="str">
        <f t="shared" si="43"/>
        <v/>
      </c>
      <c r="R936" t="e">
        <f t="shared" si="44"/>
        <v>#VALUE!</v>
      </c>
    </row>
    <row r="937" spans="13:18" x14ac:dyDescent="0.2">
      <c r="M937" s="29" t="e">
        <f>IF('定義（記入例用）'!M936+1&gt;'休日取得計画表・休日取得実績表（記入例）'!$I$5,"",'定義（記入例用）'!M936+1)</f>
        <v>#VALUE!</v>
      </c>
      <c r="N937" t="str" cm="1">
        <f t="array" ref="N937">IFERROR(INDEX($B:$B,MATCH($M937,$A:$A,),),"")</f>
        <v/>
      </c>
      <c r="O937" s="31" t="str" cm="1">
        <f t="array" ref="O937">IFERROR(INDEX($E:$E,MATCH($M937,祝日,),),"")&amp;IFERROR(INDEX($H:$H,MATCH($M937,夏季休暇,),),"")&amp;IFERROR(INDEX($K:$K,MATCH($M937,年末年始,),),"")</f>
        <v/>
      </c>
      <c r="P937" t="str">
        <f t="shared" si="42"/>
        <v/>
      </c>
      <c r="Q937" t="str">
        <f t="shared" si="43"/>
        <v/>
      </c>
      <c r="R937" t="e">
        <f t="shared" si="44"/>
        <v>#VALUE!</v>
      </c>
    </row>
    <row r="938" spans="13:18" x14ac:dyDescent="0.2">
      <c r="M938" s="29" t="e">
        <f>IF('定義（記入例用）'!M937+1&gt;'休日取得計画表・休日取得実績表（記入例）'!$I$5,"",'定義（記入例用）'!M937+1)</f>
        <v>#VALUE!</v>
      </c>
      <c r="N938" t="str" cm="1">
        <f t="array" ref="N938">IFERROR(INDEX($B:$B,MATCH($M938,$A:$A,),),"")</f>
        <v/>
      </c>
      <c r="O938" s="31" t="str" cm="1">
        <f t="array" ref="O938">IFERROR(INDEX($E:$E,MATCH($M938,祝日,),),"")&amp;IFERROR(INDEX($H:$H,MATCH($M938,夏季休暇,),),"")&amp;IFERROR(INDEX($K:$K,MATCH($M938,年末年始,),),"")</f>
        <v/>
      </c>
      <c r="P938" t="str">
        <f t="shared" si="42"/>
        <v/>
      </c>
      <c r="Q938" t="str">
        <f t="shared" si="43"/>
        <v/>
      </c>
      <c r="R938" t="e">
        <f t="shared" si="44"/>
        <v>#VALUE!</v>
      </c>
    </row>
    <row r="939" spans="13:18" x14ac:dyDescent="0.2">
      <c r="M939" s="29" t="e">
        <f>IF('定義（記入例用）'!M938+1&gt;'休日取得計画表・休日取得実績表（記入例）'!$I$5,"",'定義（記入例用）'!M938+1)</f>
        <v>#VALUE!</v>
      </c>
      <c r="N939" t="str" cm="1">
        <f t="array" ref="N939">IFERROR(INDEX($B:$B,MATCH($M939,$A:$A,),),"")</f>
        <v/>
      </c>
      <c r="O939" s="31" t="str" cm="1">
        <f t="array" ref="O939">IFERROR(INDEX($E:$E,MATCH($M939,祝日,),),"")&amp;IFERROR(INDEX($H:$H,MATCH($M939,夏季休暇,),),"")&amp;IFERROR(INDEX($K:$K,MATCH($M939,年末年始,),),"")</f>
        <v/>
      </c>
      <c r="P939" t="str">
        <f t="shared" si="42"/>
        <v/>
      </c>
      <c r="Q939" t="str">
        <f t="shared" si="43"/>
        <v/>
      </c>
      <c r="R939" t="e">
        <f t="shared" si="44"/>
        <v>#VALUE!</v>
      </c>
    </row>
    <row r="940" spans="13:18" x14ac:dyDescent="0.2">
      <c r="M940" s="29" t="e">
        <f>IF('定義（記入例用）'!M939+1&gt;'休日取得計画表・休日取得実績表（記入例）'!$I$5,"",'定義（記入例用）'!M939+1)</f>
        <v>#VALUE!</v>
      </c>
      <c r="N940" t="str" cm="1">
        <f t="array" ref="N940">IFERROR(INDEX($B:$B,MATCH($M940,$A:$A,),),"")</f>
        <v/>
      </c>
      <c r="O940" s="31" t="str" cm="1">
        <f t="array" ref="O940">IFERROR(INDEX($E:$E,MATCH($M940,祝日,),),"")&amp;IFERROR(INDEX($H:$H,MATCH($M940,夏季休暇,),),"")&amp;IFERROR(INDEX($K:$K,MATCH($M940,年末年始,),),"")</f>
        <v/>
      </c>
      <c r="P940" t="str">
        <f t="shared" si="42"/>
        <v/>
      </c>
      <c r="Q940" t="str">
        <f t="shared" si="43"/>
        <v/>
      </c>
      <c r="R940" t="e">
        <f t="shared" si="44"/>
        <v>#VALUE!</v>
      </c>
    </row>
    <row r="941" spans="13:18" x14ac:dyDescent="0.2">
      <c r="M941" s="29" t="e">
        <f>IF('定義（記入例用）'!M940+1&gt;'休日取得計画表・休日取得実績表（記入例）'!$I$5,"",'定義（記入例用）'!M940+1)</f>
        <v>#VALUE!</v>
      </c>
      <c r="N941" t="str" cm="1">
        <f t="array" ref="N941">IFERROR(INDEX($B:$B,MATCH($M941,$A:$A,),),"")</f>
        <v/>
      </c>
      <c r="O941" s="31" t="str" cm="1">
        <f t="array" ref="O941">IFERROR(INDEX($E:$E,MATCH($M941,祝日,),),"")&amp;IFERROR(INDEX($H:$H,MATCH($M941,夏季休暇,),),"")&amp;IFERROR(INDEX($K:$K,MATCH($M941,年末年始,),),"")</f>
        <v/>
      </c>
      <c r="P941" t="str">
        <f t="shared" si="42"/>
        <v/>
      </c>
      <c r="Q941" t="str">
        <f t="shared" si="43"/>
        <v/>
      </c>
      <c r="R941" t="e">
        <f t="shared" si="44"/>
        <v>#VALUE!</v>
      </c>
    </row>
    <row r="942" spans="13:18" x14ac:dyDescent="0.2">
      <c r="M942" s="29" t="e">
        <f>IF('定義（記入例用）'!M941+1&gt;'休日取得計画表・休日取得実績表（記入例）'!$I$5,"",'定義（記入例用）'!M941+1)</f>
        <v>#VALUE!</v>
      </c>
      <c r="N942" t="str" cm="1">
        <f t="array" ref="N942">IFERROR(INDEX($B:$B,MATCH($M942,$A:$A,),),"")</f>
        <v/>
      </c>
      <c r="O942" s="31" t="str" cm="1">
        <f t="array" ref="O942">IFERROR(INDEX($E:$E,MATCH($M942,祝日,),),"")&amp;IFERROR(INDEX($H:$H,MATCH($M942,夏季休暇,),),"")&amp;IFERROR(INDEX($K:$K,MATCH($M942,年末年始,),),"")</f>
        <v/>
      </c>
      <c r="P942" t="str">
        <f t="shared" si="42"/>
        <v/>
      </c>
      <c r="Q942" t="str">
        <f t="shared" si="43"/>
        <v/>
      </c>
      <c r="R942" t="e">
        <f t="shared" si="44"/>
        <v>#VALUE!</v>
      </c>
    </row>
    <row r="943" spans="13:18" x14ac:dyDescent="0.2">
      <c r="M943" s="29" t="e">
        <f>IF('定義（記入例用）'!M942+1&gt;'休日取得計画表・休日取得実績表（記入例）'!$I$5,"",'定義（記入例用）'!M942+1)</f>
        <v>#VALUE!</v>
      </c>
      <c r="N943" t="str" cm="1">
        <f t="array" ref="N943">IFERROR(INDEX($B:$B,MATCH($M943,$A:$A,),),"")</f>
        <v/>
      </c>
      <c r="O943" s="31" t="str" cm="1">
        <f t="array" ref="O943">IFERROR(INDEX($E:$E,MATCH($M943,祝日,),),"")&amp;IFERROR(INDEX($H:$H,MATCH($M943,夏季休暇,),),"")&amp;IFERROR(INDEX($K:$K,MATCH($M943,年末年始,),),"")</f>
        <v/>
      </c>
      <c r="P943" t="str">
        <f t="shared" si="42"/>
        <v/>
      </c>
      <c r="Q943" t="str">
        <f t="shared" si="43"/>
        <v/>
      </c>
      <c r="R943" t="e">
        <f t="shared" si="44"/>
        <v>#VALUE!</v>
      </c>
    </row>
    <row r="944" spans="13:18" x14ac:dyDescent="0.2">
      <c r="M944" s="29" t="e">
        <f>IF('定義（記入例用）'!M943+1&gt;'休日取得計画表・休日取得実績表（記入例）'!$I$5,"",'定義（記入例用）'!M943+1)</f>
        <v>#VALUE!</v>
      </c>
      <c r="N944" t="str" cm="1">
        <f t="array" ref="N944">IFERROR(INDEX($B:$B,MATCH($M944,$A:$A,),),"")</f>
        <v/>
      </c>
      <c r="O944" s="31" t="str" cm="1">
        <f t="array" ref="O944">IFERROR(INDEX($E:$E,MATCH($M944,祝日,),),"")&amp;IFERROR(INDEX($H:$H,MATCH($M944,夏季休暇,),),"")&amp;IFERROR(INDEX($K:$K,MATCH($M944,年末年始,),),"")</f>
        <v/>
      </c>
      <c r="P944" t="str">
        <f t="shared" si="42"/>
        <v/>
      </c>
      <c r="Q944" t="str">
        <f t="shared" si="43"/>
        <v/>
      </c>
      <c r="R944" t="e">
        <f t="shared" si="44"/>
        <v>#VALUE!</v>
      </c>
    </row>
    <row r="945" spans="13:18" x14ac:dyDescent="0.2">
      <c r="M945" s="29" t="e">
        <f>IF('定義（記入例用）'!M944+1&gt;'休日取得計画表・休日取得実績表（記入例）'!$I$5,"",'定義（記入例用）'!M944+1)</f>
        <v>#VALUE!</v>
      </c>
      <c r="N945" t="str" cm="1">
        <f t="array" ref="N945">IFERROR(INDEX($B:$B,MATCH($M945,$A:$A,),),"")</f>
        <v/>
      </c>
      <c r="O945" s="31" t="str" cm="1">
        <f t="array" ref="O945">IFERROR(INDEX($E:$E,MATCH($M945,祝日,),),"")&amp;IFERROR(INDEX($H:$H,MATCH($M945,夏季休暇,),),"")&amp;IFERROR(INDEX($K:$K,MATCH($M945,年末年始,),),"")</f>
        <v/>
      </c>
      <c r="P945" t="str">
        <f t="shared" si="42"/>
        <v/>
      </c>
      <c r="Q945" t="str">
        <f t="shared" si="43"/>
        <v/>
      </c>
      <c r="R945" t="e">
        <f t="shared" si="44"/>
        <v>#VALUE!</v>
      </c>
    </row>
    <row r="946" spans="13:18" x14ac:dyDescent="0.2">
      <c r="M946" s="29" t="e">
        <f>IF('定義（記入例用）'!M945+1&gt;'休日取得計画表・休日取得実績表（記入例）'!$I$5,"",'定義（記入例用）'!M945+1)</f>
        <v>#VALUE!</v>
      </c>
      <c r="N946" t="str" cm="1">
        <f t="array" ref="N946">IFERROR(INDEX($B:$B,MATCH($M946,$A:$A,),),"")</f>
        <v/>
      </c>
      <c r="O946" s="31" t="str" cm="1">
        <f t="array" ref="O946">IFERROR(INDEX($E:$E,MATCH($M946,祝日,),),"")&amp;IFERROR(INDEX($H:$H,MATCH($M946,夏季休暇,),),"")&amp;IFERROR(INDEX($K:$K,MATCH($M946,年末年始,),),"")</f>
        <v/>
      </c>
      <c r="P946" t="str">
        <f t="shared" si="42"/>
        <v/>
      </c>
      <c r="Q946" t="str">
        <f t="shared" si="43"/>
        <v/>
      </c>
      <c r="R946" t="e">
        <f t="shared" si="44"/>
        <v>#VALUE!</v>
      </c>
    </row>
    <row r="947" spans="13:18" x14ac:dyDescent="0.2">
      <c r="M947" s="29" t="e">
        <f>IF('定義（記入例用）'!M946+1&gt;'休日取得計画表・休日取得実績表（記入例）'!$I$5,"",'定義（記入例用）'!M946+1)</f>
        <v>#VALUE!</v>
      </c>
      <c r="N947" t="str" cm="1">
        <f t="array" ref="N947">IFERROR(INDEX($B:$B,MATCH($M947,$A:$A,),),"")</f>
        <v/>
      </c>
      <c r="O947" s="31" t="str" cm="1">
        <f t="array" ref="O947">IFERROR(INDEX($E:$E,MATCH($M947,祝日,),),"")&amp;IFERROR(INDEX($H:$H,MATCH($M947,夏季休暇,),),"")&amp;IFERROR(INDEX($K:$K,MATCH($M947,年末年始,),),"")</f>
        <v/>
      </c>
      <c r="P947" t="str">
        <f t="shared" si="42"/>
        <v/>
      </c>
      <c r="Q947" t="str">
        <f t="shared" si="43"/>
        <v/>
      </c>
      <c r="R947" t="e">
        <f t="shared" si="44"/>
        <v>#VALUE!</v>
      </c>
    </row>
    <row r="948" spans="13:18" x14ac:dyDescent="0.2">
      <c r="M948" s="29" t="e">
        <f>IF('定義（記入例用）'!M947+1&gt;'休日取得計画表・休日取得実績表（記入例）'!$I$5,"",'定義（記入例用）'!M947+1)</f>
        <v>#VALUE!</v>
      </c>
      <c r="N948" t="str" cm="1">
        <f t="array" ref="N948">IFERROR(INDEX($B:$B,MATCH($M948,$A:$A,),),"")</f>
        <v/>
      </c>
      <c r="O948" s="31" t="str" cm="1">
        <f t="array" ref="O948">IFERROR(INDEX($E:$E,MATCH($M948,祝日,),),"")&amp;IFERROR(INDEX($H:$H,MATCH($M948,夏季休暇,),),"")&amp;IFERROR(INDEX($K:$K,MATCH($M948,年末年始,),),"")</f>
        <v/>
      </c>
      <c r="P948" t="str">
        <f t="shared" si="42"/>
        <v/>
      </c>
      <c r="Q948" t="str">
        <f t="shared" si="43"/>
        <v/>
      </c>
      <c r="R948" t="e">
        <f t="shared" si="44"/>
        <v>#VALUE!</v>
      </c>
    </row>
    <row r="949" spans="13:18" x14ac:dyDescent="0.2">
      <c r="M949" s="29" t="e">
        <f>IF('定義（記入例用）'!M948+1&gt;'休日取得計画表・休日取得実績表（記入例）'!$I$5,"",'定義（記入例用）'!M948+1)</f>
        <v>#VALUE!</v>
      </c>
      <c r="N949" t="str" cm="1">
        <f t="array" ref="N949">IFERROR(INDEX($B:$B,MATCH($M949,$A:$A,),),"")</f>
        <v/>
      </c>
      <c r="O949" s="31" t="str" cm="1">
        <f t="array" ref="O949">IFERROR(INDEX($E:$E,MATCH($M949,祝日,),),"")&amp;IFERROR(INDEX($H:$H,MATCH($M949,夏季休暇,),),"")&amp;IFERROR(INDEX($K:$K,MATCH($M949,年末年始,),),"")</f>
        <v/>
      </c>
      <c r="P949" t="str">
        <f t="shared" si="42"/>
        <v/>
      </c>
      <c r="Q949" t="str">
        <f t="shared" si="43"/>
        <v/>
      </c>
      <c r="R949" t="e">
        <f t="shared" si="44"/>
        <v>#VALUE!</v>
      </c>
    </row>
    <row r="950" spans="13:18" x14ac:dyDescent="0.2">
      <c r="M950" s="29" t="e">
        <f>IF('定義（記入例用）'!M949+1&gt;'休日取得計画表・休日取得実績表（記入例）'!$I$5,"",'定義（記入例用）'!M949+1)</f>
        <v>#VALUE!</v>
      </c>
      <c r="N950" t="str" cm="1">
        <f t="array" ref="N950">IFERROR(INDEX($B:$B,MATCH($M950,$A:$A,),),"")</f>
        <v/>
      </c>
      <c r="O950" s="31" t="str" cm="1">
        <f t="array" ref="O950">IFERROR(INDEX($E:$E,MATCH($M950,祝日,),),"")&amp;IFERROR(INDEX($H:$H,MATCH($M950,夏季休暇,),),"")&amp;IFERROR(INDEX($K:$K,MATCH($M950,年末年始,),),"")</f>
        <v/>
      </c>
      <c r="P950" t="str">
        <f t="shared" si="42"/>
        <v/>
      </c>
      <c r="Q950" t="str">
        <f t="shared" si="43"/>
        <v/>
      </c>
      <c r="R950" t="e">
        <f t="shared" si="44"/>
        <v>#VALUE!</v>
      </c>
    </row>
    <row r="951" spans="13:18" x14ac:dyDescent="0.2">
      <c r="M951" s="29" t="e">
        <f>IF('定義（記入例用）'!M950+1&gt;'休日取得計画表・休日取得実績表（記入例）'!$I$5,"",'定義（記入例用）'!M950+1)</f>
        <v>#VALUE!</v>
      </c>
      <c r="N951" t="str" cm="1">
        <f t="array" ref="N951">IFERROR(INDEX($B:$B,MATCH($M951,$A:$A,),),"")</f>
        <v/>
      </c>
      <c r="O951" s="31" t="str" cm="1">
        <f t="array" ref="O951">IFERROR(INDEX($E:$E,MATCH($M951,祝日,),),"")&amp;IFERROR(INDEX($H:$H,MATCH($M951,夏季休暇,),),"")&amp;IFERROR(INDEX($K:$K,MATCH($M951,年末年始,),),"")</f>
        <v/>
      </c>
      <c r="P951" t="str">
        <f t="shared" si="42"/>
        <v/>
      </c>
      <c r="Q951" t="str">
        <f t="shared" si="43"/>
        <v/>
      </c>
      <c r="R951" t="e">
        <f t="shared" si="44"/>
        <v>#VALUE!</v>
      </c>
    </row>
    <row r="952" spans="13:18" x14ac:dyDescent="0.2">
      <c r="M952" s="29" t="e">
        <f>IF('定義（記入例用）'!M951+1&gt;'休日取得計画表・休日取得実績表（記入例）'!$I$5,"",'定義（記入例用）'!M951+1)</f>
        <v>#VALUE!</v>
      </c>
      <c r="N952" t="str" cm="1">
        <f t="array" ref="N952">IFERROR(INDEX($B:$B,MATCH($M952,$A:$A,),),"")</f>
        <v/>
      </c>
      <c r="O952" s="31" t="str" cm="1">
        <f t="array" ref="O952">IFERROR(INDEX($E:$E,MATCH($M952,祝日,),),"")&amp;IFERROR(INDEX($H:$H,MATCH($M952,夏季休暇,),),"")&amp;IFERROR(INDEX($K:$K,MATCH($M952,年末年始,),),"")</f>
        <v/>
      </c>
      <c r="P952" t="str">
        <f t="shared" si="42"/>
        <v/>
      </c>
      <c r="Q952" t="str">
        <f t="shared" si="43"/>
        <v/>
      </c>
      <c r="R952" t="e">
        <f t="shared" si="44"/>
        <v>#VALUE!</v>
      </c>
    </row>
    <row r="953" spans="13:18" x14ac:dyDescent="0.2">
      <c r="M953" s="29" t="e">
        <f>IF('定義（記入例用）'!M952+1&gt;'休日取得計画表・休日取得実績表（記入例）'!$I$5,"",'定義（記入例用）'!M952+1)</f>
        <v>#VALUE!</v>
      </c>
      <c r="N953" t="str" cm="1">
        <f t="array" ref="N953">IFERROR(INDEX($B:$B,MATCH($M953,$A:$A,),),"")</f>
        <v/>
      </c>
      <c r="O953" s="31" t="str" cm="1">
        <f t="array" ref="O953">IFERROR(INDEX($E:$E,MATCH($M953,祝日,),),"")&amp;IFERROR(INDEX($H:$H,MATCH($M953,夏季休暇,),),"")&amp;IFERROR(INDEX($K:$K,MATCH($M953,年末年始,),),"")</f>
        <v/>
      </c>
      <c r="P953" t="str">
        <f t="shared" si="42"/>
        <v/>
      </c>
      <c r="Q953" t="str">
        <f t="shared" si="43"/>
        <v/>
      </c>
      <c r="R953" t="e">
        <f t="shared" si="44"/>
        <v>#VALUE!</v>
      </c>
    </row>
    <row r="954" spans="13:18" x14ac:dyDescent="0.2">
      <c r="M954" s="29" t="e">
        <f>IF('定義（記入例用）'!M953+1&gt;'休日取得計画表・休日取得実績表（記入例）'!$I$5,"",'定義（記入例用）'!M953+1)</f>
        <v>#VALUE!</v>
      </c>
      <c r="N954" t="str" cm="1">
        <f t="array" ref="N954">IFERROR(INDEX($B:$B,MATCH($M954,$A:$A,),),"")</f>
        <v/>
      </c>
      <c r="O954" s="31" t="str" cm="1">
        <f t="array" ref="O954">IFERROR(INDEX($E:$E,MATCH($M954,祝日,),),"")&amp;IFERROR(INDEX($H:$H,MATCH($M954,夏季休暇,),),"")&amp;IFERROR(INDEX($K:$K,MATCH($M954,年末年始,),),"")</f>
        <v/>
      </c>
      <c r="P954" t="str">
        <f t="shared" si="42"/>
        <v/>
      </c>
      <c r="Q954" t="str">
        <f t="shared" si="43"/>
        <v/>
      </c>
      <c r="R954" t="e">
        <f t="shared" si="44"/>
        <v>#VALUE!</v>
      </c>
    </row>
    <row r="955" spans="13:18" x14ac:dyDescent="0.2">
      <c r="M955" s="29" t="e">
        <f>IF('定義（記入例用）'!M954+1&gt;'休日取得計画表・休日取得実績表（記入例）'!$I$5,"",'定義（記入例用）'!M954+1)</f>
        <v>#VALUE!</v>
      </c>
      <c r="N955" t="str" cm="1">
        <f t="array" ref="N955">IFERROR(INDEX($B:$B,MATCH($M955,$A:$A,),),"")</f>
        <v/>
      </c>
      <c r="O955" s="31" t="str" cm="1">
        <f t="array" ref="O955">IFERROR(INDEX($E:$E,MATCH($M955,祝日,),),"")&amp;IFERROR(INDEX($H:$H,MATCH($M955,夏季休暇,),),"")&amp;IFERROR(INDEX($K:$K,MATCH($M955,年末年始,),),"")</f>
        <v/>
      </c>
      <c r="P955" t="str">
        <f t="shared" si="42"/>
        <v/>
      </c>
      <c r="Q955" t="str">
        <f t="shared" si="43"/>
        <v/>
      </c>
      <c r="R955" t="e">
        <f t="shared" si="44"/>
        <v>#VALUE!</v>
      </c>
    </row>
    <row r="956" spans="13:18" x14ac:dyDescent="0.2">
      <c r="M956" s="29" t="e">
        <f>IF('定義（記入例用）'!M955+1&gt;'休日取得計画表・休日取得実績表（記入例）'!$I$5,"",'定義（記入例用）'!M955+1)</f>
        <v>#VALUE!</v>
      </c>
      <c r="N956" t="str" cm="1">
        <f t="array" ref="N956">IFERROR(INDEX($B:$B,MATCH($M956,$A:$A,),),"")</f>
        <v/>
      </c>
      <c r="O956" s="31" t="str" cm="1">
        <f t="array" ref="O956">IFERROR(INDEX($E:$E,MATCH($M956,祝日,),),"")&amp;IFERROR(INDEX($H:$H,MATCH($M956,夏季休暇,),),"")&amp;IFERROR(INDEX($K:$K,MATCH($M956,年末年始,),),"")</f>
        <v/>
      </c>
      <c r="P956" t="str">
        <f t="shared" si="42"/>
        <v/>
      </c>
      <c r="Q956" t="str">
        <f t="shared" si="43"/>
        <v/>
      </c>
      <c r="R956" t="e">
        <f t="shared" si="44"/>
        <v>#VALUE!</v>
      </c>
    </row>
    <row r="957" spans="13:18" x14ac:dyDescent="0.2">
      <c r="M957" s="29" t="e">
        <f>IF('定義（記入例用）'!M956+1&gt;'休日取得計画表・休日取得実績表（記入例）'!$I$5,"",'定義（記入例用）'!M956+1)</f>
        <v>#VALUE!</v>
      </c>
      <c r="N957" t="str" cm="1">
        <f t="array" ref="N957">IFERROR(INDEX($B:$B,MATCH($M957,$A:$A,),),"")</f>
        <v/>
      </c>
      <c r="O957" s="31" t="str" cm="1">
        <f t="array" ref="O957">IFERROR(INDEX($E:$E,MATCH($M957,祝日,),),"")&amp;IFERROR(INDEX($H:$H,MATCH($M957,夏季休暇,),),"")&amp;IFERROR(INDEX($K:$K,MATCH($M957,年末年始,),),"")</f>
        <v/>
      </c>
      <c r="P957" t="str">
        <f t="shared" si="42"/>
        <v/>
      </c>
      <c r="Q957" t="str">
        <f t="shared" si="43"/>
        <v/>
      </c>
      <c r="R957" t="e">
        <f t="shared" si="44"/>
        <v>#VALUE!</v>
      </c>
    </row>
    <row r="958" spans="13:18" x14ac:dyDescent="0.2">
      <c r="M958" s="29" t="e">
        <f>IF('定義（記入例用）'!M957+1&gt;'休日取得計画表・休日取得実績表（記入例）'!$I$5,"",'定義（記入例用）'!M957+1)</f>
        <v>#VALUE!</v>
      </c>
      <c r="N958" t="str" cm="1">
        <f t="array" ref="N958">IFERROR(INDEX($B:$B,MATCH($M958,$A:$A,),),"")</f>
        <v/>
      </c>
      <c r="O958" s="31" t="str" cm="1">
        <f t="array" ref="O958">IFERROR(INDEX($E:$E,MATCH($M958,祝日,),),"")&amp;IFERROR(INDEX($H:$H,MATCH($M958,夏季休暇,),),"")&amp;IFERROR(INDEX($K:$K,MATCH($M958,年末年始,),),"")</f>
        <v/>
      </c>
      <c r="P958" t="str">
        <f t="shared" si="42"/>
        <v/>
      </c>
      <c r="Q958" t="str">
        <f t="shared" si="43"/>
        <v/>
      </c>
      <c r="R958" t="e">
        <f t="shared" si="44"/>
        <v>#VALUE!</v>
      </c>
    </row>
    <row r="959" spans="13:18" x14ac:dyDescent="0.2">
      <c r="M959" s="29" t="e">
        <f>IF('定義（記入例用）'!M958+1&gt;'休日取得計画表・休日取得実績表（記入例）'!$I$5,"",'定義（記入例用）'!M958+1)</f>
        <v>#VALUE!</v>
      </c>
      <c r="N959" t="str" cm="1">
        <f t="array" ref="N959">IFERROR(INDEX($B:$B,MATCH($M959,$A:$A,),),"")</f>
        <v/>
      </c>
      <c r="O959" s="31" t="str" cm="1">
        <f t="array" ref="O959">IFERROR(INDEX($E:$E,MATCH($M959,祝日,),),"")&amp;IFERROR(INDEX($H:$H,MATCH($M959,夏季休暇,),),"")&amp;IFERROR(INDEX($K:$K,MATCH($M959,年末年始,),),"")</f>
        <v/>
      </c>
      <c r="P959" t="str">
        <f t="shared" si="42"/>
        <v/>
      </c>
      <c r="Q959" t="str">
        <f t="shared" si="43"/>
        <v/>
      </c>
      <c r="R959" t="e">
        <f t="shared" si="44"/>
        <v>#VALUE!</v>
      </c>
    </row>
    <row r="960" spans="13:18" x14ac:dyDescent="0.2">
      <c r="M960" s="29" t="e">
        <f>IF('定義（記入例用）'!M959+1&gt;'休日取得計画表・休日取得実績表（記入例）'!$I$5,"",'定義（記入例用）'!M959+1)</f>
        <v>#VALUE!</v>
      </c>
      <c r="N960" t="str" cm="1">
        <f t="array" ref="N960">IFERROR(INDEX($B:$B,MATCH($M960,$A:$A,),),"")</f>
        <v/>
      </c>
      <c r="O960" s="31" t="str" cm="1">
        <f t="array" ref="O960">IFERROR(INDEX($E:$E,MATCH($M960,祝日,),),"")&amp;IFERROR(INDEX($H:$H,MATCH($M960,夏季休暇,),),"")&amp;IFERROR(INDEX($K:$K,MATCH($M960,年末年始,),),"")</f>
        <v/>
      </c>
      <c r="P960" t="str">
        <f t="shared" si="42"/>
        <v/>
      </c>
      <c r="Q960" t="str">
        <f t="shared" si="43"/>
        <v/>
      </c>
      <c r="R960" t="e">
        <f t="shared" si="44"/>
        <v>#VALUE!</v>
      </c>
    </row>
    <row r="961" spans="13:18" x14ac:dyDescent="0.2">
      <c r="M961" s="29" t="e">
        <f>IF('定義（記入例用）'!M960+1&gt;'休日取得計画表・休日取得実績表（記入例）'!$I$5,"",'定義（記入例用）'!M960+1)</f>
        <v>#VALUE!</v>
      </c>
      <c r="N961" t="str" cm="1">
        <f t="array" ref="N961">IFERROR(INDEX($B:$B,MATCH($M961,$A:$A,),),"")</f>
        <v/>
      </c>
      <c r="O961" s="31" t="str" cm="1">
        <f t="array" ref="O961">IFERROR(INDEX($E:$E,MATCH($M961,祝日,),),"")&amp;IFERROR(INDEX($H:$H,MATCH($M961,夏季休暇,),),"")&amp;IFERROR(INDEX($K:$K,MATCH($M961,年末年始,),),"")</f>
        <v/>
      </c>
      <c r="P961" t="str">
        <f t="shared" si="42"/>
        <v/>
      </c>
      <c r="Q961" t="str">
        <f t="shared" si="43"/>
        <v/>
      </c>
      <c r="R961" t="e">
        <f t="shared" si="44"/>
        <v>#VALUE!</v>
      </c>
    </row>
    <row r="962" spans="13:18" x14ac:dyDescent="0.2">
      <c r="M962" s="29" t="e">
        <f>IF('定義（記入例用）'!M961+1&gt;'休日取得計画表・休日取得実績表（記入例）'!$I$5,"",'定義（記入例用）'!M961+1)</f>
        <v>#VALUE!</v>
      </c>
      <c r="N962" t="str" cm="1">
        <f t="array" ref="N962">IFERROR(INDEX($B:$B,MATCH($M962,$A:$A,),),"")</f>
        <v/>
      </c>
      <c r="O962" s="31" t="str" cm="1">
        <f t="array" ref="O962">IFERROR(INDEX($E:$E,MATCH($M962,祝日,),),"")&amp;IFERROR(INDEX($H:$H,MATCH($M962,夏季休暇,),),"")&amp;IFERROR(INDEX($K:$K,MATCH($M962,年末年始,),),"")</f>
        <v/>
      </c>
      <c r="P962" t="str">
        <f t="shared" si="42"/>
        <v/>
      </c>
      <c r="Q962" t="str">
        <f t="shared" si="43"/>
        <v/>
      </c>
      <c r="R962" t="e">
        <f t="shared" si="44"/>
        <v>#VALUE!</v>
      </c>
    </row>
    <row r="963" spans="13:18" x14ac:dyDescent="0.2">
      <c r="M963" s="29" t="e">
        <f>IF('定義（記入例用）'!M962+1&gt;'休日取得計画表・休日取得実績表（記入例）'!$I$5,"",'定義（記入例用）'!M962+1)</f>
        <v>#VALUE!</v>
      </c>
      <c r="N963" t="str" cm="1">
        <f t="array" ref="N963">IFERROR(INDEX($B:$B,MATCH($M963,$A:$A,),),"")</f>
        <v/>
      </c>
      <c r="O963" s="31" t="str" cm="1">
        <f t="array" ref="O963">IFERROR(INDEX($E:$E,MATCH($M963,祝日,),),"")&amp;IFERROR(INDEX($H:$H,MATCH($M963,夏季休暇,),),"")&amp;IFERROR(INDEX($K:$K,MATCH($M963,年末年始,),),"")</f>
        <v/>
      </c>
      <c r="P963" t="str">
        <f t="shared" ref="P963:P1026" si="45">IF(COUNTBLANK(N963:O963)=0,CHAR(10),"")</f>
        <v/>
      </c>
      <c r="Q963" t="str">
        <f t="shared" ref="Q963:Q1026" si="46">O963&amp;P963&amp;N963</f>
        <v/>
      </c>
      <c r="R963" t="e">
        <f t="shared" ref="R963:R1026" si="47">IF(OR(TEXT(M963,"aaa")="土",TEXT(M963,"aaa")="日",O963&lt;&gt;""),1,0)</f>
        <v>#VALUE!</v>
      </c>
    </row>
    <row r="964" spans="13:18" x14ac:dyDescent="0.2">
      <c r="M964" s="29" t="e">
        <f>IF('定義（記入例用）'!M963+1&gt;'休日取得計画表・休日取得実績表（記入例）'!$I$5,"",'定義（記入例用）'!M963+1)</f>
        <v>#VALUE!</v>
      </c>
      <c r="N964" t="str" cm="1">
        <f t="array" ref="N964">IFERROR(INDEX($B:$B,MATCH($M964,$A:$A,),),"")</f>
        <v/>
      </c>
      <c r="O964" s="31" t="str" cm="1">
        <f t="array" ref="O964">IFERROR(INDEX($E:$E,MATCH($M964,祝日,),),"")&amp;IFERROR(INDEX($H:$H,MATCH($M964,夏季休暇,),),"")&amp;IFERROR(INDEX($K:$K,MATCH($M964,年末年始,),),"")</f>
        <v/>
      </c>
      <c r="P964" t="str">
        <f t="shared" si="45"/>
        <v/>
      </c>
      <c r="Q964" t="str">
        <f t="shared" si="46"/>
        <v/>
      </c>
      <c r="R964" t="e">
        <f t="shared" si="47"/>
        <v>#VALUE!</v>
      </c>
    </row>
    <row r="965" spans="13:18" x14ac:dyDescent="0.2">
      <c r="M965" s="29" t="e">
        <f>IF('定義（記入例用）'!M964+1&gt;'休日取得計画表・休日取得実績表（記入例）'!$I$5,"",'定義（記入例用）'!M964+1)</f>
        <v>#VALUE!</v>
      </c>
      <c r="N965" t="str" cm="1">
        <f t="array" ref="N965">IFERROR(INDEX($B:$B,MATCH($M965,$A:$A,),),"")</f>
        <v/>
      </c>
      <c r="O965" s="31" t="str" cm="1">
        <f t="array" ref="O965">IFERROR(INDEX($E:$E,MATCH($M965,祝日,),),"")&amp;IFERROR(INDEX($H:$H,MATCH($M965,夏季休暇,),),"")&amp;IFERROR(INDEX($K:$K,MATCH($M965,年末年始,),),"")</f>
        <v/>
      </c>
      <c r="P965" t="str">
        <f t="shared" si="45"/>
        <v/>
      </c>
      <c r="Q965" t="str">
        <f t="shared" si="46"/>
        <v/>
      </c>
      <c r="R965" t="e">
        <f t="shared" si="47"/>
        <v>#VALUE!</v>
      </c>
    </row>
    <row r="966" spans="13:18" x14ac:dyDescent="0.2">
      <c r="M966" s="29" t="e">
        <f>IF('定義（記入例用）'!M965+1&gt;'休日取得計画表・休日取得実績表（記入例）'!$I$5,"",'定義（記入例用）'!M965+1)</f>
        <v>#VALUE!</v>
      </c>
      <c r="N966" t="str" cm="1">
        <f t="array" ref="N966">IFERROR(INDEX($B:$B,MATCH($M966,$A:$A,),),"")</f>
        <v/>
      </c>
      <c r="O966" s="31" t="str" cm="1">
        <f t="array" ref="O966">IFERROR(INDEX($E:$E,MATCH($M966,祝日,),),"")&amp;IFERROR(INDEX($H:$H,MATCH($M966,夏季休暇,),),"")&amp;IFERROR(INDEX($K:$K,MATCH($M966,年末年始,),),"")</f>
        <v/>
      </c>
      <c r="P966" t="str">
        <f t="shared" si="45"/>
        <v/>
      </c>
      <c r="Q966" t="str">
        <f t="shared" si="46"/>
        <v/>
      </c>
      <c r="R966" t="e">
        <f t="shared" si="47"/>
        <v>#VALUE!</v>
      </c>
    </row>
    <row r="967" spans="13:18" x14ac:dyDescent="0.2">
      <c r="M967" s="29" t="e">
        <f>IF('定義（記入例用）'!M966+1&gt;'休日取得計画表・休日取得実績表（記入例）'!$I$5,"",'定義（記入例用）'!M966+1)</f>
        <v>#VALUE!</v>
      </c>
      <c r="N967" t="str" cm="1">
        <f t="array" ref="N967">IFERROR(INDEX($B:$B,MATCH($M967,$A:$A,),),"")</f>
        <v/>
      </c>
      <c r="O967" s="31" t="str" cm="1">
        <f t="array" ref="O967">IFERROR(INDEX($E:$E,MATCH($M967,祝日,),),"")&amp;IFERROR(INDEX($H:$H,MATCH($M967,夏季休暇,),),"")&amp;IFERROR(INDEX($K:$K,MATCH($M967,年末年始,),),"")</f>
        <v/>
      </c>
      <c r="P967" t="str">
        <f t="shared" si="45"/>
        <v/>
      </c>
      <c r="Q967" t="str">
        <f t="shared" si="46"/>
        <v/>
      </c>
      <c r="R967" t="e">
        <f t="shared" si="47"/>
        <v>#VALUE!</v>
      </c>
    </row>
    <row r="968" spans="13:18" x14ac:dyDescent="0.2">
      <c r="M968" s="29" t="e">
        <f>IF('定義（記入例用）'!M967+1&gt;'休日取得計画表・休日取得実績表（記入例）'!$I$5,"",'定義（記入例用）'!M967+1)</f>
        <v>#VALUE!</v>
      </c>
      <c r="N968" t="str" cm="1">
        <f t="array" ref="N968">IFERROR(INDEX($B:$B,MATCH($M968,$A:$A,),),"")</f>
        <v/>
      </c>
      <c r="O968" s="31" t="str" cm="1">
        <f t="array" ref="O968">IFERROR(INDEX($E:$E,MATCH($M968,祝日,),),"")&amp;IFERROR(INDEX($H:$H,MATCH($M968,夏季休暇,),),"")&amp;IFERROR(INDEX($K:$K,MATCH($M968,年末年始,),),"")</f>
        <v/>
      </c>
      <c r="P968" t="str">
        <f t="shared" si="45"/>
        <v/>
      </c>
      <c r="Q968" t="str">
        <f t="shared" si="46"/>
        <v/>
      </c>
      <c r="R968" t="e">
        <f t="shared" si="47"/>
        <v>#VALUE!</v>
      </c>
    </row>
    <row r="969" spans="13:18" x14ac:dyDescent="0.2">
      <c r="M969" s="29" t="e">
        <f>IF('定義（記入例用）'!M968+1&gt;'休日取得計画表・休日取得実績表（記入例）'!$I$5,"",'定義（記入例用）'!M968+1)</f>
        <v>#VALUE!</v>
      </c>
      <c r="N969" t="str" cm="1">
        <f t="array" ref="N969">IFERROR(INDEX($B:$B,MATCH($M969,$A:$A,),),"")</f>
        <v/>
      </c>
      <c r="O969" s="31" t="str" cm="1">
        <f t="array" ref="O969">IFERROR(INDEX($E:$E,MATCH($M969,祝日,),),"")&amp;IFERROR(INDEX($H:$H,MATCH($M969,夏季休暇,),),"")&amp;IFERROR(INDEX($K:$K,MATCH($M969,年末年始,),),"")</f>
        <v/>
      </c>
      <c r="P969" t="str">
        <f t="shared" si="45"/>
        <v/>
      </c>
      <c r="Q969" t="str">
        <f t="shared" si="46"/>
        <v/>
      </c>
      <c r="R969" t="e">
        <f t="shared" si="47"/>
        <v>#VALUE!</v>
      </c>
    </row>
    <row r="970" spans="13:18" x14ac:dyDescent="0.2">
      <c r="M970" s="29" t="e">
        <f>IF('定義（記入例用）'!M969+1&gt;'休日取得計画表・休日取得実績表（記入例）'!$I$5,"",'定義（記入例用）'!M969+1)</f>
        <v>#VALUE!</v>
      </c>
      <c r="N970" t="str" cm="1">
        <f t="array" ref="N970">IFERROR(INDEX($B:$B,MATCH($M970,$A:$A,),),"")</f>
        <v/>
      </c>
      <c r="O970" s="31" t="str" cm="1">
        <f t="array" ref="O970">IFERROR(INDEX($E:$E,MATCH($M970,祝日,),),"")&amp;IFERROR(INDEX($H:$H,MATCH($M970,夏季休暇,),),"")&amp;IFERROR(INDEX($K:$K,MATCH($M970,年末年始,),),"")</f>
        <v/>
      </c>
      <c r="P970" t="str">
        <f t="shared" si="45"/>
        <v/>
      </c>
      <c r="Q970" t="str">
        <f t="shared" si="46"/>
        <v/>
      </c>
      <c r="R970" t="e">
        <f t="shared" si="47"/>
        <v>#VALUE!</v>
      </c>
    </row>
    <row r="971" spans="13:18" x14ac:dyDescent="0.2">
      <c r="M971" s="29" t="e">
        <f>IF('定義（記入例用）'!M970+1&gt;'休日取得計画表・休日取得実績表（記入例）'!$I$5,"",'定義（記入例用）'!M970+1)</f>
        <v>#VALUE!</v>
      </c>
      <c r="N971" t="str" cm="1">
        <f t="array" ref="N971">IFERROR(INDEX($B:$B,MATCH($M971,$A:$A,),),"")</f>
        <v/>
      </c>
      <c r="O971" s="31" t="str" cm="1">
        <f t="array" ref="O971">IFERROR(INDEX($E:$E,MATCH($M971,祝日,),),"")&amp;IFERROR(INDEX($H:$H,MATCH($M971,夏季休暇,),),"")&amp;IFERROR(INDEX($K:$K,MATCH($M971,年末年始,),),"")</f>
        <v/>
      </c>
      <c r="P971" t="str">
        <f t="shared" si="45"/>
        <v/>
      </c>
      <c r="Q971" t="str">
        <f t="shared" si="46"/>
        <v/>
      </c>
      <c r="R971" t="e">
        <f t="shared" si="47"/>
        <v>#VALUE!</v>
      </c>
    </row>
    <row r="972" spans="13:18" x14ac:dyDescent="0.2">
      <c r="M972" s="29" t="e">
        <f>IF('定義（記入例用）'!M971+1&gt;'休日取得計画表・休日取得実績表（記入例）'!$I$5,"",'定義（記入例用）'!M971+1)</f>
        <v>#VALUE!</v>
      </c>
      <c r="N972" t="str" cm="1">
        <f t="array" ref="N972">IFERROR(INDEX($B:$B,MATCH($M972,$A:$A,),),"")</f>
        <v/>
      </c>
      <c r="O972" s="31" t="str" cm="1">
        <f t="array" ref="O972">IFERROR(INDEX($E:$E,MATCH($M972,祝日,),),"")&amp;IFERROR(INDEX($H:$H,MATCH($M972,夏季休暇,),),"")&amp;IFERROR(INDEX($K:$K,MATCH($M972,年末年始,),),"")</f>
        <v/>
      </c>
      <c r="P972" t="str">
        <f t="shared" si="45"/>
        <v/>
      </c>
      <c r="Q972" t="str">
        <f t="shared" si="46"/>
        <v/>
      </c>
      <c r="R972" t="e">
        <f t="shared" si="47"/>
        <v>#VALUE!</v>
      </c>
    </row>
    <row r="973" spans="13:18" x14ac:dyDescent="0.2">
      <c r="M973" s="29" t="e">
        <f>IF('定義（記入例用）'!M972+1&gt;'休日取得計画表・休日取得実績表（記入例）'!$I$5,"",'定義（記入例用）'!M972+1)</f>
        <v>#VALUE!</v>
      </c>
      <c r="N973" t="str" cm="1">
        <f t="array" ref="N973">IFERROR(INDEX($B:$B,MATCH($M973,$A:$A,),),"")</f>
        <v/>
      </c>
      <c r="O973" s="31" t="str" cm="1">
        <f t="array" ref="O973">IFERROR(INDEX($E:$E,MATCH($M973,祝日,),),"")&amp;IFERROR(INDEX($H:$H,MATCH($M973,夏季休暇,),),"")&amp;IFERROR(INDEX($K:$K,MATCH($M973,年末年始,),),"")</f>
        <v/>
      </c>
      <c r="P973" t="str">
        <f t="shared" si="45"/>
        <v/>
      </c>
      <c r="Q973" t="str">
        <f t="shared" si="46"/>
        <v/>
      </c>
      <c r="R973" t="e">
        <f t="shared" si="47"/>
        <v>#VALUE!</v>
      </c>
    </row>
    <row r="974" spans="13:18" x14ac:dyDescent="0.2">
      <c r="M974" s="29" t="e">
        <f>IF('定義（記入例用）'!M973+1&gt;'休日取得計画表・休日取得実績表（記入例）'!$I$5,"",'定義（記入例用）'!M973+1)</f>
        <v>#VALUE!</v>
      </c>
      <c r="N974" t="str" cm="1">
        <f t="array" ref="N974">IFERROR(INDEX($B:$B,MATCH($M974,$A:$A,),),"")</f>
        <v/>
      </c>
      <c r="O974" s="31" t="str" cm="1">
        <f t="array" ref="O974">IFERROR(INDEX($E:$E,MATCH($M974,祝日,),),"")&amp;IFERROR(INDEX($H:$H,MATCH($M974,夏季休暇,),),"")&amp;IFERROR(INDEX($K:$K,MATCH($M974,年末年始,),),"")</f>
        <v/>
      </c>
      <c r="P974" t="str">
        <f t="shared" si="45"/>
        <v/>
      </c>
      <c r="Q974" t="str">
        <f t="shared" si="46"/>
        <v/>
      </c>
      <c r="R974" t="e">
        <f t="shared" si="47"/>
        <v>#VALUE!</v>
      </c>
    </row>
    <row r="975" spans="13:18" x14ac:dyDescent="0.2">
      <c r="M975" s="29" t="e">
        <f>IF('定義（記入例用）'!M974+1&gt;'休日取得計画表・休日取得実績表（記入例）'!$I$5,"",'定義（記入例用）'!M974+1)</f>
        <v>#VALUE!</v>
      </c>
      <c r="N975" t="str" cm="1">
        <f t="array" ref="N975">IFERROR(INDEX($B:$B,MATCH($M975,$A:$A,),),"")</f>
        <v/>
      </c>
      <c r="O975" s="31" t="str" cm="1">
        <f t="array" ref="O975">IFERROR(INDEX($E:$E,MATCH($M975,祝日,),),"")&amp;IFERROR(INDEX($H:$H,MATCH($M975,夏季休暇,),),"")&amp;IFERROR(INDEX($K:$K,MATCH($M975,年末年始,),),"")</f>
        <v/>
      </c>
      <c r="P975" t="str">
        <f t="shared" si="45"/>
        <v/>
      </c>
      <c r="Q975" t="str">
        <f t="shared" si="46"/>
        <v/>
      </c>
      <c r="R975" t="e">
        <f t="shared" si="47"/>
        <v>#VALUE!</v>
      </c>
    </row>
    <row r="976" spans="13:18" x14ac:dyDescent="0.2">
      <c r="M976" s="29" t="e">
        <f>IF('定義（記入例用）'!M975+1&gt;'休日取得計画表・休日取得実績表（記入例）'!$I$5,"",'定義（記入例用）'!M975+1)</f>
        <v>#VALUE!</v>
      </c>
      <c r="N976" t="str" cm="1">
        <f t="array" ref="N976">IFERROR(INDEX($B:$B,MATCH($M976,$A:$A,),),"")</f>
        <v/>
      </c>
      <c r="O976" s="31" t="str" cm="1">
        <f t="array" ref="O976">IFERROR(INDEX($E:$E,MATCH($M976,祝日,),),"")&amp;IFERROR(INDEX($H:$H,MATCH($M976,夏季休暇,),),"")&amp;IFERROR(INDEX($K:$K,MATCH($M976,年末年始,),),"")</f>
        <v/>
      </c>
      <c r="P976" t="str">
        <f t="shared" si="45"/>
        <v/>
      </c>
      <c r="Q976" t="str">
        <f t="shared" si="46"/>
        <v/>
      </c>
      <c r="R976" t="e">
        <f t="shared" si="47"/>
        <v>#VALUE!</v>
      </c>
    </row>
    <row r="977" spans="13:18" x14ac:dyDescent="0.2">
      <c r="M977" s="29" t="e">
        <f>IF('定義（記入例用）'!M976+1&gt;'休日取得計画表・休日取得実績表（記入例）'!$I$5,"",'定義（記入例用）'!M976+1)</f>
        <v>#VALUE!</v>
      </c>
      <c r="N977" t="str" cm="1">
        <f t="array" ref="N977">IFERROR(INDEX($B:$B,MATCH($M977,$A:$A,),),"")</f>
        <v/>
      </c>
      <c r="O977" s="31" t="str" cm="1">
        <f t="array" ref="O977">IFERROR(INDEX($E:$E,MATCH($M977,祝日,),),"")&amp;IFERROR(INDEX($H:$H,MATCH($M977,夏季休暇,),),"")&amp;IFERROR(INDEX($K:$K,MATCH($M977,年末年始,),),"")</f>
        <v/>
      </c>
      <c r="P977" t="str">
        <f t="shared" si="45"/>
        <v/>
      </c>
      <c r="Q977" t="str">
        <f t="shared" si="46"/>
        <v/>
      </c>
      <c r="R977" t="e">
        <f t="shared" si="47"/>
        <v>#VALUE!</v>
      </c>
    </row>
    <row r="978" spans="13:18" x14ac:dyDescent="0.2">
      <c r="M978" s="29" t="e">
        <f>IF('定義（記入例用）'!M977+1&gt;'休日取得計画表・休日取得実績表（記入例）'!$I$5,"",'定義（記入例用）'!M977+1)</f>
        <v>#VALUE!</v>
      </c>
      <c r="N978" t="str" cm="1">
        <f t="array" ref="N978">IFERROR(INDEX($B:$B,MATCH($M978,$A:$A,),),"")</f>
        <v/>
      </c>
      <c r="O978" s="31" t="str" cm="1">
        <f t="array" ref="O978">IFERROR(INDEX($E:$E,MATCH($M978,祝日,),),"")&amp;IFERROR(INDEX($H:$H,MATCH($M978,夏季休暇,),),"")&amp;IFERROR(INDEX($K:$K,MATCH($M978,年末年始,),),"")</f>
        <v/>
      </c>
      <c r="P978" t="str">
        <f t="shared" si="45"/>
        <v/>
      </c>
      <c r="Q978" t="str">
        <f t="shared" si="46"/>
        <v/>
      </c>
      <c r="R978" t="e">
        <f t="shared" si="47"/>
        <v>#VALUE!</v>
      </c>
    </row>
    <row r="979" spans="13:18" x14ac:dyDescent="0.2">
      <c r="M979" s="29" t="e">
        <f>IF('定義（記入例用）'!M978+1&gt;'休日取得計画表・休日取得実績表（記入例）'!$I$5,"",'定義（記入例用）'!M978+1)</f>
        <v>#VALUE!</v>
      </c>
      <c r="N979" t="str" cm="1">
        <f t="array" ref="N979">IFERROR(INDEX($B:$B,MATCH($M979,$A:$A,),),"")</f>
        <v/>
      </c>
      <c r="O979" s="31" t="str" cm="1">
        <f t="array" ref="O979">IFERROR(INDEX($E:$E,MATCH($M979,祝日,),),"")&amp;IFERROR(INDEX($H:$H,MATCH($M979,夏季休暇,),),"")&amp;IFERROR(INDEX($K:$K,MATCH($M979,年末年始,),),"")</f>
        <v/>
      </c>
      <c r="P979" t="str">
        <f t="shared" si="45"/>
        <v/>
      </c>
      <c r="Q979" t="str">
        <f t="shared" si="46"/>
        <v/>
      </c>
      <c r="R979" t="e">
        <f t="shared" si="47"/>
        <v>#VALUE!</v>
      </c>
    </row>
    <row r="980" spans="13:18" x14ac:dyDescent="0.2">
      <c r="M980" s="29" t="e">
        <f>IF('定義（記入例用）'!M979+1&gt;'休日取得計画表・休日取得実績表（記入例）'!$I$5,"",'定義（記入例用）'!M979+1)</f>
        <v>#VALUE!</v>
      </c>
      <c r="N980" t="str" cm="1">
        <f t="array" ref="N980">IFERROR(INDEX($B:$B,MATCH($M980,$A:$A,),),"")</f>
        <v/>
      </c>
      <c r="O980" s="31" t="str" cm="1">
        <f t="array" ref="O980">IFERROR(INDEX($E:$E,MATCH($M980,祝日,),),"")&amp;IFERROR(INDEX($H:$H,MATCH($M980,夏季休暇,),),"")&amp;IFERROR(INDEX($K:$K,MATCH($M980,年末年始,),),"")</f>
        <v/>
      </c>
      <c r="P980" t="str">
        <f t="shared" si="45"/>
        <v/>
      </c>
      <c r="Q980" t="str">
        <f t="shared" si="46"/>
        <v/>
      </c>
      <c r="R980" t="e">
        <f t="shared" si="47"/>
        <v>#VALUE!</v>
      </c>
    </row>
    <row r="981" spans="13:18" x14ac:dyDescent="0.2">
      <c r="M981" s="29" t="e">
        <f>IF('定義（記入例用）'!M980+1&gt;'休日取得計画表・休日取得実績表（記入例）'!$I$5,"",'定義（記入例用）'!M980+1)</f>
        <v>#VALUE!</v>
      </c>
      <c r="N981" t="str" cm="1">
        <f t="array" ref="N981">IFERROR(INDEX($B:$B,MATCH($M981,$A:$A,),),"")</f>
        <v/>
      </c>
      <c r="O981" s="31" t="str" cm="1">
        <f t="array" ref="O981">IFERROR(INDEX($E:$E,MATCH($M981,祝日,),),"")&amp;IFERROR(INDEX($H:$H,MATCH($M981,夏季休暇,),),"")&amp;IFERROR(INDEX($K:$K,MATCH($M981,年末年始,),),"")</f>
        <v/>
      </c>
      <c r="P981" t="str">
        <f t="shared" si="45"/>
        <v/>
      </c>
      <c r="Q981" t="str">
        <f t="shared" si="46"/>
        <v/>
      </c>
      <c r="R981" t="e">
        <f t="shared" si="47"/>
        <v>#VALUE!</v>
      </c>
    </row>
    <row r="982" spans="13:18" x14ac:dyDescent="0.2">
      <c r="M982" s="29" t="e">
        <f>IF('定義（記入例用）'!M981+1&gt;'休日取得計画表・休日取得実績表（記入例）'!$I$5,"",'定義（記入例用）'!M981+1)</f>
        <v>#VALUE!</v>
      </c>
      <c r="N982" t="str" cm="1">
        <f t="array" ref="N982">IFERROR(INDEX($B:$B,MATCH($M982,$A:$A,),),"")</f>
        <v/>
      </c>
      <c r="O982" s="31" t="str" cm="1">
        <f t="array" ref="O982">IFERROR(INDEX($E:$E,MATCH($M982,祝日,),),"")&amp;IFERROR(INDEX($H:$H,MATCH($M982,夏季休暇,),),"")&amp;IFERROR(INDEX($K:$K,MATCH($M982,年末年始,),),"")</f>
        <v/>
      </c>
      <c r="P982" t="str">
        <f t="shared" si="45"/>
        <v/>
      </c>
      <c r="Q982" t="str">
        <f t="shared" si="46"/>
        <v/>
      </c>
      <c r="R982" t="e">
        <f t="shared" si="47"/>
        <v>#VALUE!</v>
      </c>
    </row>
    <row r="983" spans="13:18" x14ac:dyDescent="0.2">
      <c r="M983" s="29" t="e">
        <f>IF('定義（記入例用）'!M982+1&gt;'休日取得計画表・休日取得実績表（記入例）'!$I$5,"",'定義（記入例用）'!M982+1)</f>
        <v>#VALUE!</v>
      </c>
      <c r="N983" t="str" cm="1">
        <f t="array" ref="N983">IFERROR(INDEX($B:$B,MATCH($M983,$A:$A,),),"")</f>
        <v/>
      </c>
      <c r="O983" s="31" t="str" cm="1">
        <f t="array" ref="O983">IFERROR(INDEX($E:$E,MATCH($M983,祝日,),),"")&amp;IFERROR(INDEX($H:$H,MATCH($M983,夏季休暇,),),"")&amp;IFERROR(INDEX($K:$K,MATCH($M983,年末年始,),),"")</f>
        <v/>
      </c>
      <c r="P983" t="str">
        <f t="shared" si="45"/>
        <v/>
      </c>
      <c r="Q983" t="str">
        <f t="shared" si="46"/>
        <v/>
      </c>
      <c r="R983" t="e">
        <f t="shared" si="47"/>
        <v>#VALUE!</v>
      </c>
    </row>
    <row r="984" spans="13:18" x14ac:dyDescent="0.2">
      <c r="M984" s="29" t="e">
        <f>IF('定義（記入例用）'!M983+1&gt;'休日取得計画表・休日取得実績表（記入例）'!$I$5,"",'定義（記入例用）'!M983+1)</f>
        <v>#VALUE!</v>
      </c>
      <c r="N984" t="str" cm="1">
        <f t="array" ref="N984">IFERROR(INDEX($B:$B,MATCH($M984,$A:$A,),),"")</f>
        <v/>
      </c>
      <c r="O984" s="31" t="str" cm="1">
        <f t="array" ref="O984">IFERROR(INDEX($E:$E,MATCH($M984,祝日,),),"")&amp;IFERROR(INDEX($H:$H,MATCH($M984,夏季休暇,),),"")&amp;IFERROR(INDEX($K:$K,MATCH($M984,年末年始,),),"")</f>
        <v/>
      </c>
      <c r="P984" t="str">
        <f t="shared" si="45"/>
        <v/>
      </c>
      <c r="Q984" t="str">
        <f t="shared" si="46"/>
        <v/>
      </c>
      <c r="R984" t="e">
        <f t="shared" si="47"/>
        <v>#VALUE!</v>
      </c>
    </row>
    <row r="985" spans="13:18" x14ac:dyDescent="0.2">
      <c r="M985" s="29" t="e">
        <f>IF('定義（記入例用）'!M984+1&gt;'休日取得計画表・休日取得実績表（記入例）'!$I$5,"",'定義（記入例用）'!M984+1)</f>
        <v>#VALUE!</v>
      </c>
      <c r="N985" t="str" cm="1">
        <f t="array" ref="N985">IFERROR(INDEX($B:$B,MATCH($M985,$A:$A,),),"")</f>
        <v/>
      </c>
      <c r="O985" s="31" t="str" cm="1">
        <f t="array" ref="O985">IFERROR(INDEX($E:$E,MATCH($M985,祝日,),),"")&amp;IFERROR(INDEX($H:$H,MATCH($M985,夏季休暇,),),"")&amp;IFERROR(INDEX($K:$K,MATCH($M985,年末年始,),),"")</f>
        <v/>
      </c>
      <c r="P985" t="str">
        <f t="shared" si="45"/>
        <v/>
      </c>
      <c r="Q985" t="str">
        <f t="shared" si="46"/>
        <v/>
      </c>
      <c r="R985" t="e">
        <f t="shared" si="47"/>
        <v>#VALUE!</v>
      </c>
    </row>
    <row r="986" spans="13:18" x14ac:dyDescent="0.2">
      <c r="M986" s="29" t="e">
        <f>IF('定義（記入例用）'!M985+1&gt;'休日取得計画表・休日取得実績表（記入例）'!$I$5,"",'定義（記入例用）'!M985+1)</f>
        <v>#VALUE!</v>
      </c>
      <c r="N986" t="str" cm="1">
        <f t="array" ref="N986">IFERROR(INDEX($B:$B,MATCH($M986,$A:$A,),),"")</f>
        <v/>
      </c>
      <c r="O986" s="31" t="str" cm="1">
        <f t="array" ref="O986">IFERROR(INDEX($E:$E,MATCH($M986,祝日,),),"")&amp;IFERROR(INDEX($H:$H,MATCH($M986,夏季休暇,),),"")&amp;IFERROR(INDEX($K:$K,MATCH($M986,年末年始,),),"")</f>
        <v/>
      </c>
      <c r="P986" t="str">
        <f t="shared" si="45"/>
        <v/>
      </c>
      <c r="Q986" t="str">
        <f t="shared" si="46"/>
        <v/>
      </c>
      <c r="R986" t="e">
        <f t="shared" si="47"/>
        <v>#VALUE!</v>
      </c>
    </row>
    <row r="987" spans="13:18" x14ac:dyDescent="0.2">
      <c r="M987" s="29" t="e">
        <f>IF('定義（記入例用）'!M986+1&gt;'休日取得計画表・休日取得実績表（記入例）'!$I$5,"",'定義（記入例用）'!M986+1)</f>
        <v>#VALUE!</v>
      </c>
      <c r="N987" t="str" cm="1">
        <f t="array" ref="N987">IFERROR(INDEX($B:$B,MATCH($M987,$A:$A,),),"")</f>
        <v/>
      </c>
      <c r="O987" s="31" t="str" cm="1">
        <f t="array" ref="O987">IFERROR(INDEX($E:$E,MATCH($M987,祝日,),),"")&amp;IFERROR(INDEX($H:$H,MATCH($M987,夏季休暇,),),"")&amp;IFERROR(INDEX($K:$K,MATCH($M987,年末年始,),),"")</f>
        <v/>
      </c>
      <c r="P987" t="str">
        <f t="shared" si="45"/>
        <v/>
      </c>
      <c r="Q987" t="str">
        <f t="shared" si="46"/>
        <v/>
      </c>
      <c r="R987" t="e">
        <f t="shared" si="47"/>
        <v>#VALUE!</v>
      </c>
    </row>
    <row r="988" spans="13:18" x14ac:dyDescent="0.2">
      <c r="M988" s="29" t="e">
        <f>IF('定義（記入例用）'!M987+1&gt;'休日取得計画表・休日取得実績表（記入例）'!$I$5,"",'定義（記入例用）'!M987+1)</f>
        <v>#VALUE!</v>
      </c>
      <c r="N988" t="str" cm="1">
        <f t="array" ref="N988">IFERROR(INDEX($B:$B,MATCH($M988,$A:$A,),),"")</f>
        <v/>
      </c>
      <c r="O988" s="31" t="str" cm="1">
        <f t="array" ref="O988">IFERROR(INDEX($E:$E,MATCH($M988,祝日,),),"")&amp;IFERROR(INDEX($H:$H,MATCH($M988,夏季休暇,),),"")&amp;IFERROR(INDEX($K:$K,MATCH($M988,年末年始,),),"")</f>
        <v/>
      </c>
      <c r="P988" t="str">
        <f t="shared" si="45"/>
        <v/>
      </c>
      <c r="Q988" t="str">
        <f t="shared" si="46"/>
        <v/>
      </c>
      <c r="R988" t="e">
        <f t="shared" si="47"/>
        <v>#VALUE!</v>
      </c>
    </row>
    <row r="989" spans="13:18" x14ac:dyDescent="0.2">
      <c r="M989" s="29" t="e">
        <f>IF('定義（記入例用）'!M988+1&gt;'休日取得計画表・休日取得実績表（記入例）'!$I$5,"",'定義（記入例用）'!M988+1)</f>
        <v>#VALUE!</v>
      </c>
      <c r="N989" t="str" cm="1">
        <f t="array" ref="N989">IFERROR(INDEX($B:$B,MATCH($M989,$A:$A,),),"")</f>
        <v/>
      </c>
      <c r="O989" s="31" t="str" cm="1">
        <f t="array" ref="O989">IFERROR(INDEX($E:$E,MATCH($M989,祝日,),),"")&amp;IFERROR(INDEX($H:$H,MATCH($M989,夏季休暇,),),"")&amp;IFERROR(INDEX($K:$K,MATCH($M989,年末年始,),),"")</f>
        <v/>
      </c>
      <c r="P989" t="str">
        <f t="shared" si="45"/>
        <v/>
      </c>
      <c r="Q989" t="str">
        <f t="shared" si="46"/>
        <v/>
      </c>
      <c r="R989" t="e">
        <f t="shared" si="47"/>
        <v>#VALUE!</v>
      </c>
    </row>
    <row r="990" spans="13:18" x14ac:dyDescent="0.2">
      <c r="M990" s="29" t="e">
        <f>IF('定義（記入例用）'!M989+1&gt;'休日取得計画表・休日取得実績表（記入例）'!$I$5,"",'定義（記入例用）'!M989+1)</f>
        <v>#VALUE!</v>
      </c>
      <c r="N990" t="str" cm="1">
        <f t="array" ref="N990">IFERROR(INDEX($B:$B,MATCH($M990,$A:$A,),),"")</f>
        <v/>
      </c>
      <c r="O990" s="31" t="str" cm="1">
        <f t="array" ref="O990">IFERROR(INDEX($E:$E,MATCH($M990,祝日,),),"")&amp;IFERROR(INDEX($H:$H,MATCH($M990,夏季休暇,),),"")&amp;IFERROR(INDEX($K:$K,MATCH($M990,年末年始,),),"")</f>
        <v/>
      </c>
      <c r="P990" t="str">
        <f t="shared" si="45"/>
        <v/>
      </c>
      <c r="Q990" t="str">
        <f t="shared" si="46"/>
        <v/>
      </c>
      <c r="R990" t="e">
        <f t="shared" si="47"/>
        <v>#VALUE!</v>
      </c>
    </row>
    <row r="991" spans="13:18" x14ac:dyDescent="0.2">
      <c r="M991" s="29" t="e">
        <f>IF('定義（記入例用）'!M990+1&gt;'休日取得計画表・休日取得実績表（記入例）'!$I$5,"",'定義（記入例用）'!M990+1)</f>
        <v>#VALUE!</v>
      </c>
      <c r="N991" t="str" cm="1">
        <f t="array" ref="N991">IFERROR(INDEX($B:$B,MATCH($M991,$A:$A,),),"")</f>
        <v/>
      </c>
      <c r="O991" s="31" t="str" cm="1">
        <f t="array" ref="O991">IFERROR(INDEX($E:$E,MATCH($M991,祝日,),),"")&amp;IFERROR(INDEX($H:$H,MATCH($M991,夏季休暇,),),"")&amp;IFERROR(INDEX($K:$K,MATCH($M991,年末年始,),),"")</f>
        <v/>
      </c>
      <c r="P991" t="str">
        <f t="shared" si="45"/>
        <v/>
      </c>
      <c r="Q991" t="str">
        <f t="shared" si="46"/>
        <v/>
      </c>
      <c r="R991" t="e">
        <f t="shared" si="47"/>
        <v>#VALUE!</v>
      </c>
    </row>
    <row r="992" spans="13:18" x14ac:dyDescent="0.2">
      <c r="M992" s="29" t="e">
        <f>IF('定義（記入例用）'!M991+1&gt;'休日取得計画表・休日取得実績表（記入例）'!$I$5,"",'定義（記入例用）'!M991+1)</f>
        <v>#VALUE!</v>
      </c>
      <c r="N992" t="str" cm="1">
        <f t="array" ref="N992">IFERROR(INDEX($B:$B,MATCH($M992,$A:$A,),),"")</f>
        <v/>
      </c>
      <c r="O992" s="31" t="str" cm="1">
        <f t="array" ref="O992">IFERROR(INDEX($E:$E,MATCH($M992,祝日,),),"")&amp;IFERROR(INDEX($H:$H,MATCH($M992,夏季休暇,),),"")&amp;IFERROR(INDEX($K:$K,MATCH($M992,年末年始,),),"")</f>
        <v/>
      </c>
      <c r="P992" t="str">
        <f t="shared" si="45"/>
        <v/>
      </c>
      <c r="Q992" t="str">
        <f t="shared" si="46"/>
        <v/>
      </c>
      <c r="R992" t="e">
        <f t="shared" si="47"/>
        <v>#VALUE!</v>
      </c>
    </row>
    <row r="993" spans="13:18" x14ac:dyDescent="0.2">
      <c r="M993" s="29" t="e">
        <f>IF('定義（記入例用）'!M992+1&gt;'休日取得計画表・休日取得実績表（記入例）'!$I$5,"",'定義（記入例用）'!M992+1)</f>
        <v>#VALUE!</v>
      </c>
      <c r="N993" t="str" cm="1">
        <f t="array" ref="N993">IFERROR(INDEX($B:$B,MATCH($M993,$A:$A,),),"")</f>
        <v/>
      </c>
      <c r="O993" s="31" t="str" cm="1">
        <f t="array" ref="O993">IFERROR(INDEX($E:$E,MATCH($M993,祝日,),),"")&amp;IFERROR(INDEX($H:$H,MATCH($M993,夏季休暇,),),"")&amp;IFERROR(INDEX($K:$K,MATCH($M993,年末年始,),),"")</f>
        <v/>
      </c>
      <c r="P993" t="str">
        <f t="shared" si="45"/>
        <v/>
      </c>
      <c r="Q993" t="str">
        <f t="shared" si="46"/>
        <v/>
      </c>
      <c r="R993" t="e">
        <f t="shared" si="47"/>
        <v>#VALUE!</v>
      </c>
    </row>
    <row r="994" spans="13:18" x14ac:dyDescent="0.2">
      <c r="M994" s="29" t="e">
        <f>IF('定義（記入例用）'!M993+1&gt;'休日取得計画表・休日取得実績表（記入例）'!$I$5,"",'定義（記入例用）'!M993+1)</f>
        <v>#VALUE!</v>
      </c>
      <c r="N994" t="str" cm="1">
        <f t="array" ref="N994">IFERROR(INDEX($B:$B,MATCH($M994,$A:$A,),),"")</f>
        <v/>
      </c>
      <c r="O994" s="31" t="str" cm="1">
        <f t="array" ref="O994">IFERROR(INDEX($E:$E,MATCH($M994,祝日,),),"")&amp;IFERROR(INDEX($H:$H,MATCH($M994,夏季休暇,),),"")&amp;IFERROR(INDEX($K:$K,MATCH($M994,年末年始,),),"")</f>
        <v/>
      </c>
      <c r="P994" t="str">
        <f t="shared" si="45"/>
        <v/>
      </c>
      <c r="Q994" t="str">
        <f t="shared" si="46"/>
        <v/>
      </c>
      <c r="R994" t="e">
        <f t="shared" si="47"/>
        <v>#VALUE!</v>
      </c>
    </row>
    <row r="995" spans="13:18" x14ac:dyDescent="0.2">
      <c r="M995" s="29" t="e">
        <f>IF('定義（記入例用）'!M994+1&gt;'休日取得計画表・休日取得実績表（記入例）'!$I$5,"",'定義（記入例用）'!M994+1)</f>
        <v>#VALUE!</v>
      </c>
      <c r="N995" t="str" cm="1">
        <f t="array" ref="N995">IFERROR(INDEX($B:$B,MATCH($M995,$A:$A,),),"")</f>
        <v/>
      </c>
      <c r="O995" s="31" t="str" cm="1">
        <f t="array" ref="O995">IFERROR(INDEX($E:$E,MATCH($M995,祝日,),),"")&amp;IFERROR(INDEX($H:$H,MATCH($M995,夏季休暇,),),"")&amp;IFERROR(INDEX($K:$K,MATCH($M995,年末年始,),),"")</f>
        <v/>
      </c>
      <c r="P995" t="str">
        <f t="shared" si="45"/>
        <v/>
      </c>
      <c r="Q995" t="str">
        <f t="shared" si="46"/>
        <v/>
      </c>
      <c r="R995" t="e">
        <f t="shared" si="47"/>
        <v>#VALUE!</v>
      </c>
    </row>
    <row r="996" spans="13:18" x14ac:dyDescent="0.2">
      <c r="M996" s="29" t="e">
        <f>IF('定義（記入例用）'!M995+1&gt;'休日取得計画表・休日取得実績表（記入例）'!$I$5,"",'定義（記入例用）'!M995+1)</f>
        <v>#VALUE!</v>
      </c>
      <c r="N996" t="str" cm="1">
        <f t="array" ref="N996">IFERROR(INDEX($B:$B,MATCH($M996,$A:$A,),),"")</f>
        <v/>
      </c>
      <c r="O996" s="31" t="str" cm="1">
        <f t="array" ref="O996">IFERROR(INDEX($E:$E,MATCH($M996,祝日,),),"")&amp;IFERROR(INDEX($H:$H,MATCH($M996,夏季休暇,),),"")&amp;IFERROR(INDEX($K:$K,MATCH($M996,年末年始,),),"")</f>
        <v/>
      </c>
      <c r="P996" t="str">
        <f t="shared" si="45"/>
        <v/>
      </c>
      <c r="Q996" t="str">
        <f t="shared" si="46"/>
        <v/>
      </c>
      <c r="R996" t="e">
        <f t="shared" si="47"/>
        <v>#VALUE!</v>
      </c>
    </row>
    <row r="997" spans="13:18" x14ac:dyDescent="0.2">
      <c r="M997" s="29" t="e">
        <f>IF('定義（記入例用）'!M996+1&gt;'休日取得計画表・休日取得実績表（記入例）'!$I$5,"",'定義（記入例用）'!M996+1)</f>
        <v>#VALUE!</v>
      </c>
      <c r="N997" t="str" cm="1">
        <f t="array" ref="N997">IFERROR(INDEX($B:$B,MATCH($M997,$A:$A,),),"")</f>
        <v/>
      </c>
      <c r="O997" s="31" t="str" cm="1">
        <f t="array" ref="O997">IFERROR(INDEX($E:$E,MATCH($M997,祝日,),),"")&amp;IFERROR(INDEX($H:$H,MATCH($M997,夏季休暇,),),"")&amp;IFERROR(INDEX($K:$K,MATCH($M997,年末年始,),),"")</f>
        <v/>
      </c>
      <c r="P997" t="str">
        <f t="shared" si="45"/>
        <v/>
      </c>
      <c r="Q997" t="str">
        <f t="shared" si="46"/>
        <v/>
      </c>
      <c r="R997" t="e">
        <f t="shared" si="47"/>
        <v>#VALUE!</v>
      </c>
    </row>
    <row r="998" spans="13:18" x14ac:dyDescent="0.2">
      <c r="M998" s="29" t="e">
        <f>IF('定義（記入例用）'!M997+1&gt;'休日取得計画表・休日取得実績表（記入例）'!$I$5,"",'定義（記入例用）'!M997+1)</f>
        <v>#VALUE!</v>
      </c>
      <c r="N998" t="str" cm="1">
        <f t="array" ref="N998">IFERROR(INDEX($B:$B,MATCH($M998,$A:$A,),),"")</f>
        <v/>
      </c>
      <c r="O998" s="31" t="str" cm="1">
        <f t="array" ref="O998">IFERROR(INDEX($E:$E,MATCH($M998,祝日,),),"")&amp;IFERROR(INDEX($H:$H,MATCH($M998,夏季休暇,),),"")&amp;IFERROR(INDEX($K:$K,MATCH($M998,年末年始,),),"")</f>
        <v/>
      </c>
      <c r="P998" t="str">
        <f t="shared" si="45"/>
        <v/>
      </c>
      <c r="Q998" t="str">
        <f t="shared" si="46"/>
        <v/>
      </c>
      <c r="R998" t="e">
        <f t="shared" si="47"/>
        <v>#VALUE!</v>
      </c>
    </row>
    <row r="999" spans="13:18" x14ac:dyDescent="0.2">
      <c r="M999" s="29" t="e">
        <f>IF('定義（記入例用）'!M998+1&gt;'休日取得計画表・休日取得実績表（記入例）'!$I$5,"",'定義（記入例用）'!M998+1)</f>
        <v>#VALUE!</v>
      </c>
      <c r="N999" t="str" cm="1">
        <f t="array" ref="N999">IFERROR(INDEX($B:$B,MATCH($M999,$A:$A,),),"")</f>
        <v/>
      </c>
      <c r="O999" s="31" t="str" cm="1">
        <f t="array" ref="O999">IFERROR(INDEX($E:$E,MATCH($M999,祝日,),),"")&amp;IFERROR(INDEX($H:$H,MATCH($M999,夏季休暇,),),"")&amp;IFERROR(INDEX($K:$K,MATCH($M999,年末年始,),),"")</f>
        <v/>
      </c>
      <c r="P999" t="str">
        <f t="shared" si="45"/>
        <v/>
      </c>
      <c r="Q999" t="str">
        <f t="shared" si="46"/>
        <v/>
      </c>
      <c r="R999" t="e">
        <f t="shared" si="47"/>
        <v>#VALUE!</v>
      </c>
    </row>
    <row r="1000" spans="13:18" x14ac:dyDescent="0.2">
      <c r="M1000" s="29" t="e">
        <f>IF('定義（記入例用）'!M999+1&gt;'休日取得計画表・休日取得実績表（記入例）'!$I$5,"",'定義（記入例用）'!M999+1)</f>
        <v>#VALUE!</v>
      </c>
      <c r="N1000" t="str" cm="1">
        <f t="array" ref="N1000">IFERROR(INDEX($B:$B,MATCH($M1000,$A:$A,),),"")</f>
        <v/>
      </c>
      <c r="O1000" s="31" t="str" cm="1">
        <f t="array" ref="O1000">IFERROR(INDEX($E:$E,MATCH($M1000,祝日,),),"")&amp;IFERROR(INDEX($H:$H,MATCH($M1000,夏季休暇,),),"")&amp;IFERROR(INDEX($K:$K,MATCH($M1000,年末年始,),),"")</f>
        <v/>
      </c>
      <c r="P1000" t="str">
        <f t="shared" si="45"/>
        <v/>
      </c>
      <c r="Q1000" t="str">
        <f t="shared" si="46"/>
        <v/>
      </c>
      <c r="R1000" t="e">
        <f t="shared" si="47"/>
        <v>#VALUE!</v>
      </c>
    </row>
    <row r="1001" spans="13:18" x14ac:dyDescent="0.2">
      <c r="M1001" s="29" t="e">
        <f>IF('定義（記入例用）'!M1000+1&gt;'休日取得計画表・休日取得実績表（記入例）'!$I$5,"",'定義（記入例用）'!M1000+1)</f>
        <v>#VALUE!</v>
      </c>
      <c r="N1001" t="str" cm="1">
        <f t="array" ref="N1001">IFERROR(INDEX($B:$B,MATCH($M1001,$A:$A,),),"")</f>
        <v/>
      </c>
      <c r="O1001" s="31" t="str" cm="1">
        <f t="array" ref="O1001">IFERROR(INDEX($E:$E,MATCH($M1001,祝日,),),"")&amp;IFERROR(INDEX($H:$H,MATCH($M1001,夏季休暇,),),"")&amp;IFERROR(INDEX($K:$K,MATCH($M1001,年末年始,),),"")</f>
        <v/>
      </c>
      <c r="P1001" t="str">
        <f t="shared" si="45"/>
        <v/>
      </c>
      <c r="Q1001" t="str">
        <f t="shared" si="46"/>
        <v/>
      </c>
      <c r="R1001" t="e">
        <f t="shared" si="47"/>
        <v>#VALUE!</v>
      </c>
    </row>
    <row r="1002" spans="13:18" x14ac:dyDescent="0.2">
      <c r="M1002" s="29" t="e">
        <f>IF('定義（記入例用）'!M1001+1&gt;'休日取得計画表・休日取得実績表（記入例）'!$I$5,"",'定義（記入例用）'!M1001+1)</f>
        <v>#VALUE!</v>
      </c>
      <c r="N1002" t="str" cm="1">
        <f t="array" ref="N1002">IFERROR(INDEX($B:$B,MATCH($M1002,$A:$A,),),"")</f>
        <v/>
      </c>
      <c r="O1002" s="31" t="str" cm="1">
        <f t="array" ref="O1002">IFERROR(INDEX($E:$E,MATCH($M1002,祝日,),),"")&amp;IFERROR(INDEX($H:$H,MATCH($M1002,夏季休暇,),),"")&amp;IFERROR(INDEX($K:$K,MATCH($M1002,年末年始,),),"")</f>
        <v/>
      </c>
      <c r="P1002" t="str">
        <f t="shared" si="45"/>
        <v/>
      </c>
      <c r="Q1002" t="str">
        <f t="shared" si="46"/>
        <v/>
      </c>
      <c r="R1002" t="e">
        <f t="shared" si="47"/>
        <v>#VALUE!</v>
      </c>
    </row>
    <row r="1003" spans="13:18" x14ac:dyDescent="0.2">
      <c r="M1003" s="29" t="e">
        <f>IF('定義（記入例用）'!M1002+1&gt;'休日取得計画表・休日取得実績表（記入例）'!$I$5,"",'定義（記入例用）'!M1002+1)</f>
        <v>#VALUE!</v>
      </c>
      <c r="N1003" t="str" cm="1">
        <f t="array" ref="N1003">IFERROR(INDEX($B:$B,MATCH($M1003,$A:$A,),),"")</f>
        <v/>
      </c>
      <c r="O1003" s="31" t="str" cm="1">
        <f t="array" ref="O1003">IFERROR(INDEX($E:$E,MATCH($M1003,祝日,),),"")&amp;IFERROR(INDEX($H:$H,MATCH($M1003,夏季休暇,),),"")&amp;IFERROR(INDEX($K:$K,MATCH($M1003,年末年始,),),"")</f>
        <v/>
      </c>
      <c r="P1003" t="str">
        <f t="shared" si="45"/>
        <v/>
      </c>
      <c r="Q1003" t="str">
        <f t="shared" si="46"/>
        <v/>
      </c>
      <c r="R1003" t="e">
        <f t="shared" si="47"/>
        <v>#VALUE!</v>
      </c>
    </row>
    <row r="1004" spans="13:18" x14ac:dyDescent="0.2">
      <c r="M1004" s="29" t="e">
        <f>IF('定義（記入例用）'!M1003+1&gt;'休日取得計画表・休日取得実績表（記入例）'!$I$5,"",'定義（記入例用）'!M1003+1)</f>
        <v>#VALUE!</v>
      </c>
      <c r="N1004" t="str" cm="1">
        <f t="array" ref="N1004">IFERROR(INDEX($B:$B,MATCH($M1004,$A:$A,),),"")</f>
        <v/>
      </c>
      <c r="O1004" s="31" t="str" cm="1">
        <f t="array" ref="O1004">IFERROR(INDEX($E:$E,MATCH($M1004,祝日,),),"")&amp;IFERROR(INDEX($H:$H,MATCH($M1004,夏季休暇,),),"")&amp;IFERROR(INDEX($K:$K,MATCH($M1004,年末年始,),),"")</f>
        <v/>
      </c>
      <c r="P1004" t="str">
        <f t="shared" si="45"/>
        <v/>
      </c>
      <c r="Q1004" t="str">
        <f t="shared" si="46"/>
        <v/>
      </c>
      <c r="R1004" t="e">
        <f t="shared" si="47"/>
        <v>#VALUE!</v>
      </c>
    </row>
    <row r="1005" spans="13:18" x14ac:dyDescent="0.2">
      <c r="M1005" s="29" t="e">
        <f>IF('定義（記入例用）'!M1004+1&gt;'休日取得計画表・休日取得実績表（記入例）'!$I$5,"",'定義（記入例用）'!M1004+1)</f>
        <v>#VALUE!</v>
      </c>
      <c r="N1005" t="str" cm="1">
        <f t="array" ref="N1005">IFERROR(INDEX($B:$B,MATCH($M1005,$A:$A,),),"")</f>
        <v/>
      </c>
      <c r="O1005" s="31" t="str" cm="1">
        <f t="array" ref="O1005">IFERROR(INDEX($E:$E,MATCH($M1005,祝日,),),"")&amp;IFERROR(INDEX($H:$H,MATCH($M1005,夏季休暇,),),"")&amp;IFERROR(INDEX($K:$K,MATCH($M1005,年末年始,),),"")</f>
        <v/>
      </c>
      <c r="P1005" t="str">
        <f t="shared" si="45"/>
        <v/>
      </c>
      <c r="Q1005" t="str">
        <f t="shared" si="46"/>
        <v/>
      </c>
      <c r="R1005" t="e">
        <f t="shared" si="47"/>
        <v>#VALUE!</v>
      </c>
    </row>
    <row r="1006" spans="13:18" x14ac:dyDescent="0.2">
      <c r="M1006" s="29" t="e">
        <f>IF('定義（記入例用）'!M1005+1&gt;'休日取得計画表・休日取得実績表（記入例）'!$I$5,"",'定義（記入例用）'!M1005+1)</f>
        <v>#VALUE!</v>
      </c>
      <c r="N1006" t="str" cm="1">
        <f t="array" ref="N1006">IFERROR(INDEX($B:$B,MATCH($M1006,$A:$A,),),"")</f>
        <v/>
      </c>
      <c r="O1006" s="31" t="str" cm="1">
        <f t="array" ref="O1006">IFERROR(INDEX($E:$E,MATCH($M1006,祝日,),),"")&amp;IFERROR(INDEX($H:$H,MATCH($M1006,夏季休暇,),),"")&amp;IFERROR(INDEX($K:$K,MATCH($M1006,年末年始,),),"")</f>
        <v/>
      </c>
      <c r="P1006" t="str">
        <f t="shared" si="45"/>
        <v/>
      </c>
      <c r="Q1006" t="str">
        <f t="shared" si="46"/>
        <v/>
      </c>
      <c r="R1006" t="e">
        <f t="shared" si="47"/>
        <v>#VALUE!</v>
      </c>
    </row>
    <row r="1007" spans="13:18" x14ac:dyDescent="0.2">
      <c r="M1007" s="29" t="e">
        <f>IF('定義（記入例用）'!M1006+1&gt;'休日取得計画表・休日取得実績表（記入例）'!$I$5,"",'定義（記入例用）'!M1006+1)</f>
        <v>#VALUE!</v>
      </c>
      <c r="N1007" t="str" cm="1">
        <f t="array" ref="N1007">IFERROR(INDEX($B:$B,MATCH($M1007,$A:$A,),),"")</f>
        <v/>
      </c>
      <c r="O1007" s="31" t="str" cm="1">
        <f t="array" ref="O1007">IFERROR(INDEX($E:$E,MATCH($M1007,祝日,),),"")&amp;IFERROR(INDEX($H:$H,MATCH($M1007,夏季休暇,),),"")&amp;IFERROR(INDEX($K:$K,MATCH($M1007,年末年始,),),"")</f>
        <v/>
      </c>
      <c r="P1007" t="str">
        <f t="shared" si="45"/>
        <v/>
      </c>
      <c r="Q1007" t="str">
        <f t="shared" si="46"/>
        <v/>
      </c>
      <c r="R1007" t="e">
        <f t="shared" si="47"/>
        <v>#VALUE!</v>
      </c>
    </row>
    <row r="1008" spans="13:18" x14ac:dyDescent="0.2">
      <c r="M1008" s="29" t="e">
        <f>IF('定義（記入例用）'!M1007+1&gt;'休日取得計画表・休日取得実績表（記入例）'!$I$5,"",'定義（記入例用）'!M1007+1)</f>
        <v>#VALUE!</v>
      </c>
      <c r="N1008" t="str" cm="1">
        <f t="array" ref="N1008">IFERROR(INDEX($B:$B,MATCH($M1008,$A:$A,),),"")</f>
        <v/>
      </c>
      <c r="O1008" s="31" t="str" cm="1">
        <f t="array" ref="O1008">IFERROR(INDEX($E:$E,MATCH($M1008,祝日,),),"")&amp;IFERROR(INDEX($H:$H,MATCH($M1008,夏季休暇,),),"")&amp;IFERROR(INDEX($K:$K,MATCH($M1008,年末年始,),),"")</f>
        <v/>
      </c>
      <c r="P1008" t="str">
        <f t="shared" si="45"/>
        <v/>
      </c>
      <c r="Q1008" t="str">
        <f t="shared" si="46"/>
        <v/>
      </c>
      <c r="R1008" t="e">
        <f t="shared" si="47"/>
        <v>#VALUE!</v>
      </c>
    </row>
    <row r="1009" spans="13:18" x14ac:dyDescent="0.2">
      <c r="M1009" s="29" t="e">
        <f>IF('定義（記入例用）'!M1008+1&gt;'休日取得計画表・休日取得実績表（記入例）'!$I$5,"",'定義（記入例用）'!M1008+1)</f>
        <v>#VALUE!</v>
      </c>
      <c r="N1009" t="str" cm="1">
        <f t="array" ref="N1009">IFERROR(INDEX($B:$B,MATCH($M1009,$A:$A,),),"")</f>
        <v/>
      </c>
      <c r="O1009" s="31" t="str" cm="1">
        <f t="array" ref="O1009">IFERROR(INDEX($E:$E,MATCH($M1009,祝日,),),"")&amp;IFERROR(INDEX($H:$H,MATCH($M1009,夏季休暇,),),"")&amp;IFERROR(INDEX($K:$K,MATCH($M1009,年末年始,),),"")</f>
        <v/>
      </c>
      <c r="P1009" t="str">
        <f t="shared" si="45"/>
        <v/>
      </c>
      <c r="Q1009" t="str">
        <f t="shared" si="46"/>
        <v/>
      </c>
      <c r="R1009" t="e">
        <f t="shared" si="47"/>
        <v>#VALUE!</v>
      </c>
    </row>
    <row r="1010" spans="13:18" x14ac:dyDescent="0.2">
      <c r="M1010" s="29" t="e">
        <f>IF('定義（記入例用）'!M1009+1&gt;'休日取得計画表・休日取得実績表（記入例）'!$I$5,"",'定義（記入例用）'!M1009+1)</f>
        <v>#VALUE!</v>
      </c>
      <c r="N1010" t="str" cm="1">
        <f t="array" ref="N1010">IFERROR(INDEX($B:$B,MATCH($M1010,$A:$A,),),"")</f>
        <v/>
      </c>
      <c r="O1010" s="31" t="str" cm="1">
        <f t="array" ref="O1010">IFERROR(INDEX($E:$E,MATCH($M1010,祝日,),),"")&amp;IFERROR(INDEX($H:$H,MATCH($M1010,夏季休暇,),),"")&amp;IFERROR(INDEX($K:$K,MATCH($M1010,年末年始,),),"")</f>
        <v/>
      </c>
      <c r="P1010" t="str">
        <f t="shared" si="45"/>
        <v/>
      </c>
      <c r="Q1010" t="str">
        <f t="shared" si="46"/>
        <v/>
      </c>
      <c r="R1010" t="e">
        <f t="shared" si="47"/>
        <v>#VALUE!</v>
      </c>
    </row>
    <row r="1011" spans="13:18" x14ac:dyDescent="0.2">
      <c r="M1011" s="29" t="e">
        <f>IF('定義（記入例用）'!M1010+1&gt;'休日取得計画表・休日取得実績表（記入例）'!$I$5,"",'定義（記入例用）'!M1010+1)</f>
        <v>#VALUE!</v>
      </c>
      <c r="N1011" t="str" cm="1">
        <f t="array" ref="N1011">IFERROR(INDEX($B:$B,MATCH($M1011,$A:$A,),),"")</f>
        <v/>
      </c>
      <c r="O1011" s="31" t="str" cm="1">
        <f t="array" ref="O1011">IFERROR(INDEX($E:$E,MATCH($M1011,祝日,),),"")&amp;IFERROR(INDEX($H:$H,MATCH($M1011,夏季休暇,),),"")&amp;IFERROR(INDEX($K:$K,MATCH($M1011,年末年始,),),"")</f>
        <v/>
      </c>
      <c r="P1011" t="str">
        <f t="shared" si="45"/>
        <v/>
      </c>
      <c r="Q1011" t="str">
        <f t="shared" si="46"/>
        <v/>
      </c>
      <c r="R1011" t="e">
        <f t="shared" si="47"/>
        <v>#VALUE!</v>
      </c>
    </row>
    <row r="1012" spans="13:18" x14ac:dyDescent="0.2">
      <c r="M1012" s="29" t="e">
        <f>IF('定義（記入例用）'!M1011+1&gt;'休日取得計画表・休日取得実績表（記入例）'!$I$5,"",'定義（記入例用）'!M1011+1)</f>
        <v>#VALUE!</v>
      </c>
      <c r="N1012" t="str" cm="1">
        <f t="array" ref="N1012">IFERROR(INDEX($B:$B,MATCH($M1012,$A:$A,),),"")</f>
        <v/>
      </c>
      <c r="O1012" s="31" t="str" cm="1">
        <f t="array" ref="O1012">IFERROR(INDEX($E:$E,MATCH($M1012,祝日,),),"")&amp;IFERROR(INDEX($H:$H,MATCH($M1012,夏季休暇,),),"")&amp;IFERROR(INDEX($K:$K,MATCH($M1012,年末年始,),),"")</f>
        <v/>
      </c>
      <c r="P1012" t="str">
        <f t="shared" si="45"/>
        <v/>
      </c>
      <c r="Q1012" t="str">
        <f t="shared" si="46"/>
        <v/>
      </c>
      <c r="R1012" t="e">
        <f t="shared" si="47"/>
        <v>#VALUE!</v>
      </c>
    </row>
    <row r="1013" spans="13:18" x14ac:dyDescent="0.2">
      <c r="M1013" s="29" t="e">
        <f>IF('定義（記入例用）'!M1012+1&gt;'休日取得計画表・休日取得実績表（記入例）'!$I$5,"",'定義（記入例用）'!M1012+1)</f>
        <v>#VALUE!</v>
      </c>
      <c r="N1013" t="str" cm="1">
        <f t="array" ref="N1013">IFERROR(INDEX($B:$B,MATCH($M1013,$A:$A,),),"")</f>
        <v/>
      </c>
      <c r="O1013" s="31" t="str" cm="1">
        <f t="array" ref="O1013">IFERROR(INDEX($E:$E,MATCH($M1013,祝日,),),"")&amp;IFERROR(INDEX($H:$H,MATCH($M1013,夏季休暇,),),"")&amp;IFERROR(INDEX($K:$K,MATCH($M1013,年末年始,),),"")</f>
        <v/>
      </c>
      <c r="P1013" t="str">
        <f t="shared" si="45"/>
        <v/>
      </c>
      <c r="Q1013" t="str">
        <f t="shared" si="46"/>
        <v/>
      </c>
      <c r="R1013" t="e">
        <f t="shared" si="47"/>
        <v>#VALUE!</v>
      </c>
    </row>
    <row r="1014" spans="13:18" x14ac:dyDescent="0.2">
      <c r="M1014" s="29" t="e">
        <f>IF('定義（記入例用）'!M1013+1&gt;'休日取得計画表・休日取得実績表（記入例）'!$I$5,"",'定義（記入例用）'!M1013+1)</f>
        <v>#VALUE!</v>
      </c>
      <c r="N1014" t="str" cm="1">
        <f t="array" ref="N1014">IFERROR(INDEX($B:$B,MATCH($M1014,$A:$A,),),"")</f>
        <v/>
      </c>
      <c r="O1014" s="31" t="str" cm="1">
        <f t="array" ref="O1014">IFERROR(INDEX($E:$E,MATCH($M1014,祝日,),),"")&amp;IFERROR(INDEX($H:$H,MATCH($M1014,夏季休暇,),),"")&amp;IFERROR(INDEX($K:$K,MATCH($M1014,年末年始,),),"")</f>
        <v/>
      </c>
      <c r="P1014" t="str">
        <f t="shared" si="45"/>
        <v/>
      </c>
      <c r="Q1014" t="str">
        <f t="shared" si="46"/>
        <v/>
      </c>
      <c r="R1014" t="e">
        <f t="shared" si="47"/>
        <v>#VALUE!</v>
      </c>
    </row>
    <row r="1015" spans="13:18" x14ac:dyDescent="0.2">
      <c r="M1015" s="29" t="e">
        <f>IF('定義（記入例用）'!M1014+1&gt;'休日取得計画表・休日取得実績表（記入例）'!$I$5,"",'定義（記入例用）'!M1014+1)</f>
        <v>#VALUE!</v>
      </c>
      <c r="N1015" t="str" cm="1">
        <f t="array" ref="N1015">IFERROR(INDEX($B:$B,MATCH($M1015,$A:$A,),),"")</f>
        <v/>
      </c>
      <c r="O1015" s="31" t="str" cm="1">
        <f t="array" ref="O1015">IFERROR(INDEX($E:$E,MATCH($M1015,祝日,),),"")&amp;IFERROR(INDEX($H:$H,MATCH($M1015,夏季休暇,),),"")&amp;IFERROR(INDEX($K:$K,MATCH($M1015,年末年始,),),"")</f>
        <v/>
      </c>
      <c r="P1015" t="str">
        <f t="shared" si="45"/>
        <v/>
      </c>
      <c r="Q1015" t="str">
        <f t="shared" si="46"/>
        <v/>
      </c>
      <c r="R1015" t="e">
        <f t="shared" si="47"/>
        <v>#VALUE!</v>
      </c>
    </row>
    <row r="1016" spans="13:18" x14ac:dyDescent="0.2">
      <c r="M1016" s="29" t="e">
        <f>IF('定義（記入例用）'!M1015+1&gt;'休日取得計画表・休日取得実績表（記入例）'!$I$5,"",'定義（記入例用）'!M1015+1)</f>
        <v>#VALUE!</v>
      </c>
      <c r="N1016" t="str" cm="1">
        <f t="array" ref="N1016">IFERROR(INDEX($B:$B,MATCH($M1016,$A:$A,),),"")</f>
        <v/>
      </c>
      <c r="O1016" s="31" t="str" cm="1">
        <f t="array" ref="O1016">IFERROR(INDEX($E:$E,MATCH($M1016,祝日,),),"")&amp;IFERROR(INDEX($H:$H,MATCH($M1016,夏季休暇,),),"")&amp;IFERROR(INDEX($K:$K,MATCH($M1016,年末年始,),),"")</f>
        <v/>
      </c>
      <c r="P1016" t="str">
        <f t="shared" si="45"/>
        <v/>
      </c>
      <c r="Q1016" t="str">
        <f t="shared" si="46"/>
        <v/>
      </c>
      <c r="R1016" t="e">
        <f t="shared" si="47"/>
        <v>#VALUE!</v>
      </c>
    </row>
    <row r="1017" spans="13:18" x14ac:dyDescent="0.2">
      <c r="M1017" s="29" t="e">
        <f>IF('定義（記入例用）'!M1016+1&gt;'休日取得計画表・休日取得実績表（記入例）'!$I$5,"",'定義（記入例用）'!M1016+1)</f>
        <v>#VALUE!</v>
      </c>
      <c r="N1017" t="str" cm="1">
        <f t="array" ref="N1017">IFERROR(INDEX($B:$B,MATCH($M1017,$A:$A,),),"")</f>
        <v/>
      </c>
      <c r="O1017" s="31" t="str" cm="1">
        <f t="array" ref="O1017">IFERROR(INDEX($E:$E,MATCH($M1017,祝日,),),"")&amp;IFERROR(INDEX($H:$H,MATCH($M1017,夏季休暇,),),"")&amp;IFERROR(INDEX($K:$K,MATCH($M1017,年末年始,),),"")</f>
        <v/>
      </c>
      <c r="P1017" t="str">
        <f t="shared" si="45"/>
        <v/>
      </c>
      <c r="Q1017" t="str">
        <f t="shared" si="46"/>
        <v/>
      </c>
      <c r="R1017" t="e">
        <f t="shared" si="47"/>
        <v>#VALUE!</v>
      </c>
    </row>
    <row r="1018" spans="13:18" x14ac:dyDescent="0.2">
      <c r="M1018" s="29" t="e">
        <f>IF('定義（記入例用）'!M1017+1&gt;'休日取得計画表・休日取得実績表（記入例）'!$I$5,"",'定義（記入例用）'!M1017+1)</f>
        <v>#VALUE!</v>
      </c>
      <c r="N1018" t="str" cm="1">
        <f t="array" ref="N1018">IFERROR(INDEX($B:$B,MATCH($M1018,$A:$A,),),"")</f>
        <v/>
      </c>
      <c r="O1018" s="31" t="str" cm="1">
        <f t="array" ref="O1018">IFERROR(INDEX($E:$E,MATCH($M1018,祝日,),),"")&amp;IFERROR(INDEX($H:$H,MATCH($M1018,夏季休暇,),),"")&amp;IFERROR(INDEX($K:$K,MATCH($M1018,年末年始,),),"")</f>
        <v/>
      </c>
      <c r="P1018" t="str">
        <f t="shared" si="45"/>
        <v/>
      </c>
      <c r="Q1018" t="str">
        <f t="shared" si="46"/>
        <v/>
      </c>
      <c r="R1018" t="e">
        <f t="shared" si="47"/>
        <v>#VALUE!</v>
      </c>
    </row>
    <row r="1019" spans="13:18" x14ac:dyDescent="0.2">
      <c r="M1019" s="29" t="e">
        <f>IF('定義（記入例用）'!M1018+1&gt;'休日取得計画表・休日取得実績表（記入例）'!$I$5,"",'定義（記入例用）'!M1018+1)</f>
        <v>#VALUE!</v>
      </c>
      <c r="N1019" t="str" cm="1">
        <f t="array" ref="N1019">IFERROR(INDEX($B:$B,MATCH($M1019,$A:$A,),),"")</f>
        <v/>
      </c>
      <c r="O1019" s="31" t="str" cm="1">
        <f t="array" ref="O1019">IFERROR(INDEX($E:$E,MATCH($M1019,祝日,),),"")&amp;IFERROR(INDEX($H:$H,MATCH($M1019,夏季休暇,),),"")&amp;IFERROR(INDEX($K:$K,MATCH($M1019,年末年始,),),"")</f>
        <v/>
      </c>
      <c r="P1019" t="str">
        <f t="shared" si="45"/>
        <v/>
      </c>
      <c r="Q1019" t="str">
        <f t="shared" si="46"/>
        <v/>
      </c>
      <c r="R1019" t="e">
        <f t="shared" si="47"/>
        <v>#VALUE!</v>
      </c>
    </row>
    <row r="1020" spans="13:18" x14ac:dyDescent="0.2">
      <c r="M1020" s="29" t="e">
        <f>IF('定義（記入例用）'!M1019+1&gt;'休日取得計画表・休日取得実績表（記入例）'!$I$5,"",'定義（記入例用）'!M1019+1)</f>
        <v>#VALUE!</v>
      </c>
      <c r="N1020" t="str" cm="1">
        <f t="array" ref="N1020">IFERROR(INDEX($B:$B,MATCH($M1020,$A:$A,),),"")</f>
        <v/>
      </c>
      <c r="O1020" s="31" t="str" cm="1">
        <f t="array" ref="O1020">IFERROR(INDEX($E:$E,MATCH($M1020,祝日,),),"")&amp;IFERROR(INDEX($H:$H,MATCH($M1020,夏季休暇,),),"")&amp;IFERROR(INDEX($K:$K,MATCH($M1020,年末年始,),),"")</f>
        <v/>
      </c>
      <c r="P1020" t="str">
        <f t="shared" si="45"/>
        <v/>
      </c>
      <c r="Q1020" t="str">
        <f t="shared" si="46"/>
        <v/>
      </c>
      <c r="R1020" t="e">
        <f t="shared" si="47"/>
        <v>#VALUE!</v>
      </c>
    </row>
    <row r="1021" spans="13:18" x14ac:dyDescent="0.2">
      <c r="M1021" s="29" t="e">
        <f>IF('定義（記入例用）'!M1020+1&gt;'休日取得計画表・休日取得実績表（記入例）'!$I$5,"",'定義（記入例用）'!M1020+1)</f>
        <v>#VALUE!</v>
      </c>
      <c r="N1021" t="str" cm="1">
        <f t="array" ref="N1021">IFERROR(INDEX($B:$B,MATCH($M1021,$A:$A,),),"")</f>
        <v/>
      </c>
      <c r="O1021" s="31" t="str" cm="1">
        <f t="array" ref="O1021">IFERROR(INDEX($E:$E,MATCH($M1021,祝日,),),"")&amp;IFERROR(INDEX($H:$H,MATCH($M1021,夏季休暇,),),"")&amp;IFERROR(INDEX($K:$K,MATCH($M1021,年末年始,),),"")</f>
        <v/>
      </c>
      <c r="P1021" t="str">
        <f t="shared" si="45"/>
        <v/>
      </c>
      <c r="Q1021" t="str">
        <f t="shared" si="46"/>
        <v/>
      </c>
      <c r="R1021" t="e">
        <f t="shared" si="47"/>
        <v>#VALUE!</v>
      </c>
    </row>
    <row r="1022" spans="13:18" x14ac:dyDescent="0.2">
      <c r="M1022" s="29" t="e">
        <f>IF('定義（記入例用）'!M1021+1&gt;'休日取得計画表・休日取得実績表（記入例）'!$I$5,"",'定義（記入例用）'!M1021+1)</f>
        <v>#VALUE!</v>
      </c>
      <c r="N1022" t="str" cm="1">
        <f t="array" ref="N1022">IFERROR(INDEX($B:$B,MATCH($M1022,$A:$A,),),"")</f>
        <v/>
      </c>
      <c r="O1022" s="31" t="str" cm="1">
        <f t="array" ref="O1022">IFERROR(INDEX($E:$E,MATCH($M1022,祝日,),),"")&amp;IFERROR(INDEX($H:$H,MATCH($M1022,夏季休暇,),),"")&amp;IFERROR(INDEX($K:$K,MATCH($M1022,年末年始,),),"")</f>
        <v/>
      </c>
      <c r="P1022" t="str">
        <f t="shared" si="45"/>
        <v/>
      </c>
      <c r="Q1022" t="str">
        <f t="shared" si="46"/>
        <v/>
      </c>
      <c r="R1022" t="e">
        <f t="shared" si="47"/>
        <v>#VALUE!</v>
      </c>
    </row>
    <row r="1023" spans="13:18" x14ac:dyDescent="0.2">
      <c r="M1023" s="29" t="e">
        <f>IF('定義（記入例用）'!M1022+1&gt;'休日取得計画表・休日取得実績表（記入例）'!$I$5,"",'定義（記入例用）'!M1022+1)</f>
        <v>#VALUE!</v>
      </c>
      <c r="N1023" t="str" cm="1">
        <f t="array" ref="N1023">IFERROR(INDEX($B:$B,MATCH($M1023,$A:$A,),),"")</f>
        <v/>
      </c>
      <c r="O1023" s="31" t="str" cm="1">
        <f t="array" ref="O1023">IFERROR(INDEX($E:$E,MATCH($M1023,祝日,),),"")&amp;IFERROR(INDEX($H:$H,MATCH($M1023,夏季休暇,),),"")&amp;IFERROR(INDEX($K:$K,MATCH($M1023,年末年始,),),"")</f>
        <v/>
      </c>
      <c r="P1023" t="str">
        <f t="shared" si="45"/>
        <v/>
      </c>
      <c r="Q1023" t="str">
        <f t="shared" si="46"/>
        <v/>
      </c>
      <c r="R1023" t="e">
        <f t="shared" si="47"/>
        <v>#VALUE!</v>
      </c>
    </row>
    <row r="1024" spans="13:18" x14ac:dyDescent="0.2">
      <c r="M1024" s="29" t="e">
        <f>IF('定義（記入例用）'!M1023+1&gt;'休日取得計画表・休日取得実績表（記入例）'!$I$5,"",'定義（記入例用）'!M1023+1)</f>
        <v>#VALUE!</v>
      </c>
      <c r="N1024" t="str" cm="1">
        <f t="array" ref="N1024">IFERROR(INDEX($B:$B,MATCH($M1024,$A:$A,),),"")</f>
        <v/>
      </c>
      <c r="O1024" s="31" t="str" cm="1">
        <f t="array" ref="O1024">IFERROR(INDEX($E:$E,MATCH($M1024,祝日,),),"")&amp;IFERROR(INDEX($H:$H,MATCH($M1024,夏季休暇,),),"")&amp;IFERROR(INDEX($K:$K,MATCH($M1024,年末年始,),),"")</f>
        <v/>
      </c>
      <c r="P1024" t="str">
        <f t="shared" si="45"/>
        <v/>
      </c>
      <c r="Q1024" t="str">
        <f t="shared" si="46"/>
        <v/>
      </c>
      <c r="R1024" t="e">
        <f t="shared" si="47"/>
        <v>#VALUE!</v>
      </c>
    </row>
    <row r="1025" spans="13:18" x14ac:dyDescent="0.2">
      <c r="M1025" s="29" t="e">
        <f>IF('定義（記入例用）'!M1024+1&gt;'休日取得計画表・休日取得実績表（記入例）'!$I$5,"",'定義（記入例用）'!M1024+1)</f>
        <v>#VALUE!</v>
      </c>
      <c r="N1025" t="str" cm="1">
        <f t="array" ref="N1025">IFERROR(INDEX($B:$B,MATCH($M1025,$A:$A,),),"")</f>
        <v/>
      </c>
      <c r="O1025" s="31" t="str" cm="1">
        <f t="array" ref="O1025">IFERROR(INDEX($E:$E,MATCH($M1025,祝日,),),"")&amp;IFERROR(INDEX($H:$H,MATCH($M1025,夏季休暇,),),"")&amp;IFERROR(INDEX($K:$K,MATCH($M1025,年末年始,),),"")</f>
        <v/>
      </c>
      <c r="P1025" t="str">
        <f t="shared" si="45"/>
        <v/>
      </c>
      <c r="Q1025" t="str">
        <f t="shared" si="46"/>
        <v/>
      </c>
      <c r="R1025" t="e">
        <f t="shared" si="47"/>
        <v>#VALUE!</v>
      </c>
    </row>
    <row r="1026" spans="13:18" x14ac:dyDescent="0.2">
      <c r="M1026" s="29" t="e">
        <f>IF('定義（記入例用）'!M1025+1&gt;'休日取得計画表・休日取得実績表（記入例）'!$I$5,"",'定義（記入例用）'!M1025+1)</f>
        <v>#VALUE!</v>
      </c>
      <c r="N1026" t="str" cm="1">
        <f t="array" ref="N1026">IFERROR(INDEX($B:$B,MATCH($M1026,$A:$A,),),"")</f>
        <v/>
      </c>
      <c r="O1026" s="31" t="str" cm="1">
        <f t="array" ref="O1026">IFERROR(INDEX($E:$E,MATCH($M1026,祝日,),),"")&amp;IFERROR(INDEX($H:$H,MATCH($M1026,夏季休暇,),),"")&amp;IFERROR(INDEX($K:$K,MATCH($M1026,年末年始,),),"")</f>
        <v/>
      </c>
      <c r="P1026" t="str">
        <f t="shared" si="45"/>
        <v/>
      </c>
      <c r="Q1026" t="str">
        <f t="shared" si="46"/>
        <v/>
      </c>
      <c r="R1026" t="e">
        <f t="shared" si="47"/>
        <v>#VALUE!</v>
      </c>
    </row>
    <row r="1027" spans="13:18" x14ac:dyDescent="0.2">
      <c r="M1027" s="29" t="e">
        <f>IF('定義（記入例用）'!M1026+1&gt;'休日取得計画表・休日取得実績表（記入例）'!$I$5,"",'定義（記入例用）'!M1026+1)</f>
        <v>#VALUE!</v>
      </c>
      <c r="N1027" t="str" cm="1">
        <f t="array" ref="N1027">IFERROR(INDEX($B:$B,MATCH($M1027,$A:$A,),),"")</f>
        <v/>
      </c>
      <c r="O1027" s="31" t="str" cm="1">
        <f t="array" ref="O1027">IFERROR(INDEX($E:$E,MATCH($M1027,祝日,),),"")&amp;IFERROR(INDEX($H:$H,MATCH($M1027,夏季休暇,),),"")&amp;IFERROR(INDEX($K:$K,MATCH($M1027,年末年始,),),"")</f>
        <v/>
      </c>
      <c r="P1027" t="str">
        <f t="shared" ref="P1027:P1090" si="48">IF(COUNTBLANK(N1027:O1027)=0,CHAR(10),"")</f>
        <v/>
      </c>
      <c r="Q1027" t="str">
        <f t="shared" ref="Q1027:Q1090" si="49">O1027&amp;P1027&amp;N1027</f>
        <v/>
      </c>
      <c r="R1027" t="e">
        <f t="shared" ref="R1027:R1090" si="50">IF(OR(TEXT(M1027,"aaa")="土",TEXT(M1027,"aaa")="日",O1027&lt;&gt;""),1,0)</f>
        <v>#VALUE!</v>
      </c>
    </row>
    <row r="1028" spans="13:18" x14ac:dyDescent="0.2">
      <c r="M1028" s="29" t="e">
        <f>IF('定義（記入例用）'!M1027+1&gt;'休日取得計画表・休日取得実績表（記入例）'!$I$5,"",'定義（記入例用）'!M1027+1)</f>
        <v>#VALUE!</v>
      </c>
      <c r="N1028" t="str" cm="1">
        <f t="array" ref="N1028">IFERROR(INDEX($B:$B,MATCH($M1028,$A:$A,),),"")</f>
        <v/>
      </c>
      <c r="O1028" s="31" t="str" cm="1">
        <f t="array" ref="O1028">IFERROR(INDEX($E:$E,MATCH($M1028,祝日,),),"")&amp;IFERROR(INDEX($H:$H,MATCH($M1028,夏季休暇,),),"")&amp;IFERROR(INDEX($K:$K,MATCH($M1028,年末年始,),),"")</f>
        <v/>
      </c>
      <c r="P1028" t="str">
        <f t="shared" si="48"/>
        <v/>
      </c>
      <c r="Q1028" t="str">
        <f t="shared" si="49"/>
        <v/>
      </c>
      <c r="R1028" t="e">
        <f t="shared" si="50"/>
        <v>#VALUE!</v>
      </c>
    </row>
    <row r="1029" spans="13:18" x14ac:dyDescent="0.2">
      <c r="M1029" s="29" t="e">
        <f>IF('定義（記入例用）'!M1028+1&gt;'休日取得計画表・休日取得実績表（記入例）'!$I$5,"",'定義（記入例用）'!M1028+1)</f>
        <v>#VALUE!</v>
      </c>
      <c r="N1029" t="str" cm="1">
        <f t="array" ref="N1029">IFERROR(INDEX($B:$B,MATCH($M1029,$A:$A,),),"")</f>
        <v/>
      </c>
      <c r="O1029" s="31" t="str" cm="1">
        <f t="array" ref="O1029">IFERROR(INDEX($E:$E,MATCH($M1029,祝日,),),"")&amp;IFERROR(INDEX($H:$H,MATCH($M1029,夏季休暇,),),"")&amp;IFERROR(INDEX($K:$K,MATCH($M1029,年末年始,),),"")</f>
        <v/>
      </c>
      <c r="P1029" t="str">
        <f t="shared" si="48"/>
        <v/>
      </c>
      <c r="Q1029" t="str">
        <f t="shared" si="49"/>
        <v/>
      </c>
      <c r="R1029" t="e">
        <f t="shared" si="50"/>
        <v>#VALUE!</v>
      </c>
    </row>
    <row r="1030" spans="13:18" x14ac:dyDescent="0.2">
      <c r="M1030" s="29" t="e">
        <f>IF('定義（記入例用）'!M1029+1&gt;'休日取得計画表・休日取得実績表（記入例）'!$I$5,"",'定義（記入例用）'!M1029+1)</f>
        <v>#VALUE!</v>
      </c>
      <c r="N1030" t="str" cm="1">
        <f t="array" ref="N1030">IFERROR(INDEX($B:$B,MATCH($M1030,$A:$A,),),"")</f>
        <v/>
      </c>
      <c r="O1030" s="31" t="str" cm="1">
        <f t="array" ref="O1030">IFERROR(INDEX($E:$E,MATCH($M1030,祝日,),),"")&amp;IFERROR(INDEX($H:$H,MATCH($M1030,夏季休暇,),),"")&amp;IFERROR(INDEX($K:$K,MATCH($M1030,年末年始,),),"")</f>
        <v/>
      </c>
      <c r="P1030" t="str">
        <f t="shared" si="48"/>
        <v/>
      </c>
      <c r="Q1030" t="str">
        <f t="shared" si="49"/>
        <v/>
      </c>
      <c r="R1030" t="e">
        <f t="shared" si="50"/>
        <v>#VALUE!</v>
      </c>
    </row>
    <row r="1031" spans="13:18" x14ac:dyDescent="0.2">
      <c r="M1031" s="29" t="e">
        <f>IF('定義（記入例用）'!M1030+1&gt;'休日取得計画表・休日取得実績表（記入例）'!$I$5,"",'定義（記入例用）'!M1030+1)</f>
        <v>#VALUE!</v>
      </c>
      <c r="N1031" t="str" cm="1">
        <f t="array" ref="N1031">IFERROR(INDEX($B:$B,MATCH($M1031,$A:$A,),),"")</f>
        <v/>
      </c>
      <c r="O1031" s="31" t="str" cm="1">
        <f t="array" ref="O1031">IFERROR(INDEX($E:$E,MATCH($M1031,祝日,),),"")&amp;IFERROR(INDEX($H:$H,MATCH($M1031,夏季休暇,),),"")&amp;IFERROR(INDEX($K:$K,MATCH($M1031,年末年始,),),"")</f>
        <v/>
      </c>
      <c r="P1031" t="str">
        <f t="shared" si="48"/>
        <v/>
      </c>
      <c r="Q1031" t="str">
        <f t="shared" si="49"/>
        <v/>
      </c>
      <c r="R1031" t="e">
        <f t="shared" si="50"/>
        <v>#VALUE!</v>
      </c>
    </row>
    <row r="1032" spans="13:18" x14ac:dyDescent="0.2">
      <c r="M1032" s="29" t="e">
        <f>IF('定義（記入例用）'!M1031+1&gt;'休日取得計画表・休日取得実績表（記入例）'!$I$5,"",'定義（記入例用）'!M1031+1)</f>
        <v>#VALUE!</v>
      </c>
      <c r="N1032" t="str" cm="1">
        <f t="array" ref="N1032">IFERROR(INDEX($B:$B,MATCH($M1032,$A:$A,),),"")</f>
        <v/>
      </c>
      <c r="O1032" s="31" t="str" cm="1">
        <f t="array" ref="O1032">IFERROR(INDEX($E:$E,MATCH($M1032,祝日,),),"")&amp;IFERROR(INDEX($H:$H,MATCH($M1032,夏季休暇,),),"")&amp;IFERROR(INDEX($K:$K,MATCH($M1032,年末年始,),),"")</f>
        <v/>
      </c>
      <c r="P1032" t="str">
        <f t="shared" si="48"/>
        <v/>
      </c>
      <c r="Q1032" t="str">
        <f t="shared" si="49"/>
        <v/>
      </c>
      <c r="R1032" t="e">
        <f t="shared" si="50"/>
        <v>#VALUE!</v>
      </c>
    </row>
    <row r="1033" spans="13:18" x14ac:dyDescent="0.2">
      <c r="M1033" s="29" t="e">
        <f>IF('定義（記入例用）'!M1032+1&gt;'休日取得計画表・休日取得実績表（記入例）'!$I$5,"",'定義（記入例用）'!M1032+1)</f>
        <v>#VALUE!</v>
      </c>
      <c r="N1033" t="str" cm="1">
        <f t="array" ref="N1033">IFERROR(INDEX($B:$B,MATCH($M1033,$A:$A,),),"")</f>
        <v/>
      </c>
      <c r="O1033" s="31" t="str" cm="1">
        <f t="array" ref="O1033">IFERROR(INDEX($E:$E,MATCH($M1033,祝日,),),"")&amp;IFERROR(INDEX($H:$H,MATCH($M1033,夏季休暇,),),"")&amp;IFERROR(INDEX($K:$K,MATCH($M1033,年末年始,),),"")</f>
        <v/>
      </c>
      <c r="P1033" t="str">
        <f t="shared" si="48"/>
        <v/>
      </c>
      <c r="Q1033" t="str">
        <f t="shared" si="49"/>
        <v/>
      </c>
      <c r="R1033" t="e">
        <f t="shared" si="50"/>
        <v>#VALUE!</v>
      </c>
    </row>
    <row r="1034" spans="13:18" x14ac:dyDescent="0.2">
      <c r="M1034" s="29" t="e">
        <f>IF('定義（記入例用）'!M1033+1&gt;'休日取得計画表・休日取得実績表（記入例）'!$I$5,"",'定義（記入例用）'!M1033+1)</f>
        <v>#VALUE!</v>
      </c>
      <c r="N1034" t="str" cm="1">
        <f t="array" ref="N1034">IFERROR(INDEX($B:$B,MATCH($M1034,$A:$A,),),"")</f>
        <v/>
      </c>
      <c r="O1034" s="31" t="str" cm="1">
        <f t="array" ref="O1034">IFERROR(INDEX($E:$E,MATCH($M1034,祝日,),),"")&amp;IFERROR(INDEX($H:$H,MATCH($M1034,夏季休暇,),),"")&amp;IFERROR(INDEX($K:$K,MATCH($M1034,年末年始,),),"")</f>
        <v/>
      </c>
      <c r="P1034" t="str">
        <f t="shared" si="48"/>
        <v/>
      </c>
      <c r="Q1034" t="str">
        <f t="shared" si="49"/>
        <v/>
      </c>
      <c r="R1034" t="e">
        <f t="shared" si="50"/>
        <v>#VALUE!</v>
      </c>
    </row>
    <row r="1035" spans="13:18" x14ac:dyDescent="0.2">
      <c r="M1035" s="29" t="e">
        <f>IF('定義（記入例用）'!M1034+1&gt;'休日取得計画表・休日取得実績表（記入例）'!$I$5,"",'定義（記入例用）'!M1034+1)</f>
        <v>#VALUE!</v>
      </c>
      <c r="N1035" t="str" cm="1">
        <f t="array" ref="N1035">IFERROR(INDEX($B:$B,MATCH($M1035,$A:$A,),),"")</f>
        <v/>
      </c>
      <c r="O1035" s="31" t="str" cm="1">
        <f t="array" ref="O1035">IFERROR(INDEX($E:$E,MATCH($M1035,祝日,),),"")&amp;IFERROR(INDEX($H:$H,MATCH($M1035,夏季休暇,),),"")&amp;IFERROR(INDEX($K:$K,MATCH($M1035,年末年始,),),"")</f>
        <v/>
      </c>
      <c r="P1035" t="str">
        <f t="shared" si="48"/>
        <v/>
      </c>
      <c r="Q1035" t="str">
        <f t="shared" si="49"/>
        <v/>
      </c>
      <c r="R1035" t="e">
        <f t="shared" si="50"/>
        <v>#VALUE!</v>
      </c>
    </row>
    <row r="1036" spans="13:18" x14ac:dyDescent="0.2">
      <c r="M1036" s="29" t="e">
        <f>IF('定義（記入例用）'!M1035+1&gt;'休日取得計画表・休日取得実績表（記入例）'!$I$5,"",'定義（記入例用）'!M1035+1)</f>
        <v>#VALUE!</v>
      </c>
      <c r="N1036" t="str" cm="1">
        <f t="array" ref="N1036">IFERROR(INDEX($B:$B,MATCH($M1036,$A:$A,),),"")</f>
        <v/>
      </c>
      <c r="O1036" s="31" t="str" cm="1">
        <f t="array" ref="O1036">IFERROR(INDEX($E:$E,MATCH($M1036,祝日,),),"")&amp;IFERROR(INDEX($H:$H,MATCH($M1036,夏季休暇,),),"")&amp;IFERROR(INDEX($K:$K,MATCH($M1036,年末年始,),),"")</f>
        <v/>
      </c>
      <c r="P1036" t="str">
        <f t="shared" si="48"/>
        <v/>
      </c>
      <c r="Q1036" t="str">
        <f t="shared" si="49"/>
        <v/>
      </c>
      <c r="R1036" t="e">
        <f t="shared" si="50"/>
        <v>#VALUE!</v>
      </c>
    </row>
    <row r="1037" spans="13:18" x14ac:dyDescent="0.2">
      <c r="M1037" s="29" t="e">
        <f>IF('定義（記入例用）'!M1036+1&gt;'休日取得計画表・休日取得実績表（記入例）'!$I$5,"",'定義（記入例用）'!M1036+1)</f>
        <v>#VALUE!</v>
      </c>
      <c r="N1037" t="str" cm="1">
        <f t="array" ref="N1037">IFERROR(INDEX($B:$B,MATCH($M1037,$A:$A,),),"")</f>
        <v/>
      </c>
      <c r="O1037" s="31" t="str" cm="1">
        <f t="array" ref="O1037">IFERROR(INDEX($E:$E,MATCH($M1037,祝日,),),"")&amp;IFERROR(INDEX($H:$H,MATCH($M1037,夏季休暇,),),"")&amp;IFERROR(INDEX($K:$K,MATCH($M1037,年末年始,),),"")</f>
        <v/>
      </c>
      <c r="P1037" t="str">
        <f t="shared" si="48"/>
        <v/>
      </c>
      <c r="Q1037" t="str">
        <f t="shared" si="49"/>
        <v/>
      </c>
      <c r="R1037" t="e">
        <f t="shared" si="50"/>
        <v>#VALUE!</v>
      </c>
    </row>
    <row r="1038" spans="13:18" x14ac:dyDescent="0.2">
      <c r="M1038" s="29" t="e">
        <f>IF('定義（記入例用）'!M1037+1&gt;'休日取得計画表・休日取得実績表（記入例）'!$I$5,"",'定義（記入例用）'!M1037+1)</f>
        <v>#VALUE!</v>
      </c>
      <c r="N1038" t="str" cm="1">
        <f t="array" ref="N1038">IFERROR(INDEX($B:$B,MATCH($M1038,$A:$A,),),"")</f>
        <v/>
      </c>
      <c r="O1038" s="31" t="str" cm="1">
        <f t="array" ref="O1038">IFERROR(INDEX($E:$E,MATCH($M1038,祝日,),),"")&amp;IFERROR(INDEX($H:$H,MATCH($M1038,夏季休暇,),),"")&amp;IFERROR(INDEX($K:$K,MATCH($M1038,年末年始,),),"")</f>
        <v/>
      </c>
      <c r="P1038" t="str">
        <f t="shared" si="48"/>
        <v/>
      </c>
      <c r="Q1038" t="str">
        <f t="shared" si="49"/>
        <v/>
      </c>
      <c r="R1038" t="e">
        <f t="shared" si="50"/>
        <v>#VALUE!</v>
      </c>
    </row>
    <row r="1039" spans="13:18" x14ac:dyDescent="0.2">
      <c r="M1039" s="29" t="e">
        <f>IF('定義（記入例用）'!M1038+1&gt;'休日取得計画表・休日取得実績表（記入例）'!$I$5,"",'定義（記入例用）'!M1038+1)</f>
        <v>#VALUE!</v>
      </c>
      <c r="N1039" t="str" cm="1">
        <f t="array" ref="N1039">IFERROR(INDEX($B:$B,MATCH($M1039,$A:$A,),),"")</f>
        <v/>
      </c>
      <c r="O1039" s="31" t="str" cm="1">
        <f t="array" ref="O1039">IFERROR(INDEX($E:$E,MATCH($M1039,祝日,),),"")&amp;IFERROR(INDEX($H:$H,MATCH($M1039,夏季休暇,),),"")&amp;IFERROR(INDEX($K:$K,MATCH($M1039,年末年始,),),"")</f>
        <v/>
      </c>
      <c r="P1039" t="str">
        <f t="shared" si="48"/>
        <v/>
      </c>
      <c r="Q1039" t="str">
        <f t="shared" si="49"/>
        <v/>
      </c>
      <c r="R1039" t="e">
        <f t="shared" si="50"/>
        <v>#VALUE!</v>
      </c>
    </row>
    <row r="1040" spans="13:18" x14ac:dyDescent="0.2">
      <c r="M1040" s="29" t="e">
        <f>IF('定義（記入例用）'!M1039+1&gt;'休日取得計画表・休日取得実績表（記入例）'!$I$5,"",'定義（記入例用）'!M1039+1)</f>
        <v>#VALUE!</v>
      </c>
      <c r="N1040" t="str" cm="1">
        <f t="array" ref="N1040">IFERROR(INDEX($B:$B,MATCH($M1040,$A:$A,),),"")</f>
        <v/>
      </c>
      <c r="O1040" s="31" t="str" cm="1">
        <f t="array" ref="O1040">IFERROR(INDEX($E:$E,MATCH($M1040,祝日,),),"")&amp;IFERROR(INDEX($H:$H,MATCH($M1040,夏季休暇,),),"")&amp;IFERROR(INDEX($K:$K,MATCH($M1040,年末年始,),),"")</f>
        <v/>
      </c>
      <c r="P1040" t="str">
        <f t="shared" si="48"/>
        <v/>
      </c>
      <c r="Q1040" t="str">
        <f t="shared" si="49"/>
        <v/>
      </c>
      <c r="R1040" t="e">
        <f t="shared" si="50"/>
        <v>#VALUE!</v>
      </c>
    </row>
    <row r="1041" spans="13:18" x14ac:dyDescent="0.2">
      <c r="M1041" s="29" t="e">
        <f>IF('定義（記入例用）'!M1040+1&gt;'休日取得計画表・休日取得実績表（記入例）'!$I$5,"",'定義（記入例用）'!M1040+1)</f>
        <v>#VALUE!</v>
      </c>
      <c r="N1041" t="str" cm="1">
        <f t="array" ref="N1041">IFERROR(INDEX($B:$B,MATCH($M1041,$A:$A,),),"")</f>
        <v/>
      </c>
      <c r="O1041" s="31" t="str" cm="1">
        <f t="array" ref="O1041">IFERROR(INDEX($E:$E,MATCH($M1041,祝日,),),"")&amp;IFERROR(INDEX($H:$H,MATCH($M1041,夏季休暇,),),"")&amp;IFERROR(INDEX($K:$K,MATCH($M1041,年末年始,),),"")</f>
        <v/>
      </c>
      <c r="P1041" t="str">
        <f t="shared" si="48"/>
        <v/>
      </c>
      <c r="Q1041" t="str">
        <f t="shared" si="49"/>
        <v/>
      </c>
      <c r="R1041" t="e">
        <f t="shared" si="50"/>
        <v>#VALUE!</v>
      </c>
    </row>
    <row r="1042" spans="13:18" x14ac:dyDescent="0.2">
      <c r="M1042" s="29" t="e">
        <f>IF('定義（記入例用）'!M1041+1&gt;'休日取得計画表・休日取得実績表（記入例）'!$I$5,"",'定義（記入例用）'!M1041+1)</f>
        <v>#VALUE!</v>
      </c>
      <c r="N1042" t="str" cm="1">
        <f t="array" ref="N1042">IFERROR(INDEX($B:$B,MATCH($M1042,$A:$A,),),"")</f>
        <v/>
      </c>
      <c r="O1042" s="31" t="str" cm="1">
        <f t="array" ref="O1042">IFERROR(INDEX($E:$E,MATCH($M1042,祝日,),),"")&amp;IFERROR(INDEX($H:$H,MATCH($M1042,夏季休暇,),),"")&amp;IFERROR(INDEX($K:$K,MATCH($M1042,年末年始,),),"")</f>
        <v/>
      </c>
      <c r="P1042" t="str">
        <f t="shared" si="48"/>
        <v/>
      </c>
      <c r="Q1042" t="str">
        <f t="shared" si="49"/>
        <v/>
      </c>
      <c r="R1042" t="e">
        <f t="shared" si="50"/>
        <v>#VALUE!</v>
      </c>
    </row>
    <row r="1043" spans="13:18" x14ac:dyDescent="0.2">
      <c r="M1043" s="29" t="e">
        <f>IF('定義（記入例用）'!M1042+1&gt;'休日取得計画表・休日取得実績表（記入例）'!$I$5,"",'定義（記入例用）'!M1042+1)</f>
        <v>#VALUE!</v>
      </c>
      <c r="N1043" t="str" cm="1">
        <f t="array" ref="N1043">IFERROR(INDEX($B:$B,MATCH($M1043,$A:$A,),),"")</f>
        <v/>
      </c>
      <c r="O1043" s="31" t="str" cm="1">
        <f t="array" ref="O1043">IFERROR(INDEX($E:$E,MATCH($M1043,祝日,),),"")&amp;IFERROR(INDEX($H:$H,MATCH($M1043,夏季休暇,),),"")&amp;IFERROR(INDEX($K:$K,MATCH($M1043,年末年始,),),"")</f>
        <v/>
      </c>
      <c r="P1043" t="str">
        <f t="shared" si="48"/>
        <v/>
      </c>
      <c r="Q1043" t="str">
        <f t="shared" si="49"/>
        <v/>
      </c>
      <c r="R1043" t="e">
        <f t="shared" si="50"/>
        <v>#VALUE!</v>
      </c>
    </row>
    <row r="1044" spans="13:18" x14ac:dyDescent="0.2">
      <c r="M1044" s="29" t="e">
        <f>IF('定義（記入例用）'!M1043+1&gt;'休日取得計画表・休日取得実績表（記入例）'!$I$5,"",'定義（記入例用）'!M1043+1)</f>
        <v>#VALUE!</v>
      </c>
      <c r="N1044" t="str" cm="1">
        <f t="array" ref="N1044">IFERROR(INDEX($B:$B,MATCH($M1044,$A:$A,),),"")</f>
        <v/>
      </c>
      <c r="O1044" s="31" t="str" cm="1">
        <f t="array" ref="O1044">IFERROR(INDEX($E:$E,MATCH($M1044,祝日,),),"")&amp;IFERROR(INDEX($H:$H,MATCH($M1044,夏季休暇,),),"")&amp;IFERROR(INDEX($K:$K,MATCH($M1044,年末年始,),),"")</f>
        <v/>
      </c>
      <c r="P1044" t="str">
        <f t="shared" si="48"/>
        <v/>
      </c>
      <c r="Q1044" t="str">
        <f t="shared" si="49"/>
        <v/>
      </c>
      <c r="R1044" t="e">
        <f t="shared" si="50"/>
        <v>#VALUE!</v>
      </c>
    </row>
    <row r="1045" spans="13:18" x14ac:dyDescent="0.2">
      <c r="M1045" s="29" t="e">
        <f>IF('定義（記入例用）'!M1044+1&gt;'休日取得計画表・休日取得実績表（記入例）'!$I$5,"",'定義（記入例用）'!M1044+1)</f>
        <v>#VALUE!</v>
      </c>
      <c r="N1045" t="str" cm="1">
        <f t="array" ref="N1045">IFERROR(INDEX($B:$B,MATCH($M1045,$A:$A,),),"")</f>
        <v/>
      </c>
      <c r="O1045" s="31" t="str" cm="1">
        <f t="array" ref="O1045">IFERROR(INDEX($E:$E,MATCH($M1045,祝日,),),"")&amp;IFERROR(INDEX($H:$H,MATCH($M1045,夏季休暇,),),"")&amp;IFERROR(INDEX($K:$K,MATCH($M1045,年末年始,),),"")</f>
        <v/>
      </c>
      <c r="P1045" t="str">
        <f t="shared" si="48"/>
        <v/>
      </c>
      <c r="Q1045" t="str">
        <f t="shared" si="49"/>
        <v/>
      </c>
      <c r="R1045" t="e">
        <f t="shared" si="50"/>
        <v>#VALUE!</v>
      </c>
    </row>
    <row r="1046" spans="13:18" x14ac:dyDescent="0.2">
      <c r="M1046" s="29" t="e">
        <f>IF('定義（記入例用）'!M1045+1&gt;'休日取得計画表・休日取得実績表（記入例）'!$I$5,"",'定義（記入例用）'!M1045+1)</f>
        <v>#VALUE!</v>
      </c>
      <c r="N1046" t="str" cm="1">
        <f t="array" ref="N1046">IFERROR(INDEX($B:$B,MATCH($M1046,$A:$A,),),"")</f>
        <v/>
      </c>
      <c r="O1046" s="31" t="str" cm="1">
        <f t="array" ref="O1046">IFERROR(INDEX($E:$E,MATCH($M1046,祝日,),),"")&amp;IFERROR(INDEX($H:$H,MATCH($M1046,夏季休暇,),),"")&amp;IFERROR(INDEX($K:$K,MATCH($M1046,年末年始,),),"")</f>
        <v/>
      </c>
      <c r="P1046" t="str">
        <f t="shared" si="48"/>
        <v/>
      </c>
      <c r="Q1046" t="str">
        <f t="shared" si="49"/>
        <v/>
      </c>
      <c r="R1046" t="e">
        <f t="shared" si="50"/>
        <v>#VALUE!</v>
      </c>
    </row>
    <row r="1047" spans="13:18" x14ac:dyDescent="0.2">
      <c r="M1047" s="29" t="e">
        <f>IF('定義（記入例用）'!M1046+1&gt;'休日取得計画表・休日取得実績表（記入例）'!$I$5,"",'定義（記入例用）'!M1046+1)</f>
        <v>#VALUE!</v>
      </c>
      <c r="N1047" t="str" cm="1">
        <f t="array" ref="N1047">IFERROR(INDEX($B:$B,MATCH($M1047,$A:$A,),),"")</f>
        <v/>
      </c>
      <c r="O1047" s="31" t="str" cm="1">
        <f t="array" ref="O1047">IFERROR(INDEX($E:$E,MATCH($M1047,祝日,),),"")&amp;IFERROR(INDEX($H:$H,MATCH($M1047,夏季休暇,),),"")&amp;IFERROR(INDEX($K:$K,MATCH($M1047,年末年始,),),"")</f>
        <v/>
      </c>
      <c r="P1047" t="str">
        <f t="shared" si="48"/>
        <v/>
      </c>
      <c r="Q1047" t="str">
        <f t="shared" si="49"/>
        <v/>
      </c>
      <c r="R1047" t="e">
        <f t="shared" si="50"/>
        <v>#VALUE!</v>
      </c>
    </row>
    <row r="1048" spans="13:18" x14ac:dyDescent="0.2">
      <c r="M1048" s="29" t="e">
        <f>IF('定義（記入例用）'!M1047+1&gt;'休日取得計画表・休日取得実績表（記入例）'!$I$5,"",'定義（記入例用）'!M1047+1)</f>
        <v>#VALUE!</v>
      </c>
      <c r="N1048" t="str" cm="1">
        <f t="array" ref="N1048">IFERROR(INDEX($B:$B,MATCH($M1048,$A:$A,),),"")</f>
        <v/>
      </c>
      <c r="O1048" s="31" t="str" cm="1">
        <f t="array" ref="O1048">IFERROR(INDEX($E:$E,MATCH($M1048,祝日,),),"")&amp;IFERROR(INDEX($H:$H,MATCH($M1048,夏季休暇,),),"")&amp;IFERROR(INDEX($K:$K,MATCH($M1048,年末年始,),),"")</f>
        <v/>
      </c>
      <c r="P1048" t="str">
        <f t="shared" si="48"/>
        <v/>
      </c>
      <c r="Q1048" t="str">
        <f t="shared" si="49"/>
        <v/>
      </c>
      <c r="R1048" t="e">
        <f t="shared" si="50"/>
        <v>#VALUE!</v>
      </c>
    </row>
    <row r="1049" spans="13:18" x14ac:dyDescent="0.2">
      <c r="M1049" s="29" t="e">
        <f>IF('定義（記入例用）'!M1048+1&gt;'休日取得計画表・休日取得実績表（記入例）'!$I$5,"",'定義（記入例用）'!M1048+1)</f>
        <v>#VALUE!</v>
      </c>
      <c r="N1049" t="str" cm="1">
        <f t="array" ref="N1049">IFERROR(INDEX($B:$B,MATCH($M1049,$A:$A,),),"")</f>
        <v/>
      </c>
      <c r="O1049" s="31" t="str" cm="1">
        <f t="array" ref="O1049">IFERROR(INDEX($E:$E,MATCH($M1049,祝日,),),"")&amp;IFERROR(INDEX($H:$H,MATCH($M1049,夏季休暇,),),"")&amp;IFERROR(INDEX($K:$K,MATCH($M1049,年末年始,),),"")</f>
        <v/>
      </c>
      <c r="P1049" t="str">
        <f t="shared" si="48"/>
        <v/>
      </c>
      <c r="Q1049" t="str">
        <f t="shared" si="49"/>
        <v/>
      </c>
      <c r="R1049" t="e">
        <f t="shared" si="50"/>
        <v>#VALUE!</v>
      </c>
    </row>
    <row r="1050" spans="13:18" x14ac:dyDescent="0.2">
      <c r="M1050" s="29" t="e">
        <f>IF('定義（記入例用）'!M1049+1&gt;'休日取得計画表・休日取得実績表（記入例）'!$I$5,"",'定義（記入例用）'!M1049+1)</f>
        <v>#VALUE!</v>
      </c>
      <c r="N1050" t="str" cm="1">
        <f t="array" ref="N1050">IFERROR(INDEX($B:$B,MATCH($M1050,$A:$A,),),"")</f>
        <v/>
      </c>
      <c r="O1050" s="31" t="str" cm="1">
        <f t="array" ref="O1050">IFERROR(INDEX($E:$E,MATCH($M1050,祝日,),),"")&amp;IFERROR(INDEX($H:$H,MATCH($M1050,夏季休暇,),),"")&amp;IFERROR(INDEX($K:$K,MATCH($M1050,年末年始,),),"")</f>
        <v/>
      </c>
      <c r="P1050" t="str">
        <f t="shared" si="48"/>
        <v/>
      </c>
      <c r="Q1050" t="str">
        <f t="shared" si="49"/>
        <v/>
      </c>
      <c r="R1050" t="e">
        <f t="shared" si="50"/>
        <v>#VALUE!</v>
      </c>
    </row>
    <row r="1051" spans="13:18" x14ac:dyDescent="0.2">
      <c r="M1051" s="29" t="e">
        <f>IF('定義（記入例用）'!M1050+1&gt;'休日取得計画表・休日取得実績表（記入例）'!$I$5,"",'定義（記入例用）'!M1050+1)</f>
        <v>#VALUE!</v>
      </c>
      <c r="N1051" t="str" cm="1">
        <f t="array" ref="N1051">IFERROR(INDEX($B:$B,MATCH($M1051,$A:$A,),),"")</f>
        <v/>
      </c>
      <c r="O1051" s="31" t="str" cm="1">
        <f t="array" ref="O1051">IFERROR(INDEX($E:$E,MATCH($M1051,祝日,),),"")&amp;IFERROR(INDEX($H:$H,MATCH($M1051,夏季休暇,),),"")&amp;IFERROR(INDEX($K:$K,MATCH($M1051,年末年始,),),"")</f>
        <v/>
      </c>
      <c r="P1051" t="str">
        <f t="shared" si="48"/>
        <v/>
      </c>
      <c r="Q1051" t="str">
        <f t="shared" si="49"/>
        <v/>
      </c>
      <c r="R1051" t="e">
        <f t="shared" si="50"/>
        <v>#VALUE!</v>
      </c>
    </row>
    <row r="1052" spans="13:18" x14ac:dyDescent="0.2">
      <c r="M1052" s="29" t="e">
        <f>IF('定義（記入例用）'!M1051+1&gt;'休日取得計画表・休日取得実績表（記入例）'!$I$5,"",'定義（記入例用）'!M1051+1)</f>
        <v>#VALUE!</v>
      </c>
      <c r="N1052" t="str" cm="1">
        <f t="array" ref="N1052">IFERROR(INDEX($B:$B,MATCH($M1052,$A:$A,),),"")</f>
        <v/>
      </c>
      <c r="O1052" s="31" t="str" cm="1">
        <f t="array" ref="O1052">IFERROR(INDEX($E:$E,MATCH($M1052,祝日,),),"")&amp;IFERROR(INDEX($H:$H,MATCH($M1052,夏季休暇,),),"")&amp;IFERROR(INDEX($K:$K,MATCH($M1052,年末年始,),),"")</f>
        <v/>
      </c>
      <c r="P1052" t="str">
        <f t="shared" si="48"/>
        <v/>
      </c>
      <c r="Q1052" t="str">
        <f t="shared" si="49"/>
        <v/>
      </c>
      <c r="R1052" t="e">
        <f t="shared" si="50"/>
        <v>#VALUE!</v>
      </c>
    </row>
    <row r="1053" spans="13:18" x14ac:dyDescent="0.2">
      <c r="M1053" s="29" t="e">
        <f>IF('定義（記入例用）'!M1052+1&gt;'休日取得計画表・休日取得実績表（記入例）'!$I$5,"",'定義（記入例用）'!M1052+1)</f>
        <v>#VALUE!</v>
      </c>
      <c r="N1053" t="str" cm="1">
        <f t="array" ref="N1053">IFERROR(INDEX($B:$B,MATCH($M1053,$A:$A,),),"")</f>
        <v/>
      </c>
      <c r="O1053" s="31" t="str" cm="1">
        <f t="array" ref="O1053">IFERROR(INDEX($E:$E,MATCH($M1053,祝日,),),"")&amp;IFERROR(INDEX($H:$H,MATCH($M1053,夏季休暇,),),"")&amp;IFERROR(INDEX($K:$K,MATCH($M1053,年末年始,),),"")</f>
        <v/>
      </c>
      <c r="P1053" t="str">
        <f t="shared" si="48"/>
        <v/>
      </c>
      <c r="Q1053" t="str">
        <f t="shared" si="49"/>
        <v/>
      </c>
      <c r="R1053" t="e">
        <f t="shared" si="50"/>
        <v>#VALUE!</v>
      </c>
    </row>
    <row r="1054" spans="13:18" x14ac:dyDescent="0.2">
      <c r="M1054" s="29" t="e">
        <f>IF('定義（記入例用）'!M1053+1&gt;'休日取得計画表・休日取得実績表（記入例）'!$I$5,"",'定義（記入例用）'!M1053+1)</f>
        <v>#VALUE!</v>
      </c>
      <c r="N1054" t="str" cm="1">
        <f t="array" ref="N1054">IFERROR(INDEX($B:$B,MATCH($M1054,$A:$A,),),"")</f>
        <v/>
      </c>
      <c r="O1054" s="31" t="str" cm="1">
        <f t="array" ref="O1054">IFERROR(INDEX($E:$E,MATCH($M1054,祝日,),),"")&amp;IFERROR(INDEX($H:$H,MATCH($M1054,夏季休暇,),),"")&amp;IFERROR(INDEX($K:$K,MATCH($M1054,年末年始,),),"")</f>
        <v/>
      </c>
      <c r="P1054" t="str">
        <f t="shared" si="48"/>
        <v/>
      </c>
      <c r="Q1054" t="str">
        <f t="shared" si="49"/>
        <v/>
      </c>
      <c r="R1054" t="e">
        <f t="shared" si="50"/>
        <v>#VALUE!</v>
      </c>
    </row>
    <row r="1055" spans="13:18" x14ac:dyDescent="0.2">
      <c r="M1055" s="29" t="e">
        <f>IF('定義（記入例用）'!M1054+1&gt;'休日取得計画表・休日取得実績表（記入例）'!$I$5,"",'定義（記入例用）'!M1054+1)</f>
        <v>#VALUE!</v>
      </c>
      <c r="N1055" t="str" cm="1">
        <f t="array" ref="N1055">IFERROR(INDEX($B:$B,MATCH($M1055,$A:$A,),),"")</f>
        <v/>
      </c>
      <c r="O1055" s="31" t="str" cm="1">
        <f t="array" ref="O1055">IFERROR(INDEX($E:$E,MATCH($M1055,祝日,),),"")&amp;IFERROR(INDEX($H:$H,MATCH($M1055,夏季休暇,),),"")&amp;IFERROR(INDEX($K:$K,MATCH($M1055,年末年始,),),"")</f>
        <v/>
      </c>
      <c r="P1055" t="str">
        <f t="shared" si="48"/>
        <v/>
      </c>
      <c r="Q1055" t="str">
        <f t="shared" si="49"/>
        <v/>
      </c>
      <c r="R1055" t="e">
        <f t="shared" si="50"/>
        <v>#VALUE!</v>
      </c>
    </row>
    <row r="1056" spans="13:18" x14ac:dyDescent="0.2">
      <c r="M1056" s="29" t="e">
        <f>IF('定義（記入例用）'!M1055+1&gt;'休日取得計画表・休日取得実績表（記入例）'!$I$5,"",'定義（記入例用）'!M1055+1)</f>
        <v>#VALUE!</v>
      </c>
      <c r="N1056" t="str" cm="1">
        <f t="array" ref="N1056">IFERROR(INDEX($B:$B,MATCH($M1056,$A:$A,),),"")</f>
        <v/>
      </c>
      <c r="O1056" s="31" t="str" cm="1">
        <f t="array" ref="O1056">IFERROR(INDEX($E:$E,MATCH($M1056,祝日,),),"")&amp;IFERROR(INDEX($H:$H,MATCH($M1056,夏季休暇,),),"")&amp;IFERROR(INDEX($K:$K,MATCH($M1056,年末年始,),),"")</f>
        <v/>
      </c>
      <c r="P1056" t="str">
        <f t="shared" si="48"/>
        <v/>
      </c>
      <c r="Q1056" t="str">
        <f t="shared" si="49"/>
        <v/>
      </c>
      <c r="R1056" t="e">
        <f t="shared" si="50"/>
        <v>#VALUE!</v>
      </c>
    </row>
    <row r="1057" spans="13:18" x14ac:dyDescent="0.2">
      <c r="M1057" s="29" t="e">
        <f>IF('定義（記入例用）'!M1056+1&gt;'休日取得計画表・休日取得実績表（記入例）'!$I$5,"",'定義（記入例用）'!M1056+1)</f>
        <v>#VALUE!</v>
      </c>
      <c r="N1057" t="str" cm="1">
        <f t="array" ref="N1057">IFERROR(INDEX($B:$B,MATCH($M1057,$A:$A,),),"")</f>
        <v/>
      </c>
      <c r="O1057" s="31" t="str" cm="1">
        <f t="array" ref="O1057">IFERROR(INDEX($E:$E,MATCH($M1057,祝日,),),"")&amp;IFERROR(INDEX($H:$H,MATCH($M1057,夏季休暇,),),"")&amp;IFERROR(INDEX($K:$K,MATCH($M1057,年末年始,),),"")</f>
        <v/>
      </c>
      <c r="P1057" t="str">
        <f t="shared" si="48"/>
        <v/>
      </c>
      <c r="Q1057" t="str">
        <f t="shared" si="49"/>
        <v/>
      </c>
      <c r="R1057" t="e">
        <f t="shared" si="50"/>
        <v>#VALUE!</v>
      </c>
    </row>
    <row r="1058" spans="13:18" x14ac:dyDescent="0.2">
      <c r="M1058" s="29" t="e">
        <f>IF('定義（記入例用）'!M1057+1&gt;'休日取得計画表・休日取得実績表（記入例）'!$I$5,"",'定義（記入例用）'!M1057+1)</f>
        <v>#VALUE!</v>
      </c>
      <c r="N1058" t="str" cm="1">
        <f t="array" ref="N1058">IFERROR(INDEX($B:$B,MATCH($M1058,$A:$A,),),"")</f>
        <v/>
      </c>
      <c r="O1058" s="31" t="str" cm="1">
        <f t="array" ref="O1058">IFERROR(INDEX($E:$E,MATCH($M1058,祝日,),),"")&amp;IFERROR(INDEX($H:$H,MATCH($M1058,夏季休暇,),),"")&amp;IFERROR(INDEX($K:$K,MATCH($M1058,年末年始,),),"")</f>
        <v/>
      </c>
      <c r="P1058" t="str">
        <f t="shared" si="48"/>
        <v/>
      </c>
      <c r="Q1058" t="str">
        <f t="shared" si="49"/>
        <v/>
      </c>
      <c r="R1058" t="e">
        <f t="shared" si="50"/>
        <v>#VALUE!</v>
      </c>
    </row>
    <row r="1059" spans="13:18" x14ac:dyDescent="0.2">
      <c r="M1059" s="29" t="e">
        <f>IF('定義（記入例用）'!M1058+1&gt;'休日取得計画表・休日取得実績表（記入例）'!$I$5,"",'定義（記入例用）'!M1058+1)</f>
        <v>#VALUE!</v>
      </c>
      <c r="N1059" t="str" cm="1">
        <f t="array" ref="N1059">IFERROR(INDEX($B:$B,MATCH($M1059,$A:$A,),),"")</f>
        <v/>
      </c>
      <c r="O1059" s="31" t="str" cm="1">
        <f t="array" ref="O1059">IFERROR(INDEX($E:$E,MATCH($M1059,祝日,),),"")&amp;IFERROR(INDEX($H:$H,MATCH($M1059,夏季休暇,),),"")&amp;IFERROR(INDEX($K:$K,MATCH($M1059,年末年始,),),"")</f>
        <v/>
      </c>
      <c r="P1059" t="str">
        <f t="shared" si="48"/>
        <v/>
      </c>
      <c r="Q1059" t="str">
        <f t="shared" si="49"/>
        <v/>
      </c>
      <c r="R1059" t="e">
        <f t="shared" si="50"/>
        <v>#VALUE!</v>
      </c>
    </row>
    <row r="1060" spans="13:18" x14ac:dyDescent="0.2">
      <c r="M1060" s="29" t="e">
        <f>IF('定義（記入例用）'!M1059+1&gt;'休日取得計画表・休日取得実績表（記入例）'!$I$5,"",'定義（記入例用）'!M1059+1)</f>
        <v>#VALUE!</v>
      </c>
      <c r="N1060" t="str" cm="1">
        <f t="array" ref="N1060">IFERROR(INDEX($B:$B,MATCH($M1060,$A:$A,),),"")</f>
        <v/>
      </c>
      <c r="O1060" s="31" t="str" cm="1">
        <f t="array" ref="O1060">IFERROR(INDEX($E:$E,MATCH($M1060,祝日,),),"")&amp;IFERROR(INDEX($H:$H,MATCH($M1060,夏季休暇,),),"")&amp;IFERROR(INDEX($K:$K,MATCH($M1060,年末年始,),),"")</f>
        <v/>
      </c>
      <c r="P1060" t="str">
        <f t="shared" si="48"/>
        <v/>
      </c>
      <c r="Q1060" t="str">
        <f t="shared" si="49"/>
        <v/>
      </c>
      <c r="R1060" t="e">
        <f t="shared" si="50"/>
        <v>#VALUE!</v>
      </c>
    </row>
    <row r="1061" spans="13:18" x14ac:dyDescent="0.2">
      <c r="M1061" s="29" t="e">
        <f>IF('定義（記入例用）'!M1060+1&gt;'休日取得計画表・休日取得実績表（記入例）'!$I$5,"",'定義（記入例用）'!M1060+1)</f>
        <v>#VALUE!</v>
      </c>
      <c r="N1061" t="str" cm="1">
        <f t="array" ref="N1061">IFERROR(INDEX($B:$B,MATCH($M1061,$A:$A,),),"")</f>
        <v/>
      </c>
      <c r="O1061" s="31" t="str" cm="1">
        <f t="array" ref="O1061">IFERROR(INDEX($E:$E,MATCH($M1061,祝日,),),"")&amp;IFERROR(INDEX($H:$H,MATCH($M1061,夏季休暇,),),"")&amp;IFERROR(INDEX($K:$K,MATCH($M1061,年末年始,),),"")</f>
        <v/>
      </c>
      <c r="P1061" t="str">
        <f t="shared" si="48"/>
        <v/>
      </c>
      <c r="Q1061" t="str">
        <f t="shared" si="49"/>
        <v/>
      </c>
      <c r="R1061" t="e">
        <f t="shared" si="50"/>
        <v>#VALUE!</v>
      </c>
    </row>
    <row r="1062" spans="13:18" x14ac:dyDescent="0.2">
      <c r="M1062" s="29" t="e">
        <f>IF('定義（記入例用）'!M1061+1&gt;'休日取得計画表・休日取得実績表（記入例）'!$I$5,"",'定義（記入例用）'!M1061+1)</f>
        <v>#VALUE!</v>
      </c>
      <c r="N1062" t="str" cm="1">
        <f t="array" ref="N1062">IFERROR(INDEX($B:$B,MATCH($M1062,$A:$A,),),"")</f>
        <v/>
      </c>
      <c r="O1062" s="31" t="str" cm="1">
        <f t="array" ref="O1062">IFERROR(INDEX($E:$E,MATCH($M1062,祝日,),),"")&amp;IFERROR(INDEX($H:$H,MATCH($M1062,夏季休暇,),),"")&amp;IFERROR(INDEX($K:$K,MATCH($M1062,年末年始,),),"")</f>
        <v/>
      </c>
      <c r="P1062" t="str">
        <f t="shared" si="48"/>
        <v/>
      </c>
      <c r="Q1062" t="str">
        <f t="shared" si="49"/>
        <v/>
      </c>
      <c r="R1062" t="e">
        <f t="shared" si="50"/>
        <v>#VALUE!</v>
      </c>
    </row>
    <row r="1063" spans="13:18" x14ac:dyDescent="0.2">
      <c r="M1063" s="29" t="e">
        <f>IF('定義（記入例用）'!M1062+1&gt;'休日取得計画表・休日取得実績表（記入例）'!$I$5,"",'定義（記入例用）'!M1062+1)</f>
        <v>#VALUE!</v>
      </c>
      <c r="N1063" t="str" cm="1">
        <f t="array" ref="N1063">IFERROR(INDEX($B:$B,MATCH($M1063,$A:$A,),),"")</f>
        <v/>
      </c>
      <c r="O1063" s="31" t="str" cm="1">
        <f t="array" ref="O1063">IFERROR(INDEX($E:$E,MATCH($M1063,祝日,),),"")&amp;IFERROR(INDEX($H:$H,MATCH($M1063,夏季休暇,),),"")&amp;IFERROR(INDEX($K:$K,MATCH($M1063,年末年始,),),"")</f>
        <v/>
      </c>
      <c r="P1063" t="str">
        <f t="shared" si="48"/>
        <v/>
      </c>
      <c r="Q1063" t="str">
        <f t="shared" si="49"/>
        <v/>
      </c>
      <c r="R1063" t="e">
        <f t="shared" si="50"/>
        <v>#VALUE!</v>
      </c>
    </row>
    <row r="1064" spans="13:18" x14ac:dyDescent="0.2">
      <c r="M1064" s="29" t="e">
        <f>IF('定義（記入例用）'!M1063+1&gt;'休日取得計画表・休日取得実績表（記入例）'!$I$5,"",'定義（記入例用）'!M1063+1)</f>
        <v>#VALUE!</v>
      </c>
      <c r="N1064" t="str" cm="1">
        <f t="array" ref="N1064">IFERROR(INDEX($B:$B,MATCH($M1064,$A:$A,),),"")</f>
        <v/>
      </c>
      <c r="O1064" s="31" t="str" cm="1">
        <f t="array" ref="O1064">IFERROR(INDEX($E:$E,MATCH($M1064,祝日,),),"")&amp;IFERROR(INDEX($H:$H,MATCH($M1064,夏季休暇,),),"")&amp;IFERROR(INDEX($K:$K,MATCH($M1064,年末年始,),),"")</f>
        <v/>
      </c>
      <c r="P1064" t="str">
        <f t="shared" si="48"/>
        <v/>
      </c>
      <c r="Q1064" t="str">
        <f t="shared" si="49"/>
        <v/>
      </c>
      <c r="R1064" t="e">
        <f t="shared" si="50"/>
        <v>#VALUE!</v>
      </c>
    </row>
    <row r="1065" spans="13:18" x14ac:dyDescent="0.2">
      <c r="M1065" s="29" t="e">
        <f>IF('定義（記入例用）'!M1064+1&gt;'休日取得計画表・休日取得実績表（記入例）'!$I$5,"",'定義（記入例用）'!M1064+1)</f>
        <v>#VALUE!</v>
      </c>
      <c r="N1065" t="str" cm="1">
        <f t="array" ref="N1065">IFERROR(INDEX($B:$B,MATCH($M1065,$A:$A,),),"")</f>
        <v/>
      </c>
      <c r="O1065" s="31" t="str" cm="1">
        <f t="array" ref="O1065">IFERROR(INDEX($E:$E,MATCH($M1065,祝日,),),"")&amp;IFERROR(INDEX($H:$H,MATCH($M1065,夏季休暇,),),"")&amp;IFERROR(INDEX($K:$K,MATCH($M1065,年末年始,),),"")</f>
        <v/>
      </c>
      <c r="P1065" t="str">
        <f t="shared" si="48"/>
        <v/>
      </c>
      <c r="Q1065" t="str">
        <f t="shared" si="49"/>
        <v/>
      </c>
      <c r="R1065" t="e">
        <f t="shared" si="50"/>
        <v>#VALUE!</v>
      </c>
    </row>
    <row r="1066" spans="13:18" x14ac:dyDescent="0.2">
      <c r="M1066" s="29" t="e">
        <f>IF('定義（記入例用）'!M1065+1&gt;'休日取得計画表・休日取得実績表（記入例）'!$I$5,"",'定義（記入例用）'!M1065+1)</f>
        <v>#VALUE!</v>
      </c>
      <c r="N1066" t="str" cm="1">
        <f t="array" ref="N1066">IFERROR(INDEX($B:$B,MATCH($M1066,$A:$A,),),"")</f>
        <v/>
      </c>
      <c r="O1066" s="31" t="str" cm="1">
        <f t="array" ref="O1066">IFERROR(INDEX($E:$E,MATCH($M1066,祝日,),),"")&amp;IFERROR(INDEX($H:$H,MATCH($M1066,夏季休暇,),),"")&amp;IFERROR(INDEX($K:$K,MATCH($M1066,年末年始,),),"")</f>
        <v/>
      </c>
      <c r="P1066" t="str">
        <f t="shared" si="48"/>
        <v/>
      </c>
      <c r="Q1066" t="str">
        <f t="shared" si="49"/>
        <v/>
      </c>
      <c r="R1066" t="e">
        <f t="shared" si="50"/>
        <v>#VALUE!</v>
      </c>
    </row>
    <row r="1067" spans="13:18" x14ac:dyDescent="0.2">
      <c r="M1067" s="29" t="e">
        <f>IF('定義（記入例用）'!M1066+1&gt;'休日取得計画表・休日取得実績表（記入例）'!$I$5,"",'定義（記入例用）'!M1066+1)</f>
        <v>#VALUE!</v>
      </c>
      <c r="N1067" t="str" cm="1">
        <f t="array" ref="N1067">IFERROR(INDEX($B:$B,MATCH($M1067,$A:$A,),),"")</f>
        <v/>
      </c>
      <c r="O1067" s="31" t="str" cm="1">
        <f t="array" ref="O1067">IFERROR(INDEX($E:$E,MATCH($M1067,祝日,),),"")&amp;IFERROR(INDEX($H:$H,MATCH($M1067,夏季休暇,),),"")&amp;IFERROR(INDEX($K:$K,MATCH($M1067,年末年始,),),"")</f>
        <v/>
      </c>
      <c r="P1067" t="str">
        <f t="shared" si="48"/>
        <v/>
      </c>
      <c r="Q1067" t="str">
        <f t="shared" si="49"/>
        <v/>
      </c>
      <c r="R1067" t="e">
        <f t="shared" si="50"/>
        <v>#VALUE!</v>
      </c>
    </row>
    <row r="1068" spans="13:18" x14ac:dyDescent="0.2">
      <c r="M1068" s="29" t="e">
        <f>IF('定義（記入例用）'!M1067+1&gt;'休日取得計画表・休日取得実績表（記入例）'!$I$5,"",'定義（記入例用）'!M1067+1)</f>
        <v>#VALUE!</v>
      </c>
      <c r="N1068" t="str" cm="1">
        <f t="array" ref="N1068">IFERROR(INDEX($B:$B,MATCH($M1068,$A:$A,),),"")</f>
        <v/>
      </c>
      <c r="O1068" s="31" t="str" cm="1">
        <f t="array" ref="O1068">IFERROR(INDEX($E:$E,MATCH($M1068,祝日,),),"")&amp;IFERROR(INDEX($H:$H,MATCH($M1068,夏季休暇,),),"")&amp;IFERROR(INDEX($K:$K,MATCH($M1068,年末年始,),),"")</f>
        <v/>
      </c>
      <c r="P1068" t="str">
        <f t="shared" si="48"/>
        <v/>
      </c>
      <c r="Q1068" t="str">
        <f t="shared" si="49"/>
        <v/>
      </c>
      <c r="R1068" t="e">
        <f t="shared" si="50"/>
        <v>#VALUE!</v>
      </c>
    </row>
    <row r="1069" spans="13:18" x14ac:dyDescent="0.2">
      <c r="M1069" s="29" t="e">
        <f>IF('定義（記入例用）'!M1068+1&gt;'休日取得計画表・休日取得実績表（記入例）'!$I$5,"",'定義（記入例用）'!M1068+1)</f>
        <v>#VALUE!</v>
      </c>
      <c r="N1069" t="str" cm="1">
        <f t="array" ref="N1069">IFERROR(INDEX($B:$B,MATCH($M1069,$A:$A,),),"")</f>
        <v/>
      </c>
      <c r="O1069" s="31" t="str" cm="1">
        <f t="array" ref="O1069">IFERROR(INDEX($E:$E,MATCH($M1069,祝日,),),"")&amp;IFERROR(INDEX($H:$H,MATCH($M1069,夏季休暇,),),"")&amp;IFERROR(INDEX($K:$K,MATCH($M1069,年末年始,),),"")</f>
        <v/>
      </c>
      <c r="P1069" t="str">
        <f t="shared" si="48"/>
        <v/>
      </c>
      <c r="Q1069" t="str">
        <f t="shared" si="49"/>
        <v/>
      </c>
      <c r="R1069" t="e">
        <f t="shared" si="50"/>
        <v>#VALUE!</v>
      </c>
    </row>
    <row r="1070" spans="13:18" x14ac:dyDescent="0.2">
      <c r="M1070" s="29" t="e">
        <f>IF('定義（記入例用）'!M1069+1&gt;'休日取得計画表・休日取得実績表（記入例）'!$I$5,"",'定義（記入例用）'!M1069+1)</f>
        <v>#VALUE!</v>
      </c>
      <c r="N1070" t="str" cm="1">
        <f t="array" ref="N1070">IFERROR(INDEX($B:$B,MATCH($M1070,$A:$A,),),"")</f>
        <v/>
      </c>
      <c r="O1070" s="31" t="str" cm="1">
        <f t="array" ref="O1070">IFERROR(INDEX($E:$E,MATCH($M1070,祝日,),),"")&amp;IFERROR(INDEX($H:$H,MATCH($M1070,夏季休暇,),),"")&amp;IFERROR(INDEX($K:$K,MATCH($M1070,年末年始,),),"")</f>
        <v/>
      </c>
      <c r="P1070" t="str">
        <f t="shared" si="48"/>
        <v/>
      </c>
      <c r="Q1070" t="str">
        <f t="shared" si="49"/>
        <v/>
      </c>
      <c r="R1070" t="e">
        <f t="shared" si="50"/>
        <v>#VALUE!</v>
      </c>
    </row>
    <row r="1071" spans="13:18" x14ac:dyDescent="0.2">
      <c r="M1071" s="29" t="e">
        <f>IF('定義（記入例用）'!M1070+1&gt;'休日取得計画表・休日取得実績表（記入例）'!$I$5,"",'定義（記入例用）'!M1070+1)</f>
        <v>#VALUE!</v>
      </c>
      <c r="N1071" t="str" cm="1">
        <f t="array" ref="N1071">IFERROR(INDEX($B:$B,MATCH($M1071,$A:$A,),),"")</f>
        <v/>
      </c>
      <c r="O1071" s="31" t="str" cm="1">
        <f t="array" ref="O1071">IFERROR(INDEX($E:$E,MATCH($M1071,祝日,),),"")&amp;IFERROR(INDEX($H:$H,MATCH($M1071,夏季休暇,),),"")&amp;IFERROR(INDEX($K:$K,MATCH($M1071,年末年始,),),"")</f>
        <v/>
      </c>
      <c r="P1071" t="str">
        <f t="shared" si="48"/>
        <v/>
      </c>
      <c r="Q1071" t="str">
        <f t="shared" si="49"/>
        <v/>
      </c>
      <c r="R1071" t="e">
        <f t="shared" si="50"/>
        <v>#VALUE!</v>
      </c>
    </row>
    <row r="1072" spans="13:18" x14ac:dyDescent="0.2">
      <c r="M1072" s="29" t="e">
        <f>IF('定義（記入例用）'!M1071+1&gt;'休日取得計画表・休日取得実績表（記入例）'!$I$5,"",'定義（記入例用）'!M1071+1)</f>
        <v>#VALUE!</v>
      </c>
      <c r="N1072" t="str" cm="1">
        <f t="array" ref="N1072">IFERROR(INDEX($B:$B,MATCH($M1072,$A:$A,),),"")</f>
        <v/>
      </c>
      <c r="O1072" s="31" t="str" cm="1">
        <f t="array" ref="O1072">IFERROR(INDEX($E:$E,MATCH($M1072,祝日,),),"")&amp;IFERROR(INDEX($H:$H,MATCH($M1072,夏季休暇,),),"")&amp;IFERROR(INDEX($K:$K,MATCH($M1072,年末年始,),),"")</f>
        <v/>
      </c>
      <c r="P1072" t="str">
        <f t="shared" si="48"/>
        <v/>
      </c>
      <c r="Q1072" t="str">
        <f t="shared" si="49"/>
        <v/>
      </c>
      <c r="R1072" t="e">
        <f t="shared" si="50"/>
        <v>#VALUE!</v>
      </c>
    </row>
    <row r="1073" spans="13:18" x14ac:dyDescent="0.2">
      <c r="M1073" s="29" t="e">
        <f>IF('定義（記入例用）'!M1072+1&gt;'休日取得計画表・休日取得実績表（記入例）'!$I$5,"",'定義（記入例用）'!M1072+1)</f>
        <v>#VALUE!</v>
      </c>
      <c r="N1073" t="str" cm="1">
        <f t="array" ref="N1073">IFERROR(INDEX($B:$B,MATCH($M1073,$A:$A,),),"")</f>
        <v/>
      </c>
      <c r="O1073" s="31" t="str" cm="1">
        <f t="array" ref="O1073">IFERROR(INDEX($E:$E,MATCH($M1073,祝日,),),"")&amp;IFERROR(INDEX($H:$H,MATCH($M1073,夏季休暇,),),"")&amp;IFERROR(INDEX($K:$K,MATCH($M1073,年末年始,),),"")</f>
        <v/>
      </c>
      <c r="P1073" t="str">
        <f t="shared" si="48"/>
        <v/>
      </c>
      <c r="Q1073" t="str">
        <f t="shared" si="49"/>
        <v/>
      </c>
      <c r="R1073" t="e">
        <f t="shared" si="50"/>
        <v>#VALUE!</v>
      </c>
    </row>
    <row r="1074" spans="13:18" x14ac:dyDescent="0.2">
      <c r="M1074" s="29" t="e">
        <f>IF('定義（記入例用）'!M1073+1&gt;'休日取得計画表・休日取得実績表（記入例）'!$I$5,"",'定義（記入例用）'!M1073+1)</f>
        <v>#VALUE!</v>
      </c>
      <c r="N1074" t="str" cm="1">
        <f t="array" ref="N1074">IFERROR(INDEX($B:$B,MATCH($M1074,$A:$A,),),"")</f>
        <v/>
      </c>
      <c r="O1074" s="31" t="str" cm="1">
        <f t="array" ref="O1074">IFERROR(INDEX($E:$E,MATCH($M1074,祝日,),),"")&amp;IFERROR(INDEX($H:$H,MATCH($M1074,夏季休暇,),),"")&amp;IFERROR(INDEX($K:$K,MATCH($M1074,年末年始,),),"")</f>
        <v/>
      </c>
      <c r="P1074" t="str">
        <f t="shared" si="48"/>
        <v/>
      </c>
      <c r="Q1074" t="str">
        <f t="shared" si="49"/>
        <v/>
      </c>
      <c r="R1074" t="e">
        <f t="shared" si="50"/>
        <v>#VALUE!</v>
      </c>
    </row>
    <row r="1075" spans="13:18" x14ac:dyDescent="0.2">
      <c r="M1075" s="29" t="e">
        <f>IF('定義（記入例用）'!M1074+1&gt;'休日取得計画表・休日取得実績表（記入例）'!$I$5,"",'定義（記入例用）'!M1074+1)</f>
        <v>#VALUE!</v>
      </c>
      <c r="N1075" t="str" cm="1">
        <f t="array" ref="N1075">IFERROR(INDEX($B:$B,MATCH($M1075,$A:$A,),),"")</f>
        <v/>
      </c>
      <c r="O1075" s="31" t="str" cm="1">
        <f t="array" ref="O1075">IFERROR(INDEX($E:$E,MATCH($M1075,祝日,),),"")&amp;IFERROR(INDEX($H:$H,MATCH($M1075,夏季休暇,),),"")&amp;IFERROR(INDEX($K:$K,MATCH($M1075,年末年始,),),"")</f>
        <v/>
      </c>
      <c r="P1075" t="str">
        <f t="shared" si="48"/>
        <v/>
      </c>
      <c r="Q1075" t="str">
        <f t="shared" si="49"/>
        <v/>
      </c>
      <c r="R1075" t="e">
        <f t="shared" si="50"/>
        <v>#VALUE!</v>
      </c>
    </row>
    <row r="1076" spans="13:18" x14ac:dyDescent="0.2">
      <c r="M1076" s="29" t="e">
        <f>IF('定義（記入例用）'!M1075+1&gt;'休日取得計画表・休日取得実績表（記入例）'!$I$5,"",'定義（記入例用）'!M1075+1)</f>
        <v>#VALUE!</v>
      </c>
      <c r="N1076" t="str" cm="1">
        <f t="array" ref="N1076">IFERROR(INDEX($B:$B,MATCH($M1076,$A:$A,),),"")</f>
        <v/>
      </c>
      <c r="O1076" s="31" t="str" cm="1">
        <f t="array" ref="O1076">IFERROR(INDEX($E:$E,MATCH($M1076,祝日,),),"")&amp;IFERROR(INDEX($H:$H,MATCH($M1076,夏季休暇,),),"")&amp;IFERROR(INDEX($K:$K,MATCH($M1076,年末年始,),),"")</f>
        <v/>
      </c>
      <c r="P1076" t="str">
        <f t="shared" si="48"/>
        <v/>
      </c>
      <c r="Q1076" t="str">
        <f t="shared" si="49"/>
        <v/>
      </c>
      <c r="R1076" t="e">
        <f t="shared" si="50"/>
        <v>#VALUE!</v>
      </c>
    </row>
    <row r="1077" spans="13:18" x14ac:dyDescent="0.2">
      <c r="M1077" s="29" t="e">
        <f>IF('定義（記入例用）'!M1076+1&gt;'休日取得計画表・休日取得実績表（記入例）'!$I$5,"",'定義（記入例用）'!M1076+1)</f>
        <v>#VALUE!</v>
      </c>
      <c r="N1077" t="str" cm="1">
        <f t="array" ref="N1077">IFERROR(INDEX($B:$B,MATCH($M1077,$A:$A,),),"")</f>
        <v/>
      </c>
      <c r="O1077" s="31" t="str" cm="1">
        <f t="array" ref="O1077">IFERROR(INDEX($E:$E,MATCH($M1077,祝日,),),"")&amp;IFERROR(INDEX($H:$H,MATCH($M1077,夏季休暇,),),"")&amp;IFERROR(INDEX($K:$K,MATCH($M1077,年末年始,),),"")</f>
        <v/>
      </c>
      <c r="P1077" t="str">
        <f t="shared" si="48"/>
        <v/>
      </c>
      <c r="Q1077" t="str">
        <f t="shared" si="49"/>
        <v/>
      </c>
      <c r="R1077" t="e">
        <f t="shared" si="50"/>
        <v>#VALUE!</v>
      </c>
    </row>
    <row r="1078" spans="13:18" x14ac:dyDescent="0.2">
      <c r="M1078" s="29" t="e">
        <f>IF('定義（記入例用）'!M1077+1&gt;'休日取得計画表・休日取得実績表（記入例）'!$I$5,"",'定義（記入例用）'!M1077+1)</f>
        <v>#VALUE!</v>
      </c>
      <c r="N1078" t="str" cm="1">
        <f t="array" ref="N1078">IFERROR(INDEX($B:$B,MATCH($M1078,$A:$A,),),"")</f>
        <v/>
      </c>
      <c r="O1078" s="31" t="str" cm="1">
        <f t="array" ref="O1078">IFERROR(INDEX($E:$E,MATCH($M1078,祝日,),),"")&amp;IFERROR(INDEX($H:$H,MATCH($M1078,夏季休暇,),),"")&amp;IFERROR(INDEX($K:$K,MATCH($M1078,年末年始,),),"")</f>
        <v/>
      </c>
      <c r="P1078" t="str">
        <f t="shared" si="48"/>
        <v/>
      </c>
      <c r="Q1078" t="str">
        <f t="shared" si="49"/>
        <v/>
      </c>
      <c r="R1078" t="e">
        <f t="shared" si="50"/>
        <v>#VALUE!</v>
      </c>
    </row>
    <row r="1079" spans="13:18" x14ac:dyDescent="0.2">
      <c r="M1079" s="29" t="e">
        <f>IF('定義（記入例用）'!M1078+1&gt;'休日取得計画表・休日取得実績表（記入例）'!$I$5,"",'定義（記入例用）'!M1078+1)</f>
        <v>#VALUE!</v>
      </c>
      <c r="N1079" t="str" cm="1">
        <f t="array" ref="N1079">IFERROR(INDEX($B:$B,MATCH($M1079,$A:$A,),),"")</f>
        <v/>
      </c>
      <c r="O1079" s="31" t="str" cm="1">
        <f t="array" ref="O1079">IFERROR(INDEX($E:$E,MATCH($M1079,祝日,),),"")&amp;IFERROR(INDEX($H:$H,MATCH($M1079,夏季休暇,),),"")&amp;IFERROR(INDEX($K:$K,MATCH($M1079,年末年始,),),"")</f>
        <v/>
      </c>
      <c r="P1079" t="str">
        <f t="shared" si="48"/>
        <v/>
      </c>
      <c r="Q1079" t="str">
        <f t="shared" si="49"/>
        <v/>
      </c>
      <c r="R1079" t="e">
        <f t="shared" si="50"/>
        <v>#VALUE!</v>
      </c>
    </row>
    <row r="1080" spans="13:18" x14ac:dyDescent="0.2">
      <c r="M1080" s="29" t="e">
        <f>IF('定義（記入例用）'!M1079+1&gt;'休日取得計画表・休日取得実績表（記入例）'!$I$5,"",'定義（記入例用）'!M1079+1)</f>
        <v>#VALUE!</v>
      </c>
      <c r="N1080" t="str" cm="1">
        <f t="array" ref="N1080">IFERROR(INDEX($B:$B,MATCH($M1080,$A:$A,),),"")</f>
        <v/>
      </c>
      <c r="O1080" s="31" t="str" cm="1">
        <f t="array" ref="O1080">IFERROR(INDEX($E:$E,MATCH($M1080,祝日,),),"")&amp;IFERROR(INDEX($H:$H,MATCH($M1080,夏季休暇,),),"")&amp;IFERROR(INDEX($K:$K,MATCH($M1080,年末年始,),),"")</f>
        <v/>
      </c>
      <c r="P1080" t="str">
        <f t="shared" si="48"/>
        <v/>
      </c>
      <c r="Q1080" t="str">
        <f t="shared" si="49"/>
        <v/>
      </c>
      <c r="R1080" t="e">
        <f t="shared" si="50"/>
        <v>#VALUE!</v>
      </c>
    </row>
    <row r="1081" spans="13:18" x14ac:dyDescent="0.2">
      <c r="M1081" s="29" t="e">
        <f>IF('定義（記入例用）'!M1080+1&gt;'休日取得計画表・休日取得実績表（記入例）'!$I$5,"",'定義（記入例用）'!M1080+1)</f>
        <v>#VALUE!</v>
      </c>
      <c r="N1081" t="str" cm="1">
        <f t="array" ref="N1081">IFERROR(INDEX($B:$B,MATCH($M1081,$A:$A,),),"")</f>
        <v/>
      </c>
      <c r="O1081" s="31" t="str" cm="1">
        <f t="array" ref="O1081">IFERROR(INDEX($E:$E,MATCH($M1081,祝日,),),"")&amp;IFERROR(INDEX($H:$H,MATCH($M1081,夏季休暇,),),"")&amp;IFERROR(INDEX($K:$K,MATCH($M1081,年末年始,),),"")</f>
        <v/>
      </c>
      <c r="P1081" t="str">
        <f t="shared" si="48"/>
        <v/>
      </c>
      <c r="Q1081" t="str">
        <f t="shared" si="49"/>
        <v/>
      </c>
      <c r="R1081" t="e">
        <f t="shared" si="50"/>
        <v>#VALUE!</v>
      </c>
    </row>
    <row r="1082" spans="13:18" x14ac:dyDescent="0.2">
      <c r="M1082" s="29" t="e">
        <f>IF('定義（記入例用）'!M1081+1&gt;'休日取得計画表・休日取得実績表（記入例）'!$I$5,"",'定義（記入例用）'!M1081+1)</f>
        <v>#VALUE!</v>
      </c>
      <c r="N1082" t="str" cm="1">
        <f t="array" ref="N1082">IFERROR(INDEX($B:$B,MATCH($M1082,$A:$A,),),"")</f>
        <v/>
      </c>
      <c r="O1082" s="31" t="str" cm="1">
        <f t="array" ref="O1082">IFERROR(INDEX($E:$E,MATCH($M1082,祝日,),),"")&amp;IFERROR(INDEX($H:$H,MATCH($M1082,夏季休暇,),),"")&amp;IFERROR(INDEX($K:$K,MATCH($M1082,年末年始,),),"")</f>
        <v/>
      </c>
      <c r="P1082" t="str">
        <f t="shared" si="48"/>
        <v/>
      </c>
      <c r="Q1082" t="str">
        <f t="shared" si="49"/>
        <v/>
      </c>
      <c r="R1082" t="e">
        <f t="shared" si="50"/>
        <v>#VALUE!</v>
      </c>
    </row>
    <row r="1083" spans="13:18" x14ac:dyDescent="0.2">
      <c r="M1083" s="29" t="e">
        <f>IF('定義（記入例用）'!M1082+1&gt;'休日取得計画表・休日取得実績表（記入例）'!$I$5,"",'定義（記入例用）'!M1082+1)</f>
        <v>#VALUE!</v>
      </c>
      <c r="N1083" t="str" cm="1">
        <f t="array" ref="N1083">IFERROR(INDEX($B:$B,MATCH($M1083,$A:$A,),),"")</f>
        <v/>
      </c>
      <c r="O1083" s="31" t="str" cm="1">
        <f t="array" ref="O1083">IFERROR(INDEX($E:$E,MATCH($M1083,祝日,),),"")&amp;IFERROR(INDEX($H:$H,MATCH($M1083,夏季休暇,),),"")&amp;IFERROR(INDEX($K:$K,MATCH($M1083,年末年始,),),"")</f>
        <v/>
      </c>
      <c r="P1083" t="str">
        <f t="shared" si="48"/>
        <v/>
      </c>
      <c r="Q1083" t="str">
        <f t="shared" si="49"/>
        <v/>
      </c>
      <c r="R1083" t="e">
        <f t="shared" si="50"/>
        <v>#VALUE!</v>
      </c>
    </row>
    <row r="1084" spans="13:18" x14ac:dyDescent="0.2">
      <c r="M1084" s="29" t="e">
        <f>IF('定義（記入例用）'!M1083+1&gt;'休日取得計画表・休日取得実績表（記入例）'!$I$5,"",'定義（記入例用）'!M1083+1)</f>
        <v>#VALUE!</v>
      </c>
      <c r="N1084" t="str" cm="1">
        <f t="array" ref="N1084">IFERROR(INDEX($B:$B,MATCH($M1084,$A:$A,),),"")</f>
        <v/>
      </c>
      <c r="O1084" s="31" t="str" cm="1">
        <f t="array" ref="O1084">IFERROR(INDEX($E:$E,MATCH($M1084,祝日,),),"")&amp;IFERROR(INDEX($H:$H,MATCH($M1084,夏季休暇,),),"")&amp;IFERROR(INDEX($K:$K,MATCH($M1084,年末年始,),),"")</f>
        <v/>
      </c>
      <c r="P1084" t="str">
        <f t="shared" si="48"/>
        <v/>
      </c>
      <c r="Q1084" t="str">
        <f t="shared" si="49"/>
        <v/>
      </c>
      <c r="R1084" t="e">
        <f t="shared" si="50"/>
        <v>#VALUE!</v>
      </c>
    </row>
    <row r="1085" spans="13:18" x14ac:dyDescent="0.2">
      <c r="M1085" s="29" t="e">
        <f>IF('定義（記入例用）'!M1084+1&gt;'休日取得計画表・休日取得実績表（記入例）'!$I$5,"",'定義（記入例用）'!M1084+1)</f>
        <v>#VALUE!</v>
      </c>
      <c r="N1085" t="str" cm="1">
        <f t="array" ref="N1085">IFERROR(INDEX($B:$B,MATCH($M1085,$A:$A,),),"")</f>
        <v/>
      </c>
      <c r="O1085" s="31" t="str" cm="1">
        <f t="array" ref="O1085">IFERROR(INDEX($E:$E,MATCH($M1085,祝日,),),"")&amp;IFERROR(INDEX($H:$H,MATCH($M1085,夏季休暇,),),"")&amp;IFERROR(INDEX($K:$K,MATCH($M1085,年末年始,),),"")</f>
        <v/>
      </c>
      <c r="P1085" t="str">
        <f t="shared" si="48"/>
        <v/>
      </c>
      <c r="Q1085" t="str">
        <f t="shared" si="49"/>
        <v/>
      </c>
      <c r="R1085" t="e">
        <f t="shared" si="50"/>
        <v>#VALUE!</v>
      </c>
    </row>
    <row r="1086" spans="13:18" x14ac:dyDescent="0.2">
      <c r="M1086" s="29" t="e">
        <f>IF('定義（記入例用）'!M1085+1&gt;'休日取得計画表・休日取得実績表（記入例）'!$I$5,"",'定義（記入例用）'!M1085+1)</f>
        <v>#VALUE!</v>
      </c>
      <c r="N1086" t="str" cm="1">
        <f t="array" ref="N1086">IFERROR(INDEX($B:$B,MATCH($M1086,$A:$A,),),"")</f>
        <v/>
      </c>
      <c r="O1086" s="31" t="str" cm="1">
        <f t="array" ref="O1086">IFERROR(INDEX($E:$E,MATCH($M1086,祝日,),),"")&amp;IFERROR(INDEX($H:$H,MATCH($M1086,夏季休暇,),),"")&amp;IFERROR(INDEX($K:$K,MATCH($M1086,年末年始,),),"")</f>
        <v/>
      </c>
      <c r="P1086" t="str">
        <f t="shared" si="48"/>
        <v/>
      </c>
      <c r="Q1086" t="str">
        <f t="shared" si="49"/>
        <v/>
      </c>
      <c r="R1086" t="e">
        <f t="shared" si="50"/>
        <v>#VALUE!</v>
      </c>
    </row>
    <row r="1087" spans="13:18" x14ac:dyDescent="0.2">
      <c r="M1087" s="29" t="e">
        <f>IF('定義（記入例用）'!M1086+1&gt;'休日取得計画表・休日取得実績表（記入例）'!$I$5,"",'定義（記入例用）'!M1086+1)</f>
        <v>#VALUE!</v>
      </c>
      <c r="N1087" t="str" cm="1">
        <f t="array" ref="N1087">IFERROR(INDEX($B:$B,MATCH($M1087,$A:$A,),),"")</f>
        <v/>
      </c>
      <c r="O1087" s="31" t="str" cm="1">
        <f t="array" ref="O1087">IFERROR(INDEX($E:$E,MATCH($M1087,祝日,),),"")&amp;IFERROR(INDEX($H:$H,MATCH($M1087,夏季休暇,),),"")&amp;IFERROR(INDEX($K:$K,MATCH($M1087,年末年始,),),"")</f>
        <v/>
      </c>
      <c r="P1087" t="str">
        <f t="shared" si="48"/>
        <v/>
      </c>
      <c r="Q1087" t="str">
        <f t="shared" si="49"/>
        <v/>
      </c>
      <c r="R1087" t="e">
        <f t="shared" si="50"/>
        <v>#VALUE!</v>
      </c>
    </row>
    <row r="1088" spans="13:18" x14ac:dyDescent="0.2">
      <c r="M1088" s="29" t="e">
        <f>IF('定義（記入例用）'!M1087+1&gt;'休日取得計画表・休日取得実績表（記入例）'!$I$5,"",'定義（記入例用）'!M1087+1)</f>
        <v>#VALUE!</v>
      </c>
      <c r="N1088" t="str" cm="1">
        <f t="array" ref="N1088">IFERROR(INDEX($B:$B,MATCH($M1088,$A:$A,),),"")</f>
        <v/>
      </c>
      <c r="O1088" s="31" t="str" cm="1">
        <f t="array" ref="O1088">IFERROR(INDEX($E:$E,MATCH($M1088,祝日,),),"")&amp;IFERROR(INDEX($H:$H,MATCH($M1088,夏季休暇,),),"")&amp;IFERROR(INDEX($K:$K,MATCH($M1088,年末年始,),),"")</f>
        <v/>
      </c>
      <c r="P1088" t="str">
        <f t="shared" si="48"/>
        <v/>
      </c>
      <c r="Q1088" t="str">
        <f t="shared" si="49"/>
        <v/>
      </c>
      <c r="R1088" t="e">
        <f t="shared" si="50"/>
        <v>#VALUE!</v>
      </c>
    </row>
    <row r="1089" spans="13:18" x14ac:dyDescent="0.2">
      <c r="M1089" s="29" t="e">
        <f>IF('定義（記入例用）'!M1088+1&gt;'休日取得計画表・休日取得実績表（記入例）'!$I$5,"",'定義（記入例用）'!M1088+1)</f>
        <v>#VALUE!</v>
      </c>
      <c r="N1089" t="str" cm="1">
        <f t="array" ref="N1089">IFERROR(INDEX($B:$B,MATCH($M1089,$A:$A,),),"")</f>
        <v/>
      </c>
      <c r="O1089" s="31" t="str" cm="1">
        <f t="array" ref="O1089">IFERROR(INDEX($E:$E,MATCH($M1089,祝日,),),"")&amp;IFERROR(INDEX($H:$H,MATCH($M1089,夏季休暇,),),"")&amp;IFERROR(INDEX($K:$K,MATCH($M1089,年末年始,),),"")</f>
        <v/>
      </c>
      <c r="P1089" t="str">
        <f t="shared" si="48"/>
        <v/>
      </c>
      <c r="Q1089" t="str">
        <f t="shared" si="49"/>
        <v/>
      </c>
      <c r="R1089" t="e">
        <f t="shared" si="50"/>
        <v>#VALUE!</v>
      </c>
    </row>
    <row r="1090" spans="13:18" x14ac:dyDescent="0.2">
      <c r="M1090" s="29" t="e">
        <f>IF('定義（記入例用）'!M1089+1&gt;'休日取得計画表・休日取得実績表（記入例）'!$I$5,"",'定義（記入例用）'!M1089+1)</f>
        <v>#VALUE!</v>
      </c>
      <c r="N1090" t="str" cm="1">
        <f t="array" ref="N1090">IFERROR(INDEX($B:$B,MATCH($M1090,$A:$A,),),"")</f>
        <v/>
      </c>
      <c r="O1090" s="31" t="str" cm="1">
        <f t="array" ref="O1090">IFERROR(INDEX($E:$E,MATCH($M1090,祝日,),),"")&amp;IFERROR(INDEX($H:$H,MATCH($M1090,夏季休暇,),),"")&amp;IFERROR(INDEX($K:$K,MATCH($M1090,年末年始,),),"")</f>
        <v/>
      </c>
      <c r="P1090" t="str">
        <f t="shared" si="48"/>
        <v/>
      </c>
      <c r="Q1090" t="str">
        <f t="shared" si="49"/>
        <v/>
      </c>
      <c r="R1090" t="e">
        <f t="shared" si="50"/>
        <v>#VALUE!</v>
      </c>
    </row>
    <row r="1091" spans="13:18" x14ac:dyDescent="0.2">
      <c r="M1091" s="29" t="e">
        <f>IF('定義（記入例用）'!M1090+1&gt;'休日取得計画表・休日取得実績表（記入例）'!$I$5,"",'定義（記入例用）'!M1090+1)</f>
        <v>#VALUE!</v>
      </c>
      <c r="N1091" t="str" cm="1">
        <f t="array" ref="N1091">IFERROR(INDEX($B:$B,MATCH($M1091,$A:$A,),),"")</f>
        <v/>
      </c>
      <c r="O1091" s="31" t="str" cm="1">
        <f t="array" ref="O1091">IFERROR(INDEX($E:$E,MATCH($M1091,祝日,),),"")&amp;IFERROR(INDEX($H:$H,MATCH($M1091,夏季休暇,),),"")&amp;IFERROR(INDEX($K:$K,MATCH($M1091,年末年始,),),"")</f>
        <v/>
      </c>
      <c r="P1091" t="str">
        <f t="shared" ref="P1091:P1154" si="51">IF(COUNTBLANK(N1091:O1091)=0,CHAR(10),"")</f>
        <v/>
      </c>
      <c r="Q1091" t="str">
        <f t="shared" ref="Q1091:Q1154" si="52">O1091&amp;P1091&amp;N1091</f>
        <v/>
      </c>
      <c r="R1091" t="e">
        <f t="shared" ref="R1091:R1154" si="53">IF(OR(TEXT(M1091,"aaa")="土",TEXT(M1091,"aaa")="日",O1091&lt;&gt;""),1,0)</f>
        <v>#VALUE!</v>
      </c>
    </row>
    <row r="1092" spans="13:18" x14ac:dyDescent="0.2">
      <c r="M1092" s="29" t="e">
        <f>IF('定義（記入例用）'!M1091+1&gt;'休日取得計画表・休日取得実績表（記入例）'!$I$5,"",'定義（記入例用）'!M1091+1)</f>
        <v>#VALUE!</v>
      </c>
      <c r="N1092" t="str" cm="1">
        <f t="array" ref="N1092">IFERROR(INDEX($B:$B,MATCH($M1092,$A:$A,),),"")</f>
        <v/>
      </c>
      <c r="O1092" s="31" t="str" cm="1">
        <f t="array" ref="O1092">IFERROR(INDEX($E:$E,MATCH($M1092,祝日,),),"")&amp;IFERROR(INDEX($H:$H,MATCH($M1092,夏季休暇,),),"")&amp;IFERROR(INDEX($K:$K,MATCH($M1092,年末年始,),),"")</f>
        <v/>
      </c>
      <c r="P1092" t="str">
        <f t="shared" si="51"/>
        <v/>
      </c>
      <c r="Q1092" t="str">
        <f t="shared" si="52"/>
        <v/>
      </c>
      <c r="R1092" t="e">
        <f t="shared" si="53"/>
        <v>#VALUE!</v>
      </c>
    </row>
    <row r="1093" spans="13:18" x14ac:dyDescent="0.2">
      <c r="M1093" s="29" t="e">
        <f>IF('定義（記入例用）'!M1092+1&gt;'休日取得計画表・休日取得実績表（記入例）'!$I$5,"",'定義（記入例用）'!M1092+1)</f>
        <v>#VALUE!</v>
      </c>
      <c r="N1093" t="str" cm="1">
        <f t="array" ref="N1093">IFERROR(INDEX($B:$B,MATCH($M1093,$A:$A,),),"")</f>
        <v/>
      </c>
      <c r="O1093" s="31" t="str" cm="1">
        <f t="array" ref="O1093">IFERROR(INDEX($E:$E,MATCH($M1093,祝日,),),"")&amp;IFERROR(INDEX($H:$H,MATCH($M1093,夏季休暇,),),"")&amp;IFERROR(INDEX($K:$K,MATCH($M1093,年末年始,),),"")</f>
        <v/>
      </c>
      <c r="P1093" t="str">
        <f t="shared" si="51"/>
        <v/>
      </c>
      <c r="Q1093" t="str">
        <f t="shared" si="52"/>
        <v/>
      </c>
      <c r="R1093" t="e">
        <f t="shared" si="53"/>
        <v>#VALUE!</v>
      </c>
    </row>
    <row r="1094" spans="13:18" x14ac:dyDescent="0.2">
      <c r="M1094" s="29" t="e">
        <f>IF('定義（記入例用）'!M1093+1&gt;'休日取得計画表・休日取得実績表（記入例）'!$I$5,"",'定義（記入例用）'!M1093+1)</f>
        <v>#VALUE!</v>
      </c>
      <c r="N1094" t="str" cm="1">
        <f t="array" ref="N1094">IFERROR(INDEX($B:$B,MATCH($M1094,$A:$A,),),"")</f>
        <v/>
      </c>
      <c r="O1094" s="31" t="str" cm="1">
        <f t="array" ref="O1094">IFERROR(INDEX($E:$E,MATCH($M1094,祝日,),),"")&amp;IFERROR(INDEX($H:$H,MATCH($M1094,夏季休暇,),),"")&amp;IFERROR(INDEX($K:$K,MATCH($M1094,年末年始,),),"")</f>
        <v/>
      </c>
      <c r="P1094" t="str">
        <f t="shared" si="51"/>
        <v/>
      </c>
      <c r="Q1094" t="str">
        <f t="shared" si="52"/>
        <v/>
      </c>
      <c r="R1094" t="e">
        <f t="shared" si="53"/>
        <v>#VALUE!</v>
      </c>
    </row>
    <row r="1095" spans="13:18" x14ac:dyDescent="0.2">
      <c r="M1095" s="29" t="e">
        <f>IF('定義（記入例用）'!M1094+1&gt;'休日取得計画表・休日取得実績表（記入例）'!$I$5,"",'定義（記入例用）'!M1094+1)</f>
        <v>#VALUE!</v>
      </c>
      <c r="N1095" t="str" cm="1">
        <f t="array" ref="N1095">IFERROR(INDEX($B:$B,MATCH($M1095,$A:$A,),),"")</f>
        <v/>
      </c>
      <c r="O1095" s="31" t="str" cm="1">
        <f t="array" ref="O1095">IFERROR(INDEX($E:$E,MATCH($M1095,祝日,),),"")&amp;IFERROR(INDEX($H:$H,MATCH($M1095,夏季休暇,),),"")&amp;IFERROR(INDEX($K:$K,MATCH($M1095,年末年始,),),"")</f>
        <v/>
      </c>
      <c r="P1095" t="str">
        <f t="shared" si="51"/>
        <v/>
      </c>
      <c r="Q1095" t="str">
        <f t="shared" si="52"/>
        <v/>
      </c>
      <c r="R1095" t="e">
        <f t="shared" si="53"/>
        <v>#VALUE!</v>
      </c>
    </row>
    <row r="1096" spans="13:18" x14ac:dyDescent="0.2">
      <c r="M1096" s="29" t="e">
        <f>IF('定義（記入例用）'!M1095+1&gt;'休日取得計画表・休日取得実績表（記入例）'!$I$5,"",'定義（記入例用）'!M1095+1)</f>
        <v>#VALUE!</v>
      </c>
      <c r="N1096" t="str" cm="1">
        <f t="array" ref="N1096">IFERROR(INDEX($B:$B,MATCH($M1096,$A:$A,),),"")</f>
        <v/>
      </c>
      <c r="O1096" s="31" t="str" cm="1">
        <f t="array" ref="O1096">IFERROR(INDEX($E:$E,MATCH($M1096,祝日,),),"")&amp;IFERROR(INDEX($H:$H,MATCH($M1096,夏季休暇,),),"")&amp;IFERROR(INDEX($K:$K,MATCH($M1096,年末年始,),),"")</f>
        <v/>
      </c>
      <c r="P1096" t="str">
        <f t="shared" si="51"/>
        <v/>
      </c>
      <c r="Q1096" t="str">
        <f t="shared" si="52"/>
        <v/>
      </c>
      <c r="R1096" t="e">
        <f t="shared" si="53"/>
        <v>#VALUE!</v>
      </c>
    </row>
    <row r="1097" spans="13:18" x14ac:dyDescent="0.2">
      <c r="M1097" s="29" t="e">
        <f>IF('定義（記入例用）'!M1096+1&gt;'休日取得計画表・休日取得実績表（記入例）'!$I$5,"",'定義（記入例用）'!M1096+1)</f>
        <v>#VALUE!</v>
      </c>
      <c r="N1097" t="str" cm="1">
        <f t="array" ref="N1097">IFERROR(INDEX($B:$B,MATCH($M1097,$A:$A,),),"")</f>
        <v/>
      </c>
      <c r="O1097" s="31" t="str" cm="1">
        <f t="array" ref="O1097">IFERROR(INDEX($E:$E,MATCH($M1097,祝日,),),"")&amp;IFERROR(INDEX($H:$H,MATCH($M1097,夏季休暇,),),"")&amp;IFERROR(INDEX($K:$K,MATCH($M1097,年末年始,),),"")</f>
        <v/>
      </c>
      <c r="P1097" t="str">
        <f t="shared" si="51"/>
        <v/>
      </c>
      <c r="Q1097" t="str">
        <f t="shared" si="52"/>
        <v/>
      </c>
      <c r="R1097" t="e">
        <f t="shared" si="53"/>
        <v>#VALUE!</v>
      </c>
    </row>
    <row r="1098" spans="13:18" x14ac:dyDescent="0.2">
      <c r="M1098" s="29" t="e">
        <f>IF('定義（記入例用）'!M1097+1&gt;'休日取得計画表・休日取得実績表（記入例）'!$I$5,"",'定義（記入例用）'!M1097+1)</f>
        <v>#VALUE!</v>
      </c>
      <c r="N1098" t="str" cm="1">
        <f t="array" ref="N1098">IFERROR(INDEX($B:$B,MATCH($M1098,$A:$A,),),"")</f>
        <v/>
      </c>
      <c r="O1098" s="31" t="str" cm="1">
        <f t="array" ref="O1098">IFERROR(INDEX($E:$E,MATCH($M1098,祝日,),),"")&amp;IFERROR(INDEX($H:$H,MATCH($M1098,夏季休暇,),),"")&amp;IFERROR(INDEX($K:$K,MATCH($M1098,年末年始,),),"")</f>
        <v/>
      </c>
      <c r="P1098" t="str">
        <f t="shared" si="51"/>
        <v/>
      </c>
      <c r="Q1098" t="str">
        <f t="shared" si="52"/>
        <v/>
      </c>
      <c r="R1098" t="e">
        <f t="shared" si="53"/>
        <v>#VALUE!</v>
      </c>
    </row>
    <row r="1099" spans="13:18" x14ac:dyDescent="0.2">
      <c r="M1099" s="29" t="e">
        <f>IF('定義（記入例用）'!M1098+1&gt;'休日取得計画表・休日取得実績表（記入例）'!$I$5,"",'定義（記入例用）'!M1098+1)</f>
        <v>#VALUE!</v>
      </c>
      <c r="N1099" t="str" cm="1">
        <f t="array" ref="N1099">IFERROR(INDEX($B:$B,MATCH($M1099,$A:$A,),),"")</f>
        <v/>
      </c>
      <c r="O1099" s="31" t="str" cm="1">
        <f t="array" ref="O1099">IFERROR(INDEX($E:$E,MATCH($M1099,祝日,),),"")&amp;IFERROR(INDEX($H:$H,MATCH($M1099,夏季休暇,),),"")&amp;IFERROR(INDEX($K:$K,MATCH($M1099,年末年始,),),"")</f>
        <v/>
      </c>
      <c r="P1099" t="str">
        <f t="shared" si="51"/>
        <v/>
      </c>
      <c r="Q1099" t="str">
        <f t="shared" si="52"/>
        <v/>
      </c>
      <c r="R1099" t="e">
        <f t="shared" si="53"/>
        <v>#VALUE!</v>
      </c>
    </row>
    <row r="1100" spans="13:18" x14ac:dyDescent="0.2">
      <c r="M1100" s="29" t="e">
        <f>IF('定義（記入例用）'!M1099+1&gt;'休日取得計画表・休日取得実績表（記入例）'!$I$5,"",'定義（記入例用）'!M1099+1)</f>
        <v>#VALUE!</v>
      </c>
      <c r="N1100" t="str" cm="1">
        <f t="array" ref="N1100">IFERROR(INDEX($B:$B,MATCH($M1100,$A:$A,),),"")</f>
        <v/>
      </c>
      <c r="O1100" s="31" t="str" cm="1">
        <f t="array" ref="O1100">IFERROR(INDEX($E:$E,MATCH($M1100,祝日,),),"")&amp;IFERROR(INDEX($H:$H,MATCH($M1100,夏季休暇,),),"")&amp;IFERROR(INDEX($K:$K,MATCH($M1100,年末年始,),),"")</f>
        <v/>
      </c>
      <c r="P1100" t="str">
        <f t="shared" si="51"/>
        <v/>
      </c>
      <c r="Q1100" t="str">
        <f t="shared" si="52"/>
        <v/>
      </c>
      <c r="R1100" t="e">
        <f t="shared" si="53"/>
        <v>#VALUE!</v>
      </c>
    </row>
    <row r="1101" spans="13:18" x14ac:dyDescent="0.2">
      <c r="M1101" s="29" t="e">
        <f>IF('定義（記入例用）'!M1100+1&gt;'休日取得計画表・休日取得実績表（記入例）'!$I$5,"",'定義（記入例用）'!M1100+1)</f>
        <v>#VALUE!</v>
      </c>
      <c r="N1101" t="str" cm="1">
        <f t="array" ref="N1101">IFERROR(INDEX($B:$B,MATCH($M1101,$A:$A,),),"")</f>
        <v/>
      </c>
      <c r="O1101" s="31" t="str" cm="1">
        <f t="array" ref="O1101">IFERROR(INDEX($E:$E,MATCH($M1101,祝日,),),"")&amp;IFERROR(INDEX($H:$H,MATCH($M1101,夏季休暇,),),"")&amp;IFERROR(INDEX($K:$K,MATCH($M1101,年末年始,),),"")</f>
        <v/>
      </c>
      <c r="P1101" t="str">
        <f t="shared" si="51"/>
        <v/>
      </c>
      <c r="Q1101" t="str">
        <f t="shared" si="52"/>
        <v/>
      </c>
      <c r="R1101" t="e">
        <f t="shared" si="53"/>
        <v>#VALUE!</v>
      </c>
    </row>
    <row r="1102" spans="13:18" x14ac:dyDescent="0.2">
      <c r="M1102" s="29" t="e">
        <f>IF('定義（記入例用）'!M1101+1&gt;'休日取得計画表・休日取得実績表（記入例）'!$I$5,"",'定義（記入例用）'!M1101+1)</f>
        <v>#VALUE!</v>
      </c>
      <c r="N1102" t="str" cm="1">
        <f t="array" ref="N1102">IFERROR(INDEX($B:$B,MATCH($M1102,$A:$A,),),"")</f>
        <v/>
      </c>
      <c r="O1102" s="31" t="str" cm="1">
        <f t="array" ref="O1102">IFERROR(INDEX($E:$E,MATCH($M1102,祝日,),),"")&amp;IFERROR(INDEX($H:$H,MATCH($M1102,夏季休暇,),),"")&amp;IFERROR(INDEX($K:$K,MATCH($M1102,年末年始,),),"")</f>
        <v/>
      </c>
      <c r="P1102" t="str">
        <f t="shared" si="51"/>
        <v/>
      </c>
      <c r="Q1102" t="str">
        <f t="shared" si="52"/>
        <v/>
      </c>
      <c r="R1102" t="e">
        <f t="shared" si="53"/>
        <v>#VALUE!</v>
      </c>
    </row>
    <row r="1103" spans="13:18" x14ac:dyDescent="0.2">
      <c r="M1103" s="29" t="e">
        <f>IF('定義（記入例用）'!M1102+1&gt;'休日取得計画表・休日取得実績表（記入例）'!$I$5,"",'定義（記入例用）'!M1102+1)</f>
        <v>#VALUE!</v>
      </c>
      <c r="N1103" t="str" cm="1">
        <f t="array" ref="N1103">IFERROR(INDEX($B:$B,MATCH($M1103,$A:$A,),),"")</f>
        <v/>
      </c>
      <c r="O1103" s="31" t="str" cm="1">
        <f t="array" ref="O1103">IFERROR(INDEX($E:$E,MATCH($M1103,祝日,),),"")&amp;IFERROR(INDEX($H:$H,MATCH($M1103,夏季休暇,),),"")&amp;IFERROR(INDEX($K:$K,MATCH($M1103,年末年始,),),"")</f>
        <v/>
      </c>
      <c r="P1103" t="str">
        <f t="shared" si="51"/>
        <v/>
      </c>
      <c r="Q1103" t="str">
        <f t="shared" si="52"/>
        <v/>
      </c>
      <c r="R1103" t="e">
        <f t="shared" si="53"/>
        <v>#VALUE!</v>
      </c>
    </row>
    <row r="1104" spans="13:18" x14ac:dyDescent="0.2">
      <c r="M1104" s="29" t="e">
        <f>IF('定義（記入例用）'!M1103+1&gt;'休日取得計画表・休日取得実績表（記入例）'!$I$5,"",'定義（記入例用）'!M1103+1)</f>
        <v>#VALUE!</v>
      </c>
      <c r="N1104" t="str" cm="1">
        <f t="array" ref="N1104">IFERROR(INDEX($B:$B,MATCH($M1104,$A:$A,),),"")</f>
        <v/>
      </c>
      <c r="O1104" s="31" t="str" cm="1">
        <f t="array" ref="O1104">IFERROR(INDEX($E:$E,MATCH($M1104,祝日,),),"")&amp;IFERROR(INDEX($H:$H,MATCH($M1104,夏季休暇,),),"")&amp;IFERROR(INDEX($K:$K,MATCH($M1104,年末年始,),),"")</f>
        <v/>
      </c>
      <c r="P1104" t="str">
        <f t="shared" si="51"/>
        <v/>
      </c>
      <c r="Q1104" t="str">
        <f t="shared" si="52"/>
        <v/>
      </c>
      <c r="R1104" t="e">
        <f t="shared" si="53"/>
        <v>#VALUE!</v>
      </c>
    </row>
    <row r="1105" spans="13:18" x14ac:dyDescent="0.2">
      <c r="M1105" s="29" t="e">
        <f>IF('定義（記入例用）'!M1104+1&gt;'休日取得計画表・休日取得実績表（記入例）'!$I$5,"",'定義（記入例用）'!M1104+1)</f>
        <v>#VALUE!</v>
      </c>
      <c r="N1105" t="str" cm="1">
        <f t="array" ref="N1105">IFERROR(INDEX($B:$B,MATCH($M1105,$A:$A,),),"")</f>
        <v/>
      </c>
      <c r="O1105" s="31" t="str" cm="1">
        <f t="array" ref="O1105">IFERROR(INDEX($E:$E,MATCH($M1105,祝日,),),"")&amp;IFERROR(INDEX($H:$H,MATCH($M1105,夏季休暇,),),"")&amp;IFERROR(INDEX($K:$K,MATCH($M1105,年末年始,),),"")</f>
        <v/>
      </c>
      <c r="P1105" t="str">
        <f t="shared" si="51"/>
        <v/>
      </c>
      <c r="Q1105" t="str">
        <f t="shared" si="52"/>
        <v/>
      </c>
      <c r="R1105" t="e">
        <f t="shared" si="53"/>
        <v>#VALUE!</v>
      </c>
    </row>
    <row r="1106" spans="13:18" x14ac:dyDescent="0.2">
      <c r="M1106" s="29" t="e">
        <f>IF('定義（記入例用）'!M1105+1&gt;'休日取得計画表・休日取得実績表（記入例）'!$I$5,"",'定義（記入例用）'!M1105+1)</f>
        <v>#VALUE!</v>
      </c>
      <c r="N1106" t="str" cm="1">
        <f t="array" ref="N1106">IFERROR(INDEX($B:$B,MATCH($M1106,$A:$A,),),"")</f>
        <v/>
      </c>
      <c r="O1106" s="31" t="str" cm="1">
        <f t="array" ref="O1106">IFERROR(INDEX($E:$E,MATCH($M1106,祝日,),),"")&amp;IFERROR(INDEX($H:$H,MATCH($M1106,夏季休暇,),),"")&amp;IFERROR(INDEX($K:$K,MATCH($M1106,年末年始,),),"")</f>
        <v/>
      </c>
      <c r="P1106" t="str">
        <f t="shared" si="51"/>
        <v/>
      </c>
      <c r="Q1106" t="str">
        <f t="shared" si="52"/>
        <v/>
      </c>
      <c r="R1106" t="e">
        <f t="shared" si="53"/>
        <v>#VALUE!</v>
      </c>
    </row>
    <row r="1107" spans="13:18" x14ac:dyDescent="0.2">
      <c r="M1107" s="29" t="e">
        <f>IF('定義（記入例用）'!M1106+1&gt;'休日取得計画表・休日取得実績表（記入例）'!$I$5,"",'定義（記入例用）'!M1106+1)</f>
        <v>#VALUE!</v>
      </c>
      <c r="N1107" t="str" cm="1">
        <f t="array" ref="N1107">IFERROR(INDEX($B:$B,MATCH($M1107,$A:$A,),),"")</f>
        <v/>
      </c>
      <c r="O1107" s="31" t="str" cm="1">
        <f t="array" ref="O1107">IFERROR(INDEX($E:$E,MATCH($M1107,祝日,),),"")&amp;IFERROR(INDEX($H:$H,MATCH($M1107,夏季休暇,),),"")&amp;IFERROR(INDEX($K:$K,MATCH($M1107,年末年始,),),"")</f>
        <v/>
      </c>
      <c r="P1107" t="str">
        <f t="shared" si="51"/>
        <v/>
      </c>
      <c r="Q1107" t="str">
        <f t="shared" si="52"/>
        <v/>
      </c>
      <c r="R1107" t="e">
        <f t="shared" si="53"/>
        <v>#VALUE!</v>
      </c>
    </row>
    <row r="1108" spans="13:18" x14ac:dyDescent="0.2">
      <c r="M1108" s="29" t="e">
        <f>IF('定義（記入例用）'!M1107+1&gt;'休日取得計画表・休日取得実績表（記入例）'!$I$5,"",'定義（記入例用）'!M1107+1)</f>
        <v>#VALUE!</v>
      </c>
      <c r="N1108" t="str" cm="1">
        <f t="array" ref="N1108">IFERROR(INDEX($B:$B,MATCH($M1108,$A:$A,),),"")</f>
        <v/>
      </c>
      <c r="O1108" s="31" t="str" cm="1">
        <f t="array" ref="O1108">IFERROR(INDEX($E:$E,MATCH($M1108,祝日,),),"")&amp;IFERROR(INDEX($H:$H,MATCH($M1108,夏季休暇,),),"")&amp;IFERROR(INDEX($K:$K,MATCH($M1108,年末年始,),),"")</f>
        <v/>
      </c>
      <c r="P1108" t="str">
        <f t="shared" si="51"/>
        <v/>
      </c>
      <c r="Q1108" t="str">
        <f t="shared" si="52"/>
        <v/>
      </c>
      <c r="R1108" t="e">
        <f t="shared" si="53"/>
        <v>#VALUE!</v>
      </c>
    </row>
    <row r="1109" spans="13:18" x14ac:dyDescent="0.2">
      <c r="M1109" s="29" t="e">
        <f>IF('定義（記入例用）'!M1108+1&gt;'休日取得計画表・休日取得実績表（記入例）'!$I$5,"",'定義（記入例用）'!M1108+1)</f>
        <v>#VALUE!</v>
      </c>
      <c r="N1109" t="str" cm="1">
        <f t="array" ref="N1109">IFERROR(INDEX($B:$B,MATCH($M1109,$A:$A,),),"")</f>
        <v/>
      </c>
      <c r="O1109" s="31" t="str" cm="1">
        <f t="array" ref="O1109">IFERROR(INDEX($E:$E,MATCH($M1109,祝日,),),"")&amp;IFERROR(INDEX($H:$H,MATCH($M1109,夏季休暇,),),"")&amp;IFERROR(INDEX($K:$K,MATCH($M1109,年末年始,),),"")</f>
        <v/>
      </c>
      <c r="P1109" t="str">
        <f t="shared" si="51"/>
        <v/>
      </c>
      <c r="Q1109" t="str">
        <f t="shared" si="52"/>
        <v/>
      </c>
      <c r="R1109" t="e">
        <f t="shared" si="53"/>
        <v>#VALUE!</v>
      </c>
    </row>
    <row r="1110" spans="13:18" x14ac:dyDescent="0.2">
      <c r="M1110" s="29" t="e">
        <f>IF('定義（記入例用）'!M1109+1&gt;'休日取得計画表・休日取得実績表（記入例）'!$I$5,"",'定義（記入例用）'!M1109+1)</f>
        <v>#VALUE!</v>
      </c>
      <c r="N1110" t="str" cm="1">
        <f t="array" ref="N1110">IFERROR(INDEX($B:$B,MATCH($M1110,$A:$A,),),"")</f>
        <v/>
      </c>
      <c r="O1110" s="31" t="str" cm="1">
        <f t="array" ref="O1110">IFERROR(INDEX($E:$E,MATCH($M1110,祝日,),),"")&amp;IFERROR(INDEX($H:$H,MATCH($M1110,夏季休暇,),),"")&amp;IFERROR(INDEX($K:$K,MATCH($M1110,年末年始,),),"")</f>
        <v/>
      </c>
      <c r="P1110" t="str">
        <f t="shared" si="51"/>
        <v/>
      </c>
      <c r="Q1110" t="str">
        <f t="shared" si="52"/>
        <v/>
      </c>
      <c r="R1110" t="e">
        <f t="shared" si="53"/>
        <v>#VALUE!</v>
      </c>
    </row>
    <row r="1111" spans="13:18" x14ac:dyDescent="0.2">
      <c r="M1111" s="29" t="e">
        <f>IF('定義（記入例用）'!M1110+1&gt;'休日取得計画表・休日取得実績表（記入例）'!$I$5,"",'定義（記入例用）'!M1110+1)</f>
        <v>#VALUE!</v>
      </c>
      <c r="N1111" t="str" cm="1">
        <f t="array" ref="N1111">IFERROR(INDEX($B:$B,MATCH($M1111,$A:$A,),),"")</f>
        <v/>
      </c>
      <c r="O1111" s="31" t="str" cm="1">
        <f t="array" ref="O1111">IFERROR(INDEX($E:$E,MATCH($M1111,祝日,),),"")&amp;IFERROR(INDEX($H:$H,MATCH($M1111,夏季休暇,),),"")&amp;IFERROR(INDEX($K:$K,MATCH($M1111,年末年始,),),"")</f>
        <v/>
      </c>
      <c r="P1111" t="str">
        <f t="shared" si="51"/>
        <v/>
      </c>
      <c r="Q1111" t="str">
        <f t="shared" si="52"/>
        <v/>
      </c>
      <c r="R1111" t="e">
        <f t="shared" si="53"/>
        <v>#VALUE!</v>
      </c>
    </row>
    <row r="1112" spans="13:18" x14ac:dyDescent="0.2">
      <c r="M1112" s="29" t="e">
        <f>IF('定義（記入例用）'!M1111+1&gt;'休日取得計画表・休日取得実績表（記入例）'!$I$5,"",'定義（記入例用）'!M1111+1)</f>
        <v>#VALUE!</v>
      </c>
      <c r="N1112" t="str" cm="1">
        <f t="array" ref="N1112">IFERROR(INDEX($B:$B,MATCH($M1112,$A:$A,),),"")</f>
        <v/>
      </c>
      <c r="O1112" s="31" t="str" cm="1">
        <f t="array" ref="O1112">IFERROR(INDEX($E:$E,MATCH($M1112,祝日,),),"")&amp;IFERROR(INDEX($H:$H,MATCH($M1112,夏季休暇,),),"")&amp;IFERROR(INDEX($K:$K,MATCH($M1112,年末年始,),),"")</f>
        <v/>
      </c>
      <c r="P1112" t="str">
        <f t="shared" si="51"/>
        <v/>
      </c>
      <c r="Q1112" t="str">
        <f t="shared" si="52"/>
        <v/>
      </c>
      <c r="R1112" t="e">
        <f t="shared" si="53"/>
        <v>#VALUE!</v>
      </c>
    </row>
    <row r="1113" spans="13:18" x14ac:dyDescent="0.2">
      <c r="M1113" s="29" t="e">
        <f>IF('定義（記入例用）'!M1112+1&gt;'休日取得計画表・休日取得実績表（記入例）'!$I$5,"",'定義（記入例用）'!M1112+1)</f>
        <v>#VALUE!</v>
      </c>
      <c r="N1113" t="str" cm="1">
        <f t="array" ref="N1113">IFERROR(INDEX($B:$B,MATCH($M1113,$A:$A,),),"")</f>
        <v/>
      </c>
      <c r="O1113" s="31" t="str" cm="1">
        <f t="array" ref="O1113">IFERROR(INDEX($E:$E,MATCH($M1113,祝日,),),"")&amp;IFERROR(INDEX($H:$H,MATCH($M1113,夏季休暇,),),"")&amp;IFERROR(INDEX($K:$K,MATCH($M1113,年末年始,),),"")</f>
        <v/>
      </c>
      <c r="P1113" t="str">
        <f t="shared" si="51"/>
        <v/>
      </c>
      <c r="Q1113" t="str">
        <f t="shared" si="52"/>
        <v/>
      </c>
      <c r="R1113" t="e">
        <f t="shared" si="53"/>
        <v>#VALUE!</v>
      </c>
    </row>
    <row r="1114" spans="13:18" x14ac:dyDescent="0.2">
      <c r="M1114" s="29" t="e">
        <f>IF('定義（記入例用）'!M1113+1&gt;'休日取得計画表・休日取得実績表（記入例）'!$I$5,"",'定義（記入例用）'!M1113+1)</f>
        <v>#VALUE!</v>
      </c>
      <c r="N1114" t="str" cm="1">
        <f t="array" ref="N1114">IFERROR(INDEX($B:$B,MATCH($M1114,$A:$A,),),"")</f>
        <v/>
      </c>
      <c r="O1114" s="31" t="str" cm="1">
        <f t="array" ref="O1114">IFERROR(INDEX($E:$E,MATCH($M1114,祝日,),),"")&amp;IFERROR(INDEX($H:$H,MATCH($M1114,夏季休暇,),),"")&amp;IFERROR(INDEX($K:$K,MATCH($M1114,年末年始,),),"")</f>
        <v/>
      </c>
      <c r="P1114" t="str">
        <f t="shared" si="51"/>
        <v/>
      </c>
      <c r="Q1114" t="str">
        <f t="shared" si="52"/>
        <v/>
      </c>
      <c r="R1114" t="e">
        <f t="shared" si="53"/>
        <v>#VALUE!</v>
      </c>
    </row>
    <row r="1115" spans="13:18" x14ac:dyDescent="0.2">
      <c r="M1115" s="29" t="e">
        <f>IF('定義（記入例用）'!M1114+1&gt;'休日取得計画表・休日取得実績表（記入例）'!$I$5,"",'定義（記入例用）'!M1114+1)</f>
        <v>#VALUE!</v>
      </c>
      <c r="N1115" t="str" cm="1">
        <f t="array" ref="N1115">IFERROR(INDEX($B:$B,MATCH($M1115,$A:$A,),),"")</f>
        <v/>
      </c>
      <c r="O1115" s="31" t="str" cm="1">
        <f t="array" ref="O1115">IFERROR(INDEX($E:$E,MATCH($M1115,祝日,),),"")&amp;IFERROR(INDEX($H:$H,MATCH($M1115,夏季休暇,),),"")&amp;IFERROR(INDEX($K:$K,MATCH($M1115,年末年始,),),"")</f>
        <v/>
      </c>
      <c r="P1115" t="str">
        <f t="shared" si="51"/>
        <v/>
      </c>
      <c r="Q1115" t="str">
        <f t="shared" si="52"/>
        <v/>
      </c>
      <c r="R1115" t="e">
        <f t="shared" si="53"/>
        <v>#VALUE!</v>
      </c>
    </row>
    <row r="1116" spans="13:18" x14ac:dyDescent="0.2">
      <c r="M1116" s="29" t="e">
        <f>IF('定義（記入例用）'!M1115+1&gt;'休日取得計画表・休日取得実績表（記入例）'!$I$5,"",'定義（記入例用）'!M1115+1)</f>
        <v>#VALUE!</v>
      </c>
      <c r="N1116" t="str" cm="1">
        <f t="array" ref="N1116">IFERROR(INDEX($B:$B,MATCH($M1116,$A:$A,),),"")</f>
        <v/>
      </c>
      <c r="O1116" s="31" t="str" cm="1">
        <f t="array" ref="O1116">IFERROR(INDEX($E:$E,MATCH($M1116,祝日,),),"")&amp;IFERROR(INDEX($H:$H,MATCH($M1116,夏季休暇,),),"")&amp;IFERROR(INDEX($K:$K,MATCH($M1116,年末年始,),),"")</f>
        <v/>
      </c>
      <c r="P1116" t="str">
        <f t="shared" si="51"/>
        <v/>
      </c>
      <c r="Q1116" t="str">
        <f t="shared" si="52"/>
        <v/>
      </c>
      <c r="R1116" t="e">
        <f t="shared" si="53"/>
        <v>#VALUE!</v>
      </c>
    </row>
    <row r="1117" spans="13:18" x14ac:dyDescent="0.2">
      <c r="M1117" s="29" t="e">
        <f>IF('定義（記入例用）'!M1116+1&gt;'休日取得計画表・休日取得実績表（記入例）'!$I$5,"",'定義（記入例用）'!M1116+1)</f>
        <v>#VALUE!</v>
      </c>
      <c r="N1117" t="str" cm="1">
        <f t="array" ref="N1117">IFERROR(INDEX($B:$B,MATCH($M1117,$A:$A,),),"")</f>
        <v/>
      </c>
      <c r="O1117" s="31" t="str" cm="1">
        <f t="array" ref="O1117">IFERROR(INDEX($E:$E,MATCH($M1117,祝日,),),"")&amp;IFERROR(INDEX($H:$H,MATCH($M1117,夏季休暇,),),"")&amp;IFERROR(INDEX($K:$K,MATCH($M1117,年末年始,),),"")</f>
        <v/>
      </c>
      <c r="P1117" t="str">
        <f t="shared" si="51"/>
        <v/>
      </c>
      <c r="Q1117" t="str">
        <f t="shared" si="52"/>
        <v/>
      </c>
      <c r="R1117" t="e">
        <f t="shared" si="53"/>
        <v>#VALUE!</v>
      </c>
    </row>
    <row r="1118" spans="13:18" x14ac:dyDescent="0.2">
      <c r="M1118" s="29" t="e">
        <f>IF('定義（記入例用）'!M1117+1&gt;'休日取得計画表・休日取得実績表（記入例）'!$I$5,"",'定義（記入例用）'!M1117+1)</f>
        <v>#VALUE!</v>
      </c>
      <c r="N1118" t="str" cm="1">
        <f t="array" ref="N1118">IFERROR(INDEX($B:$B,MATCH($M1118,$A:$A,),),"")</f>
        <v/>
      </c>
      <c r="O1118" s="31" t="str" cm="1">
        <f t="array" ref="O1118">IFERROR(INDEX($E:$E,MATCH($M1118,祝日,),),"")&amp;IFERROR(INDEX($H:$H,MATCH($M1118,夏季休暇,),),"")&amp;IFERROR(INDEX($K:$K,MATCH($M1118,年末年始,),),"")</f>
        <v/>
      </c>
      <c r="P1118" t="str">
        <f t="shared" si="51"/>
        <v/>
      </c>
      <c r="Q1118" t="str">
        <f t="shared" si="52"/>
        <v/>
      </c>
      <c r="R1118" t="e">
        <f t="shared" si="53"/>
        <v>#VALUE!</v>
      </c>
    </row>
    <row r="1119" spans="13:18" x14ac:dyDescent="0.2">
      <c r="M1119" s="29" t="e">
        <f>IF('定義（記入例用）'!M1118+1&gt;'休日取得計画表・休日取得実績表（記入例）'!$I$5,"",'定義（記入例用）'!M1118+1)</f>
        <v>#VALUE!</v>
      </c>
      <c r="N1119" t="str" cm="1">
        <f t="array" ref="N1119">IFERROR(INDEX($B:$B,MATCH($M1119,$A:$A,),),"")</f>
        <v/>
      </c>
      <c r="O1119" s="31" t="str" cm="1">
        <f t="array" ref="O1119">IFERROR(INDEX($E:$E,MATCH($M1119,祝日,),),"")&amp;IFERROR(INDEX($H:$H,MATCH($M1119,夏季休暇,),),"")&amp;IFERROR(INDEX($K:$K,MATCH($M1119,年末年始,),),"")</f>
        <v/>
      </c>
      <c r="P1119" t="str">
        <f t="shared" si="51"/>
        <v/>
      </c>
      <c r="Q1119" t="str">
        <f t="shared" si="52"/>
        <v/>
      </c>
      <c r="R1119" t="e">
        <f t="shared" si="53"/>
        <v>#VALUE!</v>
      </c>
    </row>
    <row r="1120" spans="13:18" x14ac:dyDescent="0.2">
      <c r="M1120" s="29" t="e">
        <f>IF('定義（記入例用）'!M1119+1&gt;'休日取得計画表・休日取得実績表（記入例）'!$I$5,"",'定義（記入例用）'!M1119+1)</f>
        <v>#VALUE!</v>
      </c>
      <c r="N1120" t="str" cm="1">
        <f t="array" ref="N1120">IFERROR(INDEX($B:$B,MATCH($M1120,$A:$A,),),"")</f>
        <v/>
      </c>
      <c r="O1120" s="31" t="str" cm="1">
        <f t="array" ref="O1120">IFERROR(INDEX($E:$E,MATCH($M1120,祝日,),),"")&amp;IFERROR(INDEX($H:$H,MATCH($M1120,夏季休暇,),),"")&amp;IFERROR(INDEX($K:$K,MATCH($M1120,年末年始,),),"")</f>
        <v/>
      </c>
      <c r="P1120" t="str">
        <f t="shared" si="51"/>
        <v/>
      </c>
      <c r="Q1120" t="str">
        <f t="shared" si="52"/>
        <v/>
      </c>
      <c r="R1120" t="e">
        <f t="shared" si="53"/>
        <v>#VALUE!</v>
      </c>
    </row>
    <row r="1121" spans="13:18" x14ac:dyDescent="0.2">
      <c r="M1121" s="29" t="e">
        <f>IF('定義（記入例用）'!M1120+1&gt;'休日取得計画表・休日取得実績表（記入例）'!$I$5,"",'定義（記入例用）'!M1120+1)</f>
        <v>#VALUE!</v>
      </c>
      <c r="N1121" t="str" cm="1">
        <f t="array" ref="N1121">IFERROR(INDEX($B:$B,MATCH($M1121,$A:$A,),),"")</f>
        <v/>
      </c>
      <c r="O1121" s="31" t="str" cm="1">
        <f t="array" ref="O1121">IFERROR(INDEX($E:$E,MATCH($M1121,祝日,),),"")&amp;IFERROR(INDEX($H:$H,MATCH($M1121,夏季休暇,),),"")&amp;IFERROR(INDEX($K:$K,MATCH($M1121,年末年始,),),"")</f>
        <v/>
      </c>
      <c r="P1121" t="str">
        <f t="shared" si="51"/>
        <v/>
      </c>
      <c r="Q1121" t="str">
        <f t="shared" si="52"/>
        <v/>
      </c>
      <c r="R1121" t="e">
        <f t="shared" si="53"/>
        <v>#VALUE!</v>
      </c>
    </row>
    <row r="1122" spans="13:18" x14ac:dyDescent="0.2">
      <c r="M1122" s="29" t="e">
        <f>IF('定義（記入例用）'!M1121+1&gt;'休日取得計画表・休日取得実績表（記入例）'!$I$5,"",'定義（記入例用）'!M1121+1)</f>
        <v>#VALUE!</v>
      </c>
      <c r="N1122" t="str" cm="1">
        <f t="array" ref="N1122">IFERROR(INDEX($B:$B,MATCH($M1122,$A:$A,),),"")</f>
        <v/>
      </c>
      <c r="O1122" s="31" t="str" cm="1">
        <f t="array" ref="O1122">IFERROR(INDEX($E:$E,MATCH($M1122,祝日,),),"")&amp;IFERROR(INDEX($H:$H,MATCH($M1122,夏季休暇,),),"")&amp;IFERROR(INDEX($K:$K,MATCH($M1122,年末年始,),),"")</f>
        <v/>
      </c>
      <c r="P1122" t="str">
        <f t="shared" si="51"/>
        <v/>
      </c>
      <c r="Q1122" t="str">
        <f t="shared" si="52"/>
        <v/>
      </c>
      <c r="R1122" t="e">
        <f t="shared" si="53"/>
        <v>#VALUE!</v>
      </c>
    </row>
    <row r="1123" spans="13:18" x14ac:dyDescent="0.2">
      <c r="M1123" s="29" t="e">
        <f>IF('定義（記入例用）'!M1122+1&gt;'休日取得計画表・休日取得実績表（記入例）'!$I$5,"",'定義（記入例用）'!M1122+1)</f>
        <v>#VALUE!</v>
      </c>
      <c r="N1123" t="str" cm="1">
        <f t="array" ref="N1123">IFERROR(INDEX($B:$B,MATCH($M1123,$A:$A,),),"")</f>
        <v/>
      </c>
      <c r="O1123" s="31" t="str" cm="1">
        <f t="array" ref="O1123">IFERROR(INDEX($E:$E,MATCH($M1123,祝日,),),"")&amp;IFERROR(INDEX($H:$H,MATCH($M1123,夏季休暇,),),"")&amp;IFERROR(INDEX($K:$K,MATCH($M1123,年末年始,),),"")</f>
        <v/>
      </c>
      <c r="P1123" t="str">
        <f t="shared" si="51"/>
        <v/>
      </c>
      <c r="Q1123" t="str">
        <f t="shared" si="52"/>
        <v/>
      </c>
      <c r="R1123" t="e">
        <f t="shared" si="53"/>
        <v>#VALUE!</v>
      </c>
    </row>
    <row r="1124" spans="13:18" x14ac:dyDescent="0.2">
      <c r="M1124" s="29" t="e">
        <f>IF('定義（記入例用）'!M1123+1&gt;'休日取得計画表・休日取得実績表（記入例）'!$I$5,"",'定義（記入例用）'!M1123+1)</f>
        <v>#VALUE!</v>
      </c>
      <c r="N1124" t="str" cm="1">
        <f t="array" ref="N1124">IFERROR(INDEX($B:$B,MATCH($M1124,$A:$A,),),"")</f>
        <v/>
      </c>
      <c r="O1124" s="31" t="str" cm="1">
        <f t="array" ref="O1124">IFERROR(INDEX($E:$E,MATCH($M1124,祝日,),),"")&amp;IFERROR(INDEX($H:$H,MATCH($M1124,夏季休暇,),),"")&amp;IFERROR(INDEX($K:$K,MATCH($M1124,年末年始,),),"")</f>
        <v/>
      </c>
      <c r="P1124" t="str">
        <f t="shared" si="51"/>
        <v/>
      </c>
      <c r="Q1124" t="str">
        <f t="shared" si="52"/>
        <v/>
      </c>
      <c r="R1124" t="e">
        <f t="shared" si="53"/>
        <v>#VALUE!</v>
      </c>
    </row>
    <row r="1125" spans="13:18" x14ac:dyDescent="0.2">
      <c r="M1125" s="29" t="e">
        <f>IF('定義（記入例用）'!M1124+1&gt;'休日取得計画表・休日取得実績表（記入例）'!$I$5,"",'定義（記入例用）'!M1124+1)</f>
        <v>#VALUE!</v>
      </c>
      <c r="N1125" t="str" cm="1">
        <f t="array" ref="N1125">IFERROR(INDEX($B:$B,MATCH($M1125,$A:$A,),),"")</f>
        <v/>
      </c>
      <c r="O1125" s="31" t="str" cm="1">
        <f t="array" ref="O1125">IFERROR(INDEX($E:$E,MATCH($M1125,祝日,),),"")&amp;IFERROR(INDEX($H:$H,MATCH($M1125,夏季休暇,),),"")&amp;IFERROR(INDEX($K:$K,MATCH($M1125,年末年始,),),"")</f>
        <v/>
      </c>
      <c r="P1125" t="str">
        <f t="shared" si="51"/>
        <v/>
      </c>
      <c r="Q1125" t="str">
        <f t="shared" si="52"/>
        <v/>
      </c>
      <c r="R1125" t="e">
        <f t="shared" si="53"/>
        <v>#VALUE!</v>
      </c>
    </row>
    <row r="1126" spans="13:18" x14ac:dyDescent="0.2">
      <c r="M1126" s="29" t="e">
        <f>IF('定義（記入例用）'!M1125+1&gt;'休日取得計画表・休日取得実績表（記入例）'!$I$5,"",'定義（記入例用）'!M1125+1)</f>
        <v>#VALUE!</v>
      </c>
      <c r="N1126" t="str" cm="1">
        <f t="array" ref="N1126">IFERROR(INDEX($B:$B,MATCH($M1126,$A:$A,),),"")</f>
        <v/>
      </c>
      <c r="O1126" s="31" t="str" cm="1">
        <f t="array" ref="O1126">IFERROR(INDEX($E:$E,MATCH($M1126,祝日,),),"")&amp;IFERROR(INDEX($H:$H,MATCH($M1126,夏季休暇,),),"")&amp;IFERROR(INDEX($K:$K,MATCH($M1126,年末年始,),),"")</f>
        <v/>
      </c>
      <c r="P1126" t="str">
        <f t="shared" si="51"/>
        <v/>
      </c>
      <c r="Q1126" t="str">
        <f t="shared" si="52"/>
        <v/>
      </c>
      <c r="R1126" t="e">
        <f t="shared" si="53"/>
        <v>#VALUE!</v>
      </c>
    </row>
    <row r="1127" spans="13:18" x14ac:dyDescent="0.2">
      <c r="M1127" s="29" t="e">
        <f>IF('定義（記入例用）'!M1126+1&gt;'休日取得計画表・休日取得実績表（記入例）'!$I$5,"",'定義（記入例用）'!M1126+1)</f>
        <v>#VALUE!</v>
      </c>
      <c r="N1127" t="str" cm="1">
        <f t="array" ref="N1127">IFERROR(INDEX($B:$B,MATCH($M1127,$A:$A,),),"")</f>
        <v/>
      </c>
      <c r="O1127" s="31" t="str" cm="1">
        <f t="array" ref="O1127">IFERROR(INDEX($E:$E,MATCH($M1127,祝日,),),"")&amp;IFERROR(INDEX($H:$H,MATCH($M1127,夏季休暇,),),"")&amp;IFERROR(INDEX($K:$K,MATCH($M1127,年末年始,),),"")</f>
        <v/>
      </c>
      <c r="P1127" t="str">
        <f t="shared" si="51"/>
        <v/>
      </c>
      <c r="Q1127" t="str">
        <f t="shared" si="52"/>
        <v/>
      </c>
      <c r="R1127" t="e">
        <f t="shared" si="53"/>
        <v>#VALUE!</v>
      </c>
    </row>
    <row r="1128" spans="13:18" x14ac:dyDescent="0.2">
      <c r="M1128" s="29" t="e">
        <f>IF('定義（記入例用）'!M1127+1&gt;'休日取得計画表・休日取得実績表（記入例）'!$I$5,"",'定義（記入例用）'!M1127+1)</f>
        <v>#VALUE!</v>
      </c>
      <c r="N1128" t="str" cm="1">
        <f t="array" ref="N1128">IFERROR(INDEX($B:$B,MATCH($M1128,$A:$A,),),"")</f>
        <v/>
      </c>
      <c r="O1128" s="31" t="str" cm="1">
        <f t="array" ref="O1128">IFERROR(INDEX($E:$E,MATCH($M1128,祝日,),),"")&amp;IFERROR(INDEX($H:$H,MATCH($M1128,夏季休暇,),),"")&amp;IFERROR(INDEX($K:$K,MATCH($M1128,年末年始,),),"")</f>
        <v/>
      </c>
      <c r="P1128" t="str">
        <f t="shared" si="51"/>
        <v/>
      </c>
      <c r="Q1128" t="str">
        <f t="shared" si="52"/>
        <v/>
      </c>
      <c r="R1128" t="e">
        <f t="shared" si="53"/>
        <v>#VALUE!</v>
      </c>
    </row>
    <row r="1129" spans="13:18" x14ac:dyDescent="0.2">
      <c r="M1129" s="29" t="e">
        <f>IF('定義（記入例用）'!M1128+1&gt;'休日取得計画表・休日取得実績表（記入例）'!$I$5,"",'定義（記入例用）'!M1128+1)</f>
        <v>#VALUE!</v>
      </c>
      <c r="N1129" t="str" cm="1">
        <f t="array" ref="N1129">IFERROR(INDEX($B:$B,MATCH($M1129,$A:$A,),),"")</f>
        <v/>
      </c>
      <c r="O1129" s="31" t="str" cm="1">
        <f t="array" ref="O1129">IFERROR(INDEX($E:$E,MATCH($M1129,祝日,),),"")&amp;IFERROR(INDEX($H:$H,MATCH($M1129,夏季休暇,),),"")&amp;IFERROR(INDEX($K:$K,MATCH($M1129,年末年始,),),"")</f>
        <v/>
      </c>
      <c r="P1129" t="str">
        <f t="shared" si="51"/>
        <v/>
      </c>
      <c r="Q1129" t="str">
        <f t="shared" si="52"/>
        <v/>
      </c>
      <c r="R1129" t="e">
        <f t="shared" si="53"/>
        <v>#VALUE!</v>
      </c>
    </row>
    <row r="1130" spans="13:18" x14ac:dyDescent="0.2">
      <c r="M1130" s="29" t="e">
        <f>IF('定義（記入例用）'!M1129+1&gt;'休日取得計画表・休日取得実績表（記入例）'!$I$5,"",'定義（記入例用）'!M1129+1)</f>
        <v>#VALUE!</v>
      </c>
      <c r="N1130" t="str" cm="1">
        <f t="array" ref="N1130">IFERROR(INDEX($B:$B,MATCH($M1130,$A:$A,),),"")</f>
        <v/>
      </c>
      <c r="O1130" s="31" t="str" cm="1">
        <f t="array" ref="O1130">IFERROR(INDEX($E:$E,MATCH($M1130,祝日,),),"")&amp;IFERROR(INDEX($H:$H,MATCH($M1130,夏季休暇,),),"")&amp;IFERROR(INDEX($K:$K,MATCH($M1130,年末年始,),),"")</f>
        <v/>
      </c>
      <c r="P1130" t="str">
        <f t="shared" si="51"/>
        <v/>
      </c>
      <c r="Q1130" t="str">
        <f t="shared" si="52"/>
        <v/>
      </c>
      <c r="R1130" t="e">
        <f t="shared" si="53"/>
        <v>#VALUE!</v>
      </c>
    </row>
    <row r="1131" spans="13:18" x14ac:dyDescent="0.2">
      <c r="M1131" s="29" t="e">
        <f>IF('定義（記入例用）'!M1130+1&gt;'休日取得計画表・休日取得実績表（記入例）'!$I$5,"",'定義（記入例用）'!M1130+1)</f>
        <v>#VALUE!</v>
      </c>
      <c r="N1131" t="str" cm="1">
        <f t="array" ref="N1131">IFERROR(INDEX($B:$B,MATCH($M1131,$A:$A,),),"")</f>
        <v/>
      </c>
      <c r="O1131" s="31" t="str" cm="1">
        <f t="array" ref="O1131">IFERROR(INDEX($E:$E,MATCH($M1131,祝日,),),"")&amp;IFERROR(INDEX($H:$H,MATCH($M1131,夏季休暇,),),"")&amp;IFERROR(INDEX($K:$K,MATCH($M1131,年末年始,),),"")</f>
        <v/>
      </c>
      <c r="P1131" t="str">
        <f t="shared" si="51"/>
        <v/>
      </c>
      <c r="Q1131" t="str">
        <f t="shared" si="52"/>
        <v/>
      </c>
      <c r="R1131" t="e">
        <f t="shared" si="53"/>
        <v>#VALUE!</v>
      </c>
    </row>
    <row r="1132" spans="13:18" x14ac:dyDescent="0.2">
      <c r="M1132" s="29" t="e">
        <f>IF('定義（記入例用）'!M1131+1&gt;'休日取得計画表・休日取得実績表（記入例）'!$I$5,"",'定義（記入例用）'!M1131+1)</f>
        <v>#VALUE!</v>
      </c>
      <c r="N1132" t="str" cm="1">
        <f t="array" ref="N1132">IFERROR(INDEX($B:$B,MATCH($M1132,$A:$A,),),"")</f>
        <v/>
      </c>
      <c r="O1132" s="31" t="str" cm="1">
        <f t="array" ref="O1132">IFERROR(INDEX($E:$E,MATCH($M1132,祝日,),),"")&amp;IFERROR(INDEX($H:$H,MATCH($M1132,夏季休暇,),),"")&amp;IFERROR(INDEX($K:$K,MATCH($M1132,年末年始,),),"")</f>
        <v/>
      </c>
      <c r="P1132" t="str">
        <f t="shared" si="51"/>
        <v/>
      </c>
      <c r="Q1132" t="str">
        <f t="shared" si="52"/>
        <v/>
      </c>
      <c r="R1132" t="e">
        <f t="shared" si="53"/>
        <v>#VALUE!</v>
      </c>
    </row>
    <row r="1133" spans="13:18" x14ac:dyDescent="0.2">
      <c r="M1133" s="29" t="e">
        <f>IF('定義（記入例用）'!M1132+1&gt;'休日取得計画表・休日取得実績表（記入例）'!$I$5,"",'定義（記入例用）'!M1132+1)</f>
        <v>#VALUE!</v>
      </c>
      <c r="N1133" t="str" cm="1">
        <f t="array" ref="N1133">IFERROR(INDEX($B:$B,MATCH($M1133,$A:$A,),),"")</f>
        <v/>
      </c>
      <c r="O1133" s="31" t="str" cm="1">
        <f t="array" ref="O1133">IFERROR(INDEX($E:$E,MATCH($M1133,祝日,),),"")&amp;IFERROR(INDEX($H:$H,MATCH($M1133,夏季休暇,),),"")&amp;IFERROR(INDEX($K:$K,MATCH($M1133,年末年始,),),"")</f>
        <v/>
      </c>
      <c r="P1133" t="str">
        <f t="shared" si="51"/>
        <v/>
      </c>
      <c r="Q1133" t="str">
        <f t="shared" si="52"/>
        <v/>
      </c>
      <c r="R1133" t="e">
        <f t="shared" si="53"/>
        <v>#VALUE!</v>
      </c>
    </row>
    <row r="1134" spans="13:18" x14ac:dyDescent="0.2">
      <c r="M1134" s="29" t="e">
        <f>IF('定義（記入例用）'!M1133+1&gt;'休日取得計画表・休日取得実績表（記入例）'!$I$5,"",'定義（記入例用）'!M1133+1)</f>
        <v>#VALUE!</v>
      </c>
      <c r="N1134" t="str" cm="1">
        <f t="array" ref="N1134">IFERROR(INDEX($B:$B,MATCH($M1134,$A:$A,),),"")</f>
        <v/>
      </c>
      <c r="O1134" s="31" t="str" cm="1">
        <f t="array" ref="O1134">IFERROR(INDEX($E:$E,MATCH($M1134,祝日,),),"")&amp;IFERROR(INDEX($H:$H,MATCH($M1134,夏季休暇,),),"")&amp;IFERROR(INDEX($K:$K,MATCH($M1134,年末年始,),),"")</f>
        <v/>
      </c>
      <c r="P1134" t="str">
        <f t="shared" si="51"/>
        <v/>
      </c>
      <c r="Q1134" t="str">
        <f t="shared" si="52"/>
        <v/>
      </c>
      <c r="R1134" t="e">
        <f t="shared" si="53"/>
        <v>#VALUE!</v>
      </c>
    </row>
    <row r="1135" spans="13:18" x14ac:dyDescent="0.2">
      <c r="M1135" s="29" t="e">
        <f>IF('定義（記入例用）'!M1134+1&gt;'休日取得計画表・休日取得実績表（記入例）'!$I$5,"",'定義（記入例用）'!M1134+1)</f>
        <v>#VALUE!</v>
      </c>
      <c r="N1135" t="str" cm="1">
        <f t="array" ref="N1135">IFERROR(INDEX($B:$B,MATCH($M1135,$A:$A,),),"")</f>
        <v/>
      </c>
      <c r="O1135" s="31" t="str" cm="1">
        <f t="array" ref="O1135">IFERROR(INDEX($E:$E,MATCH($M1135,祝日,),),"")&amp;IFERROR(INDEX($H:$H,MATCH($M1135,夏季休暇,),),"")&amp;IFERROR(INDEX($K:$K,MATCH($M1135,年末年始,),),"")</f>
        <v/>
      </c>
      <c r="P1135" t="str">
        <f t="shared" si="51"/>
        <v/>
      </c>
      <c r="Q1135" t="str">
        <f t="shared" si="52"/>
        <v/>
      </c>
      <c r="R1135" t="e">
        <f t="shared" si="53"/>
        <v>#VALUE!</v>
      </c>
    </row>
    <row r="1136" spans="13:18" x14ac:dyDescent="0.2">
      <c r="M1136" s="29" t="e">
        <f>IF('定義（記入例用）'!M1135+1&gt;'休日取得計画表・休日取得実績表（記入例）'!$I$5,"",'定義（記入例用）'!M1135+1)</f>
        <v>#VALUE!</v>
      </c>
      <c r="N1136" t="str" cm="1">
        <f t="array" ref="N1136">IFERROR(INDEX($B:$B,MATCH($M1136,$A:$A,),),"")</f>
        <v/>
      </c>
      <c r="O1136" s="31" t="str" cm="1">
        <f t="array" ref="O1136">IFERROR(INDEX($E:$E,MATCH($M1136,祝日,),),"")&amp;IFERROR(INDEX($H:$H,MATCH($M1136,夏季休暇,),),"")&amp;IFERROR(INDEX($K:$K,MATCH($M1136,年末年始,),),"")</f>
        <v/>
      </c>
      <c r="P1136" t="str">
        <f t="shared" si="51"/>
        <v/>
      </c>
      <c r="Q1136" t="str">
        <f t="shared" si="52"/>
        <v/>
      </c>
      <c r="R1136" t="e">
        <f t="shared" si="53"/>
        <v>#VALUE!</v>
      </c>
    </row>
    <row r="1137" spans="13:18" x14ac:dyDescent="0.2">
      <c r="M1137" s="29" t="e">
        <f>IF('定義（記入例用）'!M1136+1&gt;'休日取得計画表・休日取得実績表（記入例）'!$I$5,"",'定義（記入例用）'!M1136+1)</f>
        <v>#VALUE!</v>
      </c>
      <c r="N1137" t="str" cm="1">
        <f t="array" ref="N1137">IFERROR(INDEX($B:$B,MATCH($M1137,$A:$A,),),"")</f>
        <v/>
      </c>
      <c r="O1137" s="31" t="str" cm="1">
        <f t="array" ref="O1137">IFERROR(INDEX($E:$E,MATCH($M1137,祝日,),),"")&amp;IFERROR(INDEX($H:$H,MATCH($M1137,夏季休暇,),),"")&amp;IFERROR(INDEX($K:$K,MATCH($M1137,年末年始,),),"")</f>
        <v/>
      </c>
      <c r="P1137" t="str">
        <f t="shared" si="51"/>
        <v/>
      </c>
      <c r="Q1137" t="str">
        <f t="shared" si="52"/>
        <v/>
      </c>
      <c r="R1137" t="e">
        <f t="shared" si="53"/>
        <v>#VALUE!</v>
      </c>
    </row>
    <row r="1138" spans="13:18" x14ac:dyDescent="0.2">
      <c r="M1138" s="29" t="e">
        <f>IF('定義（記入例用）'!M1137+1&gt;'休日取得計画表・休日取得実績表（記入例）'!$I$5,"",'定義（記入例用）'!M1137+1)</f>
        <v>#VALUE!</v>
      </c>
      <c r="N1138" t="str" cm="1">
        <f t="array" ref="N1138">IFERROR(INDEX($B:$B,MATCH($M1138,$A:$A,),),"")</f>
        <v/>
      </c>
      <c r="O1138" s="31" t="str" cm="1">
        <f t="array" ref="O1138">IFERROR(INDEX($E:$E,MATCH($M1138,祝日,),),"")&amp;IFERROR(INDEX($H:$H,MATCH($M1138,夏季休暇,),),"")&amp;IFERROR(INDEX($K:$K,MATCH($M1138,年末年始,),),"")</f>
        <v/>
      </c>
      <c r="P1138" t="str">
        <f t="shared" si="51"/>
        <v/>
      </c>
      <c r="Q1138" t="str">
        <f t="shared" si="52"/>
        <v/>
      </c>
      <c r="R1138" t="e">
        <f t="shared" si="53"/>
        <v>#VALUE!</v>
      </c>
    </row>
    <row r="1139" spans="13:18" x14ac:dyDescent="0.2">
      <c r="M1139" s="29" t="e">
        <f>IF('定義（記入例用）'!M1138+1&gt;'休日取得計画表・休日取得実績表（記入例）'!$I$5,"",'定義（記入例用）'!M1138+1)</f>
        <v>#VALUE!</v>
      </c>
      <c r="N1139" t="str" cm="1">
        <f t="array" ref="N1139">IFERROR(INDEX($B:$B,MATCH($M1139,$A:$A,),),"")</f>
        <v/>
      </c>
      <c r="O1139" s="31" t="str" cm="1">
        <f t="array" ref="O1139">IFERROR(INDEX($E:$E,MATCH($M1139,祝日,),),"")&amp;IFERROR(INDEX($H:$H,MATCH($M1139,夏季休暇,),),"")&amp;IFERROR(INDEX($K:$K,MATCH($M1139,年末年始,),),"")</f>
        <v/>
      </c>
      <c r="P1139" t="str">
        <f t="shared" si="51"/>
        <v/>
      </c>
      <c r="Q1139" t="str">
        <f t="shared" si="52"/>
        <v/>
      </c>
      <c r="R1139" t="e">
        <f t="shared" si="53"/>
        <v>#VALUE!</v>
      </c>
    </row>
    <row r="1140" spans="13:18" x14ac:dyDescent="0.2">
      <c r="M1140" s="29" t="e">
        <f>IF('定義（記入例用）'!M1139+1&gt;'休日取得計画表・休日取得実績表（記入例）'!$I$5,"",'定義（記入例用）'!M1139+1)</f>
        <v>#VALUE!</v>
      </c>
      <c r="N1140" t="str" cm="1">
        <f t="array" ref="N1140">IFERROR(INDEX($B:$B,MATCH($M1140,$A:$A,),),"")</f>
        <v/>
      </c>
      <c r="O1140" s="31" t="str" cm="1">
        <f t="array" ref="O1140">IFERROR(INDEX($E:$E,MATCH($M1140,祝日,),),"")&amp;IFERROR(INDEX($H:$H,MATCH($M1140,夏季休暇,),),"")&amp;IFERROR(INDEX($K:$K,MATCH($M1140,年末年始,),),"")</f>
        <v/>
      </c>
      <c r="P1140" t="str">
        <f t="shared" si="51"/>
        <v/>
      </c>
      <c r="Q1140" t="str">
        <f t="shared" si="52"/>
        <v/>
      </c>
      <c r="R1140" t="e">
        <f t="shared" si="53"/>
        <v>#VALUE!</v>
      </c>
    </row>
    <row r="1141" spans="13:18" x14ac:dyDescent="0.2">
      <c r="M1141" s="29" t="e">
        <f>IF('定義（記入例用）'!M1140+1&gt;'休日取得計画表・休日取得実績表（記入例）'!$I$5,"",'定義（記入例用）'!M1140+1)</f>
        <v>#VALUE!</v>
      </c>
      <c r="N1141" t="str" cm="1">
        <f t="array" ref="N1141">IFERROR(INDEX($B:$B,MATCH($M1141,$A:$A,),),"")</f>
        <v/>
      </c>
      <c r="O1141" s="31" t="str" cm="1">
        <f t="array" ref="O1141">IFERROR(INDEX($E:$E,MATCH($M1141,祝日,),),"")&amp;IFERROR(INDEX($H:$H,MATCH($M1141,夏季休暇,),),"")&amp;IFERROR(INDEX($K:$K,MATCH($M1141,年末年始,),),"")</f>
        <v/>
      </c>
      <c r="P1141" t="str">
        <f t="shared" si="51"/>
        <v/>
      </c>
      <c r="Q1141" t="str">
        <f t="shared" si="52"/>
        <v/>
      </c>
      <c r="R1141" t="e">
        <f t="shared" si="53"/>
        <v>#VALUE!</v>
      </c>
    </row>
    <row r="1142" spans="13:18" x14ac:dyDescent="0.2">
      <c r="M1142" s="29" t="e">
        <f>IF('定義（記入例用）'!M1141+1&gt;'休日取得計画表・休日取得実績表（記入例）'!$I$5,"",'定義（記入例用）'!M1141+1)</f>
        <v>#VALUE!</v>
      </c>
      <c r="N1142" t="str" cm="1">
        <f t="array" ref="N1142">IFERROR(INDEX($B:$B,MATCH($M1142,$A:$A,),),"")</f>
        <v/>
      </c>
      <c r="O1142" s="31" t="str" cm="1">
        <f t="array" ref="O1142">IFERROR(INDEX($E:$E,MATCH($M1142,祝日,),),"")&amp;IFERROR(INDEX($H:$H,MATCH($M1142,夏季休暇,),),"")&amp;IFERROR(INDEX($K:$K,MATCH($M1142,年末年始,),),"")</f>
        <v/>
      </c>
      <c r="P1142" t="str">
        <f t="shared" si="51"/>
        <v/>
      </c>
      <c r="Q1142" t="str">
        <f t="shared" si="52"/>
        <v/>
      </c>
      <c r="R1142" t="e">
        <f t="shared" si="53"/>
        <v>#VALUE!</v>
      </c>
    </row>
    <row r="1143" spans="13:18" x14ac:dyDescent="0.2">
      <c r="M1143" s="29" t="e">
        <f>IF('定義（記入例用）'!M1142+1&gt;'休日取得計画表・休日取得実績表（記入例）'!$I$5,"",'定義（記入例用）'!M1142+1)</f>
        <v>#VALUE!</v>
      </c>
      <c r="N1143" t="str" cm="1">
        <f t="array" ref="N1143">IFERROR(INDEX($B:$B,MATCH($M1143,$A:$A,),),"")</f>
        <v/>
      </c>
      <c r="O1143" s="31" t="str" cm="1">
        <f t="array" ref="O1143">IFERROR(INDEX($E:$E,MATCH($M1143,祝日,),),"")&amp;IFERROR(INDEX($H:$H,MATCH($M1143,夏季休暇,),),"")&amp;IFERROR(INDEX($K:$K,MATCH($M1143,年末年始,),),"")</f>
        <v/>
      </c>
      <c r="P1143" t="str">
        <f t="shared" si="51"/>
        <v/>
      </c>
      <c r="Q1143" t="str">
        <f t="shared" si="52"/>
        <v/>
      </c>
      <c r="R1143" t="e">
        <f t="shared" si="53"/>
        <v>#VALUE!</v>
      </c>
    </row>
    <row r="1144" spans="13:18" x14ac:dyDescent="0.2">
      <c r="M1144" s="29" t="e">
        <f>IF('定義（記入例用）'!M1143+1&gt;'休日取得計画表・休日取得実績表（記入例）'!$I$5,"",'定義（記入例用）'!M1143+1)</f>
        <v>#VALUE!</v>
      </c>
      <c r="N1144" t="str" cm="1">
        <f t="array" ref="N1144">IFERROR(INDEX($B:$B,MATCH($M1144,$A:$A,),),"")</f>
        <v/>
      </c>
      <c r="O1144" s="31" t="str" cm="1">
        <f t="array" ref="O1144">IFERROR(INDEX($E:$E,MATCH($M1144,祝日,),),"")&amp;IFERROR(INDEX($H:$H,MATCH($M1144,夏季休暇,),),"")&amp;IFERROR(INDEX($K:$K,MATCH($M1144,年末年始,),),"")</f>
        <v/>
      </c>
      <c r="P1144" t="str">
        <f t="shared" si="51"/>
        <v/>
      </c>
      <c r="Q1144" t="str">
        <f t="shared" si="52"/>
        <v/>
      </c>
      <c r="R1144" t="e">
        <f t="shared" si="53"/>
        <v>#VALUE!</v>
      </c>
    </row>
    <row r="1145" spans="13:18" x14ac:dyDescent="0.2">
      <c r="M1145" s="29" t="e">
        <f>IF('定義（記入例用）'!M1144+1&gt;'休日取得計画表・休日取得実績表（記入例）'!$I$5,"",'定義（記入例用）'!M1144+1)</f>
        <v>#VALUE!</v>
      </c>
      <c r="N1145" t="str" cm="1">
        <f t="array" ref="N1145">IFERROR(INDEX($B:$B,MATCH($M1145,$A:$A,),),"")</f>
        <v/>
      </c>
      <c r="O1145" s="31" t="str" cm="1">
        <f t="array" ref="O1145">IFERROR(INDEX($E:$E,MATCH($M1145,祝日,),),"")&amp;IFERROR(INDEX($H:$H,MATCH($M1145,夏季休暇,),),"")&amp;IFERROR(INDEX($K:$K,MATCH($M1145,年末年始,),),"")</f>
        <v/>
      </c>
      <c r="P1145" t="str">
        <f t="shared" si="51"/>
        <v/>
      </c>
      <c r="Q1145" t="str">
        <f t="shared" si="52"/>
        <v/>
      </c>
      <c r="R1145" t="e">
        <f t="shared" si="53"/>
        <v>#VALUE!</v>
      </c>
    </row>
    <row r="1146" spans="13:18" x14ac:dyDescent="0.2">
      <c r="M1146" s="29" t="e">
        <f>IF('定義（記入例用）'!M1145+1&gt;'休日取得計画表・休日取得実績表（記入例）'!$I$5,"",'定義（記入例用）'!M1145+1)</f>
        <v>#VALUE!</v>
      </c>
      <c r="N1146" t="str" cm="1">
        <f t="array" ref="N1146">IFERROR(INDEX($B:$B,MATCH($M1146,$A:$A,),),"")</f>
        <v/>
      </c>
      <c r="O1146" s="31" t="str" cm="1">
        <f t="array" ref="O1146">IFERROR(INDEX($E:$E,MATCH($M1146,祝日,),),"")&amp;IFERROR(INDEX($H:$H,MATCH($M1146,夏季休暇,),),"")&amp;IFERROR(INDEX($K:$K,MATCH($M1146,年末年始,),),"")</f>
        <v/>
      </c>
      <c r="P1146" t="str">
        <f t="shared" si="51"/>
        <v/>
      </c>
      <c r="Q1146" t="str">
        <f t="shared" si="52"/>
        <v/>
      </c>
      <c r="R1146" t="e">
        <f t="shared" si="53"/>
        <v>#VALUE!</v>
      </c>
    </row>
    <row r="1147" spans="13:18" x14ac:dyDescent="0.2">
      <c r="M1147" s="29" t="e">
        <f>IF('定義（記入例用）'!M1146+1&gt;'休日取得計画表・休日取得実績表（記入例）'!$I$5,"",'定義（記入例用）'!M1146+1)</f>
        <v>#VALUE!</v>
      </c>
      <c r="N1147" t="str" cm="1">
        <f t="array" ref="N1147">IFERROR(INDEX($B:$B,MATCH($M1147,$A:$A,),),"")</f>
        <v/>
      </c>
      <c r="O1147" s="31" t="str" cm="1">
        <f t="array" ref="O1147">IFERROR(INDEX($E:$E,MATCH($M1147,祝日,),),"")&amp;IFERROR(INDEX($H:$H,MATCH($M1147,夏季休暇,),),"")&amp;IFERROR(INDEX($K:$K,MATCH($M1147,年末年始,),),"")</f>
        <v/>
      </c>
      <c r="P1147" t="str">
        <f t="shared" si="51"/>
        <v/>
      </c>
      <c r="Q1147" t="str">
        <f t="shared" si="52"/>
        <v/>
      </c>
      <c r="R1147" t="e">
        <f t="shared" si="53"/>
        <v>#VALUE!</v>
      </c>
    </row>
    <row r="1148" spans="13:18" x14ac:dyDescent="0.2">
      <c r="M1148" s="29" t="e">
        <f>IF('定義（記入例用）'!M1147+1&gt;'休日取得計画表・休日取得実績表（記入例）'!$I$5,"",'定義（記入例用）'!M1147+1)</f>
        <v>#VALUE!</v>
      </c>
      <c r="N1148" t="str" cm="1">
        <f t="array" ref="N1148">IFERROR(INDEX($B:$B,MATCH($M1148,$A:$A,),),"")</f>
        <v/>
      </c>
      <c r="O1148" s="31" t="str" cm="1">
        <f t="array" ref="O1148">IFERROR(INDEX($E:$E,MATCH($M1148,祝日,),),"")&amp;IFERROR(INDEX($H:$H,MATCH($M1148,夏季休暇,),),"")&amp;IFERROR(INDEX($K:$K,MATCH($M1148,年末年始,),),"")</f>
        <v/>
      </c>
      <c r="P1148" t="str">
        <f t="shared" si="51"/>
        <v/>
      </c>
      <c r="Q1148" t="str">
        <f t="shared" si="52"/>
        <v/>
      </c>
      <c r="R1148" t="e">
        <f t="shared" si="53"/>
        <v>#VALUE!</v>
      </c>
    </row>
    <row r="1149" spans="13:18" x14ac:dyDescent="0.2">
      <c r="M1149" s="29" t="e">
        <f>IF('定義（記入例用）'!M1148+1&gt;'休日取得計画表・休日取得実績表（記入例）'!$I$5,"",'定義（記入例用）'!M1148+1)</f>
        <v>#VALUE!</v>
      </c>
      <c r="N1149" t="str" cm="1">
        <f t="array" ref="N1149">IFERROR(INDEX($B:$B,MATCH($M1149,$A:$A,),),"")</f>
        <v/>
      </c>
      <c r="O1149" s="31" t="str" cm="1">
        <f t="array" ref="O1149">IFERROR(INDEX($E:$E,MATCH($M1149,祝日,),),"")&amp;IFERROR(INDEX($H:$H,MATCH($M1149,夏季休暇,),),"")&amp;IFERROR(INDEX($K:$K,MATCH($M1149,年末年始,),),"")</f>
        <v/>
      </c>
      <c r="P1149" t="str">
        <f t="shared" si="51"/>
        <v/>
      </c>
      <c r="Q1149" t="str">
        <f t="shared" si="52"/>
        <v/>
      </c>
      <c r="R1149" t="e">
        <f t="shared" si="53"/>
        <v>#VALUE!</v>
      </c>
    </row>
    <row r="1150" spans="13:18" x14ac:dyDescent="0.2">
      <c r="M1150" s="29" t="e">
        <f>IF('定義（記入例用）'!M1149+1&gt;'休日取得計画表・休日取得実績表（記入例）'!$I$5,"",'定義（記入例用）'!M1149+1)</f>
        <v>#VALUE!</v>
      </c>
      <c r="N1150" t="str" cm="1">
        <f t="array" ref="N1150">IFERROR(INDEX($B:$B,MATCH($M1150,$A:$A,),),"")</f>
        <v/>
      </c>
      <c r="O1150" s="31" t="str" cm="1">
        <f t="array" ref="O1150">IFERROR(INDEX($E:$E,MATCH($M1150,祝日,),),"")&amp;IFERROR(INDEX($H:$H,MATCH($M1150,夏季休暇,),),"")&amp;IFERROR(INDEX($K:$K,MATCH($M1150,年末年始,),),"")</f>
        <v/>
      </c>
      <c r="P1150" t="str">
        <f t="shared" si="51"/>
        <v/>
      </c>
      <c r="Q1150" t="str">
        <f t="shared" si="52"/>
        <v/>
      </c>
      <c r="R1150" t="e">
        <f t="shared" si="53"/>
        <v>#VALUE!</v>
      </c>
    </row>
    <row r="1151" spans="13:18" x14ac:dyDescent="0.2">
      <c r="M1151" s="29" t="e">
        <f>IF('定義（記入例用）'!M1150+1&gt;'休日取得計画表・休日取得実績表（記入例）'!$I$5,"",'定義（記入例用）'!M1150+1)</f>
        <v>#VALUE!</v>
      </c>
      <c r="N1151" t="str" cm="1">
        <f t="array" ref="N1151">IFERROR(INDEX($B:$B,MATCH($M1151,$A:$A,),),"")</f>
        <v/>
      </c>
      <c r="O1151" s="31" t="str" cm="1">
        <f t="array" ref="O1151">IFERROR(INDEX($E:$E,MATCH($M1151,祝日,),),"")&amp;IFERROR(INDEX($H:$H,MATCH($M1151,夏季休暇,),),"")&amp;IFERROR(INDEX($K:$K,MATCH($M1151,年末年始,),),"")</f>
        <v/>
      </c>
      <c r="P1151" t="str">
        <f t="shared" si="51"/>
        <v/>
      </c>
      <c r="Q1151" t="str">
        <f t="shared" si="52"/>
        <v/>
      </c>
      <c r="R1151" t="e">
        <f t="shared" si="53"/>
        <v>#VALUE!</v>
      </c>
    </row>
    <row r="1152" spans="13:18" x14ac:dyDescent="0.2">
      <c r="M1152" s="29" t="e">
        <f>IF('定義（記入例用）'!M1151+1&gt;'休日取得計画表・休日取得実績表（記入例）'!$I$5,"",'定義（記入例用）'!M1151+1)</f>
        <v>#VALUE!</v>
      </c>
      <c r="N1152" t="str" cm="1">
        <f t="array" ref="N1152">IFERROR(INDEX($B:$B,MATCH($M1152,$A:$A,),),"")</f>
        <v/>
      </c>
      <c r="O1152" s="31" t="str" cm="1">
        <f t="array" ref="O1152">IFERROR(INDEX($E:$E,MATCH($M1152,祝日,),),"")&amp;IFERROR(INDEX($H:$H,MATCH($M1152,夏季休暇,),),"")&amp;IFERROR(INDEX($K:$K,MATCH($M1152,年末年始,),),"")</f>
        <v/>
      </c>
      <c r="P1152" t="str">
        <f t="shared" si="51"/>
        <v/>
      </c>
      <c r="Q1152" t="str">
        <f t="shared" si="52"/>
        <v/>
      </c>
      <c r="R1152" t="e">
        <f t="shared" si="53"/>
        <v>#VALUE!</v>
      </c>
    </row>
    <row r="1153" spans="13:18" x14ac:dyDescent="0.2">
      <c r="M1153" s="29" t="e">
        <f>IF('定義（記入例用）'!M1152+1&gt;'休日取得計画表・休日取得実績表（記入例）'!$I$5,"",'定義（記入例用）'!M1152+1)</f>
        <v>#VALUE!</v>
      </c>
      <c r="N1153" t="str" cm="1">
        <f t="array" ref="N1153">IFERROR(INDEX($B:$B,MATCH($M1153,$A:$A,),),"")</f>
        <v/>
      </c>
      <c r="O1153" s="31" t="str" cm="1">
        <f t="array" ref="O1153">IFERROR(INDEX($E:$E,MATCH($M1153,祝日,),),"")&amp;IFERROR(INDEX($H:$H,MATCH($M1153,夏季休暇,),),"")&amp;IFERROR(INDEX($K:$K,MATCH($M1153,年末年始,),),"")</f>
        <v/>
      </c>
      <c r="P1153" t="str">
        <f t="shared" si="51"/>
        <v/>
      </c>
      <c r="Q1153" t="str">
        <f t="shared" si="52"/>
        <v/>
      </c>
      <c r="R1153" t="e">
        <f t="shared" si="53"/>
        <v>#VALUE!</v>
      </c>
    </row>
    <row r="1154" spans="13:18" x14ac:dyDescent="0.2">
      <c r="M1154" s="29" t="e">
        <f>IF('定義（記入例用）'!M1153+1&gt;'休日取得計画表・休日取得実績表（記入例）'!$I$5,"",'定義（記入例用）'!M1153+1)</f>
        <v>#VALUE!</v>
      </c>
      <c r="N1154" t="str" cm="1">
        <f t="array" ref="N1154">IFERROR(INDEX($B:$B,MATCH($M1154,$A:$A,),),"")</f>
        <v/>
      </c>
      <c r="O1154" s="31" t="str" cm="1">
        <f t="array" ref="O1154">IFERROR(INDEX($E:$E,MATCH($M1154,祝日,),),"")&amp;IFERROR(INDEX($H:$H,MATCH($M1154,夏季休暇,),),"")&amp;IFERROR(INDEX($K:$K,MATCH($M1154,年末年始,),),"")</f>
        <v/>
      </c>
      <c r="P1154" t="str">
        <f t="shared" si="51"/>
        <v/>
      </c>
      <c r="Q1154" t="str">
        <f t="shared" si="52"/>
        <v/>
      </c>
      <c r="R1154" t="e">
        <f t="shared" si="53"/>
        <v>#VALUE!</v>
      </c>
    </row>
    <row r="1155" spans="13:18" x14ac:dyDescent="0.2">
      <c r="M1155" s="29" t="e">
        <f>IF('定義（記入例用）'!M1154+1&gt;'休日取得計画表・休日取得実績表（記入例）'!$I$5,"",'定義（記入例用）'!M1154+1)</f>
        <v>#VALUE!</v>
      </c>
      <c r="N1155" t="str" cm="1">
        <f t="array" ref="N1155">IFERROR(INDEX($B:$B,MATCH($M1155,$A:$A,),),"")</f>
        <v/>
      </c>
      <c r="O1155" s="31" t="str" cm="1">
        <f t="array" ref="O1155">IFERROR(INDEX($E:$E,MATCH($M1155,祝日,),),"")&amp;IFERROR(INDEX($H:$H,MATCH($M1155,夏季休暇,),),"")&amp;IFERROR(INDEX($K:$K,MATCH($M1155,年末年始,),),"")</f>
        <v/>
      </c>
      <c r="P1155" t="str">
        <f t="shared" ref="P1155:P1218" si="54">IF(COUNTBLANK(N1155:O1155)=0,CHAR(10),"")</f>
        <v/>
      </c>
      <c r="Q1155" t="str">
        <f t="shared" ref="Q1155:Q1218" si="55">O1155&amp;P1155&amp;N1155</f>
        <v/>
      </c>
      <c r="R1155" t="e">
        <f t="shared" ref="R1155:R1218" si="56">IF(OR(TEXT(M1155,"aaa")="土",TEXT(M1155,"aaa")="日",O1155&lt;&gt;""),1,0)</f>
        <v>#VALUE!</v>
      </c>
    </row>
    <row r="1156" spans="13:18" x14ac:dyDescent="0.2">
      <c r="M1156" s="29" t="e">
        <f>IF('定義（記入例用）'!M1155+1&gt;'休日取得計画表・休日取得実績表（記入例）'!$I$5,"",'定義（記入例用）'!M1155+1)</f>
        <v>#VALUE!</v>
      </c>
      <c r="N1156" t="str" cm="1">
        <f t="array" ref="N1156">IFERROR(INDEX($B:$B,MATCH($M1156,$A:$A,),),"")</f>
        <v/>
      </c>
      <c r="O1156" s="31" t="str" cm="1">
        <f t="array" ref="O1156">IFERROR(INDEX($E:$E,MATCH($M1156,祝日,),),"")&amp;IFERROR(INDEX($H:$H,MATCH($M1156,夏季休暇,),),"")&amp;IFERROR(INDEX($K:$K,MATCH($M1156,年末年始,),),"")</f>
        <v/>
      </c>
      <c r="P1156" t="str">
        <f t="shared" si="54"/>
        <v/>
      </c>
      <c r="Q1156" t="str">
        <f t="shared" si="55"/>
        <v/>
      </c>
      <c r="R1156" t="e">
        <f t="shared" si="56"/>
        <v>#VALUE!</v>
      </c>
    </row>
    <row r="1157" spans="13:18" x14ac:dyDescent="0.2">
      <c r="M1157" s="29" t="e">
        <f>IF('定義（記入例用）'!M1156+1&gt;'休日取得計画表・休日取得実績表（記入例）'!$I$5,"",'定義（記入例用）'!M1156+1)</f>
        <v>#VALUE!</v>
      </c>
      <c r="N1157" t="str" cm="1">
        <f t="array" ref="N1157">IFERROR(INDEX($B:$B,MATCH($M1157,$A:$A,),),"")</f>
        <v/>
      </c>
      <c r="O1157" s="31" t="str" cm="1">
        <f t="array" ref="O1157">IFERROR(INDEX($E:$E,MATCH($M1157,祝日,),),"")&amp;IFERROR(INDEX($H:$H,MATCH($M1157,夏季休暇,),),"")&amp;IFERROR(INDEX($K:$K,MATCH($M1157,年末年始,),),"")</f>
        <v/>
      </c>
      <c r="P1157" t="str">
        <f t="shared" si="54"/>
        <v/>
      </c>
      <c r="Q1157" t="str">
        <f t="shared" si="55"/>
        <v/>
      </c>
      <c r="R1157" t="e">
        <f t="shared" si="56"/>
        <v>#VALUE!</v>
      </c>
    </row>
    <row r="1158" spans="13:18" x14ac:dyDescent="0.2">
      <c r="M1158" s="29" t="e">
        <f>IF('定義（記入例用）'!M1157+1&gt;'休日取得計画表・休日取得実績表（記入例）'!$I$5,"",'定義（記入例用）'!M1157+1)</f>
        <v>#VALUE!</v>
      </c>
      <c r="N1158" t="str" cm="1">
        <f t="array" ref="N1158">IFERROR(INDEX($B:$B,MATCH($M1158,$A:$A,),),"")</f>
        <v/>
      </c>
      <c r="O1158" s="31" t="str" cm="1">
        <f t="array" ref="O1158">IFERROR(INDEX($E:$E,MATCH($M1158,祝日,),),"")&amp;IFERROR(INDEX($H:$H,MATCH($M1158,夏季休暇,),),"")&amp;IFERROR(INDEX($K:$K,MATCH($M1158,年末年始,),),"")</f>
        <v/>
      </c>
      <c r="P1158" t="str">
        <f t="shared" si="54"/>
        <v/>
      </c>
      <c r="Q1158" t="str">
        <f t="shared" si="55"/>
        <v/>
      </c>
      <c r="R1158" t="e">
        <f t="shared" si="56"/>
        <v>#VALUE!</v>
      </c>
    </row>
    <row r="1159" spans="13:18" x14ac:dyDescent="0.2">
      <c r="M1159" s="29" t="e">
        <f>IF('定義（記入例用）'!M1158+1&gt;'休日取得計画表・休日取得実績表（記入例）'!$I$5,"",'定義（記入例用）'!M1158+1)</f>
        <v>#VALUE!</v>
      </c>
      <c r="N1159" t="str" cm="1">
        <f t="array" ref="N1159">IFERROR(INDEX($B:$B,MATCH($M1159,$A:$A,),),"")</f>
        <v/>
      </c>
      <c r="O1159" s="31" t="str" cm="1">
        <f t="array" ref="O1159">IFERROR(INDEX($E:$E,MATCH($M1159,祝日,),),"")&amp;IFERROR(INDEX($H:$H,MATCH($M1159,夏季休暇,),),"")&amp;IFERROR(INDEX($K:$K,MATCH($M1159,年末年始,),),"")</f>
        <v/>
      </c>
      <c r="P1159" t="str">
        <f t="shared" si="54"/>
        <v/>
      </c>
      <c r="Q1159" t="str">
        <f t="shared" si="55"/>
        <v/>
      </c>
      <c r="R1159" t="e">
        <f t="shared" si="56"/>
        <v>#VALUE!</v>
      </c>
    </row>
    <row r="1160" spans="13:18" x14ac:dyDescent="0.2">
      <c r="M1160" s="29" t="e">
        <f>IF('定義（記入例用）'!M1159+1&gt;'休日取得計画表・休日取得実績表（記入例）'!$I$5,"",'定義（記入例用）'!M1159+1)</f>
        <v>#VALUE!</v>
      </c>
      <c r="N1160" t="str" cm="1">
        <f t="array" ref="N1160">IFERROR(INDEX($B:$B,MATCH($M1160,$A:$A,),),"")</f>
        <v/>
      </c>
      <c r="O1160" s="31" t="str" cm="1">
        <f t="array" ref="O1160">IFERROR(INDEX($E:$E,MATCH($M1160,祝日,),),"")&amp;IFERROR(INDEX($H:$H,MATCH($M1160,夏季休暇,),),"")&amp;IFERROR(INDEX($K:$K,MATCH($M1160,年末年始,),),"")</f>
        <v/>
      </c>
      <c r="P1160" t="str">
        <f t="shared" si="54"/>
        <v/>
      </c>
      <c r="Q1160" t="str">
        <f t="shared" si="55"/>
        <v/>
      </c>
      <c r="R1160" t="e">
        <f t="shared" si="56"/>
        <v>#VALUE!</v>
      </c>
    </row>
    <row r="1161" spans="13:18" x14ac:dyDescent="0.2">
      <c r="M1161" s="29" t="e">
        <f>IF('定義（記入例用）'!M1160+1&gt;'休日取得計画表・休日取得実績表（記入例）'!$I$5,"",'定義（記入例用）'!M1160+1)</f>
        <v>#VALUE!</v>
      </c>
      <c r="N1161" t="str" cm="1">
        <f t="array" ref="N1161">IFERROR(INDEX($B:$B,MATCH($M1161,$A:$A,),),"")</f>
        <v/>
      </c>
      <c r="O1161" s="31" t="str" cm="1">
        <f t="array" ref="O1161">IFERROR(INDEX($E:$E,MATCH($M1161,祝日,),),"")&amp;IFERROR(INDEX($H:$H,MATCH($M1161,夏季休暇,),),"")&amp;IFERROR(INDEX($K:$K,MATCH($M1161,年末年始,),),"")</f>
        <v/>
      </c>
      <c r="P1161" t="str">
        <f t="shared" si="54"/>
        <v/>
      </c>
      <c r="Q1161" t="str">
        <f t="shared" si="55"/>
        <v/>
      </c>
      <c r="R1161" t="e">
        <f t="shared" si="56"/>
        <v>#VALUE!</v>
      </c>
    </row>
    <row r="1162" spans="13:18" x14ac:dyDescent="0.2">
      <c r="M1162" s="29" t="e">
        <f>IF('定義（記入例用）'!M1161+1&gt;'休日取得計画表・休日取得実績表（記入例）'!$I$5,"",'定義（記入例用）'!M1161+1)</f>
        <v>#VALUE!</v>
      </c>
      <c r="N1162" t="str" cm="1">
        <f t="array" ref="N1162">IFERROR(INDEX($B:$B,MATCH($M1162,$A:$A,),),"")</f>
        <v/>
      </c>
      <c r="O1162" s="31" t="str" cm="1">
        <f t="array" ref="O1162">IFERROR(INDEX($E:$E,MATCH($M1162,祝日,),),"")&amp;IFERROR(INDEX($H:$H,MATCH($M1162,夏季休暇,),),"")&amp;IFERROR(INDEX($K:$K,MATCH($M1162,年末年始,),),"")</f>
        <v/>
      </c>
      <c r="P1162" t="str">
        <f t="shared" si="54"/>
        <v/>
      </c>
      <c r="Q1162" t="str">
        <f t="shared" si="55"/>
        <v/>
      </c>
      <c r="R1162" t="e">
        <f t="shared" si="56"/>
        <v>#VALUE!</v>
      </c>
    </row>
    <row r="1163" spans="13:18" x14ac:dyDescent="0.2">
      <c r="M1163" s="29" t="e">
        <f>IF('定義（記入例用）'!M1162+1&gt;'休日取得計画表・休日取得実績表（記入例）'!$I$5,"",'定義（記入例用）'!M1162+1)</f>
        <v>#VALUE!</v>
      </c>
      <c r="N1163" t="str" cm="1">
        <f t="array" ref="N1163">IFERROR(INDEX($B:$B,MATCH($M1163,$A:$A,),),"")</f>
        <v/>
      </c>
      <c r="O1163" s="31" t="str" cm="1">
        <f t="array" ref="O1163">IFERROR(INDEX($E:$E,MATCH($M1163,祝日,),),"")&amp;IFERROR(INDEX($H:$H,MATCH($M1163,夏季休暇,),),"")&amp;IFERROR(INDEX($K:$K,MATCH($M1163,年末年始,),),"")</f>
        <v/>
      </c>
      <c r="P1163" t="str">
        <f t="shared" si="54"/>
        <v/>
      </c>
      <c r="Q1163" t="str">
        <f t="shared" si="55"/>
        <v/>
      </c>
      <c r="R1163" t="e">
        <f t="shared" si="56"/>
        <v>#VALUE!</v>
      </c>
    </row>
    <row r="1164" spans="13:18" x14ac:dyDescent="0.2">
      <c r="M1164" s="29" t="e">
        <f>IF('定義（記入例用）'!M1163+1&gt;'休日取得計画表・休日取得実績表（記入例）'!$I$5,"",'定義（記入例用）'!M1163+1)</f>
        <v>#VALUE!</v>
      </c>
      <c r="N1164" t="str" cm="1">
        <f t="array" ref="N1164">IFERROR(INDEX($B:$B,MATCH($M1164,$A:$A,),),"")</f>
        <v/>
      </c>
      <c r="O1164" s="31" t="str" cm="1">
        <f t="array" ref="O1164">IFERROR(INDEX($E:$E,MATCH($M1164,祝日,),),"")&amp;IFERROR(INDEX($H:$H,MATCH($M1164,夏季休暇,),),"")&amp;IFERROR(INDEX($K:$K,MATCH($M1164,年末年始,),),"")</f>
        <v/>
      </c>
      <c r="P1164" t="str">
        <f t="shared" si="54"/>
        <v/>
      </c>
      <c r="Q1164" t="str">
        <f t="shared" si="55"/>
        <v/>
      </c>
      <c r="R1164" t="e">
        <f t="shared" si="56"/>
        <v>#VALUE!</v>
      </c>
    </row>
    <row r="1165" spans="13:18" x14ac:dyDescent="0.2">
      <c r="M1165" s="29" t="e">
        <f>IF('定義（記入例用）'!M1164+1&gt;'休日取得計画表・休日取得実績表（記入例）'!$I$5,"",'定義（記入例用）'!M1164+1)</f>
        <v>#VALUE!</v>
      </c>
      <c r="N1165" t="str" cm="1">
        <f t="array" ref="N1165">IFERROR(INDEX($B:$B,MATCH($M1165,$A:$A,),),"")</f>
        <v/>
      </c>
      <c r="O1165" s="31" t="str" cm="1">
        <f t="array" ref="O1165">IFERROR(INDEX($E:$E,MATCH($M1165,祝日,),),"")&amp;IFERROR(INDEX($H:$H,MATCH($M1165,夏季休暇,),),"")&amp;IFERROR(INDEX($K:$K,MATCH($M1165,年末年始,),),"")</f>
        <v/>
      </c>
      <c r="P1165" t="str">
        <f t="shared" si="54"/>
        <v/>
      </c>
      <c r="Q1165" t="str">
        <f t="shared" si="55"/>
        <v/>
      </c>
      <c r="R1165" t="e">
        <f t="shared" si="56"/>
        <v>#VALUE!</v>
      </c>
    </row>
    <row r="1166" spans="13:18" x14ac:dyDescent="0.2">
      <c r="M1166" s="29" t="e">
        <f>IF('定義（記入例用）'!M1165+1&gt;'休日取得計画表・休日取得実績表（記入例）'!$I$5,"",'定義（記入例用）'!M1165+1)</f>
        <v>#VALUE!</v>
      </c>
      <c r="N1166" t="str" cm="1">
        <f t="array" ref="N1166">IFERROR(INDEX($B:$B,MATCH($M1166,$A:$A,),),"")</f>
        <v/>
      </c>
      <c r="O1166" s="31" t="str" cm="1">
        <f t="array" ref="O1166">IFERROR(INDEX($E:$E,MATCH($M1166,祝日,),),"")&amp;IFERROR(INDEX($H:$H,MATCH($M1166,夏季休暇,),),"")&amp;IFERROR(INDEX($K:$K,MATCH($M1166,年末年始,),),"")</f>
        <v/>
      </c>
      <c r="P1166" t="str">
        <f t="shared" si="54"/>
        <v/>
      </c>
      <c r="Q1166" t="str">
        <f t="shared" si="55"/>
        <v/>
      </c>
      <c r="R1166" t="e">
        <f t="shared" si="56"/>
        <v>#VALUE!</v>
      </c>
    </row>
    <row r="1167" spans="13:18" x14ac:dyDescent="0.2">
      <c r="M1167" s="29" t="e">
        <f>IF('定義（記入例用）'!M1166+1&gt;'休日取得計画表・休日取得実績表（記入例）'!$I$5,"",'定義（記入例用）'!M1166+1)</f>
        <v>#VALUE!</v>
      </c>
      <c r="N1167" t="str" cm="1">
        <f t="array" ref="N1167">IFERROR(INDEX($B:$B,MATCH($M1167,$A:$A,),),"")</f>
        <v/>
      </c>
      <c r="O1167" s="31" t="str" cm="1">
        <f t="array" ref="O1167">IFERROR(INDEX($E:$E,MATCH($M1167,祝日,),),"")&amp;IFERROR(INDEX($H:$H,MATCH($M1167,夏季休暇,),),"")&amp;IFERROR(INDEX($K:$K,MATCH($M1167,年末年始,),),"")</f>
        <v/>
      </c>
      <c r="P1167" t="str">
        <f t="shared" si="54"/>
        <v/>
      </c>
      <c r="Q1167" t="str">
        <f t="shared" si="55"/>
        <v/>
      </c>
      <c r="R1167" t="e">
        <f t="shared" si="56"/>
        <v>#VALUE!</v>
      </c>
    </row>
    <row r="1168" spans="13:18" x14ac:dyDescent="0.2">
      <c r="M1168" s="29" t="e">
        <f>IF('定義（記入例用）'!M1167+1&gt;'休日取得計画表・休日取得実績表（記入例）'!$I$5,"",'定義（記入例用）'!M1167+1)</f>
        <v>#VALUE!</v>
      </c>
      <c r="N1168" t="str" cm="1">
        <f t="array" ref="N1168">IFERROR(INDEX($B:$B,MATCH($M1168,$A:$A,),),"")</f>
        <v/>
      </c>
      <c r="O1168" s="31" t="str" cm="1">
        <f t="array" ref="O1168">IFERROR(INDEX($E:$E,MATCH($M1168,祝日,),),"")&amp;IFERROR(INDEX($H:$H,MATCH($M1168,夏季休暇,),),"")&amp;IFERROR(INDEX($K:$K,MATCH($M1168,年末年始,),),"")</f>
        <v/>
      </c>
      <c r="P1168" t="str">
        <f t="shared" si="54"/>
        <v/>
      </c>
      <c r="Q1168" t="str">
        <f t="shared" si="55"/>
        <v/>
      </c>
      <c r="R1168" t="e">
        <f t="shared" si="56"/>
        <v>#VALUE!</v>
      </c>
    </row>
    <row r="1169" spans="13:18" x14ac:dyDescent="0.2">
      <c r="M1169" s="29" t="e">
        <f>IF('定義（記入例用）'!M1168+1&gt;'休日取得計画表・休日取得実績表（記入例）'!$I$5,"",'定義（記入例用）'!M1168+1)</f>
        <v>#VALUE!</v>
      </c>
      <c r="N1169" t="str" cm="1">
        <f t="array" ref="N1169">IFERROR(INDEX($B:$B,MATCH($M1169,$A:$A,),),"")</f>
        <v/>
      </c>
      <c r="O1169" s="31" t="str" cm="1">
        <f t="array" ref="O1169">IFERROR(INDEX($E:$E,MATCH($M1169,祝日,),),"")&amp;IFERROR(INDEX($H:$H,MATCH($M1169,夏季休暇,),),"")&amp;IFERROR(INDEX($K:$K,MATCH($M1169,年末年始,),),"")</f>
        <v/>
      </c>
      <c r="P1169" t="str">
        <f t="shared" si="54"/>
        <v/>
      </c>
      <c r="Q1169" t="str">
        <f t="shared" si="55"/>
        <v/>
      </c>
      <c r="R1169" t="e">
        <f t="shared" si="56"/>
        <v>#VALUE!</v>
      </c>
    </row>
    <row r="1170" spans="13:18" x14ac:dyDescent="0.2">
      <c r="M1170" s="29" t="e">
        <f>IF('定義（記入例用）'!M1169+1&gt;'休日取得計画表・休日取得実績表（記入例）'!$I$5,"",'定義（記入例用）'!M1169+1)</f>
        <v>#VALUE!</v>
      </c>
      <c r="N1170" t="str" cm="1">
        <f t="array" ref="N1170">IFERROR(INDEX($B:$B,MATCH($M1170,$A:$A,),),"")</f>
        <v/>
      </c>
      <c r="O1170" s="31" t="str" cm="1">
        <f t="array" ref="O1170">IFERROR(INDEX($E:$E,MATCH($M1170,祝日,),),"")&amp;IFERROR(INDEX($H:$H,MATCH($M1170,夏季休暇,),),"")&amp;IFERROR(INDEX($K:$K,MATCH($M1170,年末年始,),),"")</f>
        <v/>
      </c>
      <c r="P1170" t="str">
        <f t="shared" si="54"/>
        <v/>
      </c>
      <c r="Q1170" t="str">
        <f t="shared" si="55"/>
        <v/>
      </c>
      <c r="R1170" t="e">
        <f t="shared" si="56"/>
        <v>#VALUE!</v>
      </c>
    </row>
    <row r="1171" spans="13:18" x14ac:dyDescent="0.2">
      <c r="M1171" s="29" t="e">
        <f>IF('定義（記入例用）'!M1170+1&gt;'休日取得計画表・休日取得実績表（記入例）'!$I$5,"",'定義（記入例用）'!M1170+1)</f>
        <v>#VALUE!</v>
      </c>
      <c r="N1171" t="str" cm="1">
        <f t="array" ref="N1171">IFERROR(INDEX($B:$B,MATCH($M1171,$A:$A,),),"")</f>
        <v/>
      </c>
      <c r="O1171" s="31" t="str" cm="1">
        <f t="array" ref="O1171">IFERROR(INDEX($E:$E,MATCH($M1171,祝日,),),"")&amp;IFERROR(INDEX($H:$H,MATCH($M1171,夏季休暇,),),"")&amp;IFERROR(INDEX($K:$K,MATCH($M1171,年末年始,),),"")</f>
        <v/>
      </c>
      <c r="P1171" t="str">
        <f t="shared" si="54"/>
        <v/>
      </c>
      <c r="Q1171" t="str">
        <f t="shared" si="55"/>
        <v/>
      </c>
      <c r="R1171" t="e">
        <f t="shared" si="56"/>
        <v>#VALUE!</v>
      </c>
    </row>
    <row r="1172" spans="13:18" x14ac:dyDescent="0.2">
      <c r="M1172" s="29" t="e">
        <f>IF('定義（記入例用）'!M1171+1&gt;'休日取得計画表・休日取得実績表（記入例）'!$I$5,"",'定義（記入例用）'!M1171+1)</f>
        <v>#VALUE!</v>
      </c>
      <c r="N1172" t="str" cm="1">
        <f t="array" ref="N1172">IFERROR(INDEX($B:$B,MATCH($M1172,$A:$A,),),"")</f>
        <v/>
      </c>
      <c r="O1172" s="31" t="str" cm="1">
        <f t="array" ref="O1172">IFERROR(INDEX($E:$E,MATCH($M1172,祝日,),),"")&amp;IFERROR(INDEX($H:$H,MATCH($M1172,夏季休暇,),),"")&amp;IFERROR(INDEX($K:$K,MATCH($M1172,年末年始,),),"")</f>
        <v/>
      </c>
      <c r="P1172" t="str">
        <f t="shared" si="54"/>
        <v/>
      </c>
      <c r="Q1172" t="str">
        <f t="shared" si="55"/>
        <v/>
      </c>
      <c r="R1172" t="e">
        <f t="shared" si="56"/>
        <v>#VALUE!</v>
      </c>
    </row>
    <row r="1173" spans="13:18" x14ac:dyDescent="0.2">
      <c r="M1173" s="29" t="e">
        <f>IF('定義（記入例用）'!M1172+1&gt;'休日取得計画表・休日取得実績表（記入例）'!$I$5,"",'定義（記入例用）'!M1172+1)</f>
        <v>#VALUE!</v>
      </c>
      <c r="N1173" t="str" cm="1">
        <f t="array" ref="N1173">IFERROR(INDEX($B:$B,MATCH($M1173,$A:$A,),),"")</f>
        <v/>
      </c>
      <c r="O1173" s="31" t="str" cm="1">
        <f t="array" ref="O1173">IFERROR(INDEX($E:$E,MATCH($M1173,祝日,),),"")&amp;IFERROR(INDEX($H:$H,MATCH($M1173,夏季休暇,),),"")&amp;IFERROR(INDEX($K:$K,MATCH($M1173,年末年始,),),"")</f>
        <v/>
      </c>
      <c r="P1173" t="str">
        <f t="shared" si="54"/>
        <v/>
      </c>
      <c r="Q1173" t="str">
        <f t="shared" si="55"/>
        <v/>
      </c>
      <c r="R1173" t="e">
        <f t="shared" si="56"/>
        <v>#VALUE!</v>
      </c>
    </row>
    <row r="1174" spans="13:18" x14ac:dyDescent="0.2">
      <c r="M1174" s="29" t="e">
        <f>IF('定義（記入例用）'!M1173+1&gt;'休日取得計画表・休日取得実績表（記入例）'!$I$5,"",'定義（記入例用）'!M1173+1)</f>
        <v>#VALUE!</v>
      </c>
      <c r="N1174" t="str" cm="1">
        <f t="array" ref="N1174">IFERROR(INDEX($B:$B,MATCH($M1174,$A:$A,),),"")</f>
        <v/>
      </c>
      <c r="O1174" s="31" t="str" cm="1">
        <f t="array" ref="O1174">IFERROR(INDEX($E:$E,MATCH($M1174,祝日,),),"")&amp;IFERROR(INDEX($H:$H,MATCH($M1174,夏季休暇,),),"")&amp;IFERROR(INDEX($K:$K,MATCH($M1174,年末年始,),),"")</f>
        <v/>
      </c>
      <c r="P1174" t="str">
        <f t="shared" si="54"/>
        <v/>
      </c>
      <c r="Q1174" t="str">
        <f t="shared" si="55"/>
        <v/>
      </c>
      <c r="R1174" t="e">
        <f t="shared" si="56"/>
        <v>#VALUE!</v>
      </c>
    </row>
    <row r="1175" spans="13:18" x14ac:dyDescent="0.2">
      <c r="M1175" s="29" t="e">
        <f>IF('定義（記入例用）'!M1174+1&gt;'休日取得計画表・休日取得実績表（記入例）'!$I$5,"",'定義（記入例用）'!M1174+1)</f>
        <v>#VALUE!</v>
      </c>
      <c r="N1175" t="str" cm="1">
        <f t="array" ref="N1175">IFERROR(INDEX($B:$B,MATCH($M1175,$A:$A,),),"")</f>
        <v/>
      </c>
      <c r="O1175" s="31" t="str" cm="1">
        <f t="array" ref="O1175">IFERROR(INDEX($E:$E,MATCH($M1175,祝日,),),"")&amp;IFERROR(INDEX($H:$H,MATCH($M1175,夏季休暇,),),"")&amp;IFERROR(INDEX($K:$K,MATCH($M1175,年末年始,),),"")</f>
        <v/>
      </c>
      <c r="P1175" t="str">
        <f t="shared" si="54"/>
        <v/>
      </c>
      <c r="Q1175" t="str">
        <f t="shared" si="55"/>
        <v/>
      </c>
      <c r="R1175" t="e">
        <f t="shared" si="56"/>
        <v>#VALUE!</v>
      </c>
    </row>
    <row r="1176" spans="13:18" x14ac:dyDescent="0.2">
      <c r="M1176" s="29" t="e">
        <f>IF('定義（記入例用）'!M1175+1&gt;'休日取得計画表・休日取得実績表（記入例）'!$I$5,"",'定義（記入例用）'!M1175+1)</f>
        <v>#VALUE!</v>
      </c>
      <c r="N1176" t="str" cm="1">
        <f t="array" ref="N1176">IFERROR(INDEX($B:$B,MATCH($M1176,$A:$A,),),"")</f>
        <v/>
      </c>
      <c r="O1176" s="31" t="str" cm="1">
        <f t="array" ref="O1176">IFERROR(INDEX($E:$E,MATCH($M1176,祝日,),),"")&amp;IFERROR(INDEX($H:$H,MATCH($M1176,夏季休暇,),),"")&amp;IFERROR(INDEX($K:$K,MATCH($M1176,年末年始,),),"")</f>
        <v/>
      </c>
      <c r="P1176" t="str">
        <f t="shared" si="54"/>
        <v/>
      </c>
      <c r="Q1176" t="str">
        <f t="shared" si="55"/>
        <v/>
      </c>
      <c r="R1176" t="e">
        <f t="shared" si="56"/>
        <v>#VALUE!</v>
      </c>
    </row>
    <row r="1177" spans="13:18" x14ac:dyDescent="0.2">
      <c r="M1177" s="29" t="e">
        <f>IF('定義（記入例用）'!M1176+1&gt;'休日取得計画表・休日取得実績表（記入例）'!$I$5,"",'定義（記入例用）'!M1176+1)</f>
        <v>#VALUE!</v>
      </c>
      <c r="N1177" t="str" cm="1">
        <f t="array" ref="N1177">IFERROR(INDEX($B:$B,MATCH($M1177,$A:$A,),),"")</f>
        <v/>
      </c>
      <c r="O1177" s="31" t="str" cm="1">
        <f t="array" ref="O1177">IFERROR(INDEX($E:$E,MATCH($M1177,祝日,),),"")&amp;IFERROR(INDEX($H:$H,MATCH($M1177,夏季休暇,),),"")&amp;IFERROR(INDEX($K:$K,MATCH($M1177,年末年始,),),"")</f>
        <v/>
      </c>
      <c r="P1177" t="str">
        <f t="shared" si="54"/>
        <v/>
      </c>
      <c r="Q1177" t="str">
        <f t="shared" si="55"/>
        <v/>
      </c>
      <c r="R1177" t="e">
        <f t="shared" si="56"/>
        <v>#VALUE!</v>
      </c>
    </row>
    <row r="1178" spans="13:18" x14ac:dyDescent="0.2">
      <c r="M1178" s="29" t="e">
        <f>IF('定義（記入例用）'!M1177+1&gt;'休日取得計画表・休日取得実績表（記入例）'!$I$5,"",'定義（記入例用）'!M1177+1)</f>
        <v>#VALUE!</v>
      </c>
      <c r="N1178" t="str" cm="1">
        <f t="array" ref="N1178">IFERROR(INDEX($B:$B,MATCH($M1178,$A:$A,),),"")</f>
        <v/>
      </c>
      <c r="O1178" s="31" t="str" cm="1">
        <f t="array" ref="O1178">IFERROR(INDEX($E:$E,MATCH($M1178,祝日,),),"")&amp;IFERROR(INDEX($H:$H,MATCH($M1178,夏季休暇,),),"")&amp;IFERROR(INDEX($K:$K,MATCH($M1178,年末年始,),),"")</f>
        <v/>
      </c>
      <c r="P1178" t="str">
        <f t="shared" si="54"/>
        <v/>
      </c>
      <c r="Q1178" t="str">
        <f t="shared" si="55"/>
        <v/>
      </c>
      <c r="R1178" t="e">
        <f t="shared" si="56"/>
        <v>#VALUE!</v>
      </c>
    </row>
    <row r="1179" spans="13:18" x14ac:dyDescent="0.2">
      <c r="M1179" s="29" t="e">
        <f>IF('定義（記入例用）'!M1178+1&gt;'休日取得計画表・休日取得実績表（記入例）'!$I$5,"",'定義（記入例用）'!M1178+1)</f>
        <v>#VALUE!</v>
      </c>
      <c r="N1179" t="str" cm="1">
        <f t="array" ref="N1179">IFERROR(INDEX($B:$B,MATCH($M1179,$A:$A,),),"")</f>
        <v/>
      </c>
      <c r="O1179" s="31" t="str" cm="1">
        <f t="array" ref="O1179">IFERROR(INDEX($E:$E,MATCH($M1179,祝日,),),"")&amp;IFERROR(INDEX($H:$H,MATCH($M1179,夏季休暇,),),"")&amp;IFERROR(INDEX($K:$K,MATCH($M1179,年末年始,),),"")</f>
        <v/>
      </c>
      <c r="P1179" t="str">
        <f t="shared" si="54"/>
        <v/>
      </c>
      <c r="Q1179" t="str">
        <f t="shared" si="55"/>
        <v/>
      </c>
      <c r="R1179" t="e">
        <f t="shared" si="56"/>
        <v>#VALUE!</v>
      </c>
    </row>
    <row r="1180" spans="13:18" x14ac:dyDescent="0.2">
      <c r="M1180" s="29" t="e">
        <f>IF('定義（記入例用）'!M1179+1&gt;'休日取得計画表・休日取得実績表（記入例）'!$I$5,"",'定義（記入例用）'!M1179+1)</f>
        <v>#VALUE!</v>
      </c>
      <c r="N1180" t="str" cm="1">
        <f t="array" ref="N1180">IFERROR(INDEX($B:$B,MATCH($M1180,$A:$A,),),"")</f>
        <v/>
      </c>
      <c r="O1180" s="31" t="str" cm="1">
        <f t="array" ref="O1180">IFERROR(INDEX($E:$E,MATCH($M1180,祝日,),),"")&amp;IFERROR(INDEX($H:$H,MATCH($M1180,夏季休暇,),),"")&amp;IFERROR(INDEX($K:$K,MATCH($M1180,年末年始,),),"")</f>
        <v/>
      </c>
      <c r="P1180" t="str">
        <f t="shared" si="54"/>
        <v/>
      </c>
      <c r="Q1180" t="str">
        <f t="shared" si="55"/>
        <v/>
      </c>
      <c r="R1180" t="e">
        <f t="shared" si="56"/>
        <v>#VALUE!</v>
      </c>
    </row>
    <row r="1181" spans="13:18" x14ac:dyDescent="0.2">
      <c r="M1181" s="29" t="e">
        <f>IF('定義（記入例用）'!M1180+1&gt;'休日取得計画表・休日取得実績表（記入例）'!$I$5,"",'定義（記入例用）'!M1180+1)</f>
        <v>#VALUE!</v>
      </c>
      <c r="N1181" t="str" cm="1">
        <f t="array" ref="N1181">IFERROR(INDEX($B:$B,MATCH($M1181,$A:$A,),),"")</f>
        <v/>
      </c>
      <c r="O1181" s="31" t="str" cm="1">
        <f t="array" ref="O1181">IFERROR(INDEX($E:$E,MATCH($M1181,祝日,),),"")&amp;IFERROR(INDEX($H:$H,MATCH($M1181,夏季休暇,),),"")&amp;IFERROR(INDEX($K:$K,MATCH($M1181,年末年始,),),"")</f>
        <v/>
      </c>
      <c r="P1181" t="str">
        <f t="shared" si="54"/>
        <v/>
      </c>
      <c r="Q1181" t="str">
        <f t="shared" si="55"/>
        <v/>
      </c>
      <c r="R1181" t="e">
        <f t="shared" si="56"/>
        <v>#VALUE!</v>
      </c>
    </row>
    <row r="1182" spans="13:18" x14ac:dyDescent="0.2">
      <c r="M1182" s="29" t="e">
        <f>IF('定義（記入例用）'!M1181+1&gt;'休日取得計画表・休日取得実績表（記入例）'!$I$5,"",'定義（記入例用）'!M1181+1)</f>
        <v>#VALUE!</v>
      </c>
      <c r="N1182" t="str" cm="1">
        <f t="array" ref="N1182">IFERROR(INDEX($B:$B,MATCH($M1182,$A:$A,),),"")</f>
        <v/>
      </c>
      <c r="O1182" s="31" t="str" cm="1">
        <f t="array" ref="O1182">IFERROR(INDEX($E:$E,MATCH($M1182,祝日,),),"")&amp;IFERROR(INDEX($H:$H,MATCH($M1182,夏季休暇,),),"")&amp;IFERROR(INDEX($K:$K,MATCH($M1182,年末年始,),),"")</f>
        <v/>
      </c>
      <c r="P1182" t="str">
        <f t="shared" si="54"/>
        <v/>
      </c>
      <c r="Q1182" t="str">
        <f t="shared" si="55"/>
        <v/>
      </c>
      <c r="R1182" t="e">
        <f t="shared" si="56"/>
        <v>#VALUE!</v>
      </c>
    </row>
    <row r="1183" spans="13:18" x14ac:dyDescent="0.2">
      <c r="M1183" s="29" t="e">
        <f>IF('定義（記入例用）'!M1182+1&gt;'休日取得計画表・休日取得実績表（記入例）'!$I$5,"",'定義（記入例用）'!M1182+1)</f>
        <v>#VALUE!</v>
      </c>
      <c r="N1183" t="str" cm="1">
        <f t="array" ref="N1183">IFERROR(INDEX($B:$B,MATCH($M1183,$A:$A,),),"")</f>
        <v/>
      </c>
      <c r="O1183" s="31" t="str" cm="1">
        <f t="array" ref="O1183">IFERROR(INDEX($E:$E,MATCH($M1183,祝日,),),"")&amp;IFERROR(INDEX($H:$H,MATCH($M1183,夏季休暇,),),"")&amp;IFERROR(INDEX($K:$K,MATCH($M1183,年末年始,),),"")</f>
        <v/>
      </c>
      <c r="P1183" t="str">
        <f t="shared" si="54"/>
        <v/>
      </c>
      <c r="Q1183" t="str">
        <f t="shared" si="55"/>
        <v/>
      </c>
      <c r="R1183" t="e">
        <f t="shared" si="56"/>
        <v>#VALUE!</v>
      </c>
    </row>
    <row r="1184" spans="13:18" x14ac:dyDescent="0.2">
      <c r="M1184" s="29" t="e">
        <f>IF('定義（記入例用）'!M1183+1&gt;'休日取得計画表・休日取得実績表（記入例）'!$I$5,"",'定義（記入例用）'!M1183+1)</f>
        <v>#VALUE!</v>
      </c>
      <c r="N1184" t="str" cm="1">
        <f t="array" ref="N1184">IFERROR(INDEX($B:$B,MATCH($M1184,$A:$A,),),"")</f>
        <v/>
      </c>
      <c r="O1184" s="31" t="str" cm="1">
        <f t="array" ref="O1184">IFERROR(INDEX($E:$E,MATCH($M1184,祝日,),),"")&amp;IFERROR(INDEX($H:$H,MATCH($M1184,夏季休暇,),),"")&amp;IFERROR(INDEX($K:$K,MATCH($M1184,年末年始,),),"")</f>
        <v/>
      </c>
      <c r="P1184" t="str">
        <f t="shared" si="54"/>
        <v/>
      </c>
      <c r="Q1184" t="str">
        <f t="shared" si="55"/>
        <v/>
      </c>
      <c r="R1184" t="e">
        <f t="shared" si="56"/>
        <v>#VALUE!</v>
      </c>
    </row>
    <row r="1185" spans="13:18" x14ac:dyDescent="0.2">
      <c r="M1185" s="29" t="e">
        <f>IF('定義（記入例用）'!M1184+1&gt;'休日取得計画表・休日取得実績表（記入例）'!$I$5,"",'定義（記入例用）'!M1184+1)</f>
        <v>#VALUE!</v>
      </c>
      <c r="N1185" t="str" cm="1">
        <f t="array" ref="N1185">IFERROR(INDEX($B:$B,MATCH($M1185,$A:$A,),),"")</f>
        <v/>
      </c>
      <c r="O1185" s="31" t="str" cm="1">
        <f t="array" ref="O1185">IFERROR(INDEX($E:$E,MATCH($M1185,祝日,),),"")&amp;IFERROR(INDEX($H:$H,MATCH($M1185,夏季休暇,),),"")&amp;IFERROR(INDEX($K:$K,MATCH($M1185,年末年始,),),"")</f>
        <v/>
      </c>
      <c r="P1185" t="str">
        <f t="shared" si="54"/>
        <v/>
      </c>
      <c r="Q1185" t="str">
        <f t="shared" si="55"/>
        <v/>
      </c>
      <c r="R1185" t="e">
        <f t="shared" si="56"/>
        <v>#VALUE!</v>
      </c>
    </row>
    <row r="1186" spans="13:18" x14ac:dyDescent="0.2">
      <c r="M1186" s="29" t="e">
        <f>IF('定義（記入例用）'!M1185+1&gt;'休日取得計画表・休日取得実績表（記入例）'!$I$5,"",'定義（記入例用）'!M1185+1)</f>
        <v>#VALUE!</v>
      </c>
      <c r="N1186" t="str" cm="1">
        <f t="array" ref="N1186">IFERROR(INDEX($B:$B,MATCH($M1186,$A:$A,),),"")</f>
        <v/>
      </c>
      <c r="O1186" s="31" t="str" cm="1">
        <f t="array" ref="O1186">IFERROR(INDEX($E:$E,MATCH($M1186,祝日,),),"")&amp;IFERROR(INDEX($H:$H,MATCH($M1186,夏季休暇,),),"")&amp;IFERROR(INDEX($K:$K,MATCH($M1186,年末年始,),),"")</f>
        <v/>
      </c>
      <c r="P1186" t="str">
        <f t="shared" si="54"/>
        <v/>
      </c>
      <c r="Q1186" t="str">
        <f t="shared" si="55"/>
        <v/>
      </c>
      <c r="R1186" t="e">
        <f t="shared" si="56"/>
        <v>#VALUE!</v>
      </c>
    </row>
    <row r="1187" spans="13:18" x14ac:dyDescent="0.2">
      <c r="M1187" s="29" t="e">
        <f>IF('定義（記入例用）'!M1186+1&gt;'休日取得計画表・休日取得実績表（記入例）'!$I$5,"",'定義（記入例用）'!M1186+1)</f>
        <v>#VALUE!</v>
      </c>
      <c r="N1187" t="str" cm="1">
        <f t="array" ref="N1187">IFERROR(INDEX($B:$B,MATCH($M1187,$A:$A,),),"")</f>
        <v/>
      </c>
      <c r="O1187" s="31" t="str" cm="1">
        <f t="array" ref="O1187">IFERROR(INDEX($E:$E,MATCH($M1187,祝日,),),"")&amp;IFERROR(INDEX($H:$H,MATCH($M1187,夏季休暇,),),"")&amp;IFERROR(INDEX($K:$K,MATCH($M1187,年末年始,),),"")</f>
        <v/>
      </c>
      <c r="P1187" t="str">
        <f t="shared" si="54"/>
        <v/>
      </c>
      <c r="Q1187" t="str">
        <f t="shared" si="55"/>
        <v/>
      </c>
      <c r="R1187" t="e">
        <f t="shared" si="56"/>
        <v>#VALUE!</v>
      </c>
    </row>
    <row r="1188" spans="13:18" x14ac:dyDescent="0.2">
      <c r="M1188" s="29" t="e">
        <f>IF('定義（記入例用）'!M1187+1&gt;'休日取得計画表・休日取得実績表（記入例）'!$I$5,"",'定義（記入例用）'!M1187+1)</f>
        <v>#VALUE!</v>
      </c>
      <c r="N1188" t="str" cm="1">
        <f t="array" ref="N1188">IFERROR(INDEX($B:$B,MATCH($M1188,$A:$A,),),"")</f>
        <v/>
      </c>
      <c r="O1188" s="31" t="str" cm="1">
        <f t="array" ref="O1188">IFERROR(INDEX($E:$E,MATCH($M1188,祝日,),),"")&amp;IFERROR(INDEX($H:$H,MATCH($M1188,夏季休暇,),),"")&amp;IFERROR(INDEX($K:$K,MATCH($M1188,年末年始,),),"")</f>
        <v/>
      </c>
      <c r="P1188" t="str">
        <f t="shared" si="54"/>
        <v/>
      </c>
      <c r="Q1188" t="str">
        <f t="shared" si="55"/>
        <v/>
      </c>
      <c r="R1188" t="e">
        <f t="shared" si="56"/>
        <v>#VALUE!</v>
      </c>
    </row>
    <row r="1189" spans="13:18" x14ac:dyDescent="0.2">
      <c r="M1189" s="29" t="e">
        <f>IF('定義（記入例用）'!M1188+1&gt;'休日取得計画表・休日取得実績表（記入例）'!$I$5,"",'定義（記入例用）'!M1188+1)</f>
        <v>#VALUE!</v>
      </c>
      <c r="N1189" t="str" cm="1">
        <f t="array" ref="N1189">IFERROR(INDEX($B:$B,MATCH($M1189,$A:$A,),),"")</f>
        <v/>
      </c>
      <c r="O1189" s="31" t="str" cm="1">
        <f t="array" ref="O1189">IFERROR(INDEX($E:$E,MATCH($M1189,祝日,),),"")&amp;IFERROR(INDEX($H:$H,MATCH($M1189,夏季休暇,),),"")&amp;IFERROR(INDEX($K:$K,MATCH($M1189,年末年始,),),"")</f>
        <v/>
      </c>
      <c r="P1189" t="str">
        <f t="shared" si="54"/>
        <v/>
      </c>
      <c r="Q1189" t="str">
        <f t="shared" si="55"/>
        <v/>
      </c>
      <c r="R1189" t="e">
        <f t="shared" si="56"/>
        <v>#VALUE!</v>
      </c>
    </row>
    <row r="1190" spans="13:18" x14ac:dyDescent="0.2">
      <c r="M1190" s="29" t="e">
        <f>IF('定義（記入例用）'!M1189+1&gt;'休日取得計画表・休日取得実績表（記入例）'!$I$5,"",'定義（記入例用）'!M1189+1)</f>
        <v>#VALUE!</v>
      </c>
      <c r="N1190" t="str" cm="1">
        <f t="array" ref="N1190">IFERROR(INDEX($B:$B,MATCH($M1190,$A:$A,),),"")</f>
        <v/>
      </c>
      <c r="O1190" s="31" t="str" cm="1">
        <f t="array" ref="O1190">IFERROR(INDEX($E:$E,MATCH($M1190,祝日,),),"")&amp;IFERROR(INDEX($H:$H,MATCH($M1190,夏季休暇,),),"")&amp;IFERROR(INDEX($K:$K,MATCH($M1190,年末年始,),),"")</f>
        <v/>
      </c>
      <c r="P1190" t="str">
        <f t="shared" si="54"/>
        <v/>
      </c>
      <c r="Q1190" t="str">
        <f t="shared" si="55"/>
        <v/>
      </c>
      <c r="R1190" t="e">
        <f t="shared" si="56"/>
        <v>#VALUE!</v>
      </c>
    </row>
    <row r="1191" spans="13:18" x14ac:dyDescent="0.2">
      <c r="M1191" s="29" t="e">
        <f>IF('定義（記入例用）'!M1190+1&gt;'休日取得計画表・休日取得実績表（記入例）'!$I$5,"",'定義（記入例用）'!M1190+1)</f>
        <v>#VALUE!</v>
      </c>
      <c r="N1191" t="str" cm="1">
        <f t="array" ref="N1191">IFERROR(INDEX($B:$B,MATCH($M1191,$A:$A,),),"")</f>
        <v/>
      </c>
      <c r="O1191" s="31" t="str" cm="1">
        <f t="array" ref="O1191">IFERROR(INDEX($E:$E,MATCH($M1191,祝日,),),"")&amp;IFERROR(INDEX($H:$H,MATCH($M1191,夏季休暇,),),"")&amp;IFERROR(INDEX($K:$K,MATCH($M1191,年末年始,),),"")</f>
        <v/>
      </c>
      <c r="P1191" t="str">
        <f t="shared" si="54"/>
        <v/>
      </c>
      <c r="Q1191" t="str">
        <f t="shared" si="55"/>
        <v/>
      </c>
      <c r="R1191" t="e">
        <f t="shared" si="56"/>
        <v>#VALUE!</v>
      </c>
    </row>
    <row r="1192" spans="13:18" x14ac:dyDescent="0.2">
      <c r="M1192" s="29" t="e">
        <f>IF('定義（記入例用）'!M1191+1&gt;'休日取得計画表・休日取得実績表（記入例）'!$I$5,"",'定義（記入例用）'!M1191+1)</f>
        <v>#VALUE!</v>
      </c>
      <c r="N1192" t="str" cm="1">
        <f t="array" ref="N1192">IFERROR(INDEX($B:$B,MATCH($M1192,$A:$A,),),"")</f>
        <v/>
      </c>
      <c r="O1192" s="31" t="str" cm="1">
        <f t="array" ref="O1192">IFERROR(INDEX($E:$E,MATCH($M1192,祝日,),),"")&amp;IFERROR(INDEX($H:$H,MATCH($M1192,夏季休暇,),),"")&amp;IFERROR(INDEX($K:$K,MATCH($M1192,年末年始,),),"")</f>
        <v/>
      </c>
      <c r="P1192" t="str">
        <f t="shared" si="54"/>
        <v/>
      </c>
      <c r="Q1192" t="str">
        <f t="shared" si="55"/>
        <v/>
      </c>
      <c r="R1192" t="e">
        <f t="shared" si="56"/>
        <v>#VALUE!</v>
      </c>
    </row>
    <row r="1193" spans="13:18" x14ac:dyDescent="0.2">
      <c r="M1193" s="29" t="e">
        <f>IF('定義（記入例用）'!M1192+1&gt;'休日取得計画表・休日取得実績表（記入例）'!$I$5,"",'定義（記入例用）'!M1192+1)</f>
        <v>#VALUE!</v>
      </c>
      <c r="N1193" t="str" cm="1">
        <f t="array" ref="N1193">IFERROR(INDEX($B:$B,MATCH($M1193,$A:$A,),),"")</f>
        <v/>
      </c>
      <c r="O1193" s="31" t="str" cm="1">
        <f t="array" ref="O1193">IFERROR(INDEX($E:$E,MATCH($M1193,祝日,),),"")&amp;IFERROR(INDEX($H:$H,MATCH($M1193,夏季休暇,),),"")&amp;IFERROR(INDEX($K:$K,MATCH($M1193,年末年始,),),"")</f>
        <v/>
      </c>
      <c r="P1193" t="str">
        <f t="shared" si="54"/>
        <v/>
      </c>
      <c r="Q1193" t="str">
        <f t="shared" si="55"/>
        <v/>
      </c>
      <c r="R1193" t="e">
        <f t="shared" si="56"/>
        <v>#VALUE!</v>
      </c>
    </row>
    <row r="1194" spans="13:18" x14ac:dyDescent="0.2">
      <c r="M1194" s="29" t="e">
        <f>IF('定義（記入例用）'!M1193+1&gt;'休日取得計画表・休日取得実績表（記入例）'!$I$5,"",'定義（記入例用）'!M1193+1)</f>
        <v>#VALUE!</v>
      </c>
      <c r="N1194" t="str" cm="1">
        <f t="array" ref="N1194">IFERROR(INDEX($B:$B,MATCH($M1194,$A:$A,),),"")</f>
        <v/>
      </c>
      <c r="O1194" s="31" t="str" cm="1">
        <f t="array" ref="O1194">IFERROR(INDEX($E:$E,MATCH($M1194,祝日,),),"")&amp;IFERROR(INDEX($H:$H,MATCH($M1194,夏季休暇,),),"")&amp;IFERROR(INDEX($K:$K,MATCH($M1194,年末年始,),),"")</f>
        <v/>
      </c>
      <c r="P1194" t="str">
        <f t="shared" si="54"/>
        <v/>
      </c>
      <c r="Q1194" t="str">
        <f t="shared" si="55"/>
        <v/>
      </c>
      <c r="R1194" t="e">
        <f t="shared" si="56"/>
        <v>#VALUE!</v>
      </c>
    </row>
    <row r="1195" spans="13:18" x14ac:dyDescent="0.2">
      <c r="M1195" s="29" t="e">
        <f>IF('定義（記入例用）'!M1194+1&gt;'休日取得計画表・休日取得実績表（記入例）'!$I$5,"",'定義（記入例用）'!M1194+1)</f>
        <v>#VALUE!</v>
      </c>
      <c r="N1195" t="str" cm="1">
        <f t="array" ref="N1195">IFERROR(INDEX($B:$B,MATCH($M1195,$A:$A,),),"")</f>
        <v/>
      </c>
      <c r="O1195" s="31" t="str" cm="1">
        <f t="array" ref="O1195">IFERROR(INDEX($E:$E,MATCH($M1195,祝日,),),"")&amp;IFERROR(INDEX($H:$H,MATCH($M1195,夏季休暇,),),"")&amp;IFERROR(INDEX($K:$K,MATCH($M1195,年末年始,),),"")</f>
        <v/>
      </c>
      <c r="P1195" t="str">
        <f t="shared" si="54"/>
        <v/>
      </c>
      <c r="Q1195" t="str">
        <f t="shared" si="55"/>
        <v/>
      </c>
      <c r="R1195" t="e">
        <f t="shared" si="56"/>
        <v>#VALUE!</v>
      </c>
    </row>
    <row r="1196" spans="13:18" x14ac:dyDescent="0.2">
      <c r="M1196" s="29" t="e">
        <f>IF('定義（記入例用）'!M1195+1&gt;'休日取得計画表・休日取得実績表（記入例）'!$I$5,"",'定義（記入例用）'!M1195+1)</f>
        <v>#VALUE!</v>
      </c>
      <c r="N1196" t="str" cm="1">
        <f t="array" ref="N1196">IFERROR(INDEX($B:$B,MATCH($M1196,$A:$A,),),"")</f>
        <v/>
      </c>
      <c r="O1196" s="31" t="str" cm="1">
        <f t="array" ref="O1196">IFERROR(INDEX($E:$E,MATCH($M1196,祝日,),),"")&amp;IFERROR(INDEX($H:$H,MATCH($M1196,夏季休暇,),),"")&amp;IFERROR(INDEX($K:$K,MATCH($M1196,年末年始,),),"")</f>
        <v/>
      </c>
      <c r="P1196" t="str">
        <f t="shared" si="54"/>
        <v/>
      </c>
      <c r="Q1196" t="str">
        <f t="shared" si="55"/>
        <v/>
      </c>
      <c r="R1196" t="e">
        <f t="shared" si="56"/>
        <v>#VALUE!</v>
      </c>
    </row>
    <row r="1197" spans="13:18" x14ac:dyDescent="0.2">
      <c r="M1197" s="29" t="e">
        <f>IF('定義（記入例用）'!M1196+1&gt;'休日取得計画表・休日取得実績表（記入例）'!$I$5,"",'定義（記入例用）'!M1196+1)</f>
        <v>#VALUE!</v>
      </c>
      <c r="N1197" t="str" cm="1">
        <f t="array" ref="N1197">IFERROR(INDEX($B:$B,MATCH($M1197,$A:$A,),),"")</f>
        <v/>
      </c>
      <c r="O1197" s="31" t="str" cm="1">
        <f t="array" ref="O1197">IFERROR(INDEX($E:$E,MATCH($M1197,祝日,),),"")&amp;IFERROR(INDEX($H:$H,MATCH($M1197,夏季休暇,),),"")&amp;IFERROR(INDEX($K:$K,MATCH($M1197,年末年始,),),"")</f>
        <v/>
      </c>
      <c r="P1197" t="str">
        <f t="shared" si="54"/>
        <v/>
      </c>
      <c r="Q1197" t="str">
        <f t="shared" si="55"/>
        <v/>
      </c>
      <c r="R1197" t="e">
        <f t="shared" si="56"/>
        <v>#VALUE!</v>
      </c>
    </row>
    <row r="1198" spans="13:18" x14ac:dyDescent="0.2">
      <c r="M1198" s="29" t="e">
        <f>IF('定義（記入例用）'!M1197+1&gt;'休日取得計画表・休日取得実績表（記入例）'!$I$5,"",'定義（記入例用）'!M1197+1)</f>
        <v>#VALUE!</v>
      </c>
      <c r="N1198" t="str" cm="1">
        <f t="array" ref="N1198">IFERROR(INDEX($B:$B,MATCH($M1198,$A:$A,),),"")</f>
        <v/>
      </c>
      <c r="O1198" s="31" t="str" cm="1">
        <f t="array" ref="O1198">IFERROR(INDEX($E:$E,MATCH($M1198,祝日,),),"")&amp;IFERROR(INDEX($H:$H,MATCH($M1198,夏季休暇,),),"")&amp;IFERROR(INDEX($K:$K,MATCH($M1198,年末年始,),),"")</f>
        <v/>
      </c>
      <c r="P1198" t="str">
        <f t="shared" si="54"/>
        <v/>
      </c>
      <c r="Q1198" t="str">
        <f t="shared" si="55"/>
        <v/>
      </c>
      <c r="R1198" t="e">
        <f t="shared" si="56"/>
        <v>#VALUE!</v>
      </c>
    </row>
    <row r="1199" spans="13:18" x14ac:dyDescent="0.2">
      <c r="M1199" s="29" t="e">
        <f>IF('定義（記入例用）'!M1198+1&gt;'休日取得計画表・休日取得実績表（記入例）'!$I$5,"",'定義（記入例用）'!M1198+1)</f>
        <v>#VALUE!</v>
      </c>
      <c r="N1199" t="str" cm="1">
        <f t="array" ref="N1199">IFERROR(INDEX($B:$B,MATCH($M1199,$A:$A,),),"")</f>
        <v/>
      </c>
      <c r="O1199" s="31" t="str" cm="1">
        <f t="array" ref="O1199">IFERROR(INDEX($E:$E,MATCH($M1199,祝日,),),"")&amp;IFERROR(INDEX($H:$H,MATCH($M1199,夏季休暇,),),"")&amp;IFERROR(INDEX($K:$K,MATCH($M1199,年末年始,),),"")</f>
        <v/>
      </c>
      <c r="P1199" t="str">
        <f t="shared" si="54"/>
        <v/>
      </c>
      <c r="Q1199" t="str">
        <f t="shared" si="55"/>
        <v/>
      </c>
      <c r="R1199" t="e">
        <f t="shared" si="56"/>
        <v>#VALUE!</v>
      </c>
    </row>
    <row r="1200" spans="13:18" x14ac:dyDescent="0.2">
      <c r="M1200" s="29" t="e">
        <f>IF('定義（記入例用）'!M1199+1&gt;'休日取得計画表・休日取得実績表（記入例）'!$I$5,"",'定義（記入例用）'!M1199+1)</f>
        <v>#VALUE!</v>
      </c>
      <c r="N1200" t="str" cm="1">
        <f t="array" ref="N1200">IFERROR(INDEX($B:$B,MATCH($M1200,$A:$A,),),"")</f>
        <v/>
      </c>
      <c r="O1200" s="31" t="str" cm="1">
        <f t="array" ref="O1200">IFERROR(INDEX($E:$E,MATCH($M1200,祝日,),),"")&amp;IFERROR(INDEX($H:$H,MATCH($M1200,夏季休暇,),),"")&amp;IFERROR(INDEX($K:$K,MATCH($M1200,年末年始,),),"")</f>
        <v/>
      </c>
      <c r="P1200" t="str">
        <f t="shared" si="54"/>
        <v/>
      </c>
      <c r="Q1200" t="str">
        <f t="shared" si="55"/>
        <v/>
      </c>
      <c r="R1200" t="e">
        <f t="shared" si="56"/>
        <v>#VALUE!</v>
      </c>
    </row>
    <row r="1201" spans="13:18" x14ac:dyDescent="0.2">
      <c r="M1201" s="29" t="e">
        <f>IF('定義（記入例用）'!M1200+1&gt;'休日取得計画表・休日取得実績表（記入例）'!$I$5,"",'定義（記入例用）'!M1200+1)</f>
        <v>#VALUE!</v>
      </c>
      <c r="N1201" t="str" cm="1">
        <f t="array" ref="N1201">IFERROR(INDEX($B:$B,MATCH($M1201,$A:$A,),),"")</f>
        <v/>
      </c>
      <c r="O1201" s="31" t="str" cm="1">
        <f t="array" ref="O1201">IFERROR(INDEX($E:$E,MATCH($M1201,祝日,),),"")&amp;IFERROR(INDEX($H:$H,MATCH($M1201,夏季休暇,),),"")&amp;IFERROR(INDEX($K:$K,MATCH($M1201,年末年始,),),"")</f>
        <v/>
      </c>
      <c r="P1201" t="str">
        <f t="shared" si="54"/>
        <v/>
      </c>
      <c r="Q1201" t="str">
        <f t="shared" si="55"/>
        <v/>
      </c>
      <c r="R1201" t="e">
        <f t="shared" si="56"/>
        <v>#VALUE!</v>
      </c>
    </row>
    <row r="1202" spans="13:18" x14ac:dyDescent="0.2">
      <c r="M1202" s="29" t="e">
        <f>IF('定義（記入例用）'!M1201+1&gt;'休日取得計画表・休日取得実績表（記入例）'!$I$5,"",'定義（記入例用）'!M1201+1)</f>
        <v>#VALUE!</v>
      </c>
      <c r="N1202" t="str" cm="1">
        <f t="array" ref="N1202">IFERROR(INDEX($B:$B,MATCH($M1202,$A:$A,),),"")</f>
        <v/>
      </c>
      <c r="O1202" s="31" t="str" cm="1">
        <f t="array" ref="O1202">IFERROR(INDEX($E:$E,MATCH($M1202,祝日,),),"")&amp;IFERROR(INDEX($H:$H,MATCH($M1202,夏季休暇,),),"")&amp;IFERROR(INDEX($K:$K,MATCH($M1202,年末年始,),),"")</f>
        <v/>
      </c>
      <c r="P1202" t="str">
        <f t="shared" si="54"/>
        <v/>
      </c>
      <c r="Q1202" t="str">
        <f t="shared" si="55"/>
        <v/>
      </c>
      <c r="R1202" t="e">
        <f t="shared" si="56"/>
        <v>#VALUE!</v>
      </c>
    </row>
    <row r="1203" spans="13:18" x14ac:dyDescent="0.2">
      <c r="M1203" s="29" t="e">
        <f>IF('定義（記入例用）'!M1202+1&gt;'休日取得計画表・休日取得実績表（記入例）'!$I$5,"",'定義（記入例用）'!M1202+1)</f>
        <v>#VALUE!</v>
      </c>
      <c r="N1203" t="str" cm="1">
        <f t="array" ref="N1203">IFERROR(INDEX($B:$B,MATCH($M1203,$A:$A,),),"")</f>
        <v/>
      </c>
      <c r="O1203" s="31" t="str" cm="1">
        <f t="array" ref="O1203">IFERROR(INDEX($E:$E,MATCH($M1203,祝日,),),"")&amp;IFERROR(INDEX($H:$H,MATCH($M1203,夏季休暇,),),"")&amp;IFERROR(INDEX($K:$K,MATCH($M1203,年末年始,),),"")</f>
        <v/>
      </c>
      <c r="P1203" t="str">
        <f t="shared" si="54"/>
        <v/>
      </c>
      <c r="Q1203" t="str">
        <f t="shared" si="55"/>
        <v/>
      </c>
      <c r="R1203" t="e">
        <f t="shared" si="56"/>
        <v>#VALUE!</v>
      </c>
    </row>
    <row r="1204" spans="13:18" x14ac:dyDescent="0.2">
      <c r="M1204" s="29" t="e">
        <f>IF('定義（記入例用）'!M1203+1&gt;'休日取得計画表・休日取得実績表（記入例）'!$I$5,"",'定義（記入例用）'!M1203+1)</f>
        <v>#VALUE!</v>
      </c>
      <c r="N1204" t="str" cm="1">
        <f t="array" ref="N1204">IFERROR(INDEX($B:$B,MATCH($M1204,$A:$A,),),"")</f>
        <v/>
      </c>
      <c r="O1204" s="31" t="str" cm="1">
        <f t="array" ref="O1204">IFERROR(INDEX($E:$E,MATCH($M1204,祝日,),),"")&amp;IFERROR(INDEX($H:$H,MATCH($M1204,夏季休暇,),),"")&amp;IFERROR(INDEX($K:$K,MATCH($M1204,年末年始,),),"")</f>
        <v/>
      </c>
      <c r="P1204" t="str">
        <f t="shared" si="54"/>
        <v/>
      </c>
      <c r="Q1204" t="str">
        <f t="shared" si="55"/>
        <v/>
      </c>
      <c r="R1204" t="e">
        <f t="shared" si="56"/>
        <v>#VALUE!</v>
      </c>
    </row>
    <row r="1205" spans="13:18" x14ac:dyDescent="0.2">
      <c r="M1205" s="29" t="e">
        <f>IF('定義（記入例用）'!M1204+1&gt;'休日取得計画表・休日取得実績表（記入例）'!$I$5,"",'定義（記入例用）'!M1204+1)</f>
        <v>#VALUE!</v>
      </c>
      <c r="N1205" t="str" cm="1">
        <f t="array" ref="N1205">IFERROR(INDEX($B:$B,MATCH($M1205,$A:$A,),),"")</f>
        <v/>
      </c>
      <c r="O1205" s="31" t="str" cm="1">
        <f t="array" ref="O1205">IFERROR(INDEX($E:$E,MATCH($M1205,祝日,),),"")&amp;IFERROR(INDEX($H:$H,MATCH($M1205,夏季休暇,),),"")&amp;IFERROR(INDEX($K:$K,MATCH($M1205,年末年始,),),"")</f>
        <v/>
      </c>
      <c r="P1205" t="str">
        <f t="shared" si="54"/>
        <v/>
      </c>
      <c r="Q1205" t="str">
        <f t="shared" si="55"/>
        <v/>
      </c>
      <c r="R1205" t="e">
        <f t="shared" si="56"/>
        <v>#VALUE!</v>
      </c>
    </row>
    <row r="1206" spans="13:18" x14ac:dyDescent="0.2">
      <c r="M1206" s="29" t="e">
        <f>IF('定義（記入例用）'!M1205+1&gt;'休日取得計画表・休日取得実績表（記入例）'!$I$5,"",'定義（記入例用）'!M1205+1)</f>
        <v>#VALUE!</v>
      </c>
      <c r="N1206" t="str" cm="1">
        <f t="array" ref="N1206">IFERROR(INDEX($B:$B,MATCH($M1206,$A:$A,),),"")</f>
        <v/>
      </c>
      <c r="O1206" s="31" t="str" cm="1">
        <f t="array" ref="O1206">IFERROR(INDEX($E:$E,MATCH($M1206,祝日,),),"")&amp;IFERROR(INDEX($H:$H,MATCH($M1206,夏季休暇,),),"")&amp;IFERROR(INDEX($K:$K,MATCH($M1206,年末年始,),),"")</f>
        <v/>
      </c>
      <c r="P1206" t="str">
        <f t="shared" si="54"/>
        <v/>
      </c>
      <c r="Q1206" t="str">
        <f t="shared" si="55"/>
        <v/>
      </c>
      <c r="R1206" t="e">
        <f t="shared" si="56"/>
        <v>#VALUE!</v>
      </c>
    </row>
    <row r="1207" spans="13:18" x14ac:dyDescent="0.2">
      <c r="M1207" s="29" t="e">
        <f>IF('定義（記入例用）'!M1206+1&gt;'休日取得計画表・休日取得実績表（記入例）'!$I$5,"",'定義（記入例用）'!M1206+1)</f>
        <v>#VALUE!</v>
      </c>
      <c r="N1207" t="str" cm="1">
        <f t="array" ref="N1207">IFERROR(INDEX($B:$B,MATCH($M1207,$A:$A,),),"")</f>
        <v/>
      </c>
      <c r="O1207" s="31" t="str" cm="1">
        <f t="array" ref="O1207">IFERROR(INDEX($E:$E,MATCH($M1207,祝日,),),"")&amp;IFERROR(INDEX($H:$H,MATCH($M1207,夏季休暇,),),"")&amp;IFERROR(INDEX($K:$K,MATCH($M1207,年末年始,),),"")</f>
        <v/>
      </c>
      <c r="P1207" t="str">
        <f t="shared" si="54"/>
        <v/>
      </c>
      <c r="Q1207" t="str">
        <f t="shared" si="55"/>
        <v/>
      </c>
      <c r="R1207" t="e">
        <f t="shared" si="56"/>
        <v>#VALUE!</v>
      </c>
    </row>
    <row r="1208" spans="13:18" x14ac:dyDescent="0.2">
      <c r="M1208" s="29" t="e">
        <f>IF('定義（記入例用）'!M1207+1&gt;'休日取得計画表・休日取得実績表（記入例）'!$I$5,"",'定義（記入例用）'!M1207+1)</f>
        <v>#VALUE!</v>
      </c>
      <c r="N1208" t="str" cm="1">
        <f t="array" ref="N1208">IFERROR(INDEX($B:$B,MATCH($M1208,$A:$A,),),"")</f>
        <v/>
      </c>
      <c r="O1208" s="31" t="str" cm="1">
        <f t="array" ref="O1208">IFERROR(INDEX($E:$E,MATCH($M1208,祝日,),),"")&amp;IFERROR(INDEX($H:$H,MATCH($M1208,夏季休暇,),),"")&amp;IFERROR(INDEX($K:$K,MATCH($M1208,年末年始,),),"")</f>
        <v/>
      </c>
      <c r="P1208" t="str">
        <f t="shared" si="54"/>
        <v/>
      </c>
      <c r="Q1208" t="str">
        <f t="shared" si="55"/>
        <v/>
      </c>
      <c r="R1208" t="e">
        <f t="shared" si="56"/>
        <v>#VALUE!</v>
      </c>
    </row>
    <row r="1209" spans="13:18" x14ac:dyDescent="0.2">
      <c r="M1209" s="29" t="e">
        <f>IF('定義（記入例用）'!M1208+1&gt;'休日取得計画表・休日取得実績表（記入例）'!$I$5,"",'定義（記入例用）'!M1208+1)</f>
        <v>#VALUE!</v>
      </c>
      <c r="N1209" t="str" cm="1">
        <f t="array" ref="N1209">IFERROR(INDEX($B:$B,MATCH($M1209,$A:$A,),),"")</f>
        <v/>
      </c>
      <c r="O1209" s="31" t="str" cm="1">
        <f t="array" ref="O1209">IFERROR(INDEX($E:$E,MATCH($M1209,祝日,),),"")&amp;IFERROR(INDEX($H:$H,MATCH($M1209,夏季休暇,),),"")&amp;IFERROR(INDEX($K:$K,MATCH($M1209,年末年始,),),"")</f>
        <v/>
      </c>
      <c r="P1209" t="str">
        <f t="shared" si="54"/>
        <v/>
      </c>
      <c r="Q1209" t="str">
        <f t="shared" si="55"/>
        <v/>
      </c>
      <c r="R1209" t="e">
        <f t="shared" si="56"/>
        <v>#VALUE!</v>
      </c>
    </row>
    <row r="1210" spans="13:18" x14ac:dyDescent="0.2">
      <c r="M1210" s="29" t="e">
        <f>IF('定義（記入例用）'!M1209+1&gt;'休日取得計画表・休日取得実績表（記入例）'!$I$5,"",'定義（記入例用）'!M1209+1)</f>
        <v>#VALUE!</v>
      </c>
      <c r="N1210" t="str" cm="1">
        <f t="array" ref="N1210">IFERROR(INDEX($B:$B,MATCH($M1210,$A:$A,),),"")</f>
        <v/>
      </c>
      <c r="O1210" s="31" t="str" cm="1">
        <f t="array" ref="O1210">IFERROR(INDEX($E:$E,MATCH($M1210,祝日,),),"")&amp;IFERROR(INDEX($H:$H,MATCH($M1210,夏季休暇,),),"")&amp;IFERROR(INDEX($K:$K,MATCH($M1210,年末年始,),),"")</f>
        <v/>
      </c>
      <c r="P1210" t="str">
        <f t="shared" si="54"/>
        <v/>
      </c>
      <c r="Q1210" t="str">
        <f t="shared" si="55"/>
        <v/>
      </c>
      <c r="R1210" t="e">
        <f t="shared" si="56"/>
        <v>#VALUE!</v>
      </c>
    </row>
    <row r="1211" spans="13:18" x14ac:dyDescent="0.2">
      <c r="M1211" s="29" t="e">
        <f>IF('定義（記入例用）'!M1210+1&gt;'休日取得計画表・休日取得実績表（記入例）'!$I$5,"",'定義（記入例用）'!M1210+1)</f>
        <v>#VALUE!</v>
      </c>
      <c r="N1211" t="str" cm="1">
        <f t="array" ref="N1211">IFERROR(INDEX($B:$B,MATCH($M1211,$A:$A,),),"")</f>
        <v/>
      </c>
      <c r="O1211" s="31" t="str" cm="1">
        <f t="array" ref="O1211">IFERROR(INDEX($E:$E,MATCH($M1211,祝日,),),"")&amp;IFERROR(INDEX($H:$H,MATCH($M1211,夏季休暇,),),"")&amp;IFERROR(INDEX($K:$K,MATCH($M1211,年末年始,),),"")</f>
        <v/>
      </c>
      <c r="P1211" t="str">
        <f t="shared" si="54"/>
        <v/>
      </c>
      <c r="Q1211" t="str">
        <f t="shared" si="55"/>
        <v/>
      </c>
      <c r="R1211" t="e">
        <f t="shared" si="56"/>
        <v>#VALUE!</v>
      </c>
    </row>
    <row r="1212" spans="13:18" x14ac:dyDescent="0.2">
      <c r="M1212" s="29" t="e">
        <f>IF('定義（記入例用）'!M1211+1&gt;'休日取得計画表・休日取得実績表（記入例）'!$I$5,"",'定義（記入例用）'!M1211+1)</f>
        <v>#VALUE!</v>
      </c>
      <c r="N1212" t="str" cm="1">
        <f t="array" ref="N1212">IFERROR(INDEX($B:$B,MATCH($M1212,$A:$A,),),"")</f>
        <v/>
      </c>
      <c r="O1212" s="31" t="str" cm="1">
        <f t="array" ref="O1212">IFERROR(INDEX($E:$E,MATCH($M1212,祝日,),),"")&amp;IFERROR(INDEX($H:$H,MATCH($M1212,夏季休暇,),),"")&amp;IFERROR(INDEX($K:$K,MATCH($M1212,年末年始,),),"")</f>
        <v/>
      </c>
      <c r="P1212" t="str">
        <f t="shared" si="54"/>
        <v/>
      </c>
      <c r="Q1212" t="str">
        <f t="shared" si="55"/>
        <v/>
      </c>
      <c r="R1212" t="e">
        <f t="shared" si="56"/>
        <v>#VALUE!</v>
      </c>
    </row>
    <row r="1213" spans="13:18" x14ac:dyDescent="0.2">
      <c r="M1213" s="29" t="e">
        <f>IF('定義（記入例用）'!M1212+1&gt;'休日取得計画表・休日取得実績表（記入例）'!$I$5,"",'定義（記入例用）'!M1212+1)</f>
        <v>#VALUE!</v>
      </c>
      <c r="N1213" t="str" cm="1">
        <f t="array" ref="N1213">IFERROR(INDEX($B:$B,MATCH($M1213,$A:$A,),),"")</f>
        <v/>
      </c>
      <c r="O1213" s="31" t="str" cm="1">
        <f t="array" ref="O1213">IFERROR(INDEX($E:$E,MATCH($M1213,祝日,),),"")&amp;IFERROR(INDEX($H:$H,MATCH($M1213,夏季休暇,),),"")&amp;IFERROR(INDEX($K:$K,MATCH($M1213,年末年始,),),"")</f>
        <v/>
      </c>
      <c r="P1213" t="str">
        <f t="shared" si="54"/>
        <v/>
      </c>
      <c r="Q1213" t="str">
        <f t="shared" si="55"/>
        <v/>
      </c>
      <c r="R1213" t="e">
        <f t="shared" si="56"/>
        <v>#VALUE!</v>
      </c>
    </row>
    <row r="1214" spans="13:18" x14ac:dyDescent="0.2">
      <c r="M1214" s="29" t="e">
        <f>IF('定義（記入例用）'!M1213+1&gt;'休日取得計画表・休日取得実績表（記入例）'!$I$5,"",'定義（記入例用）'!M1213+1)</f>
        <v>#VALUE!</v>
      </c>
      <c r="N1214" t="str" cm="1">
        <f t="array" ref="N1214">IFERROR(INDEX($B:$B,MATCH($M1214,$A:$A,),),"")</f>
        <v/>
      </c>
      <c r="O1214" s="31" t="str" cm="1">
        <f t="array" ref="O1214">IFERROR(INDEX($E:$E,MATCH($M1214,祝日,),),"")&amp;IFERROR(INDEX($H:$H,MATCH($M1214,夏季休暇,),),"")&amp;IFERROR(INDEX($K:$K,MATCH($M1214,年末年始,),),"")</f>
        <v/>
      </c>
      <c r="P1214" t="str">
        <f t="shared" si="54"/>
        <v/>
      </c>
      <c r="Q1214" t="str">
        <f t="shared" si="55"/>
        <v/>
      </c>
      <c r="R1214" t="e">
        <f t="shared" si="56"/>
        <v>#VALUE!</v>
      </c>
    </row>
    <row r="1215" spans="13:18" x14ac:dyDescent="0.2">
      <c r="M1215" s="29" t="e">
        <f>IF('定義（記入例用）'!M1214+1&gt;'休日取得計画表・休日取得実績表（記入例）'!$I$5,"",'定義（記入例用）'!M1214+1)</f>
        <v>#VALUE!</v>
      </c>
      <c r="N1215" t="str" cm="1">
        <f t="array" ref="N1215">IFERROR(INDEX($B:$B,MATCH($M1215,$A:$A,),),"")</f>
        <v/>
      </c>
      <c r="O1215" s="31" t="str" cm="1">
        <f t="array" ref="O1215">IFERROR(INDEX($E:$E,MATCH($M1215,祝日,),),"")&amp;IFERROR(INDEX($H:$H,MATCH($M1215,夏季休暇,),),"")&amp;IFERROR(INDEX($K:$K,MATCH($M1215,年末年始,),),"")</f>
        <v/>
      </c>
      <c r="P1215" t="str">
        <f t="shared" si="54"/>
        <v/>
      </c>
      <c r="Q1215" t="str">
        <f t="shared" si="55"/>
        <v/>
      </c>
      <c r="R1215" t="e">
        <f t="shared" si="56"/>
        <v>#VALUE!</v>
      </c>
    </row>
    <row r="1216" spans="13:18" x14ac:dyDescent="0.2">
      <c r="M1216" s="29" t="e">
        <f>IF('定義（記入例用）'!M1215+1&gt;'休日取得計画表・休日取得実績表（記入例）'!$I$5,"",'定義（記入例用）'!M1215+1)</f>
        <v>#VALUE!</v>
      </c>
      <c r="N1216" t="str" cm="1">
        <f t="array" ref="N1216">IFERROR(INDEX($B:$B,MATCH($M1216,$A:$A,),),"")</f>
        <v/>
      </c>
      <c r="O1216" s="31" t="str" cm="1">
        <f t="array" ref="O1216">IFERROR(INDEX($E:$E,MATCH($M1216,祝日,),),"")&amp;IFERROR(INDEX($H:$H,MATCH($M1216,夏季休暇,),),"")&amp;IFERROR(INDEX($K:$K,MATCH($M1216,年末年始,),),"")</f>
        <v/>
      </c>
      <c r="P1216" t="str">
        <f t="shared" si="54"/>
        <v/>
      </c>
      <c r="Q1216" t="str">
        <f t="shared" si="55"/>
        <v/>
      </c>
      <c r="R1216" t="e">
        <f t="shared" si="56"/>
        <v>#VALUE!</v>
      </c>
    </row>
    <row r="1217" spans="13:18" x14ac:dyDescent="0.2">
      <c r="M1217" s="29" t="e">
        <f>IF('定義（記入例用）'!M1216+1&gt;'休日取得計画表・休日取得実績表（記入例）'!$I$5,"",'定義（記入例用）'!M1216+1)</f>
        <v>#VALUE!</v>
      </c>
      <c r="N1217" t="str" cm="1">
        <f t="array" ref="N1217">IFERROR(INDEX($B:$B,MATCH($M1217,$A:$A,),),"")</f>
        <v/>
      </c>
      <c r="O1217" s="31" t="str" cm="1">
        <f t="array" ref="O1217">IFERROR(INDEX($E:$E,MATCH($M1217,祝日,),),"")&amp;IFERROR(INDEX($H:$H,MATCH($M1217,夏季休暇,),),"")&amp;IFERROR(INDEX($K:$K,MATCH($M1217,年末年始,),),"")</f>
        <v/>
      </c>
      <c r="P1217" t="str">
        <f t="shared" si="54"/>
        <v/>
      </c>
      <c r="Q1217" t="str">
        <f t="shared" si="55"/>
        <v/>
      </c>
      <c r="R1217" t="e">
        <f t="shared" si="56"/>
        <v>#VALUE!</v>
      </c>
    </row>
    <row r="1218" spans="13:18" x14ac:dyDescent="0.2">
      <c r="M1218" s="29" t="e">
        <f>IF('定義（記入例用）'!M1217+1&gt;'休日取得計画表・休日取得実績表（記入例）'!$I$5,"",'定義（記入例用）'!M1217+1)</f>
        <v>#VALUE!</v>
      </c>
      <c r="N1218" t="str" cm="1">
        <f t="array" ref="N1218">IFERROR(INDEX($B:$B,MATCH($M1218,$A:$A,),),"")</f>
        <v/>
      </c>
      <c r="O1218" s="31" t="str" cm="1">
        <f t="array" ref="O1218">IFERROR(INDEX($E:$E,MATCH($M1218,祝日,),),"")&amp;IFERROR(INDEX($H:$H,MATCH($M1218,夏季休暇,),),"")&amp;IFERROR(INDEX($K:$K,MATCH($M1218,年末年始,),),"")</f>
        <v/>
      </c>
      <c r="P1218" t="str">
        <f t="shared" si="54"/>
        <v/>
      </c>
      <c r="Q1218" t="str">
        <f t="shared" si="55"/>
        <v/>
      </c>
      <c r="R1218" t="e">
        <f t="shared" si="56"/>
        <v>#VALUE!</v>
      </c>
    </row>
    <row r="1219" spans="13:18" x14ac:dyDescent="0.2">
      <c r="M1219" s="29" t="e">
        <f>IF('定義（記入例用）'!M1218+1&gt;'休日取得計画表・休日取得実績表（記入例）'!$I$5,"",'定義（記入例用）'!M1218+1)</f>
        <v>#VALUE!</v>
      </c>
      <c r="N1219" t="str" cm="1">
        <f t="array" ref="N1219">IFERROR(INDEX($B:$B,MATCH($M1219,$A:$A,),),"")</f>
        <v/>
      </c>
      <c r="O1219" s="31" t="str" cm="1">
        <f t="array" ref="O1219">IFERROR(INDEX($E:$E,MATCH($M1219,祝日,),),"")&amp;IFERROR(INDEX($H:$H,MATCH($M1219,夏季休暇,),),"")&amp;IFERROR(INDEX($K:$K,MATCH($M1219,年末年始,),),"")</f>
        <v/>
      </c>
      <c r="P1219" t="str">
        <f t="shared" ref="P1219:P1282" si="57">IF(COUNTBLANK(N1219:O1219)=0,CHAR(10),"")</f>
        <v/>
      </c>
      <c r="Q1219" t="str">
        <f t="shared" ref="Q1219:Q1282" si="58">O1219&amp;P1219&amp;N1219</f>
        <v/>
      </c>
      <c r="R1219" t="e">
        <f t="shared" ref="R1219:R1282" si="59">IF(OR(TEXT(M1219,"aaa")="土",TEXT(M1219,"aaa")="日",O1219&lt;&gt;""),1,0)</f>
        <v>#VALUE!</v>
      </c>
    </row>
    <row r="1220" spans="13:18" x14ac:dyDescent="0.2">
      <c r="M1220" s="29" t="e">
        <f>IF('定義（記入例用）'!M1219+1&gt;'休日取得計画表・休日取得実績表（記入例）'!$I$5,"",'定義（記入例用）'!M1219+1)</f>
        <v>#VALUE!</v>
      </c>
      <c r="N1220" t="str" cm="1">
        <f t="array" ref="N1220">IFERROR(INDEX($B:$B,MATCH($M1220,$A:$A,),),"")</f>
        <v/>
      </c>
      <c r="O1220" s="31" t="str" cm="1">
        <f t="array" ref="O1220">IFERROR(INDEX($E:$E,MATCH($M1220,祝日,),),"")&amp;IFERROR(INDEX($H:$H,MATCH($M1220,夏季休暇,),),"")&amp;IFERROR(INDEX($K:$K,MATCH($M1220,年末年始,),),"")</f>
        <v/>
      </c>
      <c r="P1220" t="str">
        <f t="shared" si="57"/>
        <v/>
      </c>
      <c r="Q1220" t="str">
        <f t="shared" si="58"/>
        <v/>
      </c>
      <c r="R1220" t="e">
        <f t="shared" si="59"/>
        <v>#VALUE!</v>
      </c>
    </row>
    <row r="1221" spans="13:18" x14ac:dyDescent="0.2">
      <c r="M1221" s="29" t="e">
        <f>IF('定義（記入例用）'!M1220+1&gt;'休日取得計画表・休日取得実績表（記入例）'!$I$5,"",'定義（記入例用）'!M1220+1)</f>
        <v>#VALUE!</v>
      </c>
      <c r="N1221" t="str" cm="1">
        <f t="array" ref="N1221">IFERROR(INDEX($B:$B,MATCH($M1221,$A:$A,),),"")</f>
        <v/>
      </c>
      <c r="O1221" s="31" t="str" cm="1">
        <f t="array" ref="O1221">IFERROR(INDEX($E:$E,MATCH($M1221,祝日,),),"")&amp;IFERROR(INDEX($H:$H,MATCH($M1221,夏季休暇,),),"")&amp;IFERROR(INDEX($K:$K,MATCH($M1221,年末年始,),),"")</f>
        <v/>
      </c>
      <c r="P1221" t="str">
        <f t="shared" si="57"/>
        <v/>
      </c>
      <c r="Q1221" t="str">
        <f t="shared" si="58"/>
        <v/>
      </c>
      <c r="R1221" t="e">
        <f t="shared" si="59"/>
        <v>#VALUE!</v>
      </c>
    </row>
    <row r="1222" spans="13:18" x14ac:dyDescent="0.2">
      <c r="M1222" s="29" t="e">
        <f>IF('定義（記入例用）'!M1221+1&gt;'休日取得計画表・休日取得実績表（記入例）'!$I$5,"",'定義（記入例用）'!M1221+1)</f>
        <v>#VALUE!</v>
      </c>
      <c r="N1222" t="str" cm="1">
        <f t="array" ref="N1222">IFERROR(INDEX($B:$B,MATCH($M1222,$A:$A,),),"")</f>
        <v/>
      </c>
      <c r="O1222" s="31" t="str" cm="1">
        <f t="array" ref="O1222">IFERROR(INDEX($E:$E,MATCH($M1222,祝日,),),"")&amp;IFERROR(INDEX($H:$H,MATCH($M1222,夏季休暇,),),"")&amp;IFERROR(INDEX($K:$K,MATCH($M1222,年末年始,),),"")</f>
        <v/>
      </c>
      <c r="P1222" t="str">
        <f t="shared" si="57"/>
        <v/>
      </c>
      <c r="Q1222" t="str">
        <f t="shared" si="58"/>
        <v/>
      </c>
      <c r="R1222" t="e">
        <f t="shared" si="59"/>
        <v>#VALUE!</v>
      </c>
    </row>
    <row r="1223" spans="13:18" x14ac:dyDescent="0.2">
      <c r="M1223" s="29" t="e">
        <f>IF('定義（記入例用）'!M1222+1&gt;'休日取得計画表・休日取得実績表（記入例）'!$I$5,"",'定義（記入例用）'!M1222+1)</f>
        <v>#VALUE!</v>
      </c>
      <c r="N1223" t="str" cm="1">
        <f t="array" ref="N1223">IFERROR(INDEX($B:$B,MATCH($M1223,$A:$A,),),"")</f>
        <v/>
      </c>
      <c r="O1223" s="31" t="str" cm="1">
        <f t="array" ref="O1223">IFERROR(INDEX($E:$E,MATCH($M1223,祝日,),),"")&amp;IFERROR(INDEX($H:$H,MATCH($M1223,夏季休暇,),),"")&amp;IFERROR(INDEX($K:$K,MATCH($M1223,年末年始,),),"")</f>
        <v/>
      </c>
      <c r="P1223" t="str">
        <f t="shared" si="57"/>
        <v/>
      </c>
      <c r="Q1223" t="str">
        <f t="shared" si="58"/>
        <v/>
      </c>
      <c r="R1223" t="e">
        <f t="shared" si="59"/>
        <v>#VALUE!</v>
      </c>
    </row>
    <row r="1224" spans="13:18" x14ac:dyDescent="0.2">
      <c r="M1224" s="29" t="e">
        <f>IF('定義（記入例用）'!M1223+1&gt;'休日取得計画表・休日取得実績表（記入例）'!$I$5,"",'定義（記入例用）'!M1223+1)</f>
        <v>#VALUE!</v>
      </c>
      <c r="N1224" t="str" cm="1">
        <f t="array" ref="N1224">IFERROR(INDEX($B:$B,MATCH($M1224,$A:$A,),),"")</f>
        <v/>
      </c>
      <c r="O1224" s="31" t="str" cm="1">
        <f t="array" ref="O1224">IFERROR(INDEX($E:$E,MATCH($M1224,祝日,),),"")&amp;IFERROR(INDEX($H:$H,MATCH($M1224,夏季休暇,),),"")&amp;IFERROR(INDEX($K:$K,MATCH($M1224,年末年始,),),"")</f>
        <v/>
      </c>
      <c r="P1224" t="str">
        <f t="shared" si="57"/>
        <v/>
      </c>
      <c r="Q1224" t="str">
        <f t="shared" si="58"/>
        <v/>
      </c>
      <c r="R1224" t="e">
        <f t="shared" si="59"/>
        <v>#VALUE!</v>
      </c>
    </row>
    <row r="1225" spans="13:18" x14ac:dyDescent="0.2">
      <c r="M1225" s="29" t="e">
        <f>IF('定義（記入例用）'!M1224+1&gt;'休日取得計画表・休日取得実績表（記入例）'!$I$5,"",'定義（記入例用）'!M1224+1)</f>
        <v>#VALUE!</v>
      </c>
      <c r="N1225" t="str" cm="1">
        <f t="array" ref="N1225">IFERROR(INDEX($B:$B,MATCH($M1225,$A:$A,),),"")</f>
        <v/>
      </c>
      <c r="O1225" s="31" t="str" cm="1">
        <f t="array" ref="O1225">IFERROR(INDEX($E:$E,MATCH($M1225,祝日,),),"")&amp;IFERROR(INDEX($H:$H,MATCH($M1225,夏季休暇,),),"")&amp;IFERROR(INDEX($K:$K,MATCH($M1225,年末年始,),),"")</f>
        <v/>
      </c>
      <c r="P1225" t="str">
        <f t="shared" si="57"/>
        <v/>
      </c>
      <c r="Q1225" t="str">
        <f t="shared" si="58"/>
        <v/>
      </c>
      <c r="R1225" t="e">
        <f t="shared" si="59"/>
        <v>#VALUE!</v>
      </c>
    </row>
    <row r="1226" spans="13:18" x14ac:dyDescent="0.2">
      <c r="M1226" s="29" t="e">
        <f>IF('定義（記入例用）'!M1225+1&gt;'休日取得計画表・休日取得実績表（記入例）'!$I$5,"",'定義（記入例用）'!M1225+1)</f>
        <v>#VALUE!</v>
      </c>
      <c r="N1226" t="str" cm="1">
        <f t="array" ref="N1226">IFERROR(INDEX($B:$B,MATCH($M1226,$A:$A,),),"")</f>
        <v/>
      </c>
      <c r="O1226" s="31" t="str" cm="1">
        <f t="array" ref="O1226">IFERROR(INDEX($E:$E,MATCH($M1226,祝日,),),"")&amp;IFERROR(INDEX($H:$H,MATCH($M1226,夏季休暇,),),"")&amp;IFERROR(INDEX($K:$K,MATCH($M1226,年末年始,),),"")</f>
        <v/>
      </c>
      <c r="P1226" t="str">
        <f t="shared" si="57"/>
        <v/>
      </c>
      <c r="Q1226" t="str">
        <f t="shared" si="58"/>
        <v/>
      </c>
      <c r="R1226" t="e">
        <f t="shared" si="59"/>
        <v>#VALUE!</v>
      </c>
    </row>
    <row r="1227" spans="13:18" x14ac:dyDescent="0.2">
      <c r="M1227" s="29" t="e">
        <f>IF('定義（記入例用）'!M1226+1&gt;'休日取得計画表・休日取得実績表（記入例）'!$I$5,"",'定義（記入例用）'!M1226+1)</f>
        <v>#VALUE!</v>
      </c>
      <c r="N1227" t="str" cm="1">
        <f t="array" ref="N1227">IFERROR(INDEX($B:$B,MATCH($M1227,$A:$A,),),"")</f>
        <v/>
      </c>
      <c r="O1227" s="31" t="str" cm="1">
        <f t="array" ref="O1227">IFERROR(INDEX($E:$E,MATCH($M1227,祝日,),),"")&amp;IFERROR(INDEX($H:$H,MATCH($M1227,夏季休暇,),),"")&amp;IFERROR(INDEX($K:$K,MATCH($M1227,年末年始,),),"")</f>
        <v/>
      </c>
      <c r="P1227" t="str">
        <f t="shared" si="57"/>
        <v/>
      </c>
      <c r="Q1227" t="str">
        <f t="shared" si="58"/>
        <v/>
      </c>
      <c r="R1227" t="e">
        <f t="shared" si="59"/>
        <v>#VALUE!</v>
      </c>
    </row>
    <row r="1228" spans="13:18" x14ac:dyDescent="0.2">
      <c r="M1228" s="29" t="e">
        <f>IF('定義（記入例用）'!M1227+1&gt;'休日取得計画表・休日取得実績表（記入例）'!$I$5,"",'定義（記入例用）'!M1227+1)</f>
        <v>#VALUE!</v>
      </c>
      <c r="N1228" t="str" cm="1">
        <f t="array" ref="N1228">IFERROR(INDEX($B:$B,MATCH($M1228,$A:$A,),),"")</f>
        <v/>
      </c>
      <c r="O1228" s="31" t="str" cm="1">
        <f t="array" ref="O1228">IFERROR(INDEX($E:$E,MATCH($M1228,祝日,),),"")&amp;IFERROR(INDEX($H:$H,MATCH($M1228,夏季休暇,),),"")&amp;IFERROR(INDEX($K:$K,MATCH($M1228,年末年始,),),"")</f>
        <v/>
      </c>
      <c r="P1228" t="str">
        <f t="shared" si="57"/>
        <v/>
      </c>
      <c r="Q1228" t="str">
        <f t="shared" si="58"/>
        <v/>
      </c>
      <c r="R1228" t="e">
        <f t="shared" si="59"/>
        <v>#VALUE!</v>
      </c>
    </row>
    <row r="1229" spans="13:18" x14ac:dyDescent="0.2">
      <c r="M1229" s="29" t="e">
        <f>IF('定義（記入例用）'!M1228+1&gt;'休日取得計画表・休日取得実績表（記入例）'!$I$5,"",'定義（記入例用）'!M1228+1)</f>
        <v>#VALUE!</v>
      </c>
      <c r="N1229" t="str" cm="1">
        <f t="array" ref="N1229">IFERROR(INDEX($B:$B,MATCH($M1229,$A:$A,),),"")</f>
        <v/>
      </c>
      <c r="O1229" s="31" t="str" cm="1">
        <f t="array" ref="O1229">IFERROR(INDEX($E:$E,MATCH($M1229,祝日,),),"")&amp;IFERROR(INDEX($H:$H,MATCH($M1229,夏季休暇,),),"")&amp;IFERROR(INDEX($K:$K,MATCH($M1229,年末年始,),),"")</f>
        <v/>
      </c>
      <c r="P1229" t="str">
        <f t="shared" si="57"/>
        <v/>
      </c>
      <c r="Q1229" t="str">
        <f t="shared" si="58"/>
        <v/>
      </c>
      <c r="R1229" t="e">
        <f t="shared" si="59"/>
        <v>#VALUE!</v>
      </c>
    </row>
    <row r="1230" spans="13:18" x14ac:dyDescent="0.2">
      <c r="M1230" s="29" t="e">
        <f>IF('定義（記入例用）'!M1229+1&gt;'休日取得計画表・休日取得実績表（記入例）'!$I$5,"",'定義（記入例用）'!M1229+1)</f>
        <v>#VALUE!</v>
      </c>
      <c r="N1230" t="str" cm="1">
        <f t="array" ref="N1230">IFERROR(INDEX($B:$B,MATCH($M1230,$A:$A,),),"")</f>
        <v/>
      </c>
      <c r="O1230" s="31" t="str" cm="1">
        <f t="array" ref="O1230">IFERROR(INDEX($E:$E,MATCH($M1230,祝日,),),"")&amp;IFERROR(INDEX($H:$H,MATCH($M1230,夏季休暇,),),"")&amp;IFERROR(INDEX($K:$K,MATCH($M1230,年末年始,),),"")</f>
        <v/>
      </c>
      <c r="P1230" t="str">
        <f t="shared" si="57"/>
        <v/>
      </c>
      <c r="Q1230" t="str">
        <f t="shared" si="58"/>
        <v/>
      </c>
      <c r="R1230" t="e">
        <f t="shared" si="59"/>
        <v>#VALUE!</v>
      </c>
    </row>
    <row r="1231" spans="13:18" x14ac:dyDescent="0.2">
      <c r="M1231" s="29" t="e">
        <f>IF('定義（記入例用）'!M1230+1&gt;'休日取得計画表・休日取得実績表（記入例）'!$I$5,"",'定義（記入例用）'!M1230+1)</f>
        <v>#VALUE!</v>
      </c>
      <c r="N1231" t="str" cm="1">
        <f t="array" ref="N1231">IFERROR(INDEX($B:$B,MATCH($M1231,$A:$A,),),"")</f>
        <v/>
      </c>
      <c r="O1231" s="31" t="str" cm="1">
        <f t="array" ref="O1231">IFERROR(INDEX($E:$E,MATCH($M1231,祝日,),),"")&amp;IFERROR(INDEX($H:$H,MATCH($M1231,夏季休暇,),),"")&amp;IFERROR(INDEX($K:$K,MATCH($M1231,年末年始,),),"")</f>
        <v/>
      </c>
      <c r="P1231" t="str">
        <f t="shared" si="57"/>
        <v/>
      </c>
      <c r="Q1231" t="str">
        <f t="shared" si="58"/>
        <v/>
      </c>
      <c r="R1231" t="e">
        <f t="shared" si="59"/>
        <v>#VALUE!</v>
      </c>
    </row>
    <row r="1232" spans="13:18" x14ac:dyDescent="0.2">
      <c r="M1232" s="29" t="e">
        <f>IF('定義（記入例用）'!M1231+1&gt;'休日取得計画表・休日取得実績表（記入例）'!$I$5,"",'定義（記入例用）'!M1231+1)</f>
        <v>#VALUE!</v>
      </c>
      <c r="N1232" t="str" cm="1">
        <f t="array" ref="N1232">IFERROR(INDEX($B:$B,MATCH($M1232,$A:$A,),),"")</f>
        <v/>
      </c>
      <c r="O1232" s="31" t="str" cm="1">
        <f t="array" ref="O1232">IFERROR(INDEX($E:$E,MATCH($M1232,祝日,),),"")&amp;IFERROR(INDEX($H:$H,MATCH($M1232,夏季休暇,),),"")&amp;IFERROR(INDEX($K:$K,MATCH($M1232,年末年始,),),"")</f>
        <v/>
      </c>
      <c r="P1232" t="str">
        <f t="shared" si="57"/>
        <v/>
      </c>
      <c r="Q1232" t="str">
        <f t="shared" si="58"/>
        <v/>
      </c>
      <c r="R1232" t="e">
        <f t="shared" si="59"/>
        <v>#VALUE!</v>
      </c>
    </row>
    <row r="1233" spans="13:18" x14ac:dyDescent="0.2">
      <c r="M1233" s="29" t="e">
        <f>IF('定義（記入例用）'!M1232+1&gt;'休日取得計画表・休日取得実績表（記入例）'!$I$5,"",'定義（記入例用）'!M1232+1)</f>
        <v>#VALUE!</v>
      </c>
      <c r="N1233" t="str" cm="1">
        <f t="array" ref="N1233">IFERROR(INDEX($B:$B,MATCH($M1233,$A:$A,),),"")</f>
        <v/>
      </c>
      <c r="O1233" s="31" t="str" cm="1">
        <f t="array" ref="O1233">IFERROR(INDEX($E:$E,MATCH($M1233,祝日,),),"")&amp;IFERROR(INDEX($H:$H,MATCH($M1233,夏季休暇,),),"")&amp;IFERROR(INDEX($K:$K,MATCH($M1233,年末年始,),),"")</f>
        <v/>
      </c>
      <c r="P1233" t="str">
        <f t="shared" si="57"/>
        <v/>
      </c>
      <c r="Q1233" t="str">
        <f t="shared" si="58"/>
        <v/>
      </c>
      <c r="R1233" t="e">
        <f t="shared" si="59"/>
        <v>#VALUE!</v>
      </c>
    </row>
    <row r="1234" spans="13:18" x14ac:dyDescent="0.2">
      <c r="M1234" s="29" t="e">
        <f>IF('定義（記入例用）'!M1233+1&gt;'休日取得計画表・休日取得実績表（記入例）'!$I$5,"",'定義（記入例用）'!M1233+1)</f>
        <v>#VALUE!</v>
      </c>
      <c r="N1234" t="str" cm="1">
        <f t="array" ref="N1234">IFERROR(INDEX($B:$B,MATCH($M1234,$A:$A,),),"")</f>
        <v/>
      </c>
      <c r="O1234" s="31" t="str" cm="1">
        <f t="array" ref="O1234">IFERROR(INDEX($E:$E,MATCH($M1234,祝日,),),"")&amp;IFERROR(INDEX($H:$H,MATCH($M1234,夏季休暇,),),"")&amp;IFERROR(INDEX($K:$K,MATCH($M1234,年末年始,),),"")</f>
        <v/>
      </c>
      <c r="P1234" t="str">
        <f t="shared" si="57"/>
        <v/>
      </c>
      <c r="Q1234" t="str">
        <f t="shared" si="58"/>
        <v/>
      </c>
      <c r="R1234" t="e">
        <f t="shared" si="59"/>
        <v>#VALUE!</v>
      </c>
    </row>
    <row r="1235" spans="13:18" x14ac:dyDescent="0.2">
      <c r="M1235" s="29" t="e">
        <f>IF('定義（記入例用）'!M1234+1&gt;'休日取得計画表・休日取得実績表（記入例）'!$I$5,"",'定義（記入例用）'!M1234+1)</f>
        <v>#VALUE!</v>
      </c>
      <c r="N1235" t="str" cm="1">
        <f t="array" ref="N1235">IFERROR(INDEX($B:$B,MATCH($M1235,$A:$A,),),"")</f>
        <v/>
      </c>
      <c r="O1235" s="31" t="str" cm="1">
        <f t="array" ref="O1235">IFERROR(INDEX($E:$E,MATCH($M1235,祝日,),),"")&amp;IFERROR(INDEX($H:$H,MATCH($M1235,夏季休暇,),),"")&amp;IFERROR(INDEX($K:$K,MATCH($M1235,年末年始,),),"")</f>
        <v/>
      </c>
      <c r="P1235" t="str">
        <f t="shared" si="57"/>
        <v/>
      </c>
      <c r="Q1235" t="str">
        <f t="shared" si="58"/>
        <v/>
      </c>
      <c r="R1235" t="e">
        <f t="shared" si="59"/>
        <v>#VALUE!</v>
      </c>
    </row>
    <row r="1236" spans="13:18" x14ac:dyDescent="0.2">
      <c r="M1236" s="29" t="e">
        <f>IF('定義（記入例用）'!M1235+1&gt;'休日取得計画表・休日取得実績表（記入例）'!$I$5,"",'定義（記入例用）'!M1235+1)</f>
        <v>#VALUE!</v>
      </c>
      <c r="N1236" t="str" cm="1">
        <f t="array" ref="N1236">IFERROR(INDEX($B:$B,MATCH($M1236,$A:$A,),),"")</f>
        <v/>
      </c>
      <c r="O1236" s="31" t="str" cm="1">
        <f t="array" ref="O1236">IFERROR(INDEX($E:$E,MATCH($M1236,祝日,),),"")&amp;IFERROR(INDEX($H:$H,MATCH($M1236,夏季休暇,),),"")&amp;IFERROR(INDEX($K:$K,MATCH($M1236,年末年始,),),"")</f>
        <v/>
      </c>
      <c r="P1236" t="str">
        <f t="shared" si="57"/>
        <v/>
      </c>
      <c r="Q1236" t="str">
        <f t="shared" si="58"/>
        <v/>
      </c>
      <c r="R1236" t="e">
        <f t="shared" si="59"/>
        <v>#VALUE!</v>
      </c>
    </row>
    <row r="1237" spans="13:18" x14ac:dyDescent="0.2">
      <c r="M1237" s="29" t="e">
        <f>IF('定義（記入例用）'!M1236+1&gt;'休日取得計画表・休日取得実績表（記入例）'!$I$5,"",'定義（記入例用）'!M1236+1)</f>
        <v>#VALUE!</v>
      </c>
      <c r="N1237" t="str" cm="1">
        <f t="array" ref="N1237">IFERROR(INDEX($B:$B,MATCH($M1237,$A:$A,),),"")</f>
        <v/>
      </c>
      <c r="O1237" s="31" t="str" cm="1">
        <f t="array" ref="O1237">IFERROR(INDEX($E:$E,MATCH($M1237,祝日,),),"")&amp;IFERROR(INDEX($H:$H,MATCH($M1237,夏季休暇,),),"")&amp;IFERROR(INDEX($K:$K,MATCH($M1237,年末年始,),),"")</f>
        <v/>
      </c>
      <c r="P1237" t="str">
        <f t="shared" si="57"/>
        <v/>
      </c>
      <c r="Q1237" t="str">
        <f t="shared" si="58"/>
        <v/>
      </c>
      <c r="R1237" t="e">
        <f t="shared" si="59"/>
        <v>#VALUE!</v>
      </c>
    </row>
    <row r="1238" spans="13:18" x14ac:dyDescent="0.2">
      <c r="M1238" s="29" t="e">
        <f>IF('定義（記入例用）'!M1237+1&gt;'休日取得計画表・休日取得実績表（記入例）'!$I$5,"",'定義（記入例用）'!M1237+1)</f>
        <v>#VALUE!</v>
      </c>
      <c r="N1238" t="str" cm="1">
        <f t="array" ref="N1238">IFERROR(INDEX($B:$B,MATCH($M1238,$A:$A,),),"")</f>
        <v/>
      </c>
      <c r="O1238" s="31" t="str" cm="1">
        <f t="array" ref="O1238">IFERROR(INDEX($E:$E,MATCH($M1238,祝日,),),"")&amp;IFERROR(INDEX($H:$H,MATCH($M1238,夏季休暇,),),"")&amp;IFERROR(INDEX($K:$K,MATCH($M1238,年末年始,),),"")</f>
        <v/>
      </c>
      <c r="P1238" t="str">
        <f t="shared" si="57"/>
        <v/>
      </c>
      <c r="Q1238" t="str">
        <f t="shared" si="58"/>
        <v/>
      </c>
      <c r="R1238" t="e">
        <f t="shared" si="59"/>
        <v>#VALUE!</v>
      </c>
    </row>
    <row r="1239" spans="13:18" x14ac:dyDescent="0.2">
      <c r="M1239" s="29" t="e">
        <f>IF('定義（記入例用）'!M1238+1&gt;'休日取得計画表・休日取得実績表（記入例）'!$I$5,"",'定義（記入例用）'!M1238+1)</f>
        <v>#VALUE!</v>
      </c>
      <c r="N1239" t="str" cm="1">
        <f t="array" ref="N1239">IFERROR(INDEX($B:$B,MATCH($M1239,$A:$A,),),"")</f>
        <v/>
      </c>
      <c r="O1239" s="31" t="str" cm="1">
        <f t="array" ref="O1239">IFERROR(INDEX($E:$E,MATCH($M1239,祝日,),),"")&amp;IFERROR(INDEX($H:$H,MATCH($M1239,夏季休暇,),),"")&amp;IFERROR(INDEX($K:$K,MATCH($M1239,年末年始,),),"")</f>
        <v/>
      </c>
      <c r="P1239" t="str">
        <f t="shared" si="57"/>
        <v/>
      </c>
      <c r="Q1239" t="str">
        <f t="shared" si="58"/>
        <v/>
      </c>
      <c r="R1239" t="e">
        <f t="shared" si="59"/>
        <v>#VALUE!</v>
      </c>
    </row>
    <row r="1240" spans="13:18" x14ac:dyDescent="0.2">
      <c r="M1240" s="29" t="e">
        <f>IF('定義（記入例用）'!M1239+1&gt;'休日取得計画表・休日取得実績表（記入例）'!$I$5,"",'定義（記入例用）'!M1239+1)</f>
        <v>#VALUE!</v>
      </c>
      <c r="N1240" t="str" cm="1">
        <f t="array" ref="N1240">IFERROR(INDEX($B:$B,MATCH($M1240,$A:$A,),),"")</f>
        <v/>
      </c>
      <c r="O1240" s="31" t="str" cm="1">
        <f t="array" ref="O1240">IFERROR(INDEX($E:$E,MATCH($M1240,祝日,),),"")&amp;IFERROR(INDEX($H:$H,MATCH($M1240,夏季休暇,),),"")&amp;IFERROR(INDEX($K:$K,MATCH($M1240,年末年始,),),"")</f>
        <v/>
      </c>
      <c r="P1240" t="str">
        <f t="shared" si="57"/>
        <v/>
      </c>
      <c r="Q1240" t="str">
        <f t="shared" si="58"/>
        <v/>
      </c>
      <c r="R1240" t="e">
        <f t="shared" si="59"/>
        <v>#VALUE!</v>
      </c>
    </row>
    <row r="1241" spans="13:18" x14ac:dyDescent="0.2">
      <c r="M1241" s="29" t="e">
        <f>IF('定義（記入例用）'!M1240+1&gt;'休日取得計画表・休日取得実績表（記入例）'!$I$5,"",'定義（記入例用）'!M1240+1)</f>
        <v>#VALUE!</v>
      </c>
      <c r="N1241" t="str" cm="1">
        <f t="array" ref="N1241">IFERROR(INDEX($B:$B,MATCH($M1241,$A:$A,),),"")</f>
        <v/>
      </c>
      <c r="O1241" s="31" t="str" cm="1">
        <f t="array" ref="O1241">IFERROR(INDEX($E:$E,MATCH($M1241,祝日,),),"")&amp;IFERROR(INDEX($H:$H,MATCH($M1241,夏季休暇,),),"")&amp;IFERROR(INDEX($K:$K,MATCH($M1241,年末年始,),),"")</f>
        <v/>
      </c>
      <c r="P1241" t="str">
        <f t="shared" si="57"/>
        <v/>
      </c>
      <c r="Q1241" t="str">
        <f t="shared" si="58"/>
        <v/>
      </c>
      <c r="R1241" t="e">
        <f t="shared" si="59"/>
        <v>#VALUE!</v>
      </c>
    </row>
    <row r="1242" spans="13:18" x14ac:dyDescent="0.2">
      <c r="M1242" s="29" t="e">
        <f>IF('定義（記入例用）'!M1241+1&gt;'休日取得計画表・休日取得実績表（記入例）'!$I$5,"",'定義（記入例用）'!M1241+1)</f>
        <v>#VALUE!</v>
      </c>
      <c r="N1242" t="str" cm="1">
        <f t="array" ref="N1242">IFERROR(INDEX($B:$B,MATCH($M1242,$A:$A,),),"")</f>
        <v/>
      </c>
      <c r="O1242" s="31" t="str" cm="1">
        <f t="array" ref="O1242">IFERROR(INDEX($E:$E,MATCH($M1242,祝日,),),"")&amp;IFERROR(INDEX($H:$H,MATCH($M1242,夏季休暇,),),"")&amp;IFERROR(INDEX($K:$K,MATCH($M1242,年末年始,),),"")</f>
        <v/>
      </c>
      <c r="P1242" t="str">
        <f t="shared" si="57"/>
        <v/>
      </c>
      <c r="Q1242" t="str">
        <f t="shared" si="58"/>
        <v/>
      </c>
      <c r="R1242" t="e">
        <f t="shared" si="59"/>
        <v>#VALUE!</v>
      </c>
    </row>
    <row r="1243" spans="13:18" x14ac:dyDescent="0.2">
      <c r="M1243" s="29" t="e">
        <f>IF('定義（記入例用）'!M1242+1&gt;'休日取得計画表・休日取得実績表（記入例）'!$I$5,"",'定義（記入例用）'!M1242+1)</f>
        <v>#VALUE!</v>
      </c>
      <c r="N1243" t="str" cm="1">
        <f t="array" ref="N1243">IFERROR(INDEX($B:$B,MATCH($M1243,$A:$A,),),"")</f>
        <v/>
      </c>
      <c r="O1243" s="31" t="str" cm="1">
        <f t="array" ref="O1243">IFERROR(INDEX($E:$E,MATCH($M1243,祝日,),),"")&amp;IFERROR(INDEX($H:$H,MATCH($M1243,夏季休暇,),),"")&amp;IFERROR(INDEX($K:$K,MATCH($M1243,年末年始,),),"")</f>
        <v/>
      </c>
      <c r="P1243" t="str">
        <f t="shared" si="57"/>
        <v/>
      </c>
      <c r="Q1243" t="str">
        <f t="shared" si="58"/>
        <v/>
      </c>
      <c r="R1243" t="e">
        <f t="shared" si="59"/>
        <v>#VALUE!</v>
      </c>
    </row>
    <row r="1244" spans="13:18" x14ac:dyDescent="0.2">
      <c r="M1244" s="29" t="e">
        <f>IF('定義（記入例用）'!M1243+1&gt;'休日取得計画表・休日取得実績表（記入例）'!$I$5,"",'定義（記入例用）'!M1243+1)</f>
        <v>#VALUE!</v>
      </c>
      <c r="N1244" t="str" cm="1">
        <f t="array" ref="N1244">IFERROR(INDEX($B:$B,MATCH($M1244,$A:$A,),),"")</f>
        <v/>
      </c>
      <c r="O1244" s="31" t="str" cm="1">
        <f t="array" ref="O1244">IFERROR(INDEX($E:$E,MATCH($M1244,祝日,),),"")&amp;IFERROR(INDEX($H:$H,MATCH($M1244,夏季休暇,),),"")&amp;IFERROR(INDEX($K:$K,MATCH($M1244,年末年始,),),"")</f>
        <v/>
      </c>
      <c r="P1244" t="str">
        <f t="shared" si="57"/>
        <v/>
      </c>
      <c r="Q1244" t="str">
        <f t="shared" si="58"/>
        <v/>
      </c>
      <c r="R1244" t="e">
        <f t="shared" si="59"/>
        <v>#VALUE!</v>
      </c>
    </row>
    <row r="1245" spans="13:18" x14ac:dyDescent="0.2">
      <c r="M1245" s="29" t="e">
        <f>IF('定義（記入例用）'!M1244+1&gt;'休日取得計画表・休日取得実績表（記入例）'!$I$5,"",'定義（記入例用）'!M1244+1)</f>
        <v>#VALUE!</v>
      </c>
      <c r="N1245" t="str" cm="1">
        <f t="array" ref="N1245">IFERROR(INDEX($B:$B,MATCH($M1245,$A:$A,),),"")</f>
        <v/>
      </c>
      <c r="O1245" s="31" t="str" cm="1">
        <f t="array" ref="O1245">IFERROR(INDEX($E:$E,MATCH($M1245,祝日,),),"")&amp;IFERROR(INDEX($H:$H,MATCH($M1245,夏季休暇,),),"")&amp;IFERROR(INDEX($K:$K,MATCH($M1245,年末年始,),),"")</f>
        <v/>
      </c>
      <c r="P1245" t="str">
        <f t="shared" si="57"/>
        <v/>
      </c>
      <c r="Q1245" t="str">
        <f t="shared" si="58"/>
        <v/>
      </c>
      <c r="R1245" t="e">
        <f t="shared" si="59"/>
        <v>#VALUE!</v>
      </c>
    </row>
    <row r="1246" spans="13:18" x14ac:dyDescent="0.2">
      <c r="M1246" s="29" t="e">
        <f>IF('定義（記入例用）'!M1245+1&gt;'休日取得計画表・休日取得実績表（記入例）'!$I$5,"",'定義（記入例用）'!M1245+1)</f>
        <v>#VALUE!</v>
      </c>
      <c r="N1246" t="str" cm="1">
        <f t="array" ref="N1246">IFERROR(INDEX($B:$B,MATCH($M1246,$A:$A,),),"")</f>
        <v/>
      </c>
      <c r="O1246" s="31" t="str" cm="1">
        <f t="array" ref="O1246">IFERROR(INDEX($E:$E,MATCH($M1246,祝日,),),"")&amp;IFERROR(INDEX($H:$H,MATCH($M1246,夏季休暇,),),"")&amp;IFERROR(INDEX($K:$K,MATCH($M1246,年末年始,),),"")</f>
        <v/>
      </c>
      <c r="P1246" t="str">
        <f t="shared" si="57"/>
        <v/>
      </c>
      <c r="Q1246" t="str">
        <f t="shared" si="58"/>
        <v/>
      </c>
      <c r="R1246" t="e">
        <f t="shared" si="59"/>
        <v>#VALUE!</v>
      </c>
    </row>
    <row r="1247" spans="13:18" x14ac:dyDescent="0.2">
      <c r="M1247" s="29" t="e">
        <f>IF('定義（記入例用）'!M1246+1&gt;'休日取得計画表・休日取得実績表（記入例）'!$I$5,"",'定義（記入例用）'!M1246+1)</f>
        <v>#VALUE!</v>
      </c>
      <c r="N1247" t="str" cm="1">
        <f t="array" ref="N1247">IFERROR(INDEX($B:$B,MATCH($M1247,$A:$A,),),"")</f>
        <v/>
      </c>
      <c r="O1247" s="31" t="str" cm="1">
        <f t="array" ref="O1247">IFERROR(INDEX($E:$E,MATCH($M1247,祝日,),),"")&amp;IFERROR(INDEX($H:$H,MATCH($M1247,夏季休暇,),),"")&amp;IFERROR(INDEX($K:$K,MATCH($M1247,年末年始,),),"")</f>
        <v/>
      </c>
      <c r="P1247" t="str">
        <f t="shared" si="57"/>
        <v/>
      </c>
      <c r="Q1247" t="str">
        <f t="shared" si="58"/>
        <v/>
      </c>
      <c r="R1247" t="e">
        <f t="shared" si="59"/>
        <v>#VALUE!</v>
      </c>
    </row>
    <row r="1248" spans="13:18" x14ac:dyDescent="0.2">
      <c r="M1248" s="29" t="e">
        <f>IF('定義（記入例用）'!M1247+1&gt;'休日取得計画表・休日取得実績表（記入例）'!$I$5,"",'定義（記入例用）'!M1247+1)</f>
        <v>#VALUE!</v>
      </c>
      <c r="N1248" t="str" cm="1">
        <f t="array" ref="N1248">IFERROR(INDEX($B:$B,MATCH($M1248,$A:$A,),),"")</f>
        <v/>
      </c>
      <c r="O1248" s="31" t="str" cm="1">
        <f t="array" ref="O1248">IFERROR(INDEX($E:$E,MATCH($M1248,祝日,),),"")&amp;IFERROR(INDEX($H:$H,MATCH($M1248,夏季休暇,),),"")&amp;IFERROR(INDEX($K:$K,MATCH($M1248,年末年始,),),"")</f>
        <v/>
      </c>
      <c r="P1248" t="str">
        <f t="shared" si="57"/>
        <v/>
      </c>
      <c r="Q1248" t="str">
        <f t="shared" si="58"/>
        <v/>
      </c>
      <c r="R1248" t="e">
        <f t="shared" si="59"/>
        <v>#VALUE!</v>
      </c>
    </row>
    <row r="1249" spans="13:18" x14ac:dyDescent="0.2">
      <c r="M1249" s="29" t="e">
        <f>IF('定義（記入例用）'!M1248+1&gt;'休日取得計画表・休日取得実績表（記入例）'!$I$5,"",'定義（記入例用）'!M1248+1)</f>
        <v>#VALUE!</v>
      </c>
      <c r="N1249" t="str" cm="1">
        <f t="array" ref="N1249">IFERROR(INDEX($B:$B,MATCH($M1249,$A:$A,),),"")</f>
        <v/>
      </c>
      <c r="O1249" s="31" t="str" cm="1">
        <f t="array" ref="O1249">IFERROR(INDEX($E:$E,MATCH($M1249,祝日,),),"")&amp;IFERROR(INDEX($H:$H,MATCH($M1249,夏季休暇,),),"")&amp;IFERROR(INDEX($K:$K,MATCH($M1249,年末年始,),),"")</f>
        <v/>
      </c>
      <c r="P1249" t="str">
        <f t="shared" si="57"/>
        <v/>
      </c>
      <c r="Q1249" t="str">
        <f t="shared" si="58"/>
        <v/>
      </c>
      <c r="R1249" t="e">
        <f t="shared" si="59"/>
        <v>#VALUE!</v>
      </c>
    </row>
    <row r="1250" spans="13:18" x14ac:dyDescent="0.2">
      <c r="M1250" s="29" t="e">
        <f>IF('定義（記入例用）'!M1249+1&gt;'休日取得計画表・休日取得実績表（記入例）'!$I$5,"",'定義（記入例用）'!M1249+1)</f>
        <v>#VALUE!</v>
      </c>
      <c r="N1250" t="str" cm="1">
        <f t="array" ref="N1250">IFERROR(INDEX($B:$B,MATCH($M1250,$A:$A,),),"")</f>
        <v/>
      </c>
      <c r="O1250" s="31" t="str" cm="1">
        <f t="array" ref="O1250">IFERROR(INDEX($E:$E,MATCH($M1250,祝日,),),"")&amp;IFERROR(INDEX($H:$H,MATCH($M1250,夏季休暇,),),"")&amp;IFERROR(INDEX($K:$K,MATCH($M1250,年末年始,),),"")</f>
        <v/>
      </c>
      <c r="P1250" t="str">
        <f t="shared" si="57"/>
        <v/>
      </c>
      <c r="Q1250" t="str">
        <f t="shared" si="58"/>
        <v/>
      </c>
      <c r="R1250" t="e">
        <f t="shared" si="59"/>
        <v>#VALUE!</v>
      </c>
    </row>
    <row r="1251" spans="13:18" x14ac:dyDescent="0.2">
      <c r="M1251" s="29" t="e">
        <f>IF('定義（記入例用）'!M1250+1&gt;'休日取得計画表・休日取得実績表（記入例）'!$I$5,"",'定義（記入例用）'!M1250+1)</f>
        <v>#VALUE!</v>
      </c>
      <c r="N1251" t="str" cm="1">
        <f t="array" ref="N1251">IFERROR(INDEX($B:$B,MATCH($M1251,$A:$A,),),"")</f>
        <v/>
      </c>
      <c r="O1251" s="31" t="str" cm="1">
        <f t="array" ref="O1251">IFERROR(INDEX($E:$E,MATCH($M1251,祝日,),),"")&amp;IFERROR(INDEX($H:$H,MATCH($M1251,夏季休暇,),),"")&amp;IFERROR(INDEX($K:$K,MATCH($M1251,年末年始,),),"")</f>
        <v/>
      </c>
      <c r="P1251" t="str">
        <f t="shared" si="57"/>
        <v/>
      </c>
      <c r="Q1251" t="str">
        <f t="shared" si="58"/>
        <v/>
      </c>
      <c r="R1251" t="e">
        <f t="shared" si="59"/>
        <v>#VALUE!</v>
      </c>
    </row>
    <row r="1252" spans="13:18" x14ac:dyDescent="0.2">
      <c r="M1252" s="29" t="e">
        <f>IF('定義（記入例用）'!M1251+1&gt;'休日取得計画表・休日取得実績表（記入例）'!$I$5,"",'定義（記入例用）'!M1251+1)</f>
        <v>#VALUE!</v>
      </c>
      <c r="N1252" t="str" cm="1">
        <f t="array" ref="N1252">IFERROR(INDEX($B:$B,MATCH($M1252,$A:$A,),),"")</f>
        <v/>
      </c>
      <c r="O1252" s="31" t="str" cm="1">
        <f t="array" ref="O1252">IFERROR(INDEX($E:$E,MATCH($M1252,祝日,),),"")&amp;IFERROR(INDEX($H:$H,MATCH($M1252,夏季休暇,),),"")&amp;IFERROR(INDEX($K:$K,MATCH($M1252,年末年始,),),"")</f>
        <v/>
      </c>
      <c r="P1252" t="str">
        <f t="shared" si="57"/>
        <v/>
      </c>
      <c r="Q1252" t="str">
        <f t="shared" si="58"/>
        <v/>
      </c>
      <c r="R1252" t="e">
        <f t="shared" si="59"/>
        <v>#VALUE!</v>
      </c>
    </row>
    <row r="1253" spans="13:18" x14ac:dyDescent="0.2">
      <c r="M1253" s="29" t="e">
        <f>IF('定義（記入例用）'!M1252+1&gt;'休日取得計画表・休日取得実績表（記入例）'!$I$5,"",'定義（記入例用）'!M1252+1)</f>
        <v>#VALUE!</v>
      </c>
      <c r="N1253" t="str" cm="1">
        <f t="array" ref="N1253">IFERROR(INDEX($B:$B,MATCH($M1253,$A:$A,),),"")</f>
        <v/>
      </c>
      <c r="O1253" s="31" t="str" cm="1">
        <f t="array" ref="O1253">IFERROR(INDEX($E:$E,MATCH($M1253,祝日,),),"")&amp;IFERROR(INDEX($H:$H,MATCH($M1253,夏季休暇,),),"")&amp;IFERROR(INDEX($K:$K,MATCH($M1253,年末年始,),),"")</f>
        <v/>
      </c>
      <c r="P1253" t="str">
        <f t="shared" si="57"/>
        <v/>
      </c>
      <c r="Q1253" t="str">
        <f t="shared" si="58"/>
        <v/>
      </c>
      <c r="R1253" t="e">
        <f t="shared" si="59"/>
        <v>#VALUE!</v>
      </c>
    </row>
    <row r="1254" spans="13:18" x14ac:dyDescent="0.2">
      <c r="M1254" s="29" t="e">
        <f>IF('定義（記入例用）'!M1253+1&gt;'休日取得計画表・休日取得実績表（記入例）'!$I$5,"",'定義（記入例用）'!M1253+1)</f>
        <v>#VALUE!</v>
      </c>
      <c r="N1254" t="str" cm="1">
        <f t="array" ref="N1254">IFERROR(INDEX($B:$B,MATCH($M1254,$A:$A,),),"")</f>
        <v/>
      </c>
      <c r="O1254" s="31" t="str" cm="1">
        <f t="array" ref="O1254">IFERROR(INDEX($E:$E,MATCH($M1254,祝日,),),"")&amp;IFERROR(INDEX($H:$H,MATCH($M1254,夏季休暇,),),"")&amp;IFERROR(INDEX($K:$K,MATCH($M1254,年末年始,),),"")</f>
        <v/>
      </c>
      <c r="P1254" t="str">
        <f t="shared" si="57"/>
        <v/>
      </c>
      <c r="Q1254" t="str">
        <f t="shared" si="58"/>
        <v/>
      </c>
      <c r="R1254" t="e">
        <f t="shared" si="59"/>
        <v>#VALUE!</v>
      </c>
    </row>
    <row r="1255" spans="13:18" x14ac:dyDescent="0.2">
      <c r="M1255" s="29" t="e">
        <f>IF('定義（記入例用）'!M1254+1&gt;'休日取得計画表・休日取得実績表（記入例）'!$I$5,"",'定義（記入例用）'!M1254+1)</f>
        <v>#VALUE!</v>
      </c>
      <c r="N1255" t="str" cm="1">
        <f t="array" ref="N1255">IFERROR(INDEX($B:$B,MATCH($M1255,$A:$A,),),"")</f>
        <v/>
      </c>
      <c r="O1255" s="31" t="str" cm="1">
        <f t="array" ref="O1255">IFERROR(INDEX($E:$E,MATCH($M1255,祝日,),),"")&amp;IFERROR(INDEX($H:$H,MATCH($M1255,夏季休暇,),),"")&amp;IFERROR(INDEX($K:$K,MATCH($M1255,年末年始,),),"")</f>
        <v/>
      </c>
      <c r="P1255" t="str">
        <f t="shared" si="57"/>
        <v/>
      </c>
      <c r="Q1255" t="str">
        <f t="shared" si="58"/>
        <v/>
      </c>
      <c r="R1255" t="e">
        <f t="shared" si="59"/>
        <v>#VALUE!</v>
      </c>
    </row>
    <row r="1256" spans="13:18" x14ac:dyDescent="0.2">
      <c r="M1256" s="29" t="e">
        <f>IF('定義（記入例用）'!M1255+1&gt;'休日取得計画表・休日取得実績表（記入例）'!$I$5,"",'定義（記入例用）'!M1255+1)</f>
        <v>#VALUE!</v>
      </c>
      <c r="N1256" t="str" cm="1">
        <f t="array" ref="N1256">IFERROR(INDEX($B:$B,MATCH($M1256,$A:$A,),),"")</f>
        <v/>
      </c>
      <c r="O1256" s="31" t="str" cm="1">
        <f t="array" ref="O1256">IFERROR(INDEX($E:$E,MATCH($M1256,祝日,),),"")&amp;IFERROR(INDEX($H:$H,MATCH($M1256,夏季休暇,),),"")&amp;IFERROR(INDEX($K:$K,MATCH($M1256,年末年始,),),"")</f>
        <v/>
      </c>
      <c r="P1256" t="str">
        <f t="shared" si="57"/>
        <v/>
      </c>
      <c r="Q1256" t="str">
        <f t="shared" si="58"/>
        <v/>
      </c>
      <c r="R1256" t="e">
        <f t="shared" si="59"/>
        <v>#VALUE!</v>
      </c>
    </row>
    <row r="1257" spans="13:18" x14ac:dyDescent="0.2">
      <c r="M1257" s="29" t="e">
        <f>IF('定義（記入例用）'!M1256+1&gt;'休日取得計画表・休日取得実績表（記入例）'!$I$5,"",'定義（記入例用）'!M1256+1)</f>
        <v>#VALUE!</v>
      </c>
      <c r="N1257" t="str" cm="1">
        <f t="array" ref="N1257">IFERROR(INDEX($B:$B,MATCH($M1257,$A:$A,),),"")</f>
        <v/>
      </c>
      <c r="O1257" s="31" t="str" cm="1">
        <f t="array" ref="O1257">IFERROR(INDEX($E:$E,MATCH($M1257,祝日,),),"")&amp;IFERROR(INDEX($H:$H,MATCH($M1257,夏季休暇,),),"")&amp;IFERROR(INDEX($K:$K,MATCH($M1257,年末年始,),),"")</f>
        <v/>
      </c>
      <c r="P1257" t="str">
        <f t="shared" si="57"/>
        <v/>
      </c>
      <c r="Q1257" t="str">
        <f t="shared" si="58"/>
        <v/>
      </c>
      <c r="R1257" t="e">
        <f t="shared" si="59"/>
        <v>#VALUE!</v>
      </c>
    </row>
    <row r="1258" spans="13:18" x14ac:dyDescent="0.2">
      <c r="M1258" s="29" t="e">
        <f>IF('定義（記入例用）'!M1257+1&gt;'休日取得計画表・休日取得実績表（記入例）'!$I$5,"",'定義（記入例用）'!M1257+1)</f>
        <v>#VALUE!</v>
      </c>
      <c r="N1258" t="str" cm="1">
        <f t="array" ref="N1258">IFERROR(INDEX($B:$B,MATCH($M1258,$A:$A,),),"")</f>
        <v/>
      </c>
      <c r="O1258" s="31" t="str" cm="1">
        <f t="array" ref="O1258">IFERROR(INDEX($E:$E,MATCH($M1258,祝日,),),"")&amp;IFERROR(INDEX($H:$H,MATCH($M1258,夏季休暇,),),"")&amp;IFERROR(INDEX($K:$K,MATCH($M1258,年末年始,),),"")</f>
        <v/>
      </c>
      <c r="P1258" t="str">
        <f t="shared" si="57"/>
        <v/>
      </c>
      <c r="Q1258" t="str">
        <f t="shared" si="58"/>
        <v/>
      </c>
      <c r="R1258" t="e">
        <f t="shared" si="59"/>
        <v>#VALUE!</v>
      </c>
    </row>
    <row r="1259" spans="13:18" x14ac:dyDescent="0.2">
      <c r="M1259" s="29" t="e">
        <f>IF('定義（記入例用）'!M1258+1&gt;'休日取得計画表・休日取得実績表（記入例）'!$I$5,"",'定義（記入例用）'!M1258+1)</f>
        <v>#VALUE!</v>
      </c>
      <c r="N1259" t="str" cm="1">
        <f t="array" ref="N1259">IFERROR(INDEX($B:$B,MATCH($M1259,$A:$A,),),"")</f>
        <v/>
      </c>
      <c r="O1259" s="31" t="str" cm="1">
        <f t="array" ref="O1259">IFERROR(INDEX($E:$E,MATCH($M1259,祝日,),),"")&amp;IFERROR(INDEX($H:$H,MATCH($M1259,夏季休暇,),),"")&amp;IFERROR(INDEX($K:$K,MATCH($M1259,年末年始,),),"")</f>
        <v/>
      </c>
      <c r="P1259" t="str">
        <f t="shared" si="57"/>
        <v/>
      </c>
      <c r="Q1259" t="str">
        <f t="shared" si="58"/>
        <v/>
      </c>
      <c r="R1259" t="e">
        <f t="shared" si="59"/>
        <v>#VALUE!</v>
      </c>
    </row>
    <row r="1260" spans="13:18" x14ac:dyDescent="0.2">
      <c r="M1260" s="29" t="e">
        <f>IF('定義（記入例用）'!M1259+1&gt;'休日取得計画表・休日取得実績表（記入例）'!$I$5,"",'定義（記入例用）'!M1259+1)</f>
        <v>#VALUE!</v>
      </c>
      <c r="N1260" t="str" cm="1">
        <f t="array" ref="N1260">IFERROR(INDEX($B:$B,MATCH($M1260,$A:$A,),),"")</f>
        <v/>
      </c>
      <c r="O1260" s="31" t="str" cm="1">
        <f t="array" ref="O1260">IFERROR(INDEX($E:$E,MATCH($M1260,祝日,),),"")&amp;IFERROR(INDEX($H:$H,MATCH($M1260,夏季休暇,),),"")&amp;IFERROR(INDEX($K:$K,MATCH($M1260,年末年始,),),"")</f>
        <v/>
      </c>
      <c r="P1260" t="str">
        <f t="shared" si="57"/>
        <v/>
      </c>
      <c r="Q1260" t="str">
        <f t="shared" si="58"/>
        <v/>
      </c>
      <c r="R1260" t="e">
        <f t="shared" si="59"/>
        <v>#VALUE!</v>
      </c>
    </row>
    <row r="1261" spans="13:18" x14ac:dyDescent="0.2">
      <c r="M1261" s="29" t="e">
        <f>IF('定義（記入例用）'!M1260+1&gt;'休日取得計画表・休日取得実績表（記入例）'!$I$5,"",'定義（記入例用）'!M1260+1)</f>
        <v>#VALUE!</v>
      </c>
      <c r="N1261" t="str" cm="1">
        <f t="array" ref="N1261">IFERROR(INDEX($B:$B,MATCH($M1261,$A:$A,),),"")</f>
        <v/>
      </c>
      <c r="O1261" s="31" t="str" cm="1">
        <f t="array" ref="O1261">IFERROR(INDEX($E:$E,MATCH($M1261,祝日,),),"")&amp;IFERROR(INDEX($H:$H,MATCH($M1261,夏季休暇,),),"")&amp;IFERROR(INDEX($K:$K,MATCH($M1261,年末年始,),),"")</f>
        <v/>
      </c>
      <c r="P1261" t="str">
        <f t="shared" si="57"/>
        <v/>
      </c>
      <c r="Q1261" t="str">
        <f t="shared" si="58"/>
        <v/>
      </c>
      <c r="R1261" t="e">
        <f t="shared" si="59"/>
        <v>#VALUE!</v>
      </c>
    </row>
    <row r="1262" spans="13:18" x14ac:dyDescent="0.2">
      <c r="M1262" s="29" t="e">
        <f>IF('定義（記入例用）'!M1261+1&gt;'休日取得計画表・休日取得実績表（記入例）'!$I$5,"",'定義（記入例用）'!M1261+1)</f>
        <v>#VALUE!</v>
      </c>
      <c r="N1262" t="str" cm="1">
        <f t="array" ref="N1262">IFERROR(INDEX($B:$B,MATCH($M1262,$A:$A,),),"")</f>
        <v/>
      </c>
      <c r="O1262" s="31" t="str" cm="1">
        <f t="array" ref="O1262">IFERROR(INDEX($E:$E,MATCH($M1262,祝日,),),"")&amp;IFERROR(INDEX($H:$H,MATCH($M1262,夏季休暇,),),"")&amp;IFERROR(INDEX($K:$K,MATCH($M1262,年末年始,),),"")</f>
        <v/>
      </c>
      <c r="P1262" t="str">
        <f t="shared" si="57"/>
        <v/>
      </c>
      <c r="Q1262" t="str">
        <f t="shared" si="58"/>
        <v/>
      </c>
      <c r="R1262" t="e">
        <f t="shared" si="59"/>
        <v>#VALUE!</v>
      </c>
    </row>
    <row r="1263" spans="13:18" x14ac:dyDescent="0.2">
      <c r="M1263" s="29" t="e">
        <f>IF('定義（記入例用）'!M1262+1&gt;'休日取得計画表・休日取得実績表（記入例）'!$I$5,"",'定義（記入例用）'!M1262+1)</f>
        <v>#VALUE!</v>
      </c>
      <c r="N1263" t="str" cm="1">
        <f t="array" ref="N1263">IFERROR(INDEX($B:$B,MATCH($M1263,$A:$A,),),"")</f>
        <v/>
      </c>
      <c r="O1263" s="31" t="str" cm="1">
        <f t="array" ref="O1263">IFERROR(INDEX($E:$E,MATCH($M1263,祝日,),),"")&amp;IFERROR(INDEX($H:$H,MATCH($M1263,夏季休暇,),),"")&amp;IFERROR(INDEX($K:$K,MATCH($M1263,年末年始,),),"")</f>
        <v/>
      </c>
      <c r="P1263" t="str">
        <f t="shared" si="57"/>
        <v/>
      </c>
      <c r="Q1263" t="str">
        <f t="shared" si="58"/>
        <v/>
      </c>
      <c r="R1263" t="e">
        <f t="shared" si="59"/>
        <v>#VALUE!</v>
      </c>
    </row>
    <row r="1264" spans="13:18" x14ac:dyDescent="0.2">
      <c r="M1264" s="29" t="e">
        <f>IF('定義（記入例用）'!M1263+1&gt;'休日取得計画表・休日取得実績表（記入例）'!$I$5,"",'定義（記入例用）'!M1263+1)</f>
        <v>#VALUE!</v>
      </c>
      <c r="N1264" t="str" cm="1">
        <f t="array" ref="N1264">IFERROR(INDEX($B:$B,MATCH($M1264,$A:$A,),),"")</f>
        <v/>
      </c>
      <c r="O1264" s="31" t="str" cm="1">
        <f t="array" ref="O1264">IFERROR(INDEX($E:$E,MATCH($M1264,祝日,),),"")&amp;IFERROR(INDEX($H:$H,MATCH($M1264,夏季休暇,),),"")&amp;IFERROR(INDEX($K:$K,MATCH($M1264,年末年始,),),"")</f>
        <v/>
      </c>
      <c r="P1264" t="str">
        <f t="shared" si="57"/>
        <v/>
      </c>
      <c r="Q1264" t="str">
        <f t="shared" si="58"/>
        <v/>
      </c>
      <c r="R1264" t="e">
        <f t="shared" si="59"/>
        <v>#VALUE!</v>
      </c>
    </row>
    <row r="1265" spans="13:18" x14ac:dyDescent="0.2">
      <c r="M1265" s="29" t="e">
        <f>IF('定義（記入例用）'!M1264+1&gt;'休日取得計画表・休日取得実績表（記入例）'!$I$5,"",'定義（記入例用）'!M1264+1)</f>
        <v>#VALUE!</v>
      </c>
      <c r="N1265" t="str" cm="1">
        <f t="array" ref="N1265">IFERROR(INDEX($B:$B,MATCH($M1265,$A:$A,),),"")</f>
        <v/>
      </c>
      <c r="O1265" s="31" t="str" cm="1">
        <f t="array" ref="O1265">IFERROR(INDEX($E:$E,MATCH($M1265,祝日,),),"")&amp;IFERROR(INDEX($H:$H,MATCH($M1265,夏季休暇,),),"")&amp;IFERROR(INDEX($K:$K,MATCH($M1265,年末年始,),),"")</f>
        <v/>
      </c>
      <c r="P1265" t="str">
        <f t="shared" si="57"/>
        <v/>
      </c>
      <c r="Q1265" t="str">
        <f t="shared" si="58"/>
        <v/>
      </c>
      <c r="R1265" t="e">
        <f t="shared" si="59"/>
        <v>#VALUE!</v>
      </c>
    </row>
    <row r="1266" spans="13:18" x14ac:dyDescent="0.2">
      <c r="M1266" s="29" t="e">
        <f>IF('定義（記入例用）'!M1265+1&gt;'休日取得計画表・休日取得実績表（記入例）'!$I$5,"",'定義（記入例用）'!M1265+1)</f>
        <v>#VALUE!</v>
      </c>
      <c r="N1266" t="str" cm="1">
        <f t="array" ref="N1266">IFERROR(INDEX($B:$B,MATCH($M1266,$A:$A,),),"")</f>
        <v/>
      </c>
      <c r="O1266" s="31" t="str" cm="1">
        <f t="array" ref="O1266">IFERROR(INDEX($E:$E,MATCH($M1266,祝日,),),"")&amp;IFERROR(INDEX($H:$H,MATCH($M1266,夏季休暇,),),"")&amp;IFERROR(INDEX($K:$K,MATCH($M1266,年末年始,),),"")</f>
        <v/>
      </c>
      <c r="P1266" t="str">
        <f t="shared" si="57"/>
        <v/>
      </c>
      <c r="Q1266" t="str">
        <f t="shared" si="58"/>
        <v/>
      </c>
      <c r="R1266" t="e">
        <f t="shared" si="59"/>
        <v>#VALUE!</v>
      </c>
    </row>
    <row r="1267" spans="13:18" x14ac:dyDescent="0.2">
      <c r="M1267" s="29" t="e">
        <f>IF('定義（記入例用）'!M1266+1&gt;'休日取得計画表・休日取得実績表（記入例）'!$I$5,"",'定義（記入例用）'!M1266+1)</f>
        <v>#VALUE!</v>
      </c>
      <c r="N1267" t="str" cm="1">
        <f t="array" ref="N1267">IFERROR(INDEX($B:$B,MATCH($M1267,$A:$A,),),"")</f>
        <v/>
      </c>
      <c r="O1267" s="31" t="str" cm="1">
        <f t="array" ref="O1267">IFERROR(INDEX($E:$E,MATCH($M1267,祝日,),),"")&amp;IFERROR(INDEX($H:$H,MATCH($M1267,夏季休暇,),),"")&amp;IFERROR(INDEX($K:$K,MATCH($M1267,年末年始,),),"")</f>
        <v/>
      </c>
      <c r="P1267" t="str">
        <f t="shared" si="57"/>
        <v/>
      </c>
      <c r="Q1267" t="str">
        <f t="shared" si="58"/>
        <v/>
      </c>
      <c r="R1267" t="e">
        <f t="shared" si="59"/>
        <v>#VALUE!</v>
      </c>
    </row>
    <row r="1268" spans="13:18" x14ac:dyDescent="0.2">
      <c r="M1268" s="29" t="e">
        <f>IF('定義（記入例用）'!M1267+1&gt;'休日取得計画表・休日取得実績表（記入例）'!$I$5,"",'定義（記入例用）'!M1267+1)</f>
        <v>#VALUE!</v>
      </c>
      <c r="N1268" t="str" cm="1">
        <f t="array" ref="N1268">IFERROR(INDEX($B:$B,MATCH($M1268,$A:$A,),),"")</f>
        <v/>
      </c>
      <c r="O1268" s="31" t="str" cm="1">
        <f t="array" ref="O1268">IFERROR(INDEX($E:$E,MATCH($M1268,祝日,),),"")&amp;IFERROR(INDEX($H:$H,MATCH($M1268,夏季休暇,),),"")&amp;IFERROR(INDEX($K:$K,MATCH($M1268,年末年始,),),"")</f>
        <v/>
      </c>
      <c r="P1268" t="str">
        <f t="shared" si="57"/>
        <v/>
      </c>
      <c r="Q1268" t="str">
        <f t="shared" si="58"/>
        <v/>
      </c>
      <c r="R1268" t="e">
        <f t="shared" si="59"/>
        <v>#VALUE!</v>
      </c>
    </row>
    <row r="1269" spans="13:18" x14ac:dyDescent="0.2">
      <c r="M1269" s="29" t="e">
        <f>IF('定義（記入例用）'!M1268+1&gt;'休日取得計画表・休日取得実績表（記入例）'!$I$5,"",'定義（記入例用）'!M1268+1)</f>
        <v>#VALUE!</v>
      </c>
      <c r="N1269" t="str" cm="1">
        <f t="array" ref="N1269">IFERROR(INDEX($B:$B,MATCH($M1269,$A:$A,),),"")</f>
        <v/>
      </c>
      <c r="O1269" s="31" t="str" cm="1">
        <f t="array" ref="O1269">IFERROR(INDEX($E:$E,MATCH($M1269,祝日,),),"")&amp;IFERROR(INDEX($H:$H,MATCH($M1269,夏季休暇,),),"")&amp;IFERROR(INDEX($K:$K,MATCH($M1269,年末年始,),),"")</f>
        <v/>
      </c>
      <c r="P1269" t="str">
        <f t="shared" si="57"/>
        <v/>
      </c>
      <c r="Q1269" t="str">
        <f t="shared" si="58"/>
        <v/>
      </c>
      <c r="R1269" t="e">
        <f t="shared" si="59"/>
        <v>#VALUE!</v>
      </c>
    </row>
    <row r="1270" spans="13:18" x14ac:dyDescent="0.2">
      <c r="M1270" s="29" t="e">
        <f>IF('定義（記入例用）'!M1269+1&gt;'休日取得計画表・休日取得実績表（記入例）'!$I$5,"",'定義（記入例用）'!M1269+1)</f>
        <v>#VALUE!</v>
      </c>
      <c r="N1270" t="str" cm="1">
        <f t="array" ref="N1270">IFERROR(INDEX($B:$B,MATCH($M1270,$A:$A,),),"")</f>
        <v/>
      </c>
      <c r="O1270" s="31" t="str" cm="1">
        <f t="array" ref="O1270">IFERROR(INDEX($E:$E,MATCH($M1270,祝日,),),"")&amp;IFERROR(INDEX($H:$H,MATCH($M1270,夏季休暇,),),"")&amp;IFERROR(INDEX($K:$K,MATCH($M1270,年末年始,),),"")</f>
        <v/>
      </c>
      <c r="P1270" t="str">
        <f t="shared" si="57"/>
        <v/>
      </c>
      <c r="Q1270" t="str">
        <f t="shared" si="58"/>
        <v/>
      </c>
      <c r="R1270" t="e">
        <f t="shared" si="59"/>
        <v>#VALUE!</v>
      </c>
    </row>
    <row r="1271" spans="13:18" x14ac:dyDescent="0.2">
      <c r="M1271" s="29" t="e">
        <f>IF('定義（記入例用）'!M1270+1&gt;'休日取得計画表・休日取得実績表（記入例）'!$I$5,"",'定義（記入例用）'!M1270+1)</f>
        <v>#VALUE!</v>
      </c>
      <c r="N1271" t="str" cm="1">
        <f t="array" ref="N1271">IFERROR(INDEX($B:$B,MATCH($M1271,$A:$A,),),"")</f>
        <v/>
      </c>
      <c r="O1271" s="31" t="str" cm="1">
        <f t="array" ref="O1271">IFERROR(INDEX($E:$E,MATCH($M1271,祝日,),),"")&amp;IFERROR(INDEX($H:$H,MATCH($M1271,夏季休暇,),),"")&amp;IFERROR(INDEX($K:$K,MATCH($M1271,年末年始,),),"")</f>
        <v/>
      </c>
      <c r="P1271" t="str">
        <f t="shared" si="57"/>
        <v/>
      </c>
      <c r="Q1271" t="str">
        <f t="shared" si="58"/>
        <v/>
      </c>
      <c r="R1271" t="e">
        <f t="shared" si="59"/>
        <v>#VALUE!</v>
      </c>
    </row>
    <row r="1272" spans="13:18" x14ac:dyDescent="0.2">
      <c r="M1272" s="29" t="e">
        <f>IF('定義（記入例用）'!M1271+1&gt;'休日取得計画表・休日取得実績表（記入例）'!$I$5,"",'定義（記入例用）'!M1271+1)</f>
        <v>#VALUE!</v>
      </c>
      <c r="N1272" t="str" cm="1">
        <f t="array" ref="N1272">IFERROR(INDEX($B:$B,MATCH($M1272,$A:$A,),),"")</f>
        <v/>
      </c>
      <c r="O1272" s="31" t="str" cm="1">
        <f t="array" ref="O1272">IFERROR(INDEX($E:$E,MATCH($M1272,祝日,),),"")&amp;IFERROR(INDEX($H:$H,MATCH($M1272,夏季休暇,),),"")&amp;IFERROR(INDEX($K:$K,MATCH($M1272,年末年始,),),"")</f>
        <v/>
      </c>
      <c r="P1272" t="str">
        <f t="shared" si="57"/>
        <v/>
      </c>
      <c r="Q1272" t="str">
        <f t="shared" si="58"/>
        <v/>
      </c>
      <c r="R1272" t="e">
        <f t="shared" si="59"/>
        <v>#VALUE!</v>
      </c>
    </row>
    <row r="1273" spans="13:18" x14ac:dyDescent="0.2">
      <c r="M1273" s="29" t="e">
        <f>IF('定義（記入例用）'!M1272+1&gt;'休日取得計画表・休日取得実績表（記入例）'!$I$5,"",'定義（記入例用）'!M1272+1)</f>
        <v>#VALUE!</v>
      </c>
      <c r="N1273" t="str" cm="1">
        <f t="array" ref="N1273">IFERROR(INDEX($B:$B,MATCH($M1273,$A:$A,),),"")</f>
        <v/>
      </c>
      <c r="O1273" s="31" t="str" cm="1">
        <f t="array" ref="O1273">IFERROR(INDEX($E:$E,MATCH($M1273,祝日,),),"")&amp;IFERROR(INDEX($H:$H,MATCH($M1273,夏季休暇,),),"")&amp;IFERROR(INDEX($K:$K,MATCH($M1273,年末年始,),),"")</f>
        <v/>
      </c>
      <c r="P1273" t="str">
        <f t="shared" si="57"/>
        <v/>
      </c>
      <c r="Q1273" t="str">
        <f t="shared" si="58"/>
        <v/>
      </c>
      <c r="R1273" t="e">
        <f t="shared" si="59"/>
        <v>#VALUE!</v>
      </c>
    </row>
    <row r="1274" spans="13:18" x14ac:dyDescent="0.2">
      <c r="M1274" s="29" t="e">
        <f>IF('定義（記入例用）'!M1273+1&gt;'休日取得計画表・休日取得実績表（記入例）'!$I$5,"",'定義（記入例用）'!M1273+1)</f>
        <v>#VALUE!</v>
      </c>
      <c r="N1274" t="str" cm="1">
        <f t="array" ref="N1274">IFERROR(INDEX($B:$B,MATCH($M1274,$A:$A,),),"")</f>
        <v/>
      </c>
      <c r="O1274" s="31" t="str" cm="1">
        <f t="array" ref="O1274">IFERROR(INDEX($E:$E,MATCH($M1274,祝日,),),"")&amp;IFERROR(INDEX($H:$H,MATCH($M1274,夏季休暇,),),"")&amp;IFERROR(INDEX($K:$K,MATCH($M1274,年末年始,),),"")</f>
        <v/>
      </c>
      <c r="P1274" t="str">
        <f t="shared" si="57"/>
        <v/>
      </c>
      <c r="Q1274" t="str">
        <f t="shared" si="58"/>
        <v/>
      </c>
      <c r="R1274" t="e">
        <f t="shared" si="59"/>
        <v>#VALUE!</v>
      </c>
    </row>
    <row r="1275" spans="13:18" x14ac:dyDescent="0.2">
      <c r="M1275" s="29" t="e">
        <f>IF('定義（記入例用）'!M1274+1&gt;'休日取得計画表・休日取得実績表（記入例）'!$I$5,"",'定義（記入例用）'!M1274+1)</f>
        <v>#VALUE!</v>
      </c>
      <c r="N1275" t="str" cm="1">
        <f t="array" ref="N1275">IFERROR(INDEX($B:$B,MATCH($M1275,$A:$A,),),"")</f>
        <v/>
      </c>
      <c r="O1275" s="31" t="str" cm="1">
        <f t="array" ref="O1275">IFERROR(INDEX($E:$E,MATCH($M1275,祝日,),),"")&amp;IFERROR(INDEX($H:$H,MATCH($M1275,夏季休暇,),),"")&amp;IFERROR(INDEX($K:$K,MATCH($M1275,年末年始,),),"")</f>
        <v/>
      </c>
      <c r="P1275" t="str">
        <f t="shared" si="57"/>
        <v/>
      </c>
      <c r="Q1275" t="str">
        <f t="shared" si="58"/>
        <v/>
      </c>
      <c r="R1275" t="e">
        <f t="shared" si="59"/>
        <v>#VALUE!</v>
      </c>
    </row>
    <row r="1276" spans="13:18" x14ac:dyDescent="0.2">
      <c r="M1276" s="29" t="e">
        <f>IF('定義（記入例用）'!M1275+1&gt;'休日取得計画表・休日取得実績表（記入例）'!$I$5,"",'定義（記入例用）'!M1275+1)</f>
        <v>#VALUE!</v>
      </c>
      <c r="N1276" t="str" cm="1">
        <f t="array" ref="N1276">IFERROR(INDEX($B:$B,MATCH($M1276,$A:$A,),),"")</f>
        <v/>
      </c>
      <c r="O1276" s="31" t="str" cm="1">
        <f t="array" ref="O1276">IFERROR(INDEX($E:$E,MATCH($M1276,祝日,),),"")&amp;IFERROR(INDEX($H:$H,MATCH($M1276,夏季休暇,),),"")&amp;IFERROR(INDEX($K:$K,MATCH($M1276,年末年始,),),"")</f>
        <v/>
      </c>
      <c r="P1276" t="str">
        <f t="shared" si="57"/>
        <v/>
      </c>
      <c r="Q1276" t="str">
        <f t="shared" si="58"/>
        <v/>
      </c>
      <c r="R1276" t="e">
        <f t="shared" si="59"/>
        <v>#VALUE!</v>
      </c>
    </row>
    <row r="1277" spans="13:18" x14ac:dyDescent="0.2">
      <c r="M1277" s="29" t="e">
        <f>IF('定義（記入例用）'!M1276+1&gt;'休日取得計画表・休日取得実績表（記入例）'!$I$5,"",'定義（記入例用）'!M1276+1)</f>
        <v>#VALUE!</v>
      </c>
      <c r="N1277" t="str" cm="1">
        <f t="array" ref="N1277">IFERROR(INDEX($B:$B,MATCH($M1277,$A:$A,),),"")</f>
        <v/>
      </c>
      <c r="O1277" s="31" t="str" cm="1">
        <f t="array" ref="O1277">IFERROR(INDEX($E:$E,MATCH($M1277,祝日,),),"")&amp;IFERROR(INDEX($H:$H,MATCH($M1277,夏季休暇,),),"")&amp;IFERROR(INDEX($K:$K,MATCH($M1277,年末年始,),),"")</f>
        <v/>
      </c>
      <c r="P1277" t="str">
        <f t="shared" si="57"/>
        <v/>
      </c>
      <c r="Q1277" t="str">
        <f t="shared" si="58"/>
        <v/>
      </c>
      <c r="R1277" t="e">
        <f t="shared" si="59"/>
        <v>#VALUE!</v>
      </c>
    </row>
    <row r="1278" spans="13:18" x14ac:dyDescent="0.2">
      <c r="M1278" s="29" t="e">
        <f>IF('定義（記入例用）'!M1277+1&gt;'休日取得計画表・休日取得実績表（記入例）'!$I$5,"",'定義（記入例用）'!M1277+1)</f>
        <v>#VALUE!</v>
      </c>
      <c r="N1278" t="str" cm="1">
        <f t="array" ref="N1278">IFERROR(INDEX($B:$B,MATCH($M1278,$A:$A,),),"")</f>
        <v/>
      </c>
      <c r="O1278" s="31" t="str" cm="1">
        <f t="array" ref="O1278">IFERROR(INDEX($E:$E,MATCH($M1278,祝日,),),"")&amp;IFERROR(INDEX($H:$H,MATCH($M1278,夏季休暇,),),"")&amp;IFERROR(INDEX($K:$K,MATCH($M1278,年末年始,),),"")</f>
        <v/>
      </c>
      <c r="P1278" t="str">
        <f t="shared" si="57"/>
        <v/>
      </c>
      <c r="Q1278" t="str">
        <f t="shared" si="58"/>
        <v/>
      </c>
      <c r="R1278" t="e">
        <f t="shared" si="59"/>
        <v>#VALUE!</v>
      </c>
    </row>
    <row r="1279" spans="13:18" x14ac:dyDescent="0.2">
      <c r="M1279" s="29" t="e">
        <f>IF('定義（記入例用）'!M1278+1&gt;'休日取得計画表・休日取得実績表（記入例）'!$I$5,"",'定義（記入例用）'!M1278+1)</f>
        <v>#VALUE!</v>
      </c>
      <c r="N1279" t="str" cm="1">
        <f t="array" ref="N1279">IFERROR(INDEX($B:$B,MATCH($M1279,$A:$A,),),"")</f>
        <v/>
      </c>
      <c r="O1279" s="31" t="str" cm="1">
        <f t="array" ref="O1279">IFERROR(INDEX($E:$E,MATCH($M1279,祝日,),),"")&amp;IFERROR(INDEX($H:$H,MATCH($M1279,夏季休暇,),),"")&amp;IFERROR(INDEX($K:$K,MATCH($M1279,年末年始,),),"")</f>
        <v/>
      </c>
      <c r="P1279" t="str">
        <f t="shared" si="57"/>
        <v/>
      </c>
      <c r="Q1279" t="str">
        <f t="shared" si="58"/>
        <v/>
      </c>
      <c r="R1279" t="e">
        <f t="shared" si="59"/>
        <v>#VALUE!</v>
      </c>
    </row>
    <row r="1280" spans="13:18" x14ac:dyDescent="0.2">
      <c r="M1280" s="29" t="e">
        <f>IF('定義（記入例用）'!M1279+1&gt;'休日取得計画表・休日取得実績表（記入例）'!$I$5,"",'定義（記入例用）'!M1279+1)</f>
        <v>#VALUE!</v>
      </c>
      <c r="N1280" t="str" cm="1">
        <f t="array" ref="N1280">IFERROR(INDEX($B:$B,MATCH($M1280,$A:$A,),),"")</f>
        <v/>
      </c>
      <c r="O1280" s="31" t="str" cm="1">
        <f t="array" ref="O1280">IFERROR(INDEX($E:$E,MATCH($M1280,祝日,),),"")&amp;IFERROR(INDEX($H:$H,MATCH($M1280,夏季休暇,),),"")&amp;IFERROR(INDEX($K:$K,MATCH($M1280,年末年始,),),"")</f>
        <v/>
      </c>
      <c r="P1280" t="str">
        <f t="shared" si="57"/>
        <v/>
      </c>
      <c r="Q1280" t="str">
        <f t="shared" si="58"/>
        <v/>
      </c>
      <c r="R1280" t="e">
        <f t="shared" si="59"/>
        <v>#VALUE!</v>
      </c>
    </row>
    <row r="1281" spans="13:18" x14ac:dyDescent="0.2">
      <c r="M1281" s="29" t="e">
        <f>IF('定義（記入例用）'!M1280+1&gt;'休日取得計画表・休日取得実績表（記入例）'!$I$5,"",'定義（記入例用）'!M1280+1)</f>
        <v>#VALUE!</v>
      </c>
      <c r="N1281" t="str" cm="1">
        <f t="array" ref="N1281">IFERROR(INDEX($B:$B,MATCH($M1281,$A:$A,),),"")</f>
        <v/>
      </c>
      <c r="O1281" s="31" t="str" cm="1">
        <f t="array" ref="O1281">IFERROR(INDEX($E:$E,MATCH($M1281,祝日,),),"")&amp;IFERROR(INDEX($H:$H,MATCH($M1281,夏季休暇,),),"")&amp;IFERROR(INDEX($K:$K,MATCH($M1281,年末年始,),),"")</f>
        <v/>
      </c>
      <c r="P1281" t="str">
        <f t="shared" si="57"/>
        <v/>
      </c>
      <c r="Q1281" t="str">
        <f t="shared" si="58"/>
        <v/>
      </c>
      <c r="R1281" t="e">
        <f t="shared" si="59"/>
        <v>#VALUE!</v>
      </c>
    </row>
    <row r="1282" spans="13:18" x14ac:dyDescent="0.2">
      <c r="M1282" s="29" t="e">
        <f>IF('定義（記入例用）'!M1281+1&gt;'休日取得計画表・休日取得実績表（記入例）'!$I$5,"",'定義（記入例用）'!M1281+1)</f>
        <v>#VALUE!</v>
      </c>
      <c r="N1282" t="str" cm="1">
        <f t="array" ref="N1282">IFERROR(INDEX($B:$B,MATCH($M1282,$A:$A,),),"")</f>
        <v/>
      </c>
      <c r="O1282" s="31" t="str" cm="1">
        <f t="array" ref="O1282">IFERROR(INDEX($E:$E,MATCH($M1282,祝日,),),"")&amp;IFERROR(INDEX($H:$H,MATCH($M1282,夏季休暇,),),"")&amp;IFERROR(INDEX($K:$K,MATCH($M1282,年末年始,),),"")</f>
        <v/>
      </c>
      <c r="P1282" t="str">
        <f t="shared" si="57"/>
        <v/>
      </c>
      <c r="Q1282" t="str">
        <f t="shared" si="58"/>
        <v/>
      </c>
      <c r="R1282" t="e">
        <f t="shared" si="59"/>
        <v>#VALUE!</v>
      </c>
    </row>
    <row r="1283" spans="13:18" x14ac:dyDescent="0.2">
      <c r="M1283" s="29" t="e">
        <f>IF('定義（記入例用）'!M1282+1&gt;'休日取得計画表・休日取得実績表（記入例）'!$I$5,"",'定義（記入例用）'!M1282+1)</f>
        <v>#VALUE!</v>
      </c>
      <c r="N1283" t="str" cm="1">
        <f t="array" ref="N1283">IFERROR(INDEX($B:$B,MATCH($M1283,$A:$A,),),"")</f>
        <v/>
      </c>
      <c r="O1283" s="31" t="str" cm="1">
        <f t="array" ref="O1283">IFERROR(INDEX($E:$E,MATCH($M1283,祝日,),),"")&amp;IFERROR(INDEX($H:$H,MATCH($M1283,夏季休暇,),),"")&amp;IFERROR(INDEX($K:$K,MATCH($M1283,年末年始,),),"")</f>
        <v/>
      </c>
      <c r="P1283" t="str">
        <f t="shared" ref="P1283:P1346" si="60">IF(COUNTBLANK(N1283:O1283)=0,CHAR(10),"")</f>
        <v/>
      </c>
      <c r="Q1283" t="str">
        <f t="shared" ref="Q1283:Q1346" si="61">O1283&amp;P1283&amp;N1283</f>
        <v/>
      </c>
      <c r="R1283" t="e">
        <f t="shared" ref="R1283:R1346" si="62">IF(OR(TEXT(M1283,"aaa")="土",TEXT(M1283,"aaa")="日",O1283&lt;&gt;""),1,0)</f>
        <v>#VALUE!</v>
      </c>
    </row>
    <row r="1284" spans="13:18" x14ac:dyDescent="0.2">
      <c r="M1284" s="29" t="e">
        <f>IF('定義（記入例用）'!M1283+1&gt;'休日取得計画表・休日取得実績表（記入例）'!$I$5,"",'定義（記入例用）'!M1283+1)</f>
        <v>#VALUE!</v>
      </c>
      <c r="N1284" t="str" cm="1">
        <f t="array" ref="N1284">IFERROR(INDEX($B:$B,MATCH($M1284,$A:$A,),),"")</f>
        <v/>
      </c>
      <c r="O1284" s="31" t="str" cm="1">
        <f t="array" ref="O1284">IFERROR(INDEX($E:$E,MATCH($M1284,祝日,),),"")&amp;IFERROR(INDEX($H:$H,MATCH($M1284,夏季休暇,),),"")&amp;IFERROR(INDEX($K:$K,MATCH($M1284,年末年始,),),"")</f>
        <v/>
      </c>
      <c r="P1284" t="str">
        <f t="shared" si="60"/>
        <v/>
      </c>
      <c r="Q1284" t="str">
        <f t="shared" si="61"/>
        <v/>
      </c>
      <c r="R1284" t="e">
        <f t="shared" si="62"/>
        <v>#VALUE!</v>
      </c>
    </row>
    <row r="1285" spans="13:18" x14ac:dyDescent="0.2">
      <c r="M1285" s="29" t="e">
        <f>IF('定義（記入例用）'!M1284+1&gt;'休日取得計画表・休日取得実績表（記入例）'!$I$5,"",'定義（記入例用）'!M1284+1)</f>
        <v>#VALUE!</v>
      </c>
      <c r="N1285" t="str" cm="1">
        <f t="array" ref="N1285">IFERROR(INDEX($B:$B,MATCH($M1285,$A:$A,),),"")</f>
        <v/>
      </c>
      <c r="O1285" s="31" t="str" cm="1">
        <f t="array" ref="O1285">IFERROR(INDEX($E:$E,MATCH($M1285,祝日,),),"")&amp;IFERROR(INDEX($H:$H,MATCH($M1285,夏季休暇,),),"")&amp;IFERROR(INDEX($K:$K,MATCH($M1285,年末年始,),),"")</f>
        <v/>
      </c>
      <c r="P1285" t="str">
        <f t="shared" si="60"/>
        <v/>
      </c>
      <c r="Q1285" t="str">
        <f t="shared" si="61"/>
        <v/>
      </c>
      <c r="R1285" t="e">
        <f t="shared" si="62"/>
        <v>#VALUE!</v>
      </c>
    </row>
    <row r="1286" spans="13:18" x14ac:dyDescent="0.2">
      <c r="M1286" s="29" t="e">
        <f>IF('定義（記入例用）'!M1285+1&gt;'休日取得計画表・休日取得実績表（記入例）'!$I$5,"",'定義（記入例用）'!M1285+1)</f>
        <v>#VALUE!</v>
      </c>
      <c r="N1286" t="str" cm="1">
        <f t="array" ref="N1286">IFERROR(INDEX($B:$B,MATCH($M1286,$A:$A,),),"")</f>
        <v/>
      </c>
      <c r="O1286" s="31" t="str" cm="1">
        <f t="array" ref="O1286">IFERROR(INDEX($E:$E,MATCH($M1286,祝日,),),"")&amp;IFERROR(INDEX($H:$H,MATCH($M1286,夏季休暇,),),"")&amp;IFERROR(INDEX($K:$K,MATCH($M1286,年末年始,),),"")</f>
        <v/>
      </c>
      <c r="P1286" t="str">
        <f t="shared" si="60"/>
        <v/>
      </c>
      <c r="Q1286" t="str">
        <f t="shared" si="61"/>
        <v/>
      </c>
      <c r="R1286" t="e">
        <f t="shared" si="62"/>
        <v>#VALUE!</v>
      </c>
    </row>
    <row r="1287" spans="13:18" x14ac:dyDescent="0.2">
      <c r="M1287" s="29" t="e">
        <f>IF('定義（記入例用）'!M1286+1&gt;'休日取得計画表・休日取得実績表（記入例）'!$I$5,"",'定義（記入例用）'!M1286+1)</f>
        <v>#VALUE!</v>
      </c>
      <c r="N1287" t="str" cm="1">
        <f t="array" ref="N1287">IFERROR(INDEX($B:$B,MATCH($M1287,$A:$A,),),"")</f>
        <v/>
      </c>
      <c r="O1287" s="31" t="str" cm="1">
        <f t="array" ref="O1287">IFERROR(INDEX($E:$E,MATCH($M1287,祝日,),),"")&amp;IFERROR(INDEX($H:$H,MATCH($M1287,夏季休暇,),),"")&amp;IFERROR(INDEX($K:$K,MATCH($M1287,年末年始,),),"")</f>
        <v/>
      </c>
      <c r="P1287" t="str">
        <f t="shared" si="60"/>
        <v/>
      </c>
      <c r="Q1287" t="str">
        <f t="shared" si="61"/>
        <v/>
      </c>
      <c r="R1287" t="e">
        <f t="shared" si="62"/>
        <v>#VALUE!</v>
      </c>
    </row>
    <row r="1288" spans="13:18" x14ac:dyDescent="0.2">
      <c r="M1288" s="29" t="e">
        <f>IF('定義（記入例用）'!M1287+1&gt;'休日取得計画表・休日取得実績表（記入例）'!$I$5,"",'定義（記入例用）'!M1287+1)</f>
        <v>#VALUE!</v>
      </c>
      <c r="N1288" t="str" cm="1">
        <f t="array" ref="N1288">IFERROR(INDEX($B:$B,MATCH($M1288,$A:$A,),),"")</f>
        <v/>
      </c>
      <c r="O1288" s="31" t="str" cm="1">
        <f t="array" ref="O1288">IFERROR(INDEX($E:$E,MATCH($M1288,祝日,),),"")&amp;IFERROR(INDEX($H:$H,MATCH($M1288,夏季休暇,),),"")&amp;IFERROR(INDEX($K:$K,MATCH($M1288,年末年始,),),"")</f>
        <v/>
      </c>
      <c r="P1288" t="str">
        <f t="shared" si="60"/>
        <v/>
      </c>
      <c r="Q1288" t="str">
        <f t="shared" si="61"/>
        <v/>
      </c>
      <c r="R1288" t="e">
        <f t="shared" si="62"/>
        <v>#VALUE!</v>
      </c>
    </row>
    <row r="1289" spans="13:18" x14ac:dyDescent="0.2">
      <c r="M1289" s="29" t="e">
        <f>IF('定義（記入例用）'!M1288+1&gt;'休日取得計画表・休日取得実績表（記入例）'!$I$5,"",'定義（記入例用）'!M1288+1)</f>
        <v>#VALUE!</v>
      </c>
      <c r="N1289" t="str" cm="1">
        <f t="array" ref="N1289">IFERROR(INDEX($B:$B,MATCH($M1289,$A:$A,),),"")</f>
        <v/>
      </c>
      <c r="O1289" s="31" t="str" cm="1">
        <f t="array" ref="O1289">IFERROR(INDEX($E:$E,MATCH($M1289,祝日,),),"")&amp;IFERROR(INDEX($H:$H,MATCH($M1289,夏季休暇,),),"")&amp;IFERROR(INDEX($K:$K,MATCH($M1289,年末年始,),),"")</f>
        <v/>
      </c>
      <c r="P1289" t="str">
        <f t="shared" si="60"/>
        <v/>
      </c>
      <c r="Q1289" t="str">
        <f t="shared" si="61"/>
        <v/>
      </c>
      <c r="R1289" t="e">
        <f t="shared" si="62"/>
        <v>#VALUE!</v>
      </c>
    </row>
    <row r="1290" spans="13:18" x14ac:dyDescent="0.2">
      <c r="M1290" s="29" t="e">
        <f>IF('定義（記入例用）'!M1289+1&gt;'休日取得計画表・休日取得実績表（記入例）'!$I$5,"",'定義（記入例用）'!M1289+1)</f>
        <v>#VALUE!</v>
      </c>
      <c r="N1290" t="str" cm="1">
        <f t="array" ref="N1290">IFERROR(INDEX($B:$B,MATCH($M1290,$A:$A,),),"")</f>
        <v/>
      </c>
      <c r="O1290" s="31" t="str" cm="1">
        <f t="array" ref="O1290">IFERROR(INDEX($E:$E,MATCH($M1290,祝日,),),"")&amp;IFERROR(INDEX($H:$H,MATCH($M1290,夏季休暇,),),"")&amp;IFERROR(INDEX($K:$K,MATCH($M1290,年末年始,),),"")</f>
        <v/>
      </c>
      <c r="P1290" t="str">
        <f t="shared" si="60"/>
        <v/>
      </c>
      <c r="Q1290" t="str">
        <f t="shared" si="61"/>
        <v/>
      </c>
      <c r="R1290" t="e">
        <f t="shared" si="62"/>
        <v>#VALUE!</v>
      </c>
    </row>
    <row r="1291" spans="13:18" x14ac:dyDescent="0.2">
      <c r="M1291" s="29" t="e">
        <f>IF('定義（記入例用）'!M1290+1&gt;'休日取得計画表・休日取得実績表（記入例）'!$I$5,"",'定義（記入例用）'!M1290+1)</f>
        <v>#VALUE!</v>
      </c>
      <c r="N1291" t="str" cm="1">
        <f t="array" ref="N1291">IFERROR(INDEX($B:$B,MATCH($M1291,$A:$A,),),"")</f>
        <v/>
      </c>
      <c r="O1291" s="31" t="str" cm="1">
        <f t="array" ref="O1291">IFERROR(INDEX($E:$E,MATCH($M1291,祝日,),),"")&amp;IFERROR(INDEX($H:$H,MATCH($M1291,夏季休暇,),),"")&amp;IFERROR(INDEX($K:$K,MATCH($M1291,年末年始,),),"")</f>
        <v/>
      </c>
      <c r="P1291" t="str">
        <f t="shared" si="60"/>
        <v/>
      </c>
      <c r="Q1291" t="str">
        <f t="shared" si="61"/>
        <v/>
      </c>
      <c r="R1291" t="e">
        <f t="shared" si="62"/>
        <v>#VALUE!</v>
      </c>
    </row>
    <row r="1292" spans="13:18" x14ac:dyDescent="0.2">
      <c r="M1292" s="29" t="e">
        <f>IF('定義（記入例用）'!M1291+1&gt;'休日取得計画表・休日取得実績表（記入例）'!$I$5,"",'定義（記入例用）'!M1291+1)</f>
        <v>#VALUE!</v>
      </c>
      <c r="N1292" t="str" cm="1">
        <f t="array" ref="N1292">IFERROR(INDEX($B:$B,MATCH($M1292,$A:$A,),),"")</f>
        <v/>
      </c>
      <c r="O1292" s="31" t="str" cm="1">
        <f t="array" ref="O1292">IFERROR(INDEX($E:$E,MATCH($M1292,祝日,),),"")&amp;IFERROR(INDEX($H:$H,MATCH($M1292,夏季休暇,),),"")&amp;IFERROR(INDEX($K:$K,MATCH($M1292,年末年始,),),"")</f>
        <v/>
      </c>
      <c r="P1292" t="str">
        <f t="shared" si="60"/>
        <v/>
      </c>
      <c r="Q1292" t="str">
        <f t="shared" si="61"/>
        <v/>
      </c>
      <c r="R1292" t="e">
        <f t="shared" si="62"/>
        <v>#VALUE!</v>
      </c>
    </row>
    <row r="1293" spans="13:18" x14ac:dyDescent="0.2">
      <c r="M1293" s="29" t="e">
        <f>IF('定義（記入例用）'!M1292+1&gt;'休日取得計画表・休日取得実績表（記入例）'!$I$5,"",'定義（記入例用）'!M1292+1)</f>
        <v>#VALUE!</v>
      </c>
      <c r="N1293" t="str" cm="1">
        <f t="array" ref="N1293">IFERROR(INDEX($B:$B,MATCH($M1293,$A:$A,),),"")</f>
        <v/>
      </c>
      <c r="O1293" s="31" t="str" cm="1">
        <f t="array" ref="O1293">IFERROR(INDEX($E:$E,MATCH($M1293,祝日,),),"")&amp;IFERROR(INDEX($H:$H,MATCH($M1293,夏季休暇,),),"")&amp;IFERROR(INDEX($K:$K,MATCH($M1293,年末年始,),),"")</f>
        <v/>
      </c>
      <c r="P1293" t="str">
        <f t="shared" si="60"/>
        <v/>
      </c>
      <c r="Q1293" t="str">
        <f t="shared" si="61"/>
        <v/>
      </c>
      <c r="R1293" t="e">
        <f t="shared" si="62"/>
        <v>#VALUE!</v>
      </c>
    </row>
    <row r="1294" spans="13:18" x14ac:dyDescent="0.2">
      <c r="M1294" s="29" t="e">
        <f>IF('定義（記入例用）'!M1293+1&gt;'休日取得計画表・休日取得実績表（記入例）'!$I$5,"",'定義（記入例用）'!M1293+1)</f>
        <v>#VALUE!</v>
      </c>
      <c r="N1294" t="str" cm="1">
        <f t="array" ref="N1294">IFERROR(INDEX($B:$B,MATCH($M1294,$A:$A,),),"")</f>
        <v/>
      </c>
      <c r="O1294" s="31" t="str" cm="1">
        <f t="array" ref="O1294">IFERROR(INDEX($E:$E,MATCH($M1294,祝日,),),"")&amp;IFERROR(INDEX($H:$H,MATCH($M1294,夏季休暇,),),"")&amp;IFERROR(INDEX($K:$K,MATCH($M1294,年末年始,),),"")</f>
        <v/>
      </c>
      <c r="P1294" t="str">
        <f t="shared" si="60"/>
        <v/>
      </c>
      <c r="Q1294" t="str">
        <f t="shared" si="61"/>
        <v/>
      </c>
      <c r="R1294" t="e">
        <f t="shared" si="62"/>
        <v>#VALUE!</v>
      </c>
    </row>
    <row r="1295" spans="13:18" x14ac:dyDescent="0.2">
      <c r="M1295" s="29" t="e">
        <f>IF('定義（記入例用）'!M1294+1&gt;'休日取得計画表・休日取得実績表（記入例）'!$I$5,"",'定義（記入例用）'!M1294+1)</f>
        <v>#VALUE!</v>
      </c>
      <c r="N1295" t="str" cm="1">
        <f t="array" ref="N1295">IFERROR(INDEX($B:$B,MATCH($M1295,$A:$A,),),"")</f>
        <v/>
      </c>
      <c r="O1295" s="31" t="str" cm="1">
        <f t="array" ref="O1295">IFERROR(INDEX($E:$E,MATCH($M1295,祝日,),),"")&amp;IFERROR(INDEX($H:$H,MATCH($M1295,夏季休暇,),),"")&amp;IFERROR(INDEX($K:$K,MATCH($M1295,年末年始,),),"")</f>
        <v/>
      </c>
      <c r="P1295" t="str">
        <f t="shared" si="60"/>
        <v/>
      </c>
      <c r="Q1295" t="str">
        <f t="shared" si="61"/>
        <v/>
      </c>
      <c r="R1295" t="e">
        <f t="shared" si="62"/>
        <v>#VALUE!</v>
      </c>
    </row>
    <row r="1296" spans="13:18" x14ac:dyDescent="0.2">
      <c r="M1296" s="29" t="e">
        <f>IF('定義（記入例用）'!M1295+1&gt;'休日取得計画表・休日取得実績表（記入例）'!$I$5,"",'定義（記入例用）'!M1295+1)</f>
        <v>#VALUE!</v>
      </c>
      <c r="N1296" t="str" cm="1">
        <f t="array" ref="N1296">IFERROR(INDEX($B:$B,MATCH($M1296,$A:$A,),),"")</f>
        <v/>
      </c>
      <c r="O1296" s="31" t="str" cm="1">
        <f t="array" ref="O1296">IFERROR(INDEX($E:$E,MATCH($M1296,祝日,),),"")&amp;IFERROR(INDEX($H:$H,MATCH($M1296,夏季休暇,),),"")&amp;IFERROR(INDEX($K:$K,MATCH($M1296,年末年始,),),"")</f>
        <v/>
      </c>
      <c r="P1296" t="str">
        <f t="shared" si="60"/>
        <v/>
      </c>
      <c r="Q1296" t="str">
        <f t="shared" si="61"/>
        <v/>
      </c>
      <c r="R1296" t="e">
        <f t="shared" si="62"/>
        <v>#VALUE!</v>
      </c>
    </row>
    <row r="1297" spans="13:18" x14ac:dyDescent="0.2">
      <c r="M1297" s="29" t="e">
        <f>IF('定義（記入例用）'!M1296+1&gt;'休日取得計画表・休日取得実績表（記入例）'!$I$5,"",'定義（記入例用）'!M1296+1)</f>
        <v>#VALUE!</v>
      </c>
      <c r="N1297" t="str" cm="1">
        <f t="array" ref="N1297">IFERROR(INDEX($B:$B,MATCH($M1297,$A:$A,),),"")</f>
        <v/>
      </c>
      <c r="O1297" s="31" t="str" cm="1">
        <f t="array" ref="O1297">IFERROR(INDEX($E:$E,MATCH($M1297,祝日,),),"")&amp;IFERROR(INDEX($H:$H,MATCH($M1297,夏季休暇,),),"")&amp;IFERROR(INDEX($K:$K,MATCH($M1297,年末年始,),),"")</f>
        <v/>
      </c>
      <c r="P1297" t="str">
        <f t="shared" si="60"/>
        <v/>
      </c>
      <c r="Q1297" t="str">
        <f t="shared" si="61"/>
        <v/>
      </c>
      <c r="R1297" t="e">
        <f t="shared" si="62"/>
        <v>#VALUE!</v>
      </c>
    </row>
    <row r="1298" spans="13:18" x14ac:dyDescent="0.2">
      <c r="M1298" s="29" t="e">
        <f>IF('定義（記入例用）'!M1297+1&gt;'休日取得計画表・休日取得実績表（記入例）'!$I$5,"",'定義（記入例用）'!M1297+1)</f>
        <v>#VALUE!</v>
      </c>
      <c r="N1298" t="str" cm="1">
        <f t="array" ref="N1298">IFERROR(INDEX($B:$B,MATCH($M1298,$A:$A,),),"")</f>
        <v/>
      </c>
      <c r="O1298" s="31" t="str" cm="1">
        <f t="array" ref="O1298">IFERROR(INDEX($E:$E,MATCH($M1298,祝日,),),"")&amp;IFERROR(INDEX($H:$H,MATCH($M1298,夏季休暇,),),"")&amp;IFERROR(INDEX($K:$K,MATCH($M1298,年末年始,),),"")</f>
        <v/>
      </c>
      <c r="P1298" t="str">
        <f t="shared" si="60"/>
        <v/>
      </c>
      <c r="Q1298" t="str">
        <f t="shared" si="61"/>
        <v/>
      </c>
      <c r="R1298" t="e">
        <f t="shared" si="62"/>
        <v>#VALUE!</v>
      </c>
    </row>
    <row r="1299" spans="13:18" x14ac:dyDescent="0.2">
      <c r="M1299" s="29" t="e">
        <f>IF('定義（記入例用）'!M1298+1&gt;'休日取得計画表・休日取得実績表（記入例）'!$I$5,"",'定義（記入例用）'!M1298+1)</f>
        <v>#VALUE!</v>
      </c>
      <c r="N1299" t="str" cm="1">
        <f t="array" ref="N1299">IFERROR(INDEX($B:$B,MATCH($M1299,$A:$A,),),"")</f>
        <v/>
      </c>
      <c r="O1299" s="31" t="str" cm="1">
        <f t="array" ref="O1299">IFERROR(INDEX($E:$E,MATCH($M1299,祝日,),),"")&amp;IFERROR(INDEX($H:$H,MATCH($M1299,夏季休暇,),),"")&amp;IFERROR(INDEX($K:$K,MATCH($M1299,年末年始,),),"")</f>
        <v/>
      </c>
      <c r="P1299" t="str">
        <f t="shared" si="60"/>
        <v/>
      </c>
      <c r="Q1299" t="str">
        <f t="shared" si="61"/>
        <v/>
      </c>
      <c r="R1299" t="e">
        <f t="shared" si="62"/>
        <v>#VALUE!</v>
      </c>
    </row>
    <row r="1300" spans="13:18" x14ac:dyDescent="0.2">
      <c r="M1300" s="29" t="e">
        <f>IF('定義（記入例用）'!M1299+1&gt;'休日取得計画表・休日取得実績表（記入例）'!$I$5,"",'定義（記入例用）'!M1299+1)</f>
        <v>#VALUE!</v>
      </c>
      <c r="N1300" t="str" cm="1">
        <f t="array" ref="N1300">IFERROR(INDEX($B:$B,MATCH($M1300,$A:$A,),),"")</f>
        <v/>
      </c>
      <c r="O1300" s="31" t="str" cm="1">
        <f t="array" ref="O1300">IFERROR(INDEX($E:$E,MATCH($M1300,祝日,),),"")&amp;IFERROR(INDEX($H:$H,MATCH($M1300,夏季休暇,),),"")&amp;IFERROR(INDEX($K:$K,MATCH($M1300,年末年始,),),"")</f>
        <v/>
      </c>
      <c r="P1300" t="str">
        <f t="shared" si="60"/>
        <v/>
      </c>
      <c r="Q1300" t="str">
        <f t="shared" si="61"/>
        <v/>
      </c>
      <c r="R1300" t="e">
        <f t="shared" si="62"/>
        <v>#VALUE!</v>
      </c>
    </row>
    <row r="1301" spans="13:18" x14ac:dyDescent="0.2">
      <c r="M1301" s="29" t="e">
        <f>IF('定義（記入例用）'!M1300+1&gt;'休日取得計画表・休日取得実績表（記入例）'!$I$5,"",'定義（記入例用）'!M1300+1)</f>
        <v>#VALUE!</v>
      </c>
      <c r="N1301" t="str" cm="1">
        <f t="array" ref="N1301">IFERROR(INDEX($B:$B,MATCH($M1301,$A:$A,),),"")</f>
        <v/>
      </c>
      <c r="O1301" s="31" t="str" cm="1">
        <f t="array" ref="O1301">IFERROR(INDEX($E:$E,MATCH($M1301,祝日,),),"")&amp;IFERROR(INDEX($H:$H,MATCH($M1301,夏季休暇,),),"")&amp;IFERROR(INDEX($K:$K,MATCH($M1301,年末年始,),),"")</f>
        <v/>
      </c>
      <c r="P1301" t="str">
        <f t="shared" si="60"/>
        <v/>
      </c>
      <c r="Q1301" t="str">
        <f t="shared" si="61"/>
        <v/>
      </c>
      <c r="R1301" t="e">
        <f t="shared" si="62"/>
        <v>#VALUE!</v>
      </c>
    </row>
    <row r="1302" spans="13:18" x14ac:dyDescent="0.2">
      <c r="M1302" s="29" t="e">
        <f>IF('定義（記入例用）'!M1301+1&gt;'休日取得計画表・休日取得実績表（記入例）'!$I$5,"",'定義（記入例用）'!M1301+1)</f>
        <v>#VALUE!</v>
      </c>
      <c r="N1302" t="str" cm="1">
        <f t="array" ref="N1302">IFERROR(INDEX($B:$B,MATCH($M1302,$A:$A,),),"")</f>
        <v/>
      </c>
      <c r="O1302" s="31" t="str" cm="1">
        <f t="array" ref="O1302">IFERROR(INDEX($E:$E,MATCH($M1302,祝日,),),"")&amp;IFERROR(INDEX($H:$H,MATCH($M1302,夏季休暇,),),"")&amp;IFERROR(INDEX($K:$K,MATCH($M1302,年末年始,),),"")</f>
        <v/>
      </c>
      <c r="P1302" t="str">
        <f t="shared" si="60"/>
        <v/>
      </c>
      <c r="Q1302" t="str">
        <f t="shared" si="61"/>
        <v/>
      </c>
      <c r="R1302" t="e">
        <f t="shared" si="62"/>
        <v>#VALUE!</v>
      </c>
    </row>
    <row r="1303" spans="13:18" x14ac:dyDescent="0.2">
      <c r="M1303" s="29" t="e">
        <f>IF('定義（記入例用）'!M1302+1&gt;'休日取得計画表・休日取得実績表（記入例）'!$I$5,"",'定義（記入例用）'!M1302+1)</f>
        <v>#VALUE!</v>
      </c>
      <c r="N1303" t="str" cm="1">
        <f t="array" ref="N1303">IFERROR(INDEX($B:$B,MATCH($M1303,$A:$A,),),"")</f>
        <v/>
      </c>
      <c r="O1303" s="31" t="str" cm="1">
        <f t="array" ref="O1303">IFERROR(INDEX($E:$E,MATCH($M1303,祝日,),),"")&amp;IFERROR(INDEX($H:$H,MATCH($M1303,夏季休暇,),),"")&amp;IFERROR(INDEX($K:$K,MATCH($M1303,年末年始,),),"")</f>
        <v/>
      </c>
      <c r="P1303" t="str">
        <f t="shared" si="60"/>
        <v/>
      </c>
      <c r="Q1303" t="str">
        <f t="shared" si="61"/>
        <v/>
      </c>
      <c r="R1303" t="e">
        <f t="shared" si="62"/>
        <v>#VALUE!</v>
      </c>
    </row>
    <row r="1304" spans="13:18" x14ac:dyDescent="0.2">
      <c r="M1304" s="29" t="e">
        <f>IF('定義（記入例用）'!M1303+1&gt;'休日取得計画表・休日取得実績表（記入例）'!$I$5,"",'定義（記入例用）'!M1303+1)</f>
        <v>#VALUE!</v>
      </c>
      <c r="N1304" t="str" cm="1">
        <f t="array" ref="N1304">IFERROR(INDEX($B:$B,MATCH($M1304,$A:$A,),),"")</f>
        <v/>
      </c>
      <c r="O1304" s="31" t="str" cm="1">
        <f t="array" ref="O1304">IFERROR(INDEX($E:$E,MATCH($M1304,祝日,),),"")&amp;IFERROR(INDEX($H:$H,MATCH($M1304,夏季休暇,),),"")&amp;IFERROR(INDEX($K:$K,MATCH($M1304,年末年始,),),"")</f>
        <v/>
      </c>
      <c r="P1304" t="str">
        <f t="shared" si="60"/>
        <v/>
      </c>
      <c r="Q1304" t="str">
        <f t="shared" si="61"/>
        <v/>
      </c>
      <c r="R1304" t="e">
        <f t="shared" si="62"/>
        <v>#VALUE!</v>
      </c>
    </row>
    <row r="1305" spans="13:18" x14ac:dyDescent="0.2">
      <c r="M1305" s="29" t="e">
        <f>IF('定義（記入例用）'!M1304+1&gt;'休日取得計画表・休日取得実績表（記入例）'!$I$5,"",'定義（記入例用）'!M1304+1)</f>
        <v>#VALUE!</v>
      </c>
      <c r="N1305" t="str" cm="1">
        <f t="array" ref="N1305">IFERROR(INDEX($B:$B,MATCH($M1305,$A:$A,),),"")</f>
        <v/>
      </c>
      <c r="O1305" s="31" t="str" cm="1">
        <f t="array" ref="O1305">IFERROR(INDEX($E:$E,MATCH($M1305,祝日,),),"")&amp;IFERROR(INDEX($H:$H,MATCH($M1305,夏季休暇,),),"")&amp;IFERROR(INDEX($K:$K,MATCH($M1305,年末年始,),),"")</f>
        <v/>
      </c>
      <c r="P1305" t="str">
        <f t="shared" si="60"/>
        <v/>
      </c>
      <c r="Q1305" t="str">
        <f t="shared" si="61"/>
        <v/>
      </c>
      <c r="R1305" t="e">
        <f t="shared" si="62"/>
        <v>#VALUE!</v>
      </c>
    </row>
    <row r="1306" spans="13:18" x14ac:dyDescent="0.2">
      <c r="M1306" s="29" t="e">
        <f>IF('定義（記入例用）'!M1305+1&gt;'休日取得計画表・休日取得実績表（記入例）'!$I$5,"",'定義（記入例用）'!M1305+1)</f>
        <v>#VALUE!</v>
      </c>
      <c r="N1306" t="str" cm="1">
        <f t="array" ref="N1306">IFERROR(INDEX($B:$B,MATCH($M1306,$A:$A,),),"")</f>
        <v/>
      </c>
      <c r="O1306" s="31" t="str" cm="1">
        <f t="array" ref="O1306">IFERROR(INDEX($E:$E,MATCH($M1306,祝日,),),"")&amp;IFERROR(INDEX($H:$H,MATCH($M1306,夏季休暇,),),"")&amp;IFERROR(INDEX($K:$K,MATCH($M1306,年末年始,),),"")</f>
        <v/>
      </c>
      <c r="P1306" t="str">
        <f t="shared" si="60"/>
        <v/>
      </c>
      <c r="Q1306" t="str">
        <f t="shared" si="61"/>
        <v/>
      </c>
      <c r="R1306" t="e">
        <f t="shared" si="62"/>
        <v>#VALUE!</v>
      </c>
    </row>
    <row r="1307" spans="13:18" x14ac:dyDescent="0.2">
      <c r="M1307" s="29" t="e">
        <f>IF('定義（記入例用）'!M1306+1&gt;'休日取得計画表・休日取得実績表（記入例）'!$I$5,"",'定義（記入例用）'!M1306+1)</f>
        <v>#VALUE!</v>
      </c>
      <c r="N1307" t="str" cm="1">
        <f t="array" ref="N1307">IFERROR(INDEX($B:$B,MATCH($M1307,$A:$A,),),"")</f>
        <v/>
      </c>
      <c r="O1307" s="31" t="str" cm="1">
        <f t="array" ref="O1307">IFERROR(INDEX($E:$E,MATCH($M1307,祝日,),),"")&amp;IFERROR(INDEX($H:$H,MATCH($M1307,夏季休暇,),),"")&amp;IFERROR(INDEX($K:$K,MATCH($M1307,年末年始,),),"")</f>
        <v/>
      </c>
      <c r="P1307" t="str">
        <f t="shared" si="60"/>
        <v/>
      </c>
      <c r="Q1307" t="str">
        <f t="shared" si="61"/>
        <v/>
      </c>
      <c r="R1307" t="e">
        <f t="shared" si="62"/>
        <v>#VALUE!</v>
      </c>
    </row>
    <row r="1308" spans="13:18" x14ac:dyDescent="0.2">
      <c r="M1308" s="29" t="e">
        <f>IF('定義（記入例用）'!M1307+1&gt;'休日取得計画表・休日取得実績表（記入例）'!$I$5,"",'定義（記入例用）'!M1307+1)</f>
        <v>#VALUE!</v>
      </c>
      <c r="N1308" t="str" cm="1">
        <f t="array" ref="N1308">IFERROR(INDEX($B:$B,MATCH($M1308,$A:$A,),),"")</f>
        <v/>
      </c>
      <c r="O1308" s="31" t="str" cm="1">
        <f t="array" ref="O1308">IFERROR(INDEX($E:$E,MATCH($M1308,祝日,),),"")&amp;IFERROR(INDEX($H:$H,MATCH($M1308,夏季休暇,),),"")&amp;IFERROR(INDEX($K:$K,MATCH($M1308,年末年始,),),"")</f>
        <v/>
      </c>
      <c r="P1308" t="str">
        <f t="shared" si="60"/>
        <v/>
      </c>
      <c r="Q1308" t="str">
        <f t="shared" si="61"/>
        <v/>
      </c>
      <c r="R1308" t="e">
        <f t="shared" si="62"/>
        <v>#VALUE!</v>
      </c>
    </row>
    <row r="1309" spans="13:18" x14ac:dyDescent="0.2">
      <c r="M1309" s="29" t="e">
        <f>IF('定義（記入例用）'!M1308+1&gt;'休日取得計画表・休日取得実績表（記入例）'!$I$5,"",'定義（記入例用）'!M1308+1)</f>
        <v>#VALUE!</v>
      </c>
      <c r="N1309" t="str" cm="1">
        <f t="array" ref="N1309">IFERROR(INDEX($B:$B,MATCH($M1309,$A:$A,),),"")</f>
        <v/>
      </c>
      <c r="O1309" s="31" t="str" cm="1">
        <f t="array" ref="O1309">IFERROR(INDEX($E:$E,MATCH($M1309,祝日,),),"")&amp;IFERROR(INDEX($H:$H,MATCH($M1309,夏季休暇,),),"")&amp;IFERROR(INDEX($K:$K,MATCH($M1309,年末年始,),),"")</f>
        <v/>
      </c>
      <c r="P1309" t="str">
        <f t="shared" si="60"/>
        <v/>
      </c>
      <c r="Q1309" t="str">
        <f t="shared" si="61"/>
        <v/>
      </c>
      <c r="R1309" t="e">
        <f t="shared" si="62"/>
        <v>#VALUE!</v>
      </c>
    </row>
    <row r="1310" spans="13:18" x14ac:dyDescent="0.2">
      <c r="M1310" s="29" t="e">
        <f>IF('定義（記入例用）'!M1309+1&gt;'休日取得計画表・休日取得実績表（記入例）'!$I$5,"",'定義（記入例用）'!M1309+1)</f>
        <v>#VALUE!</v>
      </c>
      <c r="N1310" t="str" cm="1">
        <f t="array" ref="N1310">IFERROR(INDEX($B:$B,MATCH($M1310,$A:$A,),),"")</f>
        <v/>
      </c>
      <c r="O1310" s="31" t="str" cm="1">
        <f t="array" ref="O1310">IFERROR(INDEX($E:$E,MATCH($M1310,祝日,),),"")&amp;IFERROR(INDEX($H:$H,MATCH($M1310,夏季休暇,),),"")&amp;IFERROR(INDEX($K:$K,MATCH($M1310,年末年始,),),"")</f>
        <v/>
      </c>
      <c r="P1310" t="str">
        <f t="shared" si="60"/>
        <v/>
      </c>
      <c r="Q1310" t="str">
        <f t="shared" si="61"/>
        <v/>
      </c>
      <c r="R1310" t="e">
        <f t="shared" si="62"/>
        <v>#VALUE!</v>
      </c>
    </row>
    <row r="1311" spans="13:18" x14ac:dyDescent="0.2">
      <c r="M1311" s="29" t="e">
        <f>IF('定義（記入例用）'!M1310+1&gt;'休日取得計画表・休日取得実績表（記入例）'!$I$5,"",'定義（記入例用）'!M1310+1)</f>
        <v>#VALUE!</v>
      </c>
      <c r="N1311" t="str" cm="1">
        <f t="array" ref="N1311">IFERROR(INDEX($B:$B,MATCH($M1311,$A:$A,),),"")</f>
        <v/>
      </c>
      <c r="O1311" s="31" t="str" cm="1">
        <f t="array" ref="O1311">IFERROR(INDEX($E:$E,MATCH($M1311,祝日,),),"")&amp;IFERROR(INDEX($H:$H,MATCH($M1311,夏季休暇,),),"")&amp;IFERROR(INDEX($K:$K,MATCH($M1311,年末年始,),),"")</f>
        <v/>
      </c>
      <c r="P1311" t="str">
        <f t="shared" si="60"/>
        <v/>
      </c>
      <c r="Q1311" t="str">
        <f t="shared" si="61"/>
        <v/>
      </c>
      <c r="R1311" t="e">
        <f t="shared" si="62"/>
        <v>#VALUE!</v>
      </c>
    </row>
    <row r="1312" spans="13:18" x14ac:dyDescent="0.2">
      <c r="M1312" s="29" t="e">
        <f>IF('定義（記入例用）'!M1311+1&gt;'休日取得計画表・休日取得実績表（記入例）'!$I$5,"",'定義（記入例用）'!M1311+1)</f>
        <v>#VALUE!</v>
      </c>
      <c r="N1312" t="str" cm="1">
        <f t="array" ref="N1312">IFERROR(INDEX($B:$B,MATCH($M1312,$A:$A,),),"")</f>
        <v/>
      </c>
      <c r="O1312" s="31" t="str" cm="1">
        <f t="array" ref="O1312">IFERROR(INDEX($E:$E,MATCH($M1312,祝日,),),"")&amp;IFERROR(INDEX($H:$H,MATCH($M1312,夏季休暇,),),"")&amp;IFERROR(INDEX($K:$K,MATCH($M1312,年末年始,),),"")</f>
        <v/>
      </c>
      <c r="P1312" t="str">
        <f t="shared" si="60"/>
        <v/>
      </c>
      <c r="Q1312" t="str">
        <f t="shared" si="61"/>
        <v/>
      </c>
      <c r="R1312" t="e">
        <f t="shared" si="62"/>
        <v>#VALUE!</v>
      </c>
    </row>
    <row r="1313" spans="13:18" x14ac:dyDescent="0.2">
      <c r="M1313" s="29" t="e">
        <f>IF('定義（記入例用）'!M1312+1&gt;'休日取得計画表・休日取得実績表（記入例）'!$I$5,"",'定義（記入例用）'!M1312+1)</f>
        <v>#VALUE!</v>
      </c>
      <c r="N1313" t="str" cm="1">
        <f t="array" ref="N1313">IFERROR(INDEX($B:$B,MATCH($M1313,$A:$A,),),"")</f>
        <v/>
      </c>
      <c r="O1313" s="31" t="str" cm="1">
        <f t="array" ref="O1313">IFERROR(INDEX($E:$E,MATCH($M1313,祝日,),),"")&amp;IFERROR(INDEX($H:$H,MATCH($M1313,夏季休暇,),),"")&amp;IFERROR(INDEX($K:$K,MATCH($M1313,年末年始,),),"")</f>
        <v/>
      </c>
      <c r="P1313" t="str">
        <f t="shared" si="60"/>
        <v/>
      </c>
      <c r="Q1313" t="str">
        <f t="shared" si="61"/>
        <v/>
      </c>
      <c r="R1313" t="e">
        <f t="shared" si="62"/>
        <v>#VALUE!</v>
      </c>
    </row>
    <row r="1314" spans="13:18" x14ac:dyDescent="0.2">
      <c r="M1314" s="29" t="e">
        <f>IF('定義（記入例用）'!M1313+1&gt;'休日取得計画表・休日取得実績表（記入例）'!$I$5,"",'定義（記入例用）'!M1313+1)</f>
        <v>#VALUE!</v>
      </c>
      <c r="N1314" t="str" cm="1">
        <f t="array" ref="N1314">IFERROR(INDEX($B:$B,MATCH($M1314,$A:$A,),),"")</f>
        <v/>
      </c>
      <c r="O1314" s="31" t="str" cm="1">
        <f t="array" ref="O1314">IFERROR(INDEX($E:$E,MATCH($M1314,祝日,),),"")&amp;IFERROR(INDEX($H:$H,MATCH($M1314,夏季休暇,),),"")&amp;IFERROR(INDEX($K:$K,MATCH($M1314,年末年始,),),"")</f>
        <v/>
      </c>
      <c r="P1314" t="str">
        <f t="shared" si="60"/>
        <v/>
      </c>
      <c r="Q1314" t="str">
        <f t="shared" si="61"/>
        <v/>
      </c>
      <c r="R1314" t="e">
        <f t="shared" si="62"/>
        <v>#VALUE!</v>
      </c>
    </row>
    <row r="1315" spans="13:18" x14ac:dyDescent="0.2">
      <c r="M1315" s="29" t="e">
        <f>IF('定義（記入例用）'!M1314+1&gt;'休日取得計画表・休日取得実績表（記入例）'!$I$5,"",'定義（記入例用）'!M1314+1)</f>
        <v>#VALUE!</v>
      </c>
      <c r="N1315" t="str" cm="1">
        <f t="array" ref="N1315">IFERROR(INDEX($B:$B,MATCH($M1315,$A:$A,),),"")</f>
        <v/>
      </c>
      <c r="O1315" s="31" t="str" cm="1">
        <f t="array" ref="O1315">IFERROR(INDEX($E:$E,MATCH($M1315,祝日,),),"")&amp;IFERROR(INDEX($H:$H,MATCH($M1315,夏季休暇,),),"")&amp;IFERROR(INDEX($K:$K,MATCH($M1315,年末年始,),),"")</f>
        <v/>
      </c>
      <c r="P1315" t="str">
        <f t="shared" si="60"/>
        <v/>
      </c>
      <c r="Q1315" t="str">
        <f t="shared" si="61"/>
        <v/>
      </c>
      <c r="R1315" t="e">
        <f t="shared" si="62"/>
        <v>#VALUE!</v>
      </c>
    </row>
    <row r="1316" spans="13:18" x14ac:dyDescent="0.2">
      <c r="M1316" s="29" t="e">
        <f>IF('定義（記入例用）'!M1315+1&gt;'休日取得計画表・休日取得実績表（記入例）'!$I$5,"",'定義（記入例用）'!M1315+1)</f>
        <v>#VALUE!</v>
      </c>
      <c r="N1316" t="str" cm="1">
        <f t="array" ref="N1316">IFERROR(INDEX($B:$B,MATCH($M1316,$A:$A,),),"")</f>
        <v/>
      </c>
      <c r="O1316" s="31" t="str" cm="1">
        <f t="array" ref="O1316">IFERROR(INDEX($E:$E,MATCH($M1316,祝日,),),"")&amp;IFERROR(INDEX($H:$H,MATCH($M1316,夏季休暇,),),"")&amp;IFERROR(INDEX($K:$K,MATCH($M1316,年末年始,),),"")</f>
        <v/>
      </c>
      <c r="P1316" t="str">
        <f t="shared" si="60"/>
        <v/>
      </c>
      <c r="Q1316" t="str">
        <f t="shared" si="61"/>
        <v/>
      </c>
      <c r="R1316" t="e">
        <f t="shared" si="62"/>
        <v>#VALUE!</v>
      </c>
    </row>
    <row r="1317" spans="13:18" x14ac:dyDescent="0.2">
      <c r="M1317" s="29" t="e">
        <f>IF('定義（記入例用）'!M1316+1&gt;'休日取得計画表・休日取得実績表（記入例）'!$I$5,"",'定義（記入例用）'!M1316+1)</f>
        <v>#VALUE!</v>
      </c>
      <c r="N1317" t="str" cm="1">
        <f t="array" ref="N1317">IFERROR(INDEX($B:$B,MATCH($M1317,$A:$A,),),"")</f>
        <v/>
      </c>
      <c r="O1317" s="31" t="str" cm="1">
        <f t="array" ref="O1317">IFERROR(INDEX($E:$E,MATCH($M1317,祝日,),),"")&amp;IFERROR(INDEX($H:$H,MATCH($M1317,夏季休暇,),),"")&amp;IFERROR(INDEX($K:$K,MATCH($M1317,年末年始,),),"")</f>
        <v/>
      </c>
      <c r="P1317" t="str">
        <f t="shared" si="60"/>
        <v/>
      </c>
      <c r="Q1317" t="str">
        <f t="shared" si="61"/>
        <v/>
      </c>
      <c r="R1317" t="e">
        <f t="shared" si="62"/>
        <v>#VALUE!</v>
      </c>
    </row>
    <row r="1318" spans="13:18" x14ac:dyDescent="0.2">
      <c r="M1318" s="29" t="e">
        <f>IF('定義（記入例用）'!M1317+1&gt;'休日取得計画表・休日取得実績表（記入例）'!$I$5,"",'定義（記入例用）'!M1317+1)</f>
        <v>#VALUE!</v>
      </c>
      <c r="N1318" t="str" cm="1">
        <f t="array" ref="N1318">IFERROR(INDEX($B:$B,MATCH($M1318,$A:$A,),),"")</f>
        <v/>
      </c>
      <c r="O1318" s="31" t="str" cm="1">
        <f t="array" ref="O1318">IFERROR(INDEX($E:$E,MATCH($M1318,祝日,),),"")&amp;IFERROR(INDEX($H:$H,MATCH($M1318,夏季休暇,),),"")&amp;IFERROR(INDEX($K:$K,MATCH($M1318,年末年始,),),"")</f>
        <v/>
      </c>
      <c r="P1318" t="str">
        <f t="shared" si="60"/>
        <v/>
      </c>
      <c r="Q1318" t="str">
        <f t="shared" si="61"/>
        <v/>
      </c>
      <c r="R1318" t="e">
        <f t="shared" si="62"/>
        <v>#VALUE!</v>
      </c>
    </row>
    <row r="1319" spans="13:18" x14ac:dyDescent="0.2">
      <c r="M1319" s="29" t="e">
        <f>IF('定義（記入例用）'!M1318+1&gt;'休日取得計画表・休日取得実績表（記入例）'!$I$5,"",'定義（記入例用）'!M1318+1)</f>
        <v>#VALUE!</v>
      </c>
      <c r="N1319" t="str" cm="1">
        <f t="array" ref="N1319">IFERROR(INDEX($B:$B,MATCH($M1319,$A:$A,),),"")</f>
        <v/>
      </c>
      <c r="O1319" s="31" t="str" cm="1">
        <f t="array" ref="O1319">IFERROR(INDEX($E:$E,MATCH($M1319,祝日,),),"")&amp;IFERROR(INDEX($H:$H,MATCH($M1319,夏季休暇,),),"")&amp;IFERROR(INDEX($K:$K,MATCH($M1319,年末年始,),),"")</f>
        <v/>
      </c>
      <c r="P1319" t="str">
        <f t="shared" si="60"/>
        <v/>
      </c>
      <c r="Q1319" t="str">
        <f t="shared" si="61"/>
        <v/>
      </c>
      <c r="R1319" t="e">
        <f t="shared" si="62"/>
        <v>#VALUE!</v>
      </c>
    </row>
    <row r="1320" spans="13:18" x14ac:dyDescent="0.2">
      <c r="M1320" s="29" t="e">
        <f>IF('定義（記入例用）'!M1319+1&gt;'休日取得計画表・休日取得実績表（記入例）'!$I$5,"",'定義（記入例用）'!M1319+1)</f>
        <v>#VALUE!</v>
      </c>
      <c r="N1320" t="str" cm="1">
        <f t="array" ref="N1320">IFERROR(INDEX($B:$B,MATCH($M1320,$A:$A,),),"")</f>
        <v/>
      </c>
      <c r="O1320" s="31" t="str" cm="1">
        <f t="array" ref="O1320">IFERROR(INDEX($E:$E,MATCH($M1320,祝日,),),"")&amp;IFERROR(INDEX($H:$H,MATCH($M1320,夏季休暇,),),"")&amp;IFERROR(INDEX($K:$K,MATCH($M1320,年末年始,),),"")</f>
        <v/>
      </c>
      <c r="P1320" t="str">
        <f t="shared" si="60"/>
        <v/>
      </c>
      <c r="Q1320" t="str">
        <f t="shared" si="61"/>
        <v/>
      </c>
      <c r="R1320" t="e">
        <f t="shared" si="62"/>
        <v>#VALUE!</v>
      </c>
    </row>
    <row r="1321" spans="13:18" x14ac:dyDescent="0.2">
      <c r="M1321" s="29" t="e">
        <f>IF('定義（記入例用）'!M1320+1&gt;'休日取得計画表・休日取得実績表（記入例）'!$I$5,"",'定義（記入例用）'!M1320+1)</f>
        <v>#VALUE!</v>
      </c>
      <c r="N1321" t="str" cm="1">
        <f t="array" ref="N1321">IFERROR(INDEX($B:$B,MATCH($M1321,$A:$A,),),"")</f>
        <v/>
      </c>
      <c r="O1321" s="31" t="str" cm="1">
        <f t="array" ref="O1321">IFERROR(INDEX($E:$E,MATCH($M1321,祝日,),),"")&amp;IFERROR(INDEX($H:$H,MATCH($M1321,夏季休暇,),),"")&amp;IFERROR(INDEX($K:$K,MATCH($M1321,年末年始,),),"")</f>
        <v/>
      </c>
      <c r="P1321" t="str">
        <f t="shared" si="60"/>
        <v/>
      </c>
      <c r="Q1321" t="str">
        <f t="shared" si="61"/>
        <v/>
      </c>
      <c r="R1321" t="e">
        <f t="shared" si="62"/>
        <v>#VALUE!</v>
      </c>
    </row>
    <row r="1322" spans="13:18" x14ac:dyDescent="0.2">
      <c r="M1322" s="29" t="e">
        <f>IF('定義（記入例用）'!M1321+1&gt;'休日取得計画表・休日取得実績表（記入例）'!$I$5,"",'定義（記入例用）'!M1321+1)</f>
        <v>#VALUE!</v>
      </c>
      <c r="N1322" t="str" cm="1">
        <f t="array" ref="N1322">IFERROR(INDEX($B:$B,MATCH($M1322,$A:$A,),),"")</f>
        <v/>
      </c>
      <c r="O1322" s="31" t="str" cm="1">
        <f t="array" ref="O1322">IFERROR(INDEX($E:$E,MATCH($M1322,祝日,),),"")&amp;IFERROR(INDEX($H:$H,MATCH($M1322,夏季休暇,),),"")&amp;IFERROR(INDEX($K:$K,MATCH($M1322,年末年始,),),"")</f>
        <v/>
      </c>
      <c r="P1322" t="str">
        <f t="shared" si="60"/>
        <v/>
      </c>
      <c r="Q1322" t="str">
        <f t="shared" si="61"/>
        <v/>
      </c>
      <c r="R1322" t="e">
        <f t="shared" si="62"/>
        <v>#VALUE!</v>
      </c>
    </row>
    <row r="1323" spans="13:18" x14ac:dyDescent="0.2">
      <c r="M1323" s="29" t="e">
        <f>IF('定義（記入例用）'!M1322+1&gt;'休日取得計画表・休日取得実績表（記入例）'!$I$5,"",'定義（記入例用）'!M1322+1)</f>
        <v>#VALUE!</v>
      </c>
      <c r="N1323" t="str" cm="1">
        <f t="array" ref="N1323">IFERROR(INDEX($B:$B,MATCH($M1323,$A:$A,),),"")</f>
        <v/>
      </c>
      <c r="O1323" s="31" t="str" cm="1">
        <f t="array" ref="O1323">IFERROR(INDEX($E:$E,MATCH($M1323,祝日,),),"")&amp;IFERROR(INDEX($H:$H,MATCH($M1323,夏季休暇,),),"")&amp;IFERROR(INDEX($K:$K,MATCH($M1323,年末年始,),),"")</f>
        <v/>
      </c>
      <c r="P1323" t="str">
        <f t="shared" si="60"/>
        <v/>
      </c>
      <c r="Q1323" t="str">
        <f t="shared" si="61"/>
        <v/>
      </c>
      <c r="R1323" t="e">
        <f t="shared" si="62"/>
        <v>#VALUE!</v>
      </c>
    </row>
    <row r="1324" spans="13:18" x14ac:dyDescent="0.2">
      <c r="M1324" s="29" t="e">
        <f>IF('定義（記入例用）'!M1323+1&gt;'休日取得計画表・休日取得実績表（記入例）'!$I$5,"",'定義（記入例用）'!M1323+1)</f>
        <v>#VALUE!</v>
      </c>
      <c r="N1324" t="str" cm="1">
        <f t="array" ref="N1324">IFERROR(INDEX($B:$B,MATCH($M1324,$A:$A,),),"")</f>
        <v/>
      </c>
      <c r="O1324" s="31" t="str" cm="1">
        <f t="array" ref="O1324">IFERROR(INDEX($E:$E,MATCH($M1324,祝日,),),"")&amp;IFERROR(INDEX($H:$H,MATCH($M1324,夏季休暇,),),"")&amp;IFERROR(INDEX($K:$K,MATCH($M1324,年末年始,),),"")</f>
        <v/>
      </c>
      <c r="P1324" t="str">
        <f t="shared" si="60"/>
        <v/>
      </c>
      <c r="Q1324" t="str">
        <f t="shared" si="61"/>
        <v/>
      </c>
      <c r="R1324" t="e">
        <f t="shared" si="62"/>
        <v>#VALUE!</v>
      </c>
    </row>
    <row r="1325" spans="13:18" x14ac:dyDescent="0.2">
      <c r="M1325" s="29" t="e">
        <f>IF('定義（記入例用）'!M1324+1&gt;'休日取得計画表・休日取得実績表（記入例）'!$I$5,"",'定義（記入例用）'!M1324+1)</f>
        <v>#VALUE!</v>
      </c>
      <c r="N1325" t="str" cm="1">
        <f t="array" ref="N1325">IFERROR(INDEX($B:$B,MATCH($M1325,$A:$A,),),"")</f>
        <v/>
      </c>
      <c r="O1325" s="31" t="str" cm="1">
        <f t="array" ref="O1325">IFERROR(INDEX($E:$E,MATCH($M1325,祝日,),),"")&amp;IFERROR(INDEX($H:$H,MATCH($M1325,夏季休暇,),),"")&amp;IFERROR(INDEX($K:$K,MATCH($M1325,年末年始,),),"")</f>
        <v/>
      </c>
      <c r="P1325" t="str">
        <f t="shared" si="60"/>
        <v/>
      </c>
      <c r="Q1325" t="str">
        <f t="shared" si="61"/>
        <v/>
      </c>
      <c r="R1325" t="e">
        <f t="shared" si="62"/>
        <v>#VALUE!</v>
      </c>
    </row>
    <row r="1326" spans="13:18" x14ac:dyDescent="0.2">
      <c r="M1326" s="29" t="e">
        <f>IF('定義（記入例用）'!M1325+1&gt;'休日取得計画表・休日取得実績表（記入例）'!$I$5,"",'定義（記入例用）'!M1325+1)</f>
        <v>#VALUE!</v>
      </c>
      <c r="N1326" t="str" cm="1">
        <f t="array" ref="N1326">IFERROR(INDEX($B:$B,MATCH($M1326,$A:$A,),),"")</f>
        <v/>
      </c>
      <c r="O1326" s="31" t="str" cm="1">
        <f t="array" ref="O1326">IFERROR(INDEX($E:$E,MATCH($M1326,祝日,),),"")&amp;IFERROR(INDEX($H:$H,MATCH($M1326,夏季休暇,),),"")&amp;IFERROR(INDEX($K:$K,MATCH($M1326,年末年始,),),"")</f>
        <v/>
      </c>
      <c r="P1326" t="str">
        <f t="shared" si="60"/>
        <v/>
      </c>
      <c r="Q1326" t="str">
        <f t="shared" si="61"/>
        <v/>
      </c>
      <c r="R1326" t="e">
        <f t="shared" si="62"/>
        <v>#VALUE!</v>
      </c>
    </row>
    <row r="1327" spans="13:18" x14ac:dyDescent="0.2">
      <c r="M1327" s="29" t="e">
        <f>IF('定義（記入例用）'!M1326+1&gt;'休日取得計画表・休日取得実績表（記入例）'!$I$5,"",'定義（記入例用）'!M1326+1)</f>
        <v>#VALUE!</v>
      </c>
      <c r="N1327" t="str" cm="1">
        <f t="array" ref="N1327">IFERROR(INDEX($B:$B,MATCH($M1327,$A:$A,),),"")</f>
        <v/>
      </c>
      <c r="O1327" s="31" t="str" cm="1">
        <f t="array" ref="O1327">IFERROR(INDEX($E:$E,MATCH($M1327,祝日,),),"")&amp;IFERROR(INDEX($H:$H,MATCH($M1327,夏季休暇,),),"")&amp;IFERROR(INDEX($K:$K,MATCH($M1327,年末年始,),),"")</f>
        <v/>
      </c>
      <c r="P1327" t="str">
        <f t="shared" si="60"/>
        <v/>
      </c>
      <c r="Q1327" t="str">
        <f t="shared" si="61"/>
        <v/>
      </c>
      <c r="R1327" t="e">
        <f t="shared" si="62"/>
        <v>#VALUE!</v>
      </c>
    </row>
    <row r="1328" spans="13:18" x14ac:dyDescent="0.2">
      <c r="M1328" s="29" t="e">
        <f>IF('定義（記入例用）'!M1327+1&gt;'休日取得計画表・休日取得実績表（記入例）'!$I$5,"",'定義（記入例用）'!M1327+1)</f>
        <v>#VALUE!</v>
      </c>
      <c r="N1328" t="str" cm="1">
        <f t="array" ref="N1328">IFERROR(INDEX($B:$B,MATCH($M1328,$A:$A,),),"")</f>
        <v/>
      </c>
      <c r="O1328" s="31" t="str" cm="1">
        <f t="array" ref="O1328">IFERROR(INDEX($E:$E,MATCH($M1328,祝日,),),"")&amp;IFERROR(INDEX($H:$H,MATCH($M1328,夏季休暇,),),"")&amp;IFERROR(INDEX($K:$K,MATCH($M1328,年末年始,),),"")</f>
        <v/>
      </c>
      <c r="P1328" t="str">
        <f t="shared" si="60"/>
        <v/>
      </c>
      <c r="Q1328" t="str">
        <f t="shared" si="61"/>
        <v/>
      </c>
      <c r="R1328" t="e">
        <f t="shared" si="62"/>
        <v>#VALUE!</v>
      </c>
    </row>
    <row r="1329" spans="13:18" x14ac:dyDescent="0.2">
      <c r="M1329" s="29" t="e">
        <f>IF('定義（記入例用）'!M1328+1&gt;'休日取得計画表・休日取得実績表（記入例）'!$I$5,"",'定義（記入例用）'!M1328+1)</f>
        <v>#VALUE!</v>
      </c>
      <c r="N1329" t="str" cm="1">
        <f t="array" ref="N1329">IFERROR(INDEX($B:$B,MATCH($M1329,$A:$A,),),"")</f>
        <v/>
      </c>
      <c r="O1329" s="31" t="str" cm="1">
        <f t="array" ref="O1329">IFERROR(INDEX($E:$E,MATCH($M1329,祝日,),),"")&amp;IFERROR(INDEX($H:$H,MATCH($M1329,夏季休暇,),),"")&amp;IFERROR(INDEX($K:$K,MATCH($M1329,年末年始,),),"")</f>
        <v/>
      </c>
      <c r="P1329" t="str">
        <f t="shared" si="60"/>
        <v/>
      </c>
      <c r="Q1329" t="str">
        <f t="shared" si="61"/>
        <v/>
      </c>
      <c r="R1329" t="e">
        <f t="shared" si="62"/>
        <v>#VALUE!</v>
      </c>
    </row>
    <row r="1330" spans="13:18" x14ac:dyDescent="0.2">
      <c r="M1330" s="29" t="e">
        <f>IF('定義（記入例用）'!M1329+1&gt;'休日取得計画表・休日取得実績表（記入例）'!$I$5,"",'定義（記入例用）'!M1329+1)</f>
        <v>#VALUE!</v>
      </c>
      <c r="N1330" t="str" cm="1">
        <f t="array" ref="N1330">IFERROR(INDEX($B:$B,MATCH($M1330,$A:$A,),),"")</f>
        <v/>
      </c>
      <c r="O1330" s="31" t="str" cm="1">
        <f t="array" ref="O1330">IFERROR(INDEX($E:$E,MATCH($M1330,祝日,),),"")&amp;IFERROR(INDEX($H:$H,MATCH($M1330,夏季休暇,),),"")&amp;IFERROR(INDEX($K:$K,MATCH($M1330,年末年始,),),"")</f>
        <v/>
      </c>
      <c r="P1330" t="str">
        <f t="shared" si="60"/>
        <v/>
      </c>
      <c r="Q1330" t="str">
        <f t="shared" si="61"/>
        <v/>
      </c>
      <c r="R1330" t="e">
        <f t="shared" si="62"/>
        <v>#VALUE!</v>
      </c>
    </row>
    <row r="1331" spans="13:18" x14ac:dyDescent="0.2">
      <c r="M1331" s="29" t="e">
        <f>IF('定義（記入例用）'!M1330+1&gt;'休日取得計画表・休日取得実績表（記入例）'!$I$5,"",'定義（記入例用）'!M1330+1)</f>
        <v>#VALUE!</v>
      </c>
      <c r="N1331" t="str" cm="1">
        <f t="array" ref="N1331">IFERROR(INDEX($B:$B,MATCH($M1331,$A:$A,),),"")</f>
        <v/>
      </c>
      <c r="O1331" s="31" t="str" cm="1">
        <f t="array" ref="O1331">IFERROR(INDEX($E:$E,MATCH($M1331,祝日,),),"")&amp;IFERROR(INDEX($H:$H,MATCH($M1331,夏季休暇,),),"")&amp;IFERROR(INDEX($K:$K,MATCH($M1331,年末年始,),),"")</f>
        <v/>
      </c>
      <c r="P1331" t="str">
        <f t="shared" si="60"/>
        <v/>
      </c>
      <c r="Q1331" t="str">
        <f t="shared" si="61"/>
        <v/>
      </c>
      <c r="R1331" t="e">
        <f t="shared" si="62"/>
        <v>#VALUE!</v>
      </c>
    </row>
    <row r="1332" spans="13:18" x14ac:dyDescent="0.2">
      <c r="M1332" s="29" t="e">
        <f>IF('定義（記入例用）'!M1331+1&gt;'休日取得計画表・休日取得実績表（記入例）'!$I$5,"",'定義（記入例用）'!M1331+1)</f>
        <v>#VALUE!</v>
      </c>
      <c r="N1332" t="str" cm="1">
        <f t="array" ref="N1332">IFERROR(INDEX($B:$B,MATCH($M1332,$A:$A,),),"")</f>
        <v/>
      </c>
      <c r="O1332" s="31" t="str" cm="1">
        <f t="array" ref="O1332">IFERROR(INDEX($E:$E,MATCH($M1332,祝日,),),"")&amp;IFERROR(INDEX($H:$H,MATCH($M1332,夏季休暇,),),"")&amp;IFERROR(INDEX($K:$K,MATCH($M1332,年末年始,),),"")</f>
        <v/>
      </c>
      <c r="P1332" t="str">
        <f t="shared" si="60"/>
        <v/>
      </c>
      <c r="Q1332" t="str">
        <f t="shared" si="61"/>
        <v/>
      </c>
      <c r="R1332" t="e">
        <f t="shared" si="62"/>
        <v>#VALUE!</v>
      </c>
    </row>
    <row r="1333" spans="13:18" x14ac:dyDescent="0.2">
      <c r="M1333" s="29" t="e">
        <f>IF('定義（記入例用）'!M1332+1&gt;'休日取得計画表・休日取得実績表（記入例）'!$I$5,"",'定義（記入例用）'!M1332+1)</f>
        <v>#VALUE!</v>
      </c>
      <c r="N1333" t="str" cm="1">
        <f t="array" ref="N1333">IFERROR(INDEX($B:$B,MATCH($M1333,$A:$A,),),"")</f>
        <v/>
      </c>
      <c r="O1333" s="31" t="str" cm="1">
        <f t="array" ref="O1333">IFERROR(INDEX($E:$E,MATCH($M1333,祝日,),),"")&amp;IFERROR(INDEX($H:$H,MATCH($M1333,夏季休暇,),),"")&amp;IFERROR(INDEX($K:$K,MATCH($M1333,年末年始,),),"")</f>
        <v/>
      </c>
      <c r="P1333" t="str">
        <f t="shared" si="60"/>
        <v/>
      </c>
      <c r="Q1333" t="str">
        <f t="shared" si="61"/>
        <v/>
      </c>
      <c r="R1333" t="e">
        <f t="shared" si="62"/>
        <v>#VALUE!</v>
      </c>
    </row>
    <row r="1334" spans="13:18" x14ac:dyDescent="0.2">
      <c r="M1334" s="29" t="e">
        <f>IF('定義（記入例用）'!M1333+1&gt;'休日取得計画表・休日取得実績表（記入例）'!$I$5,"",'定義（記入例用）'!M1333+1)</f>
        <v>#VALUE!</v>
      </c>
      <c r="N1334" t="str" cm="1">
        <f t="array" ref="N1334">IFERROR(INDEX($B:$B,MATCH($M1334,$A:$A,),),"")</f>
        <v/>
      </c>
      <c r="O1334" s="31" t="str" cm="1">
        <f t="array" ref="O1334">IFERROR(INDEX($E:$E,MATCH($M1334,祝日,),),"")&amp;IFERROR(INDEX($H:$H,MATCH($M1334,夏季休暇,),),"")&amp;IFERROR(INDEX($K:$K,MATCH($M1334,年末年始,),),"")</f>
        <v/>
      </c>
      <c r="P1334" t="str">
        <f t="shared" si="60"/>
        <v/>
      </c>
      <c r="Q1334" t="str">
        <f t="shared" si="61"/>
        <v/>
      </c>
      <c r="R1334" t="e">
        <f t="shared" si="62"/>
        <v>#VALUE!</v>
      </c>
    </row>
    <row r="1335" spans="13:18" x14ac:dyDescent="0.2">
      <c r="M1335" s="29" t="e">
        <f>IF('定義（記入例用）'!M1334+1&gt;'休日取得計画表・休日取得実績表（記入例）'!$I$5,"",'定義（記入例用）'!M1334+1)</f>
        <v>#VALUE!</v>
      </c>
      <c r="N1335" t="str" cm="1">
        <f t="array" ref="N1335">IFERROR(INDEX($B:$B,MATCH($M1335,$A:$A,),),"")</f>
        <v/>
      </c>
      <c r="O1335" s="31" t="str" cm="1">
        <f t="array" ref="O1335">IFERROR(INDEX($E:$E,MATCH($M1335,祝日,),),"")&amp;IFERROR(INDEX($H:$H,MATCH($M1335,夏季休暇,),),"")&amp;IFERROR(INDEX($K:$K,MATCH($M1335,年末年始,),),"")</f>
        <v/>
      </c>
      <c r="P1335" t="str">
        <f t="shared" si="60"/>
        <v/>
      </c>
      <c r="Q1335" t="str">
        <f t="shared" si="61"/>
        <v/>
      </c>
      <c r="R1335" t="e">
        <f t="shared" si="62"/>
        <v>#VALUE!</v>
      </c>
    </row>
    <row r="1336" spans="13:18" x14ac:dyDescent="0.2">
      <c r="M1336" s="29" t="e">
        <f>IF('定義（記入例用）'!M1335+1&gt;'休日取得計画表・休日取得実績表（記入例）'!$I$5,"",'定義（記入例用）'!M1335+1)</f>
        <v>#VALUE!</v>
      </c>
      <c r="N1336" t="str" cm="1">
        <f t="array" ref="N1336">IFERROR(INDEX($B:$B,MATCH($M1336,$A:$A,),),"")</f>
        <v/>
      </c>
      <c r="O1336" s="31" t="str" cm="1">
        <f t="array" ref="O1336">IFERROR(INDEX($E:$E,MATCH($M1336,祝日,),),"")&amp;IFERROR(INDEX($H:$H,MATCH($M1336,夏季休暇,),),"")&amp;IFERROR(INDEX($K:$K,MATCH($M1336,年末年始,),),"")</f>
        <v/>
      </c>
      <c r="P1336" t="str">
        <f t="shared" si="60"/>
        <v/>
      </c>
      <c r="Q1336" t="str">
        <f t="shared" si="61"/>
        <v/>
      </c>
      <c r="R1336" t="e">
        <f t="shared" si="62"/>
        <v>#VALUE!</v>
      </c>
    </row>
    <row r="1337" spans="13:18" x14ac:dyDescent="0.2">
      <c r="M1337" s="29" t="e">
        <f>IF('定義（記入例用）'!M1336+1&gt;'休日取得計画表・休日取得実績表（記入例）'!$I$5,"",'定義（記入例用）'!M1336+1)</f>
        <v>#VALUE!</v>
      </c>
      <c r="N1337" t="str" cm="1">
        <f t="array" ref="N1337">IFERROR(INDEX($B:$B,MATCH($M1337,$A:$A,),),"")</f>
        <v/>
      </c>
      <c r="O1337" s="31" t="str" cm="1">
        <f t="array" ref="O1337">IFERROR(INDEX($E:$E,MATCH($M1337,祝日,),),"")&amp;IFERROR(INDEX($H:$H,MATCH($M1337,夏季休暇,),),"")&amp;IFERROR(INDEX($K:$K,MATCH($M1337,年末年始,),),"")</f>
        <v/>
      </c>
      <c r="P1337" t="str">
        <f t="shared" si="60"/>
        <v/>
      </c>
      <c r="Q1337" t="str">
        <f t="shared" si="61"/>
        <v/>
      </c>
      <c r="R1337" t="e">
        <f t="shared" si="62"/>
        <v>#VALUE!</v>
      </c>
    </row>
    <row r="1338" spans="13:18" x14ac:dyDescent="0.2">
      <c r="M1338" s="29" t="e">
        <f>IF('定義（記入例用）'!M1337+1&gt;'休日取得計画表・休日取得実績表（記入例）'!$I$5,"",'定義（記入例用）'!M1337+1)</f>
        <v>#VALUE!</v>
      </c>
      <c r="N1338" t="str" cm="1">
        <f t="array" ref="N1338">IFERROR(INDEX($B:$B,MATCH($M1338,$A:$A,),),"")</f>
        <v/>
      </c>
      <c r="O1338" s="31" t="str" cm="1">
        <f t="array" ref="O1338">IFERROR(INDEX($E:$E,MATCH($M1338,祝日,),),"")&amp;IFERROR(INDEX($H:$H,MATCH($M1338,夏季休暇,),),"")&amp;IFERROR(INDEX($K:$K,MATCH($M1338,年末年始,),),"")</f>
        <v/>
      </c>
      <c r="P1338" t="str">
        <f t="shared" si="60"/>
        <v/>
      </c>
      <c r="Q1338" t="str">
        <f t="shared" si="61"/>
        <v/>
      </c>
      <c r="R1338" t="e">
        <f t="shared" si="62"/>
        <v>#VALUE!</v>
      </c>
    </row>
    <row r="1339" spans="13:18" x14ac:dyDescent="0.2">
      <c r="M1339" s="29" t="e">
        <f>IF('定義（記入例用）'!M1338+1&gt;'休日取得計画表・休日取得実績表（記入例）'!$I$5,"",'定義（記入例用）'!M1338+1)</f>
        <v>#VALUE!</v>
      </c>
      <c r="N1339" t="str" cm="1">
        <f t="array" ref="N1339">IFERROR(INDEX($B:$B,MATCH($M1339,$A:$A,),),"")</f>
        <v/>
      </c>
      <c r="O1339" s="31" t="str" cm="1">
        <f t="array" ref="O1339">IFERROR(INDEX($E:$E,MATCH($M1339,祝日,),),"")&amp;IFERROR(INDEX($H:$H,MATCH($M1339,夏季休暇,),),"")&amp;IFERROR(INDEX($K:$K,MATCH($M1339,年末年始,),),"")</f>
        <v/>
      </c>
      <c r="P1339" t="str">
        <f t="shared" si="60"/>
        <v/>
      </c>
      <c r="Q1339" t="str">
        <f t="shared" si="61"/>
        <v/>
      </c>
      <c r="R1339" t="e">
        <f t="shared" si="62"/>
        <v>#VALUE!</v>
      </c>
    </row>
    <row r="1340" spans="13:18" x14ac:dyDescent="0.2">
      <c r="M1340" s="29" t="e">
        <f>IF('定義（記入例用）'!M1339+1&gt;'休日取得計画表・休日取得実績表（記入例）'!$I$5,"",'定義（記入例用）'!M1339+1)</f>
        <v>#VALUE!</v>
      </c>
      <c r="N1340" t="str" cm="1">
        <f t="array" ref="N1340">IFERROR(INDEX($B:$B,MATCH($M1340,$A:$A,),),"")</f>
        <v/>
      </c>
      <c r="O1340" s="31" t="str" cm="1">
        <f t="array" ref="O1340">IFERROR(INDEX($E:$E,MATCH($M1340,祝日,),),"")&amp;IFERROR(INDEX($H:$H,MATCH($M1340,夏季休暇,),),"")&amp;IFERROR(INDEX($K:$K,MATCH($M1340,年末年始,),),"")</f>
        <v/>
      </c>
      <c r="P1340" t="str">
        <f t="shared" si="60"/>
        <v/>
      </c>
      <c r="Q1340" t="str">
        <f t="shared" si="61"/>
        <v/>
      </c>
      <c r="R1340" t="e">
        <f t="shared" si="62"/>
        <v>#VALUE!</v>
      </c>
    </row>
    <row r="1341" spans="13:18" x14ac:dyDescent="0.2">
      <c r="M1341" s="29" t="e">
        <f>IF('定義（記入例用）'!M1340+1&gt;'休日取得計画表・休日取得実績表（記入例）'!$I$5,"",'定義（記入例用）'!M1340+1)</f>
        <v>#VALUE!</v>
      </c>
      <c r="N1341" t="str" cm="1">
        <f t="array" ref="N1341">IFERROR(INDEX($B:$B,MATCH($M1341,$A:$A,),),"")</f>
        <v/>
      </c>
      <c r="O1341" s="31" t="str" cm="1">
        <f t="array" ref="O1341">IFERROR(INDEX($E:$E,MATCH($M1341,祝日,),),"")&amp;IFERROR(INDEX($H:$H,MATCH($M1341,夏季休暇,),),"")&amp;IFERROR(INDEX($K:$K,MATCH($M1341,年末年始,),),"")</f>
        <v/>
      </c>
      <c r="P1341" t="str">
        <f t="shared" si="60"/>
        <v/>
      </c>
      <c r="Q1341" t="str">
        <f t="shared" si="61"/>
        <v/>
      </c>
      <c r="R1341" t="e">
        <f t="shared" si="62"/>
        <v>#VALUE!</v>
      </c>
    </row>
    <row r="1342" spans="13:18" x14ac:dyDescent="0.2">
      <c r="M1342" s="29" t="e">
        <f>IF('定義（記入例用）'!M1341+1&gt;'休日取得計画表・休日取得実績表（記入例）'!$I$5,"",'定義（記入例用）'!M1341+1)</f>
        <v>#VALUE!</v>
      </c>
      <c r="N1342" t="str" cm="1">
        <f t="array" ref="N1342">IFERROR(INDEX($B:$B,MATCH($M1342,$A:$A,),),"")</f>
        <v/>
      </c>
      <c r="O1342" s="31" t="str" cm="1">
        <f t="array" ref="O1342">IFERROR(INDEX($E:$E,MATCH($M1342,祝日,),),"")&amp;IFERROR(INDEX($H:$H,MATCH($M1342,夏季休暇,),),"")&amp;IFERROR(INDEX($K:$K,MATCH($M1342,年末年始,),),"")</f>
        <v/>
      </c>
      <c r="P1342" t="str">
        <f t="shared" si="60"/>
        <v/>
      </c>
      <c r="Q1342" t="str">
        <f t="shared" si="61"/>
        <v/>
      </c>
      <c r="R1342" t="e">
        <f t="shared" si="62"/>
        <v>#VALUE!</v>
      </c>
    </row>
    <row r="1343" spans="13:18" x14ac:dyDescent="0.2">
      <c r="M1343" s="29" t="e">
        <f>IF('定義（記入例用）'!M1342+1&gt;'休日取得計画表・休日取得実績表（記入例）'!$I$5,"",'定義（記入例用）'!M1342+1)</f>
        <v>#VALUE!</v>
      </c>
      <c r="N1343" t="str" cm="1">
        <f t="array" ref="N1343">IFERROR(INDEX($B:$B,MATCH($M1343,$A:$A,),),"")</f>
        <v/>
      </c>
      <c r="O1343" s="31" t="str" cm="1">
        <f t="array" ref="O1343">IFERROR(INDEX($E:$E,MATCH($M1343,祝日,),),"")&amp;IFERROR(INDEX($H:$H,MATCH($M1343,夏季休暇,),),"")&amp;IFERROR(INDEX($K:$K,MATCH($M1343,年末年始,),),"")</f>
        <v/>
      </c>
      <c r="P1343" t="str">
        <f t="shared" si="60"/>
        <v/>
      </c>
      <c r="Q1343" t="str">
        <f t="shared" si="61"/>
        <v/>
      </c>
      <c r="R1343" t="e">
        <f t="shared" si="62"/>
        <v>#VALUE!</v>
      </c>
    </row>
    <row r="1344" spans="13:18" x14ac:dyDescent="0.2">
      <c r="M1344" s="29" t="e">
        <f>IF('定義（記入例用）'!M1343+1&gt;'休日取得計画表・休日取得実績表（記入例）'!$I$5,"",'定義（記入例用）'!M1343+1)</f>
        <v>#VALUE!</v>
      </c>
      <c r="N1344" t="str" cm="1">
        <f t="array" ref="N1344">IFERROR(INDEX($B:$B,MATCH($M1344,$A:$A,),),"")</f>
        <v/>
      </c>
      <c r="O1344" s="31" t="str" cm="1">
        <f t="array" ref="O1344">IFERROR(INDEX($E:$E,MATCH($M1344,祝日,),),"")&amp;IFERROR(INDEX($H:$H,MATCH($M1344,夏季休暇,),),"")&amp;IFERROR(INDEX($K:$K,MATCH($M1344,年末年始,),),"")</f>
        <v/>
      </c>
      <c r="P1344" t="str">
        <f t="shared" si="60"/>
        <v/>
      </c>
      <c r="Q1344" t="str">
        <f t="shared" si="61"/>
        <v/>
      </c>
      <c r="R1344" t="e">
        <f t="shared" si="62"/>
        <v>#VALUE!</v>
      </c>
    </row>
    <row r="1345" spans="13:18" x14ac:dyDescent="0.2">
      <c r="M1345" s="29" t="e">
        <f>IF('定義（記入例用）'!M1344+1&gt;'休日取得計画表・休日取得実績表（記入例）'!$I$5,"",'定義（記入例用）'!M1344+1)</f>
        <v>#VALUE!</v>
      </c>
      <c r="N1345" t="str" cm="1">
        <f t="array" ref="N1345">IFERROR(INDEX($B:$B,MATCH($M1345,$A:$A,),),"")</f>
        <v/>
      </c>
      <c r="O1345" s="31" t="str" cm="1">
        <f t="array" ref="O1345">IFERROR(INDEX($E:$E,MATCH($M1345,祝日,),),"")&amp;IFERROR(INDEX($H:$H,MATCH($M1345,夏季休暇,),),"")&amp;IFERROR(INDEX($K:$K,MATCH($M1345,年末年始,),),"")</f>
        <v/>
      </c>
      <c r="P1345" t="str">
        <f t="shared" si="60"/>
        <v/>
      </c>
      <c r="Q1345" t="str">
        <f t="shared" si="61"/>
        <v/>
      </c>
      <c r="R1345" t="e">
        <f t="shared" si="62"/>
        <v>#VALUE!</v>
      </c>
    </row>
    <row r="1346" spans="13:18" x14ac:dyDescent="0.2">
      <c r="M1346" s="29" t="e">
        <f>IF('定義（記入例用）'!M1345+1&gt;'休日取得計画表・休日取得実績表（記入例）'!$I$5,"",'定義（記入例用）'!M1345+1)</f>
        <v>#VALUE!</v>
      </c>
      <c r="N1346" t="str" cm="1">
        <f t="array" ref="N1346">IFERROR(INDEX($B:$B,MATCH($M1346,$A:$A,),),"")</f>
        <v/>
      </c>
      <c r="O1346" s="31" t="str" cm="1">
        <f t="array" ref="O1346">IFERROR(INDEX($E:$E,MATCH($M1346,祝日,),),"")&amp;IFERROR(INDEX($H:$H,MATCH($M1346,夏季休暇,),),"")&amp;IFERROR(INDEX($K:$K,MATCH($M1346,年末年始,),),"")</f>
        <v/>
      </c>
      <c r="P1346" t="str">
        <f t="shared" si="60"/>
        <v/>
      </c>
      <c r="Q1346" t="str">
        <f t="shared" si="61"/>
        <v/>
      </c>
      <c r="R1346" t="e">
        <f t="shared" si="62"/>
        <v>#VALUE!</v>
      </c>
    </row>
    <row r="1347" spans="13:18" x14ac:dyDescent="0.2">
      <c r="M1347" s="29" t="e">
        <f>IF('定義（記入例用）'!M1346+1&gt;'休日取得計画表・休日取得実績表（記入例）'!$I$5,"",'定義（記入例用）'!M1346+1)</f>
        <v>#VALUE!</v>
      </c>
      <c r="N1347" t="str" cm="1">
        <f t="array" ref="N1347">IFERROR(INDEX($B:$B,MATCH($M1347,$A:$A,),),"")</f>
        <v/>
      </c>
      <c r="O1347" s="31" t="str" cm="1">
        <f t="array" ref="O1347">IFERROR(INDEX($E:$E,MATCH($M1347,祝日,),),"")&amp;IFERROR(INDEX($H:$H,MATCH($M1347,夏季休暇,),),"")&amp;IFERROR(INDEX($K:$K,MATCH($M1347,年末年始,),),"")</f>
        <v/>
      </c>
      <c r="P1347" t="str">
        <f t="shared" ref="P1347" si="63">IF(COUNTBLANK(N1347:O1347)=0,CHAR(10),"")</f>
        <v/>
      </c>
      <c r="Q1347" t="str">
        <f t="shared" ref="Q1347" si="64">O1347&amp;P1347&amp;N1347</f>
        <v/>
      </c>
      <c r="R1347" t="e">
        <f t="shared" ref="R1347" si="65">IF(OR(TEXT(M1347,"aaa")="土",TEXT(M1347,"aaa")="日",O1347&lt;&gt;""),1,0)</f>
        <v>#VALUE!</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BF122"/>
  <sheetViews>
    <sheetView showGridLines="0" tabSelected="1" zoomScaleNormal="100" zoomScaleSheetLayoutView="130" workbookViewId="0">
      <selection activeCell="L22" sqref="L22"/>
    </sheetView>
  </sheetViews>
  <sheetFormatPr defaultColWidth="9" defaultRowHeight="13" x14ac:dyDescent="0.2"/>
  <cols>
    <col min="1" max="1" width="2.6328125" customWidth="1"/>
    <col min="2" max="33" width="5.90625" style="6" customWidth="1"/>
    <col min="34" max="35" width="5.90625" customWidth="1"/>
    <col min="36" max="36" width="2.6328125" customWidth="1"/>
    <col min="37" max="37" width="4.90625" style="4" customWidth="1"/>
    <col min="38" max="38" width="4.90625" customWidth="1"/>
    <col min="39" max="39" width="4.90625" style="4" customWidth="1"/>
    <col min="40" max="44" width="4.90625" customWidth="1"/>
  </cols>
  <sheetData>
    <row r="1" spans="1:58" ht="23.5" x14ac:dyDescent="0.2">
      <c r="B1" s="5" t="s">
        <v>72</v>
      </c>
      <c r="AI1" s="40" t="s">
        <v>70</v>
      </c>
    </row>
    <row r="2" spans="1:58" ht="23.5" x14ac:dyDescent="0.2">
      <c r="L2" s="5"/>
      <c r="AB2" s="5"/>
      <c r="AE2" s="56" t="s">
        <v>54</v>
      </c>
      <c r="AF2" s="57"/>
      <c r="AG2" s="57"/>
      <c r="AH2" s="50">
        <f>SUM(AK:AK)</f>
        <v>87</v>
      </c>
      <c r="AI2" s="50"/>
      <c r="AJ2" s="37" t="str">
        <f>IF(AH2&lt;SUM(AM:AM),"計画休日数が足りていません。","")</f>
        <v/>
      </c>
    </row>
    <row r="3" spans="1:58" ht="23.5" x14ac:dyDescent="0.2">
      <c r="B3" s="20" t="s">
        <v>35</v>
      </c>
      <c r="C3" s="20"/>
      <c r="D3" s="21"/>
      <c r="E3" s="21"/>
      <c r="F3" s="64" t="s">
        <v>37</v>
      </c>
      <c r="G3" s="64"/>
      <c r="H3" s="64"/>
      <c r="I3" s="64"/>
      <c r="J3" s="64"/>
      <c r="K3" s="24"/>
      <c r="L3" s="21"/>
      <c r="M3" s="21"/>
      <c r="N3" s="21"/>
      <c r="O3" s="21"/>
      <c r="P3" s="21"/>
      <c r="Q3" s="22"/>
      <c r="R3" s="22"/>
      <c r="S3" s="22"/>
      <c r="T3" s="22"/>
      <c r="U3" s="22"/>
      <c r="V3" s="22"/>
      <c r="W3" s="22"/>
      <c r="X3" s="22"/>
      <c r="Y3" s="22"/>
      <c r="Z3" s="22"/>
      <c r="AA3" s="22"/>
      <c r="AB3" s="22"/>
      <c r="AC3" s="22"/>
      <c r="AD3" s="22"/>
      <c r="AE3" s="58" t="s">
        <v>55</v>
      </c>
      <c r="AF3" s="59"/>
      <c r="AG3" s="60"/>
      <c r="AH3" s="50">
        <f>SUM(AO:AO)</f>
        <v>90</v>
      </c>
      <c r="AI3" s="50"/>
      <c r="AJ3" s="13"/>
    </row>
    <row r="4" spans="1:58" ht="23.5" x14ac:dyDescent="0.2">
      <c r="B4" s="65" t="s">
        <v>33</v>
      </c>
      <c r="C4" s="65"/>
      <c r="D4" s="68" t="s">
        <v>56</v>
      </c>
      <c r="E4" s="68"/>
      <c r="F4" s="68"/>
      <c r="G4" s="68"/>
      <c r="H4" s="68"/>
      <c r="I4" s="68"/>
      <c r="J4" s="68"/>
      <c r="K4" s="68"/>
      <c r="L4" s="68"/>
      <c r="M4" s="68"/>
      <c r="N4" s="68"/>
      <c r="O4" s="68"/>
      <c r="P4" s="68"/>
      <c r="Q4" s="68"/>
      <c r="R4" s="68"/>
      <c r="S4" s="68"/>
      <c r="T4" s="68"/>
      <c r="U4" s="68"/>
      <c r="V4" s="68"/>
      <c r="W4" s="68"/>
      <c r="X4" s="68"/>
      <c r="Y4" s="68"/>
      <c r="Z4" s="68"/>
      <c r="AA4" s="22"/>
      <c r="AB4" s="22"/>
      <c r="AC4" s="22"/>
      <c r="AD4" s="22"/>
      <c r="AE4" s="58" t="s">
        <v>67</v>
      </c>
      <c r="AF4" s="59"/>
      <c r="AG4" s="60"/>
      <c r="AH4" s="69">
        <f>SUM(AQ:AQ)</f>
        <v>87</v>
      </c>
      <c r="AI4" s="70"/>
      <c r="AJ4" s="13"/>
    </row>
    <row r="5" spans="1:58" ht="23.5" x14ac:dyDescent="0.2">
      <c r="B5" s="65" t="s">
        <v>34</v>
      </c>
      <c r="C5" s="65"/>
      <c r="D5" s="66">
        <v>45789</v>
      </c>
      <c r="E5" s="66"/>
      <c r="F5" s="66"/>
      <c r="G5" s="66"/>
      <c r="H5" s="25" t="s">
        <v>6</v>
      </c>
      <c r="I5" s="66">
        <v>46100</v>
      </c>
      <c r="J5" s="66"/>
      <c r="K5" s="66"/>
      <c r="L5" s="66"/>
      <c r="M5" s="21"/>
      <c r="N5" s="22" t="s">
        <v>47</v>
      </c>
      <c r="O5" s="66">
        <v>45810</v>
      </c>
      <c r="P5" s="66"/>
      <c r="Q5" s="66"/>
      <c r="R5" s="66"/>
      <c r="T5" s="67" t="s">
        <v>49</v>
      </c>
      <c r="U5" s="67"/>
      <c r="V5" s="67"/>
      <c r="W5" s="66"/>
      <c r="X5" s="66"/>
      <c r="Y5" s="66"/>
      <c r="Z5" s="66"/>
      <c r="AA5" s="22"/>
      <c r="AC5" s="61" t="s">
        <v>36</v>
      </c>
      <c r="AD5" s="61"/>
      <c r="AE5" s="61"/>
      <c r="AF5" s="62" t="str">
        <f>IF(AH2=0,"",IF(AH3&gt;=AH2,"週休２日達成","不達成"))</f>
        <v>週休２日達成</v>
      </c>
      <c r="AG5" s="62"/>
      <c r="AH5" s="63"/>
      <c r="AI5" s="63"/>
      <c r="AJ5" s="13"/>
    </row>
    <row r="6" spans="1:58" ht="12" customHeight="1" thickBot="1" x14ac:dyDescent="0.25">
      <c r="I6" s="38" t="str">
        <f>IF(D5&gt;I5,"▲確認：工期末が工期始まりより早いです。","")</f>
        <v/>
      </c>
      <c r="T6" s="6" t="s">
        <v>64</v>
      </c>
      <c r="AJ6" s="13"/>
    </row>
    <row r="7" spans="1:58" ht="12" customHeight="1" x14ac:dyDescent="0.2">
      <c r="B7" s="7" t="s">
        <v>0</v>
      </c>
      <c r="C7" s="45">
        <f>DATE(YEAR(D5),MONTH(D5),1)</f>
        <v>45778</v>
      </c>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7"/>
      <c r="AH7" s="48" t="s">
        <v>5</v>
      </c>
      <c r="AI7" s="49" t="s">
        <v>4</v>
      </c>
      <c r="AJ7" s="13"/>
      <c r="AK7" s="50" t="s">
        <v>65</v>
      </c>
      <c r="AL7" s="50"/>
      <c r="AM7" s="50"/>
      <c r="AN7" s="50"/>
      <c r="AO7" s="50" t="s">
        <v>66</v>
      </c>
      <c r="AP7" s="50"/>
      <c r="AQ7" s="50"/>
      <c r="AR7" s="50"/>
    </row>
    <row r="8" spans="1:58" ht="12" customHeight="1" x14ac:dyDescent="0.2">
      <c r="B8" s="8" t="s">
        <v>1</v>
      </c>
      <c r="C8" s="9">
        <f>+C7</f>
        <v>45778</v>
      </c>
      <c r="D8" s="9">
        <f>IFERROR(IF(MONTH(C8+1)=MONTH($C7),C8+1,""),"")</f>
        <v>45779</v>
      </c>
      <c r="E8" s="9">
        <f t="shared" ref="E8:AG8" si="0">IFERROR(IF(MONTH(D8+1)=MONTH($C7),D8+1,""),"")</f>
        <v>45780</v>
      </c>
      <c r="F8" s="9">
        <f t="shared" si="0"/>
        <v>45781</v>
      </c>
      <c r="G8" s="9">
        <f t="shared" si="0"/>
        <v>45782</v>
      </c>
      <c r="H8" s="9">
        <f t="shared" si="0"/>
        <v>45783</v>
      </c>
      <c r="I8" s="9">
        <f t="shared" si="0"/>
        <v>45784</v>
      </c>
      <c r="J8" s="9">
        <f t="shared" si="0"/>
        <v>45785</v>
      </c>
      <c r="K8" s="9">
        <f t="shared" si="0"/>
        <v>45786</v>
      </c>
      <c r="L8" s="9">
        <f t="shared" si="0"/>
        <v>45787</v>
      </c>
      <c r="M8" s="9">
        <f t="shared" si="0"/>
        <v>45788</v>
      </c>
      <c r="N8" s="9">
        <f t="shared" si="0"/>
        <v>45789</v>
      </c>
      <c r="O8" s="9">
        <f t="shared" si="0"/>
        <v>45790</v>
      </c>
      <c r="P8" s="9">
        <f t="shared" si="0"/>
        <v>45791</v>
      </c>
      <c r="Q8" s="9">
        <f t="shared" si="0"/>
        <v>45792</v>
      </c>
      <c r="R8" s="9">
        <f t="shared" si="0"/>
        <v>45793</v>
      </c>
      <c r="S8" s="9">
        <f t="shared" si="0"/>
        <v>45794</v>
      </c>
      <c r="T8" s="9">
        <f t="shared" si="0"/>
        <v>45795</v>
      </c>
      <c r="U8" s="9">
        <f t="shared" si="0"/>
        <v>45796</v>
      </c>
      <c r="V8" s="9">
        <f t="shared" si="0"/>
        <v>45797</v>
      </c>
      <c r="W8" s="9">
        <f t="shared" si="0"/>
        <v>45798</v>
      </c>
      <c r="X8" s="9">
        <f t="shared" si="0"/>
        <v>45799</v>
      </c>
      <c r="Y8" s="9">
        <f t="shared" si="0"/>
        <v>45800</v>
      </c>
      <c r="Z8" s="9">
        <f t="shared" si="0"/>
        <v>45801</v>
      </c>
      <c r="AA8" s="9">
        <f t="shared" si="0"/>
        <v>45802</v>
      </c>
      <c r="AB8" s="9">
        <f t="shared" si="0"/>
        <v>45803</v>
      </c>
      <c r="AC8" s="9">
        <f t="shared" si="0"/>
        <v>45804</v>
      </c>
      <c r="AD8" s="9">
        <f t="shared" si="0"/>
        <v>45805</v>
      </c>
      <c r="AE8" s="9">
        <f t="shared" si="0"/>
        <v>45806</v>
      </c>
      <c r="AF8" s="9">
        <f t="shared" si="0"/>
        <v>45807</v>
      </c>
      <c r="AG8" s="9">
        <f t="shared" si="0"/>
        <v>45808</v>
      </c>
      <c r="AH8" s="48"/>
      <c r="AI8" s="49"/>
      <c r="AJ8" s="13"/>
      <c r="AK8" s="51" t="s">
        <v>53</v>
      </c>
      <c r="AL8" s="51" t="s">
        <v>51</v>
      </c>
      <c r="AM8" s="51" t="s">
        <v>60</v>
      </c>
      <c r="AN8" s="51" t="s">
        <v>61</v>
      </c>
      <c r="AO8" s="51" t="s">
        <v>52</v>
      </c>
      <c r="AP8" s="51" t="s">
        <v>50</v>
      </c>
      <c r="AQ8" s="51" t="s">
        <v>60</v>
      </c>
      <c r="AR8" s="51" t="s">
        <v>61</v>
      </c>
    </row>
    <row r="9" spans="1:58" ht="12" customHeight="1" x14ac:dyDescent="0.2">
      <c r="B9" s="8" t="s">
        <v>2</v>
      </c>
      <c r="C9" s="19" t="str">
        <f t="shared" ref="C9:AG9" si="1">IF(C8="","",IF(COUNTIF(祝日,C8)&gt;0,"祝",IF(COUNTIF(夏季休暇,C8)+COUNTIF(年末年始,C8)&gt;0,"休",TEXT(C8,"aaa"))))</f>
        <v>木</v>
      </c>
      <c r="D9" s="19" t="str">
        <f t="shared" si="1"/>
        <v>金</v>
      </c>
      <c r="E9" s="19" t="str">
        <f t="shared" si="1"/>
        <v>祝</v>
      </c>
      <c r="F9" s="19" t="str">
        <f t="shared" si="1"/>
        <v>祝</v>
      </c>
      <c r="G9" s="19" t="str">
        <f t="shared" si="1"/>
        <v>祝</v>
      </c>
      <c r="H9" s="19" t="str">
        <f t="shared" si="1"/>
        <v>祝</v>
      </c>
      <c r="I9" s="19" t="str">
        <f t="shared" si="1"/>
        <v>水</v>
      </c>
      <c r="J9" s="19" t="str">
        <f t="shared" si="1"/>
        <v>木</v>
      </c>
      <c r="K9" s="19" t="str">
        <f t="shared" si="1"/>
        <v>金</v>
      </c>
      <c r="L9" s="19" t="str">
        <f t="shared" si="1"/>
        <v>土</v>
      </c>
      <c r="M9" s="19" t="str">
        <f t="shared" si="1"/>
        <v>日</v>
      </c>
      <c r="N9" s="19" t="str">
        <f t="shared" si="1"/>
        <v>月</v>
      </c>
      <c r="O9" s="19" t="str">
        <f t="shared" si="1"/>
        <v>火</v>
      </c>
      <c r="P9" s="19" t="str">
        <f t="shared" si="1"/>
        <v>水</v>
      </c>
      <c r="Q9" s="19" t="str">
        <f t="shared" si="1"/>
        <v>木</v>
      </c>
      <c r="R9" s="19" t="str">
        <f t="shared" si="1"/>
        <v>金</v>
      </c>
      <c r="S9" s="19" t="str">
        <f t="shared" si="1"/>
        <v>土</v>
      </c>
      <c r="T9" s="19" t="str">
        <f t="shared" si="1"/>
        <v>日</v>
      </c>
      <c r="U9" s="19" t="str">
        <f t="shared" si="1"/>
        <v>月</v>
      </c>
      <c r="V9" s="19" t="str">
        <f t="shared" si="1"/>
        <v>火</v>
      </c>
      <c r="W9" s="19" t="str">
        <f t="shared" si="1"/>
        <v>水</v>
      </c>
      <c r="X9" s="19" t="str">
        <f t="shared" si="1"/>
        <v>木</v>
      </c>
      <c r="Y9" s="19" t="str">
        <f t="shared" si="1"/>
        <v>金</v>
      </c>
      <c r="Z9" s="19" t="str">
        <f t="shared" si="1"/>
        <v>土</v>
      </c>
      <c r="AA9" s="19" t="str">
        <f t="shared" si="1"/>
        <v>日</v>
      </c>
      <c r="AB9" s="19" t="str">
        <f t="shared" si="1"/>
        <v>月</v>
      </c>
      <c r="AC9" s="19" t="str">
        <f t="shared" si="1"/>
        <v>火</v>
      </c>
      <c r="AD9" s="19" t="str">
        <f t="shared" si="1"/>
        <v>水</v>
      </c>
      <c r="AE9" s="19" t="str">
        <f t="shared" si="1"/>
        <v>木</v>
      </c>
      <c r="AF9" s="19" t="str">
        <f t="shared" si="1"/>
        <v>金</v>
      </c>
      <c r="AG9" s="19" t="str">
        <f t="shared" si="1"/>
        <v>土</v>
      </c>
      <c r="AH9" s="54" t="s">
        <v>25</v>
      </c>
      <c r="AI9" s="55" t="s">
        <v>25</v>
      </c>
      <c r="AJ9" s="13"/>
      <c r="AK9" s="52"/>
      <c r="AL9" s="52"/>
      <c r="AM9" s="52"/>
      <c r="AN9" s="52"/>
      <c r="AO9" s="52"/>
      <c r="AP9" s="52"/>
      <c r="AQ9" s="52"/>
      <c r="AR9" s="52"/>
    </row>
    <row r="10" spans="1:58" ht="12" hidden="1" customHeight="1" x14ac:dyDescent="0.2">
      <c r="B10" s="8" t="s">
        <v>68</v>
      </c>
      <c r="C10" s="39" t="str" cm="1">
        <f t="array" ref="C10">IF(OR(C8&lt;$O$5,MIN($I$5,$W$5)-20&lt;C8,C13="―"),"✕",INDEX('定義（記入例用）'!$R:$R,MATCH('休日取得計画表・休日取得実績表（記入例）'!C8,'定義（記入例用）'!$M:$M,),))</f>
        <v>✕</v>
      </c>
      <c r="D10" s="39" t="str" cm="1">
        <f t="array" ref="D10">IF(OR(D8&lt;$O$5,MIN($I$5,$W$5)-20&lt;D8,D13="―"),"✕",INDEX('定義（記入例用）'!$R:$R,MATCH('休日取得計画表・休日取得実績表（記入例）'!D8,'定義（記入例用）'!$M:$M,),))</f>
        <v>✕</v>
      </c>
      <c r="E10" s="39" t="str" cm="1">
        <f t="array" ref="E10">IF(OR(E8&lt;$O$5,MIN($I$5,$W$5)-20&lt;E8,E13="―"),"✕",INDEX('定義（記入例用）'!$R:$R,MATCH('休日取得計画表・休日取得実績表（記入例）'!E8,'定義（記入例用）'!$M:$M,),))</f>
        <v>✕</v>
      </c>
      <c r="F10" s="39" t="str" cm="1">
        <f t="array" ref="F10">IF(OR(F8&lt;$O$5,MIN($I$5,$W$5)-20&lt;F8,F13="―"),"✕",INDEX('定義（記入例用）'!$R:$R,MATCH('休日取得計画表・休日取得実績表（記入例）'!F8,'定義（記入例用）'!$M:$M,),))</f>
        <v>✕</v>
      </c>
      <c r="G10" s="39" t="str" cm="1">
        <f t="array" ref="G10">IF(OR(G8&lt;$O$5,MIN($I$5,$W$5)-20&lt;G8,G13="―"),"✕",INDEX('定義（記入例用）'!$R:$R,MATCH('休日取得計画表・休日取得実績表（記入例）'!G8,'定義（記入例用）'!$M:$M,),))</f>
        <v>✕</v>
      </c>
      <c r="H10" s="39" t="str" cm="1">
        <f t="array" ref="H10">IF(OR(H8&lt;$O$5,MIN($I$5,$W$5)-20&lt;H8,H13="―"),"✕",INDEX('定義（記入例用）'!$R:$R,MATCH('休日取得計画表・休日取得実績表（記入例）'!H8,'定義（記入例用）'!$M:$M,),))</f>
        <v>✕</v>
      </c>
      <c r="I10" s="39" t="str" cm="1">
        <f t="array" ref="I10">IF(OR(I8&lt;$O$5,MIN($I$5,$W$5)-20&lt;I8,I13="―"),"✕",INDEX('定義（記入例用）'!$R:$R,MATCH('休日取得計画表・休日取得実績表（記入例）'!I8,'定義（記入例用）'!$M:$M,),))</f>
        <v>✕</v>
      </c>
      <c r="J10" s="39" t="str" cm="1">
        <f t="array" ref="J10">IF(OR(J8&lt;$O$5,MIN($I$5,$W$5)-20&lt;J8,J13="―"),"✕",INDEX('定義（記入例用）'!$R:$R,MATCH('休日取得計画表・休日取得実績表（記入例）'!J8,'定義（記入例用）'!$M:$M,),))</f>
        <v>✕</v>
      </c>
      <c r="K10" s="39" t="str" cm="1">
        <f t="array" ref="K10">IF(OR(K8&lt;$O$5,MIN($I$5,$W$5)-20&lt;K8,K13="―"),"✕",INDEX('定義（記入例用）'!$R:$R,MATCH('休日取得計画表・休日取得実績表（記入例）'!K8,'定義（記入例用）'!$M:$M,),))</f>
        <v>✕</v>
      </c>
      <c r="L10" s="39" t="str" cm="1">
        <f t="array" ref="L10">IF(OR(L8&lt;$O$5,MIN($I$5,$W$5)-20&lt;L8,L13="―"),"✕",INDEX('定義（記入例用）'!$R:$R,MATCH('休日取得計画表・休日取得実績表（記入例）'!L8,'定義（記入例用）'!$M:$M,),))</f>
        <v>✕</v>
      </c>
      <c r="M10" s="39" t="str" cm="1">
        <f t="array" ref="M10">IF(OR(M8&lt;$O$5,MIN($I$5,$W$5)-20&lt;M8,M13="―"),"✕",INDEX('定義（記入例用）'!$R:$R,MATCH('休日取得計画表・休日取得実績表（記入例）'!M8,'定義（記入例用）'!$M:$M,),))</f>
        <v>✕</v>
      </c>
      <c r="N10" s="39" t="str" cm="1">
        <f t="array" ref="N10">IF(OR(N8&lt;$O$5,MIN($I$5,$W$5)-20&lt;N8,N13="―"),"✕",INDEX('定義（記入例用）'!$R:$R,MATCH('休日取得計画表・休日取得実績表（記入例）'!N8,'定義（記入例用）'!$M:$M,),))</f>
        <v>✕</v>
      </c>
      <c r="O10" s="39" t="str" cm="1">
        <f t="array" ref="O10">IF(OR(O8&lt;$O$5,MIN($I$5,$W$5)-20&lt;O8,O13="―"),"✕",INDEX('定義（記入例用）'!$R:$R,MATCH('休日取得計画表・休日取得実績表（記入例）'!O8,'定義（記入例用）'!$M:$M,),))</f>
        <v>✕</v>
      </c>
      <c r="P10" s="39" t="str" cm="1">
        <f t="array" ref="P10">IF(OR(P8&lt;$O$5,MIN($I$5,$W$5)-20&lt;P8,P13="―"),"✕",INDEX('定義（記入例用）'!$R:$R,MATCH('休日取得計画表・休日取得実績表（記入例）'!P8,'定義（記入例用）'!$M:$M,),))</f>
        <v>✕</v>
      </c>
      <c r="Q10" s="39" t="str" cm="1">
        <f t="array" ref="Q10">IF(OR(Q8&lt;$O$5,MIN($I$5,$W$5)-20&lt;Q8,Q13="―"),"✕",INDEX('定義（記入例用）'!$R:$R,MATCH('休日取得計画表・休日取得実績表（記入例）'!Q8,'定義（記入例用）'!$M:$M,),))</f>
        <v>✕</v>
      </c>
      <c r="R10" s="39" t="str" cm="1">
        <f t="array" ref="R10">IF(OR(R8&lt;$O$5,MIN($I$5,$W$5)-20&lt;R8,R13="―"),"✕",INDEX('定義（記入例用）'!$R:$R,MATCH('休日取得計画表・休日取得実績表（記入例）'!R8,'定義（記入例用）'!$M:$M,),))</f>
        <v>✕</v>
      </c>
      <c r="S10" s="39" t="str" cm="1">
        <f t="array" ref="S10">IF(OR(S8&lt;$O$5,MIN($I$5,$W$5)-20&lt;S8,S13="―"),"✕",INDEX('定義（記入例用）'!$R:$R,MATCH('休日取得計画表・休日取得実績表（記入例）'!S8,'定義（記入例用）'!$M:$M,),))</f>
        <v>✕</v>
      </c>
      <c r="T10" s="39" t="str" cm="1">
        <f t="array" ref="T10">IF(OR(T8&lt;$O$5,MIN($I$5,$W$5)-20&lt;T8,T13="―"),"✕",INDEX('定義（記入例用）'!$R:$R,MATCH('休日取得計画表・休日取得実績表（記入例）'!T8,'定義（記入例用）'!$M:$M,),))</f>
        <v>✕</v>
      </c>
      <c r="U10" s="39" t="str" cm="1">
        <f t="array" ref="U10">IF(OR(U8&lt;$O$5,MIN($I$5,$W$5)-20&lt;U8,U13="―"),"✕",INDEX('定義（記入例用）'!$R:$R,MATCH('休日取得計画表・休日取得実績表（記入例）'!U8,'定義（記入例用）'!$M:$M,),))</f>
        <v>✕</v>
      </c>
      <c r="V10" s="39" t="str" cm="1">
        <f t="array" ref="V10">IF(OR(V8&lt;$O$5,MIN($I$5,$W$5)-20&lt;V8,V13="―"),"✕",INDEX('定義（記入例用）'!$R:$R,MATCH('休日取得計画表・休日取得実績表（記入例）'!V8,'定義（記入例用）'!$M:$M,),))</f>
        <v>✕</v>
      </c>
      <c r="W10" s="39" t="str" cm="1">
        <f t="array" ref="W10">IF(OR(W8&lt;$O$5,MIN($I$5,$W$5)-20&lt;W8,W13="―"),"✕",INDEX('定義（記入例用）'!$R:$R,MATCH('休日取得計画表・休日取得実績表（記入例）'!W8,'定義（記入例用）'!$M:$M,),))</f>
        <v>✕</v>
      </c>
      <c r="X10" s="39" t="str" cm="1">
        <f t="array" ref="X10">IF(OR(X8&lt;$O$5,MIN($I$5,$W$5)-20&lt;X8,X13="―"),"✕",INDEX('定義（記入例用）'!$R:$R,MATCH('休日取得計画表・休日取得実績表（記入例）'!X8,'定義（記入例用）'!$M:$M,),))</f>
        <v>✕</v>
      </c>
      <c r="Y10" s="39" t="str" cm="1">
        <f t="array" ref="Y10">IF(OR(Y8&lt;$O$5,MIN($I$5,$W$5)-20&lt;Y8,Y13="―"),"✕",INDEX('定義（記入例用）'!$R:$R,MATCH('休日取得計画表・休日取得実績表（記入例）'!Y8,'定義（記入例用）'!$M:$M,),))</f>
        <v>✕</v>
      </c>
      <c r="Z10" s="39" t="str" cm="1">
        <f t="array" ref="Z10">IF(OR(Z8&lt;$O$5,MIN($I$5,$W$5)-20&lt;Z8,Z13="―"),"✕",INDEX('定義（記入例用）'!$R:$R,MATCH('休日取得計画表・休日取得実績表（記入例）'!Z8,'定義（記入例用）'!$M:$M,),))</f>
        <v>✕</v>
      </c>
      <c r="AA10" s="39" t="str" cm="1">
        <f t="array" ref="AA10">IF(OR(AA8&lt;$O$5,MIN($I$5,$W$5)-20&lt;AA8,AA13="―"),"✕",INDEX('定義（記入例用）'!$R:$R,MATCH('休日取得計画表・休日取得実績表（記入例）'!AA8,'定義（記入例用）'!$M:$M,),))</f>
        <v>✕</v>
      </c>
      <c r="AB10" s="39" t="str" cm="1">
        <f t="array" ref="AB10">IF(OR(AB8&lt;$O$5,MIN($I$5,$W$5)-20&lt;AB8,AB13="―"),"✕",INDEX('定義（記入例用）'!$R:$R,MATCH('休日取得計画表・休日取得実績表（記入例）'!AB8,'定義（記入例用）'!$M:$M,),))</f>
        <v>✕</v>
      </c>
      <c r="AC10" s="39" t="str" cm="1">
        <f t="array" ref="AC10">IF(OR(AC8&lt;$O$5,MIN($I$5,$W$5)-20&lt;AC8,AC13="―"),"✕",INDEX('定義（記入例用）'!$R:$R,MATCH('休日取得計画表・休日取得実績表（記入例）'!AC8,'定義（記入例用）'!$M:$M,),))</f>
        <v>✕</v>
      </c>
      <c r="AD10" s="39" t="str" cm="1">
        <f t="array" ref="AD10">IF(OR(AD8&lt;$O$5,MIN($I$5,$W$5)-20&lt;AD8,AD13="―"),"✕",INDEX('定義（記入例用）'!$R:$R,MATCH('休日取得計画表・休日取得実績表（記入例）'!AD8,'定義（記入例用）'!$M:$M,),))</f>
        <v>✕</v>
      </c>
      <c r="AE10" s="39" t="str" cm="1">
        <f t="array" ref="AE10">IF(OR(AE8&lt;$O$5,MIN($I$5,$W$5)-20&lt;AE8,AE13="―"),"✕",INDEX('定義（記入例用）'!$R:$R,MATCH('休日取得計画表・休日取得実績表（記入例）'!AE8,'定義（記入例用）'!$M:$M,),))</f>
        <v>✕</v>
      </c>
      <c r="AF10" s="39" t="str" cm="1">
        <f t="array" ref="AF10">IF(OR(AF8&lt;$O$5,MIN($I$5,$W$5)-20&lt;AF8,AF13="―"),"✕",INDEX('定義（記入例用）'!$R:$R,MATCH('休日取得計画表・休日取得実績表（記入例）'!AF8,'定義（記入例用）'!$M:$M,),))</f>
        <v>✕</v>
      </c>
      <c r="AG10" s="39" t="str" cm="1">
        <f t="array" ref="AG10">IF(OR(AG8&lt;$O$5,MIN($I$5,$W$5)-20&lt;AG8,AG13="―"),"✕",INDEX('定義（記入例用）'!$R:$R,MATCH('休日取得計画表・休日取得実績表（記入例）'!AG8,'定義（記入例用）'!$M:$M,),))</f>
        <v>✕</v>
      </c>
      <c r="AH10" s="54"/>
      <c r="AI10" s="55"/>
      <c r="AJ10" s="13"/>
      <c r="AK10" s="52"/>
      <c r="AL10" s="52"/>
      <c r="AM10" s="52"/>
      <c r="AN10" s="52"/>
      <c r="AO10" s="52"/>
      <c r="AP10" s="52"/>
      <c r="AQ10" s="52"/>
      <c r="AR10" s="52"/>
    </row>
    <row r="11" spans="1:58" ht="12" hidden="1" customHeight="1" x14ac:dyDescent="0.2">
      <c r="B11" s="8" t="s">
        <v>69</v>
      </c>
      <c r="C11" s="39" t="str" cm="1">
        <f t="array" ref="C11">IF(OR(C8&lt;$O$5,MIN($I$5,$W$5)-20&lt;C8,C14="―"),"✕",INDEX('定義（記入例用）'!$R:$R,MATCH('休日取得計画表・休日取得実績表（記入例）'!C8,'定義（記入例用）'!$M:$M,),))</f>
        <v>✕</v>
      </c>
      <c r="D11" s="39" t="str" cm="1">
        <f t="array" ref="D11">IF(OR(D8&lt;$O$5,MIN($I$5,$W$5)-20&lt;D8,D14="―"),"✕",INDEX('定義（記入例用）'!$R:$R,MATCH('休日取得計画表・休日取得実績表（記入例）'!D8,'定義（記入例用）'!$M:$M,),))</f>
        <v>✕</v>
      </c>
      <c r="E11" s="39" t="str" cm="1">
        <f t="array" ref="E11">IF(OR(E8&lt;$O$5,MIN($I$5,$W$5)-20&lt;E8,E14="―"),"✕",INDEX('定義（記入例用）'!$R:$R,MATCH('休日取得計画表・休日取得実績表（記入例）'!E8,'定義（記入例用）'!$M:$M,),))</f>
        <v>✕</v>
      </c>
      <c r="F11" s="39" t="str" cm="1">
        <f t="array" ref="F11">IF(OR(F8&lt;$O$5,MIN($I$5,$W$5)-20&lt;F8,F14="―"),"✕",INDEX('定義（記入例用）'!$R:$R,MATCH('休日取得計画表・休日取得実績表（記入例）'!F8,'定義（記入例用）'!$M:$M,),))</f>
        <v>✕</v>
      </c>
      <c r="G11" s="39" t="str" cm="1">
        <f t="array" ref="G11">IF(OR(G8&lt;$O$5,MIN($I$5,$W$5)-20&lt;G8,G14="―"),"✕",INDEX('定義（記入例用）'!$R:$R,MATCH('休日取得計画表・休日取得実績表（記入例）'!G8,'定義（記入例用）'!$M:$M,),))</f>
        <v>✕</v>
      </c>
      <c r="H11" s="39" t="str" cm="1">
        <f t="array" ref="H11">IF(OR(H8&lt;$O$5,MIN($I$5,$W$5)-20&lt;H8,H14="―"),"✕",INDEX('定義（記入例用）'!$R:$R,MATCH('休日取得計画表・休日取得実績表（記入例）'!H8,'定義（記入例用）'!$M:$M,),))</f>
        <v>✕</v>
      </c>
      <c r="I11" s="39" t="str" cm="1">
        <f t="array" ref="I11">IF(OR(I8&lt;$O$5,MIN($I$5,$W$5)-20&lt;I8,I14="―"),"✕",INDEX('定義（記入例用）'!$R:$R,MATCH('休日取得計画表・休日取得実績表（記入例）'!I8,'定義（記入例用）'!$M:$M,),))</f>
        <v>✕</v>
      </c>
      <c r="J11" s="39" t="str" cm="1">
        <f t="array" ref="J11">IF(OR(J8&lt;$O$5,MIN($I$5,$W$5)-20&lt;J8,J14="―"),"✕",INDEX('定義（記入例用）'!$R:$R,MATCH('休日取得計画表・休日取得実績表（記入例）'!J8,'定義（記入例用）'!$M:$M,),))</f>
        <v>✕</v>
      </c>
      <c r="K11" s="39" t="str" cm="1">
        <f t="array" ref="K11">IF(OR(K8&lt;$O$5,MIN($I$5,$W$5)-20&lt;K8,K14="―"),"✕",INDEX('定義（記入例用）'!$R:$R,MATCH('休日取得計画表・休日取得実績表（記入例）'!K8,'定義（記入例用）'!$M:$M,),))</f>
        <v>✕</v>
      </c>
      <c r="L11" s="39" t="str" cm="1">
        <f t="array" ref="L11">IF(OR(L8&lt;$O$5,MIN($I$5,$W$5)-20&lt;L8,L14="―"),"✕",INDEX('定義（記入例用）'!$R:$R,MATCH('休日取得計画表・休日取得実績表（記入例）'!L8,'定義（記入例用）'!$M:$M,),))</f>
        <v>✕</v>
      </c>
      <c r="M11" s="39" t="str" cm="1">
        <f t="array" ref="M11">IF(OR(M8&lt;$O$5,MIN($I$5,$W$5)-20&lt;M8,M14="―"),"✕",INDEX('定義（記入例用）'!$R:$R,MATCH('休日取得計画表・休日取得実績表（記入例）'!M8,'定義（記入例用）'!$M:$M,),))</f>
        <v>✕</v>
      </c>
      <c r="N11" s="39" t="str" cm="1">
        <f t="array" ref="N11">IF(OR(N8&lt;$O$5,MIN($I$5,$W$5)-20&lt;N8,N14="―"),"✕",INDEX('定義（記入例用）'!$R:$R,MATCH('休日取得計画表・休日取得実績表（記入例）'!N8,'定義（記入例用）'!$M:$M,),))</f>
        <v>✕</v>
      </c>
      <c r="O11" s="39" t="str" cm="1">
        <f t="array" ref="O11">IF(OR(O8&lt;$O$5,MIN($I$5,$W$5)-20&lt;O8,O14="―"),"✕",INDEX('定義（記入例用）'!$R:$R,MATCH('休日取得計画表・休日取得実績表（記入例）'!O8,'定義（記入例用）'!$M:$M,),))</f>
        <v>✕</v>
      </c>
      <c r="P11" s="39" t="str" cm="1">
        <f t="array" ref="P11">IF(OR(P8&lt;$O$5,MIN($I$5,$W$5)-20&lt;P8,P14="―"),"✕",INDEX('定義（記入例用）'!$R:$R,MATCH('休日取得計画表・休日取得実績表（記入例）'!P8,'定義（記入例用）'!$M:$M,),))</f>
        <v>✕</v>
      </c>
      <c r="Q11" s="39" t="str" cm="1">
        <f t="array" ref="Q11">IF(OR(Q8&lt;$O$5,MIN($I$5,$W$5)-20&lt;Q8,Q14="―"),"✕",INDEX('定義（記入例用）'!$R:$R,MATCH('休日取得計画表・休日取得実績表（記入例）'!Q8,'定義（記入例用）'!$M:$M,),))</f>
        <v>✕</v>
      </c>
      <c r="R11" s="39" t="str" cm="1">
        <f t="array" ref="R11">IF(OR(R8&lt;$O$5,MIN($I$5,$W$5)-20&lt;R8,R14="―"),"✕",INDEX('定義（記入例用）'!$R:$R,MATCH('休日取得計画表・休日取得実績表（記入例）'!R8,'定義（記入例用）'!$M:$M,),))</f>
        <v>✕</v>
      </c>
      <c r="S11" s="39" t="str" cm="1">
        <f t="array" ref="S11">IF(OR(S8&lt;$O$5,MIN($I$5,$W$5)-20&lt;S8,S14="―"),"✕",INDEX('定義（記入例用）'!$R:$R,MATCH('休日取得計画表・休日取得実績表（記入例）'!S8,'定義（記入例用）'!$M:$M,),))</f>
        <v>✕</v>
      </c>
      <c r="T11" s="39" t="str" cm="1">
        <f t="array" ref="T11">IF(OR(T8&lt;$O$5,MIN($I$5,$W$5)-20&lt;T8,T14="―"),"✕",INDEX('定義（記入例用）'!$R:$R,MATCH('休日取得計画表・休日取得実績表（記入例）'!T8,'定義（記入例用）'!$M:$M,),))</f>
        <v>✕</v>
      </c>
      <c r="U11" s="39" t="str" cm="1">
        <f t="array" ref="U11">IF(OR(U8&lt;$O$5,MIN($I$5,$W$5)-20&lt;U8,U14="―"),"✕",INDEX('定義（記入例用）'!$R:$R,MATCH('休日取得計画表・休日取得実績表（記入例）'!U8,'定義（記入例用）'!$M:$M,),))</f>
        <v>✕</v>
      </c>
      <c r="V11" s="39" t="str" cm="1">
        <f t="array" ref="V11">IF(OR(V8&lt;$O$5,MIN($I$5,$W$5)-20&lt;V8,V14="―"),"✕",INDEX('定義（記入例用）'!$R:$R,MATCH('休日取得計画表・休日取得実績表（記入例）'!V8,'定義（記入例用）'!$M:$M,),))</f>
        <v>✕</v>
      </c>
      <c r="W11" s="39" t="str" cm="1">
        <f t="array" ref="W11">IF(OR(W8&lt;$O$5,MIN($I$5,$W$5)-20&lt;W8,W14="―"),"✕",INDEX('定義（記入例用）'!$R:$R,MATCH('休日取得計画表・休日取得実績表（記入例）'!W8,'定義（記入例用）'!$M:$M,),))</f>
        <v>✕</v>
      </c>
      <c r="X11" s="39" t="str" cm="1">
        <f t="array" ref="X11">IF(OR(X8&lt;$O$5,MIN($I$5,$W$5)-20&lt;X8,X14="―"),"✕",INDEX('定義（記入例用）'!$R:$R,MATCH('休日取得計画表・休日取得実績表（記入例）'!X8,'定義（記入例用）'!$M:$M,),))</f>
        <v>✕</v>
      </c>
      <c r="Y11" s="39" t="str" cm="1">
        <f t="array" ref="Y11">IF(OR(Y8&lt;$O$5,MIN($I$5,$W$5)-20&lt;Y8,Y14="―"),"✕",INDEX('定義（記入例用）'!$R:$R,MATCH('休日取得計画表・休日取得実績表（記入例）'!Y8,'定義（記入例用）'!$M:$M,),))</f>
        <v>✕</v>
      </c>
      <c r="Z11" s="39" t="str" cm="1">
        <f t="array" ref="Z11">IF(OR(Z8&lt;$O$5,MIN($I$5,$W$5)-20&lt;Z8,Z14="―"),"✕",INDEX('定義（記入例用）'!$R:$R,MATCH('休日取得計画表・休日取得実績表（記入例）'!Z8,'定義（記入例用）'!$M:$M,),))</f>
        <v>✕</v>
      </c>
      <c r="AA11" s="39" t="str" cm="1">
        <f t="array" ref="AA11">IF(OR(AA8&lt;$O$5,MIN($I$5,$W$5)-20&lt;AA8,AA14="―"),"✕",INDEX('定義（記入例用）'!$R:$R,MATCH('休日取得計画表・休日取得実績表（記入例）'!AA8,'定義（記入例用）'!$M:$M,),))</f>
        <v>✕</v>
      </c>
      <c r="AB11" s="39" t="str" cm="1">
        <f t="array" ref="AB11">IF(OR(AB8&lt;$O$5,MIN($I$5,$W$5)-20&lt;AB8,AB14="―"),"✕",INDEX('定義（記入例用）'!$R:$R,MATCH('休日取得計画表・休日取得実績表（記入例）'!AB8,'定義（記入例用）'!$M:$M,),))</f>
        <v>✕</v>
      </c>
      <c r="AC11" s="39" t="str" cm="1">
        <f t="array" ref="AC11">IF(OR(AC8&lt;$O$5,MIN($I$5,$W$5)-20&lt;AC8,AC14="―"),"✕",INDEX('定義（記入例用）'!$R:$R,MATCH('休日取得計画表・休日取得実績表（記入例）'!AC8,'定義（記入例用）'!$M:$M,),))</f>
        <v>✕</v>
      </c>
      <c r="AD11" s="39" t="str" cm="1">
        <f t="array" ref="AD11">IF(OR(AD8&lt;$O$5,MIN($I$5,$W$5)-20&lt;AD8,AD14="―"),"✕",INDEX('定義（記入例用）'!$R:$R,MATCH('休日取得計画表・休日取得実績表（記入例）'!AD8,'定義（記入例用）'!$M:$M,),))</f>
        <v>✕</v>
      </c>
      <c r="AE11" s="39" t="str" cm="1">
        <f t="array" ref="AE11">IF(OR(AE8&lt;$O$5,MIN($I$5,$W$5)-20&lt;AE8,AE14="―"),"✕",INDEX('定義（記入例用）'!$R:$R,MATCH('休日取得計画表・休日取得実績表（記入例）'!AE8,'定義（記入例用）'!$M:$M,),))</f>
        <v>✕</v>
      </c>
      <c r="AF11" s="39" t="str" cm="1">
        <f t="array" ref="AF11">IF(OR(AF8&lt;$O$5,MIN($I$5,$W$5)-20&lt;AF8,AF14="―"),"✕",INDEX('定義（記入例用）'!$R:$R,MATCH('休日取得計画表・休日取得実績表（記入例）'!AF8,'定義（記入例用）'!$M:$M,),))</f>
        <v>✕</v>
      </c>
      <c r="AG11" s="39" t="str" cm="1">
        <f t="array" ref="AG11">IF(OR(AG8&lt;$O$5,MIN($I$5,$W$5)-20&lt;AG8,AG14="―"),"✕",INDEX('定義（記入例用）'!$R:$R,MATCH('休日取得計画表・休日取得実績表（記入例）'!AG8,'定義（記入例用）'!$M:$M,),))</f>
        <v>✕</v>
      </c>
      <c r="AH11" s="54"/>
      <c r="AI11" s="55"/>
      <c r="AJ11" s="13"/>
      <c r="AK11" s="52"/>
      <c r="AL11" s="52"/>
      <c r="AM11" s="52"/>
      <c r="AN11" s="52"/>
      <c r="AO11" s="52"/>
      <c r="AP11" s="52"/>
      <c r="AQ11" s="52"/>
      <c r="AR11" s="52"/>
    </row>
    <row r="12" spans="1:58" s="36" customFormat="1" ht="78.5" customHeight="1" x14ac:dyDescent="0.2">
      <c r="A12" s="2"/>
      <c r="B12" s="15" t="s">
        <v>3</v>
      </c>
      <c r="C12" s="23" t="str" cm="1">
        <f t="array" ref="C12">IFERROR(INDEX('定義（記入例用）'!$Q:$Q,MATCH('休日取得計画表・休日取得実績表（記入例）'!C8,'定義（記入例用）'!$M:$M,),),"")</f>
        <v/>
      </c>
      <c r="D12" s="23" t="str" cm="1">
        <f t="array" ref="D12">IFERROR(INDEX('定義（記入例用）'!$Q:$Q,MATCH('休日取得計画表・休日取得実績表（記入例）'!D8,'定義（記入例用）'!$M:$M,),),"")</f>
        <v/>
      </c>
      <c r="E12" s="23" t="str" cm="1">
        <f t="array" ref="E12">IFERROR(INDEX('定義（記入例用）'!$Q:$Q,MATCH('休日取得計画表・休日取得実績表（記入例）'!E8,'定義（記入例用）'!$M:$M,),),"")</f>
        <v/>
      </c>
      <c r="F12" s="23" t="str" cm="1">
        <f t="array" ref="F12">IFERROR(INDEX('定義（記入例用）'!$Q:$Q,MATCH('休日取得計画表・休日取得実績表（記入例）'!F8,'定義（記入例用）'!$M:$M,),),"")</f>
        <v/>
      </c>
      <c r="G12" s="23" t="str" cm="1">
        <f t="array" ref="G12">IFERROR(INDEX('定義（記入例用）'!$Q:$Q,MATCH('休日取得計画表・休日取得実績表（記入例）'!G8,'定義（記入例用）'!$M:$M,),),"")</f>
        <v/>
      </c>
      <c r="H12" s="23" t="str" cm="1">
        <f t="array" ref="H12">IFERROR(INDEX('定義（記入例用）'!$Q:$Q,MATCH('休日取得計画表・休日取得実績表（記入例）'!H8,'定義（記入例用）'!$M:$M,),),"")</f>
        <v/>
      </c>
      <c r="I12" s="23" t="str" cm="1">
        <f t="array" ref="I12">IFERROR(INDEX('定義（記入例用）'!$Q:$Q,MATCH('休日取得計画表・休日取得実績表（記入例）'!I8,'定義（記入例用）'!$M:$M,),),"")</f>
        <v/>
      </c>
      <c r="J12" s="23" t="str" cm="1">
        <f t="array" ref="J12">IFERROR(INDEX('定義（記入例用）'!$Q:$Q,MATCH('休日取得計画表・休日取得実績表（記入例）'!J8,'定義（記入例用）'!$M:$M,),),"")</f>
        <v/>
      </c>
      <c r="K12" s="23" t="str" cm="1">
        <f t="array" ref="K12">IFERROR(INDEX('定義（記入例用）'!$Q:$Q,MATCH('休日取得計画表・休日取得実績表（記入例）'!K8,'定義（記入例用）'!$M:$M,),),"")</f>
        <v/>
      </c>
      <c r="L12" s="23" t="str" cm="1">
        <f t="array" ref="L12">IFERROR(INDEX('定義（記入例用）'!$Q:$Q,MATCH('休日取得計画表・休日取得実績表（記入例）'!L8,'定義（記入例用）'!$M:$M,),),"")</f>
        <v/>
      </c>
      <c r="M12" s="23" t="str" cm="1">
        <f t="array" ref="M12">IFERROR(INDEX('定義（記入例用）'!$Q:$Q,MATCH('休日取得計画表・休日取得実績表（記入例）'!M8,'定義（記入例用）'!$M:$M,),),"")</f>
        <v/>
      </c>
      <c r="N12" s="23" t="str" cm="1">
        <f t="array" ref="N12">IFERROR(INDEX('定義（記入例用）'!$Q:$Q,MATCH('休日取得計画表・休日取得実績表（記入例）'!N8,'定義（記入例用）'!$M:$M,),),"")</f>
        <v>工期始め</v>
      </c>
      <c r="O12" s="23" t="str" cm="1">
        <f t="array" ref="O12">IFERROR(INDEX('定義（記入例用）'!$Q:$Q,MATCH('休日取得計画表・休日取得実績表（記入例）'!O8,'定義（記入例用）'!$M:$M,),),"")</f>
        <v/>
      </c>
      <c r="P12" s="23" t="str" cm="1">
        <f t="array" ref="P12">IFERROR(INDEX('定義（記入例用）'!$Q:$Q,MATCH('休日取得計画表・休日取得実績表（記入例）'!P8,'定義（記入例用）'!$M:$M,),),"")</f>
        <v/>
      </c>
      <c r="Q12" s="23" t="str" cm="1">
        <f t="array" ref="Q12">IFERROR(INDEX('定義（記入例用）'!$Q:$Q,MATCH('休日取得計画表・休日取得実績表（記入例）'!Q8,'定義（記入例用）'!$M:$M,),),"")</f>
        <v/>
      </c>
      <c r="R12" s="23" t="str" cm="1">
        <f t="array" ref="R12">IFERROR(INDEX('定義（記入例用）'!$Q:$Q,MATCH('休日取得計画表・休日取得実績表（記入例）'!R8,'定義（記入例用）'!$M:$M,),),"")</f>
        <v/>
      </c>
      <c r="S12" s="23" t="str" cm="1">
        <f t="array" ref="S12">IFERROR(INDEX('定義（記入例用）'!$Q:$Q,MATCH('休日取得計画表・休日取得実績表（記入例）'!S8,'定義（記入例用）'!$M:$M,),),"")</f>
        <v/>
      </c>
      <c r="T12" s="23" t="str" cm="1">
        <f t="array" ref="T12">IFERROR(INDEX('定義（記入例用）'!$Q:$Q,MATCH('休日取得計画表・休日取得実績表（記入例）'!T8,'定義（記入例用）'!$M:$M,),),"")</f>
        <v/>
      </c>
      <c r="U12" s="23" t="str" cm="1">
        <f t="array" ref="U12">IFERROR(INDEX('定義（記入例用）'!$Q:$Q,MATCH('休日取得計画表・休日取得実績表（記入例）'!U8,'定義（記入例用）'!$M:$M,),),"")</f>
        <v/>
      </c>
      <c r="V12" s="23" t="str" cm="1">
        <f t="array" ref="V12">IFERROR(INDEX('定義（記入例用）'!$Q:$Q,MATCH('休日取得計画表・休日取得実績表（記入例）'!V8,'定義（記入例用）'!$M:$M,),),"")</f>
        <v/>
      </c>
      <c r="W12" s="23" t="str" cm="1">
        <f t="array" ref="W12">IFERROR(INDEX('定義（記入例用）'!$Q:$Q,MATCH('休日取得計画表・休日取得実績表（記入例）'!W8,'定義（記入例用）'!$M:$M,),),"")</f>
        <v/>
      </c>
      <c r="X12" s="23" t="str" cm="1">
        <f t="array" ref="X12">IFERROR(INDEX('定義（記入例用）'!$Q:$Q,MATCH('休日取得計画表・休日取得実績表（記入例）'!X8,'定義（記入例用）'!$M:$M,),),"")</f>
        <v/>
      </c>
      <c r="Y12" s="23" t="str" cm="1">
        <f t="array" ref="Y12">IFERROR(INDEX('定義（記入例用）'!$Q:$Q,MATCH('休日取得計画表・休日取得実績表（記入例）'!Y8,'定義（記入例用）'!$M:$M,),),"")</f>
        <v/>
      </c>
      <c r="Z12" s="23" t="str" cm="1">
        <f t="array" ref="Z12">IFERROR(INDEX('定義（記入例用）'!$Q:$Q,MATCH('休日取得計画表・休日取得実績表（記入例）'!Z8,'定義（記入例用）'!$M:$M,),),"")</f>
        <v/>
      </c>
      <c r="AA12" s="23" t="str" cm="1">
        <f t="array" ref="AA12">IFERROR(INDEX('定義（記入例用）'!$Q:$Q,MATCH('休日取得計画表・休日取得実績表（記入例）'!AA8,'定義（記入例用）'!$M:$M,),),"")</f>
        <v/>
      </c>
      <c r="AB12" s="23" t="str" cm="1">
        <f t="array" ref="AB12">IFERROR(INDEX('定義（記入例用）'!$Q:$Q,MATCH('休日取得計画表・休日取得実績表（記入例）'!AB8,'定義（記入例用）'!$M:$M,),),"")</f>
        <v/>
      </c>
      <c r="AC12" s="23" t="str" cm="1">
        <f t="array" ref="AC12">IFERROR(INDEX('定義（記入例用）'!$Q:$Q,MATCH('休日取得計画表・休日取得実績表（記入例）'!AC8,'定義（記入例用）'!$M:$M,),),"")</f>
        <v/>
      </c>
      <c r="AD12" s="23" t="str" cm="1">
        <f t="array" ref="AD12">IFERROR(INDEX('定義（記入例用）'!$Q:$Q,MATCH('休日取得計画表・休日取得実績表（記入例）'!AD8,'定義（記入例用）'!$M:$M,),),"")</f>
        <v/>
      </c>
      <c r="AE12" s="23" t="str" cm="1">
        <f t="array" ref="AE12">IFERROR(INDEX('定義（記入例用）'!$Q:$Q,MATCH('休日取得計画表・休日取得実績表（記入例）'!AE8,'定義（記入例用）'!$M:$M,),),"")</f>
        <v/>
      </c>
      <c r="AF12" s="23" t="str" cm="1">
        <f t="array" ref="AF12">IFERROR(INDEX('定義（記入例用）'!$Q:$Q,MATCH('休日取得計画表・休日取得実績表（記入例）'!AF8,'定義（記入例用）'!$M:$M,),),"")</f>
        <v/>
      </c>
      <c r="AG12" s="23" t="str" cm="1">
        <f t="array" ref="AG12">IFERROR(INDEX('定義（記入例用）'!$Q:$Q,MATCH('休日取得計画表・休日取得実績表（記入例）'!AG8,'定義（記入例用）'!$M:$M,),),"")</f>
        <v/>
      </c>
      <c r="AH12" s="54"/>
      <c r="AI12" s="55"/>
      <c r="AJ12" s="13"/>
      <c r="AK12" s="53"/>
      <c r="AL12" s="53"/>
      <c r="AM12" s="53"/>
      <c r="AN12" s="53"/>
      <c r="AO12" s="53"/>
      <c r="AP12" s="53"/>
      <c r="AQ12" s="53"/>
      <c r="AR12" s="53"/>
      <c r="AS12" s="1"/>
      <c r="BB12" s="1"/>
      <c r="BC12" s="1"/>
      <c r="BD12" s="1"/>
      <c r="BE12" s="1"/>
      <c r="BF12" s="1"/>
    </row>
    <row r="13" spans="1:58" s="36" customFormat="1" ht="28" customHeight="1" x14ac:dyDescent="0.2">
      <c r="A13" s="2"/>
      <c r="B13" s="16" t="str">
        <f>IF($F$3="受注者希望型","－","休日
計画")</f>
        <v>休日
計画</v>
      </c>
      <c r="C13" s="34"/>
      <c r="D13" s="34"/>
      <c r="E13" s="34"/>
      <c r="F13" s="34"/>
      <c r="G13" s="34"/>
      <c r="H13" s="34"/>
      <c r="I13" s="35"/>
      <c r="J13" s="34"/>
      <c r="K13" s="34"/>
      <c r="L13" s="34"/>
      <c r="M13" s="34"/>
      <c r="N13" s="34"/>
      <c r="O13" s="34"/>
      <c r="P13" s="34"/>
      <c r="Q13" s="34"/>
      <c r="R13" s="34"/>
      <c r="S13" s="34"/>
      <c r="T13" s="34"/>
      <c r="U13" s="34"/>
      <c r="V13" s="34"/>
      <c r="W13" s="34"/>
      <c r="X13" s="34"/>
      <c r="Y13" s="34"/>
      <c r="Z13" s="33"/>
      <c r="AA13" s="34"/>
      <c r="AB13" s="34"/>
      <c r="AC13" s="34"/>
      <c r="AD13" s="34"/>
      <c r="AE13" s="34"/>
      <c r="AF13" s="34"/>
      <c r="AG13" s="34"/>
      <c r="AH13" s="18">
        <f>AK13</f>
        <v>0</v>
      </c>
      <c r="AI13" s="17">
        <f>AL13</f>
        <v>0</v>
      </c>
      <c r="AJ13" s="13"/>
      <c r="AK13" s="44">
        <f>COUNTIFS(C13:AG13,"○",C10:AG10,"&lt;&gt;✕")</f>
        <v>0</v>
      </c>
      <c r="AL13" s="44">
        <f>SUM(AK$7:AK14)</f>
        <v>0</v>
      </c>
      <c r="AM13" s="44">
        <f>SUM(C10:AG10)</f>
        <v>0</v>
      </c>
      <c r="AN13" s="44">
        <f>SUM(AM$7:AM14)</f>
        <v>0</v>
      </c>
      <c r="AO13" s="44">
        <f>COUNTIFS(C14:AG14,"○",C11:AG11,"&lt;&gt;✕")</f>
        <v>0</v>
      </c>
      <c r="AP13" s="44">
        <f>SUM(AO$7:AO14)</f>
        <v>0</v>
      </c>
      <c r="AQ13" s="44">
        <f>SUM(C11:AG11)</f>
        <v>0</v>
      </c>
      <c r="AR13" s="44">
        <f>SUM(AQ$7:AQ14)</f>
        <v>0</v>
      </c>
      <c r="AS13" s="1"/>
      <c r="BB13" s="1"/>
      <c r="BC13" s="1"/>
      <c r="BD13" s="1"/>
      <c r="BE13" s="1"/>
      <c r="BF13" s="1"/>
    </row>
    <row r="14" spans="1:58" s="1" customFormat="1" ht="28" customHeight="1" thickBot="1" x14ac:dyDescent="0.25">
      <c r="A14" s="3"/>
      <c r="B14" s="14" t="s">
        <v>31</v>
      </c>
      <c r="C14" s="10"/>
      <c r="D14" s="10"/>
      <c r="E14" s="10"/>
      <c r="F14" s="10"/>
      <c r="G14" s="10"/>
      <c r="H14" s="10"/>
      <c r="I14" s="12"/>
      <c r="J14" s="10"/>
      <c r="K14" s="10"/>
      <c r="L14" s="10"/>
      <c r="M14" s="10"/>
      <c r="N14" s="10"/>
      <c r="O14" s="10"/>
      <c r="P14" s="10"/>
      <c r="Q14" s="10"/>
      <c r="R14" s="10"/>
      <c r="S14" s="10"/>
      <c r="T14" s="10"/>
      <c r="U14" s="10"/>
      <c r="V14" s="10"/>
      <c r="W14" s="10"/>
      <c r="X14" s="10"/>
      <c r="Y14" s="10"/>
      <c r="Z14" s="11"/>
      <c r="AA14" s="10"/>
      <c r="AB14" s="10"/>
      <c r="AC14" s="10"/>
      <c r="AD14" s="10"/>
      <c r="AE14" s="10"/>
      <c r="AF14" s="10"/>
      <c r="AG14" s="10"/>
      <c r="AH14" s="18">
        <f>AO13</f>
        <v>0</v>
      </c>
      <c r="AI14" s="17">
        <f>AP13</f>
        <v>0</v>
      </c>
      <c r="AJ14" s="13"/>
      <c r="AK14" s="44"/>
      <c r="AL14" s="44"/>
      <c r="AM14" s="44"/>
      <c r="AN14" s="44"/>
      <c r="AO14" s="44"/>
      <c r="AP14" s="44"/>
      <c r="AQ14" s="44"/>
      <c r="AR14" s="44"/>
    </row>
    <row r="15" spans="1:58" ht="12" customHeight="1" thickBot="1" x14ac:dyDescent="0.25">
      <c r="AJ15" s="13"/>
      <c r="AL15" s="4"/>
      <c r="AN15" s="4"/>
    </row>
    <row r="16" spans="1:58" ht="12" customHeight="1" x14ac:dyDescent="0.2">
      <c r="B16" s="7" t="s">
        <v>0</v>
      </c>
      <c r="C16" s="45">
        <f>DATE(YEAR($C$7),MONTH($C$7)+COUNTIF($B$7:B16,"月")-1,1)</f>
        <v>45809</v>
      </c>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7"/>
      <c r="AH16" s="48" t="s">
        <v>5</v>
      </c>
      <c r="AI16" s="49" t="s">
        <v>4</v>
      </c>
      <c r="AJ16" s="13"/>
      <c r="AK16" s="50" t="s">
        <v>65</v>
      </c>
      <c r="AL16" s="50"/>
      <c r="AM16" s="50"/>
      <c r="AN16" s="50"/>
      <c r="AO16" s="50" t="s">
        <v>66</v>
      </c>
      <c r="AP16" s="50"/>
      <c r="AQ16" s="50"/>
      <c r="AR16" s="50"/>
    </row>
    <row r="17" spans="1:58" ht="12" customHeight="1" x14ac:dyDescent="0.2">
      <c r="B17" s="8" t="s">
        <v>1</v>
      </c>
      <c r="C17" s="9">
        <f>+C16</f>
        <v>45809</v>
      </c>
      <c r="D17" s="9">
        <f>IFERROR(IF(MONTH(C17+1)=MONTH($C16),C17+1,""),"")</f>
        <v>45810</v>
      </c>
      <c r="E17" s="9">
        <f t="shared" ref="E17" si="2">IFERROR(IF(MONTH(D17+1)=MONTH($C16),D17+1,""),"")</f>
        <v>45811</v>
      </c>
      <c r="F17" s="9">
        <f t="shared" ref="F17" si="3">IFERROR(IF(MONTH(E17+1)=MONTH($C16),E17+1,""),"")</f>
        <v>45812</v>
      </c>
      <c r="G17" s="9">
        <f t="shared" ref="G17" si="4">IFERROR(IF(MONTH(F17+1)=MONTH($C16),F17+1,""),"")</f>
        <v>45813</v>
      </c>
      <c r="H17" s="9">
        <f t="shared" ref="H17" si="5">IFERROR(IF(MONTH(G17+1)=MONTH($C16),G17+1,""),"")</f>
        <v>45814</v>
      </c>
      <c r="I17" s="9">
        <f t="shared" ref="I17" si="6">IFERROR(IF(MONTH(H17+1)=MONTH($C16),H17+1,""),"")</f>
        <v>45815</v>
      </c>
      <c r="J17" s="9">
        <f t="shared" ref="J17" si="7">IFERROR(IF(MONTH(I17+1)=MONTH($C16),I17+1,""),"")</f>
        <v>45816</v>
      </c>
      <c r="K17" s="9">
        <f t="shared" ref="K17" si="8">IFERROR(IF(MONTH(J17+1)=MONTH($C16),J17+1,""),"")</f>
        <v>45817</v>
      </c>
      <c r="L17" s="9">
        <f t="shared" ref="L17" si="9">IFERROR(IF(MONTH(K17+1)=MONTH($C16),K17+1,""),"")</f>
        <v>45818</v>
      </c>
      <c r="M17" s="9">
        <f t="shared" ref="M17" si="10">IFERROR(IF(MONTH(L17+1)=MONTH($C16),L17+1,""),"")</f>
        <v>45819</v>
      </c>
      <c r="N17" s="9">
        <f t="shared" ref="N17" si="11">IFERROR(IF(MONTH(M17+1)=MONTH($C16),M17+1,""),"")</f>
        <v>45820</v>
      </c>
      <c r="O17" s="9">
        <f t="shared" ref="O17" si="12">IFERROR(IF(MONTH(N17+1)=MONTH($C16),N17+1,""),"")</f>
        <v>45821</v>
      </c>
      <c r="P17" s="9">
        <f t="shared" ref="P17" si="13">IFERROR(IF(MONTH(O17+1)=MONTH($C16),O17+1,""),"")</f>
        <v>45822</v>
      </c>
      <c r="Q17" s="9">
        <f t="shared" ref="Q17" si="14">IFERROR(IF(MONTH(P17+1)=MONTH($C16),P17+1,""),"")</f>
        <v>45823</v>
      </c>
      <c r="R17" s="9">
        <f t="shared" ref="R17" si="15">IFERROR(IF(MONTH(Q17+1)=MONTH($C16),Q17+1,""),"")</f>
        <v>45824</v>
      </c>
      <c r="S17" s="9">
        <f t="shared" ref="S17" si="16">IFERROR(IF(MONTH(R17+1)=MONTH($C16),R17+1,""),"")</f>
        <v>45825</v>
      </c>
      <c r="T17" s="9">
        <f t="shared" ref="T17" si="17">IFERROR(IF(MONTH(S17+1)=MONTH($C16),S17+1,""),"")</f>
        <v>45826</v>
      </c>
      <c r="U17" s="9">
        <f t="shared" ref="U17" si="18">IFERROR(IF(MONTH(T17+1)=MONTH($C16),T17+1,""),"")</f>
        <v>45827</v>
      </c>
      <c r="V17" s="9">
        <f t="shared" ref="V17" si="19">IFERROR(IF(MONTH(U17+1)=MONTH($C16),U17+1,""),"")</f>
        <v>45828</v>
      </c>
      <c r="W17" s="9">
        <f t="shared" ref="W17" si="20">IFERROR(IF(MONTH(V17+1)=MONTH($C16),V17+1,""),"")</f>
        <v>45829</v>
      </c>
      <c r="X17" s="9">
        <f t="shared" ref="X17" si="21">IFERROR(IF(MONTH(W17+1)=MONTH($C16),W17+1,""),"")</f>
        <v>45830</v>
      </c>
      <c r="Y17" s="9">
        <f t="shared" ref="Y17" si="22">IFERROR(IF(MONTH(X17+1)=MONTH($C16),X17+1,""),"")</f>
        <v>45831</v>
      </c>
      <c r="Z17" s="9">
        <f t="shared" ref="Z17" si="23">IFERROR(IF(MONTH(Y17+1)=MONTH($C16),Y17+1,""),"")</f>
        <v>45832</v>
      </c>
      <c r="AA17" s="9">
        <f t="shared" ref="AA17" si="24">IFERROR(IF(MONTH(Z17+1)=MONTH($C16),Z17+1,""),"")</f>
        <v>45833</v>
      </c>
      <c r="AB17" s="9">
        <f t="shared" ref="AB17" si="25">IFERROR(IF(MONTH(AA17+1)=MONTH($C16),AA17+1,""),"")</f>
        <v>45834</v>
      </c>
      <c r="AC17" s="9">
        <f t="shared" ref="AC17" si="26">IFERROR(IF(MONTH(AB17+1)=MONTH($C16),AB17+1,""),"")</f>
        <v>45835</v>
      </c>
      <c r="AD17" s="9">
        <f t="shared" ref="AD17" si="27">IFERROR(IF(MONTH(AC17+1)=MONTH($C16),AC17+1,""),"")</f>
        <v>45836</v>
      </c>
      <c r="AE17" s="9">
        <f t="shared" ref="AE17" si="28">IFERROR(IF(MONTH(AD17+1)=MONTH($C16),AD17+1,""),"")</f>
        <v>45837</v>
      </c>
      <c r="AF17" s="9">
        <f t="shared" ref="AF17" si="29">IFERROR(IF(MONTH(AE17+1)=MONTH($C16),AE17+1,""),"")</f>
        <v>45838</v>
      </c>
      <c r="AG17" s="9" t="str">
        <f t="shared" ref="AG17" si="30">IFERROR(IF(MONTH(AF17+1)=MONTH($C16),AF17+1,""),"")</f>
        <v/>
      </c>
      <c r="AH17" s="48"/>
      <c r="AI17" s="49"/>
      <c r="AJ17" s="13"/>
      <c r="AK17" s="51" t="s">
        <v>53</v>
      </c>
      <c r="AL17" s="51" t="s">
        <v>51</v>
      </c>
      <c r="AM17" s="51" t="s">
        <v>60</v>
      </c>
      <c r="AN17" s="51" t="s">
        <v>61</v>
      </c>
      <c r="AO17" s="51" t="s">
        <v>52</v>
      </c>
      <c r="AP17" s="51" t="s">
        <v>50</v>
      </c>
      <c r="AQ17" s="51" t="s">
        <v>60</v>
      </c>
      <c r="AR17" s="51" t="s">
        <v>61</v>
      </c>
    </row>
    <row r="18" spans="1:58" ht="12" customHeight="1" x14ac:dyDescent="0.2">
      <c r="B18" s="8" t="s">
        <v>2</v>
      </c>
      <c r="C18" s="19" t="str">
        <f t="shared" ref="C18:AG18" si="31">IF(C17="","",IF(COUNTIF(祝日,C17)&gt;0,"祝",IF(COUNTIF(夏季休暇,C17)+COUNTIF(年末年始,C17)&gt;0,"休",TEXT(C17,"aaa"))))</f>
        <v>日</v>
      </c>
      <c r="D18" s="19" t="str">
        <f t="shared" si="31"/>
        <v>月</v>
      </c>
      <c r="E18" s="19" t="str">
        <f t="shared" si="31"/>
        <v>火</v>
      </c>
      <c r="F18" s="19" t="str">
        <f t="shared" si="31"/>
        <v>水</v>
      </c>
      <c r="G18" s="19" t="str">
        <f t="shared" si="31"/>
        <v>木</v>
      </c>
      <c r="H18" s="19" t="str">
        <f t="shared" si="31"/>
        <v>金</v>
      </c>
      <c r="I18" s="19" t="str">
        <f t="shared" si="31"/>
        <v>土</v>
      </c>
      <c r="J18" s="19" t="str">
        <f t="shared" si="31"/>
        <v>日</v>
      </c>
      <c r="K18" s="19" t="str">
        <f t="shared" si="31"/>
        <v>月</v>
      </c>
      <c r="L18" s="19" t="str">
        <f t="shared" si="31"/>
        <v>火</v>
      </c>
      <c r="M18" s="19" t="str">
        <f t="shared" si="31"/>
        <v>水</v>
      </c>
      <c r="N18" s="19" t="str">
        <f t="shared" si="31"/>
        <v>木</v>
      </c>
      <c r="O18" s="19" t="str">
        <f t="shared" si="31"/>
        <v>金</v>
      </c>
      <c r="P18" s="19" t="str">
        <f t="shared" si="31"/>
        <v>土</v>
      </c>
      <c r="Q18" s="19" t="str">
        <f t="shared" si="31"/>
        <v>日</v>
      </c>
      <c r="R18" s="19" t="str">
        <f t="shared" si="31"/>
        <v>月</v>
      </c>
      <c r="S18" s="19" t="str">
        <f t="shared" si="31"/>
        <v>火</v>
      </c>
      <c r="T18" s="19" t="str">
        <f t="shared" si="31"/>
        <v>水</v>
      </c>
      <c r="U18" s="19" t="str">
        <f t="shared" si="31"/>
        <v>木</v>
      </c>
      <c r="V18" s="19" t="str">
        <f t="shared" si="31"/>
        <v>金</v>
      </c>
      <c r="W18" s="19" t="str">
        <f t="shared" si="31"/>
        <v>土</v>
      </c>
      <c r="X18" s="19" t="str">
        <f t="shared" si="31"/>
        <v>日</v>
      </c>
      <c r="Y18" s="19" t="str">
        <f t="shared" si="31"/>
        <v>月</v>
      </c>
      <c r="Z18" s="19" t="str">
        <f t="shared" si="31"/>
        <v>火</v>
      </c>
      <c r="AA18" s="19" t="str">
        <f t="shared" si="31"/>
        <v>水</v>
      </c>
      <c r="AB18" s="19" t="str">
        <f t="shared" si="31"/>
        <v>木</v>
      </c>
      <c r="AC18" s="19" t="str">
        <f t="shared" si="31"/>
        <v>金</v>
      </c>
      <c r="AD18" s="19" t="str">
        <f t="shared" si="31"/>
        <v>土</v>
      </c>
      <c r="AE18" s="19" t="str">
        <f t="shared" si="31"/>
        <v>日</v>
      </c>
      <c r="AF18" s="19" t="str">
        <f t="shared" si="31"/>
        <v>月</v>
      </c>
      <c r="AG18" s="19" t="str">
        <f t="shared" si="31"/>
        <v/>
      </c>
      <c r="AH18" s="54" t="s">
        <v>25</v>
      </c>
      <c r="AI18" s="55" t="s">
        <v>25</v>
      </c>
      <c r="AJ18" s="13"/>
      <c r="AK18" s="52"/>
      <c r="AL18" s="52"/>
      <c r="AM18" s="52"/>
      <c r="AN18" s="52"/>
      <c r="AO18" s="52"/>
      <c r="AP18" s="52"/>
      <c r="AQ18" s="52"/>
      <c r="AR18" s="52"/>
    </row>
    <row r="19" spans="1:58" ht="12" hidden="1" customHeight="1" x14ac:dyDescent="0.2">
      <c r="B19" s="8" t="s">
        <v>59</v>
      </c>
      <c r="C19" s="39" t="str" cm="1">
        <f t="array" ref="C19">IF(OR(C17&lt;$O$5,MIN($I$5,$W$5)-20&lt;C17,C22="―"),"✕",INDEX('定義（記入例用）'!$R:$R,MATCH('休日取得計画表・休日取得実績表（記入例）'!C17,'定義（記入例用）'!$M:$M,),))</f>
        <v>✕</v>
      </c>
      <c r="D19" s="39" cm="1">
        <f t="array" ref="D19">IF(OR(D17&lt;$O$5,MIN($I$5,$W$5)-20&lt;D17,D22="―"),"✕",INDEX('定義（記入例用）'!$R:$R,MATCH('休日取得計画表・休日取得実績表（記入例）'!D17,'定義（記入例用）'!$M:$M,),))</f>
        <v>0</v>
      </c>
      <c r="E19" s="39" cm="1">
        <f t="array" ref="E19">IF(OR(E17&lt;$O$5,MIN($I$5,$W$5)-20&lt;E17,E22="―"),"✕",INDEX('定義（記入例用）'!$R:$R,MATCH('休日取得計画表・休日取得実績表（記入例）'!E17,'定義（記入例用）'!$M:$M,),))</f>
        <v>0</v>
      </c>
      <c r="F19" s="39" cm="1">
        <f t="array" ref="F19">IF(OR(F17&lt;$O$5,MIN($I$5,$W$5)-20&lt;F17,F22="―"),"✕",INDEX('定義（記入例用）'!$R:$R,MATCH('休日取得計画表・休日取得実績表（記入例）'!F17,'定義（記入例用）'!$M:$M,),))</f>
        <v>0</v>
      </c>
      <c r="G19" s="39" cm="1">
        <f t="array" ref="G19">IF(OR(G17&lt;$O$5,MIN($I$5,$W$5)-20&lt;G17,G22="―"),"✕",INDEX('定義（記入例用）'!$R:$R,MATCH('休日取得計画表・休日取得実績表（記入例）'!G17,'定義（記入例用）'!$M:$M,),))</f>
        <v>0</v>
      </c>
      <c r="H19" s="39" cm="1">
        <f t="array" ref="H19">IF(OR(H17&lt;$O$5,MIN($I$5,$W$5)-20&lt;H17,H22="―"),"✕",INDEX('定義（記入例用）'!$R:$R,MATCH('休日取得計画表・休日取得実績表（記入例）'!H17,'定義（記入例用）'!$M:$M,),))</f>
        <v>0</v>
      </c>
      <c r="I19" s="39" cm="1">
        <f t="array" ref="I19">IF(OR(I17&lt;$O$5,MIN($I$5,$W$5)-20&lt;I17,I22="―"),"✕",INDEX('定義（記入例用）'!$R:$R,MATCH('休日取得計画表・休日取得実績表（記入例）'!I17,'定義（記入例用）'!$M:$M,),))</f>
        <v>1</v>
      </c>
      <c r="J19" s="39" cm="1">
        <f t="array" ref="J19">IF(OR(J17&lt;$O$5,MIN($I$5,$W$5)-20&lt;J17,J22="―"),"✕",INDEX('定義（記入例用）'!$R:$R,MATCH('休日取得計画表・休日取得実績表（記入例）'!J17,'定義（記入例用）'!$M:$M,),))</f>
        <v>1</v>
      </c>
      <c r="K19" s="39" cm="1">
        <f t="array" ref="K19">IF(OR(K17&lt;$O$5,MIN($I$5,$W$5)-20&lt;K17,K22="―"),"✕",INDEX('定義（記入例用）'!$R:$R,MATCH('休日取得計画表・休日取得実績表（記入例）'!K17,'定義（記入例用）'!$M:$M,),))</f>
        <v>0</v>
      </c>
      <c r="L19" s="39" cm="1">
        <f t="array" ref="L19">IF(OR(L17&lt;$O$5,MIN($I$5,$W$5)-20&lt;L17,L22="―"),"✕",INDEX('定義（記入例用）'!$R:$R,MATCH('休日取得計画表・休日取得実績表（記入例）'!L17,'定義（記入例用）'!$M:$M,),))</f>
        <v>0</v>
      </c>
      <c r="M19" s="39" cm="1">
        <f t="array" ref="M19">IF(OR(M17&lt;$O$5,MIN($I$5,$W$5)-20&lt;M17,M22="―"),"✕",INDEX('定義（記入例用）'!$R:$R,MATCH('休日取得計画表・休日取得実績表（記入例）'!M17,'定義（記入例用）'!$M:$M,),))</f>
        <v>0</v>
      </c>
      <c r="N19" s="39" cm="1">
        <f t="array" ref="N19">IF(OR(N17&lt;$O$5,MIN($I$5,$W$5)-20&lt;N17,N22="―"),"✕",INDEX('定義（記入例用）'!$R:$R,MATCH('休日取得計画表・休日取得実績表（記入例）'!N17,'定義（記入例用）'!$M:$M,),))</f>
        <v>0</v>
      </c>
      <c r="O19" s="39" cm="1">
        <f t="array" ref="O19">IF(OR(O17&lt;$O$5,MIN($I$5,$W$5)-20&lt;O17,O22="―"),"✕",INDEX('定義（記入例用）'!$R:$R,MATCH('休日取得計画表・休日取得実績表（記入例）'!O17,'定義（記入例用）'!$M:$M,),))</f>
        <v>0</v>
      </c>
      <c r="P19" s="39" cm="1">
        <f t="array" ref="P19">IF(OR(P17&lt;$O$5,MIN($I$5,$W$5)-20&lt;P17,P22="―"),"✕",INDEX('定義（記入例用）'!$R:$R,MATCH('休日取得計画表・休日取得実績表（記入例）'!P17,'定義（記入例用）'!$M:$M,),))</f>
        <v>1</v>
      </c>
      <c r="Q19" s="39" cm="1">
        <f t="array" ref="Q19">IF(OR(Q17&lt;$O$5,MIN($I$5,$W$5)-20&lt;Q17,Q22="―"),"✕",INDEX('定義（記入例用）'!$R:$R,MATCH('休日取得計画表・休日取得実績表（記入例）'!Q17,'定義（記入例用）'!$M:$M,),))</f>
        <v>1</v>
      </c>
      <c r="R19" s="39" cm="1">
        <f t="array" ref="R19">IF(OR(R17&lt;$O$5,MIN($I$5,$W$5)-20&lt;R17,R22="―"),"✕",INDEX('定義（記入例用）'!$R:$R,MATCH('休日取得計画表・休日取得実績表（記入例）'!R17,'定義（記入例用）'!$M:$M,),))</f>
        <v>0</v>
      </c>
      <c r="S19" s="39" cm="1">
        <f t="array" ref="S19">IF(OR(S17&lt;$O$5,MIN($I$5,$W$5)-20&lt;S17,S22="―"),"✕",INDEX('定義（記入例用）'!$R:$R,MATCH('休日取得計画表・休日取得実績表（記入例）'!S17,'定義（記入例用）'!$M:$M,),))</f>
        <v>0</v>
      </c>
      <c r="T19" s="39" cm="1">
        <f t="array" ref="T19">IF(OR(T17&lt;$O$5,MIN($I$5,$W$5)-20&lt;T17,T22="―"),"✕",INDEX('定義（記入例用）'!$R:$R,MATCH('休日取得計画表・休日取得実績表（記入例）'!T17,'定義（記入例用）'!$M:$M,),))</f>
        <v>0</v>
      </c>
      <c r="U19" s="39" cm="1">
        <f t="array" ref="U19">IF(OR(U17&lt;$O$5,MIN($I$5,$W$5)-20&lt;U17,U22="―"),"✕",INDEX('定義（記入例用）'!$R:$R,MATCH('休日取得計画表・休日取得実績表（記入例）'!U17,'定義（記入例用）'!$M:$M,),))</f>
        <v>0</v>
      </c>
      <c r="V19" s="39" cm="1">
        <f t="array" ref="V19">IF(OR(V17&lt;$O$5,MIN($I$5,$W$5)-20&lt;V17,V22="―"),"✕",INDEX('定義（記入例用）'!$R:$R,MATCH('休日取得計画表・休日取得実績表（記入例）'!V17,'定義（記入例用）'!$M:$M,),))</f>
        <v>0</v>
      </c>
      <c r="W19" s="39" cm="1">
        <f t="array" ref="W19">IF(OR(W17&lt;$O$5,MIN($I$5,$W$5)-20&lt;W17,W22="―"),"✕",INDEX('定義（記入例用）'!$R:$R,MATCH('休日取得計画表・休日取得実績表（記入例）'!W17,'定義（記入例用）'!$M:$M,),))</f>
        <v>1</v>
      </c>
      <c r="X19" s="39" cm="1">
        <f t="array" ref="X19">IF(OR(X17&lt;$O$5,MIN($I$5,$W$5)-20&lt;X17,X22="―"),"✕",INDEX('定義（記入例用）'!$R:$R,MATCH('休日取得計画表・休日取得実績表（記入例）'!X17,'定義（記入例用）'!$M:$M,),))</f>
        <v>1</v>
      </c>
      <c r="Y19" s="39" cm="1">
        <f t="array" ref="Y19">IF(OR(Y17&lt;$O$5,MIN($I$5,$W$5)-20&lt;Y17,Y22="―"),"✕",INDEX('定義（記入例用）'!$R:$R,MATCH('休日取得計画表・休日取得実績表（記入例）'!Y17,'定義（記入例用）'!$M:$M,),))</f>
        <v>0</v>
      </c>
      <c r="Z19" s="39" cm="1">
        <f t="array" ref="Z19">IF(OR(Z17&lt;$O$5,MIN($I$5,$W$5)-20&lt;Z17,Z22="―"),"✕",INDEX('定義（記入例用）'!$R:$R,MATCH('休日取得計画表・休日取得実績表（記入例）'!Z17,'定義（記入例用）'!$M:$M,),))</f>
        <v>0</v>
      </c>
      <c r="AA19" s="39" cm="1">
        <f t="array" ref="AA19">IF(OR(AA17&lt;$O$5,MIN($I$5,$W$5)-20&lt;AA17,AA22="―"),"✕",INDEX('定義（記入例用）'!$R:$R,MATCH('休日取得計画表・休日取得実績表（記入例）'!AA17,'定義（記入例用）'!$M:$M,),))</f>
        <v>0</v>
      </c>
      <c r="AB19" s="39" cm="1">
        <f t="array" ref="AB19">IF(OR(AB17&lt;$O$5,MIN($I$5,$W$5)-20&lt;AB17,AB22="―"),"✕",INDEX('定義（記入例用）'!$R:$R,MATCH('休日取得計画表・休日取得実績表（記入例）'!AB17,'定義（記入例用）'!$M:$M,),))</f>
        <v>0</v>
      </c>
      <c r="AC19" s="39" cm="1">
        <f t="array" ref="AC19">IF(OR(AC17&lt;$O$5,MIN($I$5,$W$5)-20&lt;AC17,AC22="―"),"✕",INDEX('定義（記入例用）'!$R:$R,MATCH('休日取得計画表・休日取得実績表（記入例）'!AC17,'定義（記入例用）'!$M:$M,),))</f>
        <v>0</v>
      </c>
      <c r="AD19" s="39" cm="1">
        <f t="array" ref="AD19">IF(OR(AD17&lt;$O$5,MIN($I$5,$W$5)-20&lt;AD17,AD22="―"),"✕",INDEX('定義（記入例用）'!$R:$R,MATCH('休日取得計画表・休日取得実績表（記入例）'!AD17,'定義（記入例用）'!$M:$M,),))</f>
        <v>1</v>
      </c>
      <c r="AE19" s="39" cm="1">
        <f t="array" ref="AE19">IF(OR(AE17&lt;$O$5,MIN($I$5,$W$5)-20&lt;AE17,AE22="―"),"✕",INDEX('定義（記入例用）'!$R:$R,MATCH('休日取得計画表・休日取得実績表（記入例）'!AE17,'定義（記入例用）'!$M:$M,),))</f>
        <v>1</v>
      </c>
      <c r="AF19" s="39" cm="1">
        <f t="array" ref="AF19">IF(OR(AF17&lt;$O$5,MIN($I$5,$W$5)-20&lt;AF17,AF22="―"),"✕",INDEX('定義（記入例用）'!$R:$R,MATCH('休日取得計画表・休日取得実績表（記入例）'!AF17,'定義（記入例用）'!$M:$M,),))</f>
        <v>0</v>
      </c>
      <c r="AG19" s="39" t="str" cm="1">
        <f t="array" ref="AG19">IF(OR(AG17&lt;$O$5,MIN($I$5,$W$5)-20&lt;AG17,AG22="―"),"✕",INDEX('定義（記入例用）'!$R:$R,MATCH('休日取得計画表・休日取得実績表（記入例）'!AG17,'定義（記入例用）'!$M:$M,),))</f>
        <v>✕</v>
      </c>
      <c r="AH19" s="54"/>
      <c r="AI19" s="55"/>
      <c r="AJ19" s="13"/>
      <c r="AK19" s="52"/>
      <c r="AL19" s="52"/>
      <c r="AM19" s="52"/>
      <c r="AN19" s="52"/>
      <c r="AO19" s="52"/>
      <c r="AP19" s="52"/>
      <c r="AQ19" s="52"/>
      <c r="AR19" s="52"/>
    </row>
    <row r="20" spans="1:58" ht="12" hidden="1" customHeight="1" x14ac:dyDescent="0.2">
      <c r="B20" s="8" t="s">
        <v>59</v>
      </c>
      <c r="C20" s="39" t="str" cm="1">
        <f t="array" ref="C20">IF(OR(C17&lt;$O$5,MIN($I$5,$W$5)-20&lt;C17,C23="―"),"✕",INDEX('定義（記入例用）'!$R:$R,MATCH('休日取得計画表・休日取得実績表（記入例）'!C17,'定義（記入例用）'!$M:$M,),))</f>
        <v>✕</v>
      </c>
      <c r="D20" s="39" cm="1">
        <f t="array" ref="D20">IF(OR(D17&lt;$O$5,MIN($I$5,$W$5)-20&lt;D17,D23="―"),"✕",INDEX('定義（記入例用）'!$R:$R,MATCH('休日取得計画表・休日取得実績表（記入例）'!D17,'定義（記入例用）'!$M:$M,),))</f>
        <v>0</v>
      </c>
      <c r="E20" s="39" cm="1">
        <f t="array" ref="E20">IF(OR(E17&lt;$O$5,MIN($I$5,$W$5)-20&lt;E17,E23="―"),"✕",INDEX('定義（記入例用）'!$R:$R,MATCH('休日取得計画表・休日取得実績表（記入例）'!E17,'定義（記入例用）'!$M:$M,),))</f>
        <v>0</v>
      </c>
      <c r="F20" s="39" cm="1">
        <f t="array" ref="F20">IF(OR(F17&lt;$O$5,MIN($I$5,$W$5)-20&lt;F17,F23="―"),"✕",INDEX('定義（記入例用）'!$R:$R,MATCH('休日取得計画表・休日取得実績表（記入例）'!F17,'定義（記入例用）'!$M:$M,),))</f>
        <v>0</v>
      </c>
      <c r="G20" s="39" cm="1">
        <f t="array" ref="G20">IF(OR(G17&lt;$O$5,MIN($I$5,$W$5)-20&lt;G17,G23="―"),"✕",INDEX('定義（記入例用）'!$R:$R,MATCH('休日取得計画表・休日取得実績表（記入例）'!G17,'定義（記入例用）'!$M:$M,),))</f>
        <v>0</v>
      </c>
      <c r="H20" s="39" cm="1">
        <f t="array" ref="H20">IF(OR(H17&lt;$O$5,MIN($I$5,$W$5)-20&lt;H17,H23="―"),"✕",INDEX('定義（記入例用）'!$R:$R,MATCH('休日取得計画表・休日取得実績表（記入例）'!H17,'定義（記入例用）'!$M:$M,),))</f>
        <v>0</v>
      </c>
      <c r="I20" s="39" cm="1">
        <f t="array" ref="I20">IF(OR(I17&lt;$O$5,MIN($I$5,$W$5)-20&lt;I17,I23="―"),"✕",INDEX('定義（記入例用）'!$R:$R,MATCH('休日取得計画表・休日取得実績表（記入例）'!I17,'定義（記入例用）'!$M:$M,),))</f>
        <v>1</v>
      </c>
      <c r="J20" s="39" cm="1">
        <f t="array" ref="J20">IF(OR(J17&lt;$O$5,MIN($I$5,$W$5)-20&lt;J17,J23="―"),"✕",INDEX('定義（記入例用）'!$R:$R,MATCH('休日取得計画表・休日取得実績表（記入例）'!J17,'定義（記入例用）'!$M:$M,),))</f>
        <v>1</v>
      </c>
      <c r="K20" s="39" cm="1">
        <f t="array" ref="K20">IF(OR(K17&lt;$O$5,MIN($I$5,$W$5)-20&lt;K17,K23="―"),"✕",INDEX('定義（記入例用）'!$R:$R,MATCH('休日取得計画表・休日取得実績表（記入例）'!K17,'定義（記入例用）'!$M:$M,),))</f>
        <v>0</v>
      </c>
      <c r="L20" s="39" cm="1">
        <f t="array" ref="L20">IF(OR(L17&lt;$O$5,MIN($I$5,$W$5)-20&lt;L17,L23="―"),"✕",INDEX('定義（記入例用）'!$R:$R,MATCH('休日取得計画表・休日取得実績表（記入例）'!L17,'定義（記入例用）'!$M:$M,),))</f>
        <v>0</v>
      </c>
      <c r="M20" s="39" cm="1">
        <f t="array" ref="M20">IF(OR(M17&lt;$O$5,MIN($I$5,$W$5)-20&lt;M17,M23="―"),"✕",INDEX('定義（記入例用）'!$R:$R,MATCH('休日取得計画表・休日取得実績表（記入例）'!M17,'定義（記入例用）'!$M:$M,),))</f>
        <v>0</v>
      </c>
      <c r="N20" s="39" cm="1">
        <f t="array" ref="N20">IF(OR(N17&lt;$O$5,MIN($I$5,$W$5)-20&lt;N17,N23="―"),"✕",INDEX('定義（記入例用）'!$R:$R,MATCH('休日取得計画表・休日取得実績表（記入例）'!N17,'定義（記入例用）'!$M:$M,),))</f>
        <v>0</v>
      </c>
      <c r="O20" s="39" cm="1">
        <f t="array" ref="O20">IF(OR(O17&lt;$O$5,MIN($I$5,$W$5)-20&lt;O17,O23="―"),"✕",INDEX('定義（記入例用）'!$R:$R,MATCH('休日取得計画表・休日取得実績表（記入例）'!O17,'定義（記入例用）'!$M:$M,),))</f>
        <v>0</v>
      </c>
      <c r="P20" s="39" cm="1">
        <f t="array" ref="P20">IF(OR(P17&lt;$O$5,MIN($I$5,$W$5)-20&lt;P17,P23="―"),"✕",INDEX('定義（記入例用）'!$R:$R,MATCH('休日取得計画表・休日取得実績表（記入例）'!P17,'定義（記入例用）'!$M:$M,),))</f>
        <v>1</v>
      </c>
      <c r="Q20" s="39" cm="1">
        <f t="array" ref="Q20">IF(OR(Q17&lt;$O$5,MIN($I$5,$W$5)-20&lt;Q17,Q23="―"),"✕",INDEX('定義（記入例用）'!$R:$R,MATCH('休日取得計画表・休日取得実績表（記入例）'!Q17,'定義（記入例用）'!$M:$M,),))</f>
        <v>1</v>
      </c>
      <c r="R20" s="39" cm="1">
        <f t="array" ref="R20">IF(OR(R17&lt;$O$5,MIN($I$5,$W$5)-20&lt;R17,R23="―"),"✕",INDEX('定義（記入例用）'!$R:$R,MATCH('休日取得計画表・休日取得実績表（記入例）'!R17,'定義（記入例用）'!$M:$M,),))</f>
        <v>0</v>
      </c>
      <c r="S20" s="39" cm="1">
        <f t="array" ref="S20">IF(OR(S17&lt;$O$5,MIN($I$5,$W$5)-20&lt;S17,S23="―"),"✕",INDEX('定義（記入例用）'!$R:$R,MATCH('休日取得計画表・休日取得実績表（記入例）'!S17,'定義（記入例用）'!$M:$M,),))</f>
        <v>0</v>
      </c>
      <c r="T20" s="39" cm="1">
        <f t="array" ref="T20">IF(OR(T17&lt;$O$5,MIN($I$5,$W$5)-20&lt;T17,T23="―"),"✕",INDEX('定義（記入例用）'!$R:$R,MATCH('休日取得計画表・休日取得実績表（記入例）'!T17,'定義（記入例用）'!$M:$M,),))</f>
        <v>0</v>
      </c>
      <c r="U20" s="39" cm="1">
        <f t="array" ref="U20">IF(OR(U17&lt;$O$5,MIN($I$5,$W$5)-20&lt;U17,U23="―"),"✕",INDEX('定義（記入例用）'!$R:$R,MATCH('休日取得計画表・休日取得実績表（記入例）'!U17,'定義（記入例用）'!$M:$M,),))</f>
        <v>0</v>
      </c>
      <c r="V20" s="39" cm="1">
        <f t="array" ref="V20">IF(OR(V17&lt;$O$5,MIN($I$5,$W$5)-20&lt;V17,V23="―"),"✕",INDEX('定義（記入例用）'!$R:$R,MATCH('休日取得計画表・休日取得実績表（記入例）'!V17,'定義（記入例用）'!$M:$M,),))</f>
        <v>0</v>
      </c>
      <c r="W20" s="39" cm="1">
        <f t="array" ref="W20">IF(OR(W17&lt;$O$5,MIN($I$5,$W$5)-20&lt;W17,W23="―"),"✕",INDEX('定義（記入例用）'!$R:$R,MATCH('休日取得計画表・休日取得実績表（記入例）'!W17,'定義（記入例用）'!$M:$M,),))</f>
        <v>1</v>
      </c>
      <c r="X20" s="39" cm="1">
        <f t="array" ref="X20">IF(OR(X17&lt;$O$5,MIN($I$5,$W$5)-20&lt;X17,X23="―"),"✕",INDEX('定義（記入例用）'!$R:$R,MATCH('休日取得計画表・休日取得実績表（記入例）'!X17,'定義（記入例用）'!$M:$M,),))</f>
        <v>1</v>
      </c>
      <c r="Y20" s="39" cm="1">
        <f t="array" ref="Y20">IF(OR(Y17&lt;$O$5,MIN($I$5,$W$5)-20&lt;Y17,Y23="―"),"✕",INDEX('定義（記入例用）'!$R:$R,MATCH('休日取得計画表・休日取得実績表（記入例）'!Y17,'定義（記入例用）'!$M:$M,),))</f>
        <v>0</v>
      </c>
      <c r="Z20" s="39" cm="1">
        <f t="array" ref="Z20">IF(OR(Z17&lt;$O$5,MIN($I$5,$W$5)-20&lt;Z17,Z23="―"),"✕",INDEX('定義（記入例用）'!$R:$R,MATCH('休日取得計画表・休日取得実績表（記入例）'!Z17,'定義（記入例用）'!$M:$M,),))</f>
        <v>0</v>
      </c>
      <c r="AA20" s="39" cm="1">
        <f t="array" ref="AA20">IF(OR(AA17&lt;$O$5,MIN($I$5,$W$5)-20&lt;AA17,AA23="―"),"✕",INDEX('定義（記入例用）'!$R:$R,MATCH('休日取得計画表・休日取得実績表（記入例）'!AA17,'定義（記入例用）'!$M:$M,),))</f>
        <v>0</v>
      </c>
      <c r="AB20" s="39" cm="1">
        <f t="array" ref="AB20">IF(OR(AB17&lt;$O$5,MIN($I$5,$W$5)-20&lt;AB17,AB23="―"),"✕",INDEX('定義（記入例用）'!$R:$R,MATCH('休日取得計画表・休日取得実績表（記入例）'!AB17,'定義（記入例用）'!$M:$M,),))</f>
        <v>0</v>
      </c>
      <c r="AC20" s="39" cm="1">
        <f t="array" ref="AC20">IF(OR(AC17&lt;$O$5,MIN($I$5,$W$5)-20&lt;AC17,AC23="―"),"✕",INDEX('定義（記入例用）'!$R:$R,MATCH('休日取得計画表・休日取得実績表（記入例）'!AC17,'定義（記入例用）'!$M:$M,),))</f>
        <v>0</v>
      </c>
      <c r="AD20" s="39" cm="1">
        <f t="array" ref="AD20">IF(OR(AD17&lt;$O$5,MIN($I$5,$W$5)-20&lt;AD17,AD23="―"),"✕",INDEX('定義（記入例用）'!$R:$R,MATCH('休日取得計画表・休日取得実績表（記入例）'!AD17,'定義（記入例用）'!$M:$M,),))</f>
        <v>1</v>
      </c>
      <c r="AE20" s="39" cm="1">
        <f t="array" ref="AE20">IF(OR(AE17&lt;$O$5,MIN($I$5,$W$5)-20&lt;AE17,AE23="―"),"✕",INDEX('定義（記入例用）'!$R:$R,MATCH('休日取得計画表・休日取得実績表（記入例）'!AE17,'定義（記入例用）'!$M:$M,),))</f>
        <v>1</v>
      </c>
      <c r="AF20" s="39" cm="1">
        <f t="array" ref="AF20">IF(OR(AF17&lt;$O$5,MIN($I$5,$W$5)-20&lt;AF17,AF23="―"),"✕",INDEX('定義（記入例用）'!$R:$R,MATCH('休日取得計画表・休日取得実績表（記入例）'!AF17,'定義（記入例用）'!$M:$M,),))</f>
        <v>0</v>
      </c>
      <c r="AG20" s="39" t="str" cm="1">
        <f t="array" ref="AG20">IF(OR(AG17&lt;$O$5,MIN($I$5,$W$5)-20&lt;AG17,AG23="―"),"✕",INDEX('定義（記入例用）'!$R:$R,MATCH('休日取得計画表・休日取得実績表（記入例）'!AG17,'定義（記入例用）'!$M:$M,),))</f>
        <v>✕</v>
      </c>
      <c r="AH20" s="54"/>
      <c r="AI20" s="55"/>
      <c r="AJ20" s="13"/>
      <c r="AK20" s="52"/>
      <c r="AL20" s="52"/>
      <c r="AM20" s="52"/>
      <c r="AN20" s="52"/>
      <c r="AO20" s="52"/>
      <c r="AP20" s="52"/>
      <c r="AQ20" s="52"/>
      <c r="AR20" s="52"/>
    </row>
    <row r="21" spans="1:58" s="36" customFormat="1" ht="78.5" customHeight="1" x14ac:dyDescent="0.2">
      <c r="A21" s="2"/>
      <c r="B21" s="15" t="s">
        <v>3</v>
      </c>
      <c r="C21" s="23" t="str" cm="1">
        <f t="array" ref="C21">IFERROR(INDEX('定義（記入例用）'!$Q:$Q,MATCH('休日取得計画表・休日取得実績表（記入例）'!C17,'定義（記入例用）'!$M:$M,),),"")</f>
        <v/>
      </c>
      <c r="D21" s="23" t="str" cm="1">
        <f t="array" ref="D21">IFERROR(INDEX('定義（記入例用）'!$Q:$Q,MATCH('休日取得計画表・休日取得実績表（記入例）'!D17,'定義（記入例用）'!$M:$M,),),"")</f>
        <v>現場着手</v>
      </c>
      <c r="E21" s="23" t="str" cm="1">
        <f t="array" ref="E21">IFERROR(INDEX('定義（記入例用）'!$Q:$Q,MATCH('休日取得計画表・休日取得実績表（記入例）'!E17,'定義（記入例用）'!$M:$M,),),"")</f>
        <v/>
      </c>
      <c r="F21" s="23" t="str" cm="1">
        <f t="array" ref="F21">IFERROR(INDEX('定義（記入例用）'!$Q:$Q,MATCH('休日取得計画表・休日取得実績表（記入例）'!F17,'定義（記入例用）'!$M:$M,),),"")</f>
        <v/>
      </c>
      <c r="G21" s="23" t="str" cm="1">
        <f t="array" ref="G21">IFERROR(INDEX('定義（記入例用）'!$Q:$Q,MATCH('休日取得計画表・休日取得実績表（記入例）'!G17,'定義（記入例用）'!$M:$M,),),"")</f>
        <v/>
      </c>
      <c r="H21" s="23" t="str" cm="1">
        <f t="array" ref="H21">IFERROR(INDEX('定義（記入例用）'!$Q:$Q,MATCH('休日取得計画表・休日取得実績表（記入例）'!H17,'定義（記入例用）'!$M:$M,),),"")</f>
        <v/>
      </c>
      <c r="I21" s="23" t="str" cm="1">
        <f t="array" ref="I21">IFERROR(INDEX('定義（記入例用）'!$Q:$Q,MATCH('休日取得計画表・休日取得実績表（記入例）'!I17,'定義（記入例用）'!$M:$M,),),"")</f>
        <v/>
      </c>
      <c r="J21" s="23" t="str" cm="1">
        <f t="array" ref="J21">IFERROR(INDEX('定義（記入例用）'!$Q:$Q,MATCH('休日取得計画表・休日取得実績表（記入例）'!J17,'定義（記入例用）'!$M:$M,),),"")</f>
        <v/>
      </c>
      <c r="K21" s="23" t="str" cm="1">
        <f t="array" ref="K21">IFERROR(INDEX('定義（記入例用）'!$Q:$Q,MATCH('休日取得計画表・休日取得実績表（記入例）'!K17,'定義（記入例用）'!$M:$M,),),"")</f>
        <v/>
      </c>
      <c r="L21" s="23" t="str" cm="1">
        <f t="array" ref="L21">IFERROR(INDEX('定義（記入例用）'!$Q:$Q,MATCH('休日取得計画表・休日取得実績表（記入例）'!L17,'定義（記入例用）'!$M:$M,),),"")</f>
        <v/>
      </c>
      <c r="M21" s="23" t="str" cm="1">
        <f t="array" ref="M21">IFERROR(INDEX('定義（記入例用）'!$Q:$Q,MATCH('休日取得計画表・休日取得実績表（記入例）'!M17,'定義（記入例用）'!$M:$M,),),"")</f>
        <v/>
      </c>
      <c r="N21" s="23" t="str" cm="1">
        <f t="array" ref="N21">IFERROR(INDEX('定義（記入例用）'!$Q:$Q,MATCH('休日取得計画表・休日取得実績表（記入例）'!N17,'定義（記入例用）'!$M:$M,),),"")</f>
        <v/>
      </c>
      <c r="O21" s="23" t="str" cm="1">
        <f t="array" ref="O21">IFERROR(INDEX('定義（記入例用）'!$Q:$Q,MATCH('休日取得計画表・休日取得実績表（記入例）'!O17,'定義（記入例用）'!$M:$M,),),"")</f>
        <v/>
      </c>
      <c r="P21" s="23" t="str" cm="1">
        <f t="array" ref="P21">IFERROR(INDEX('定義（記入例用）'!$Q:$Q,MATCH('休日取得計画表・休日取得実績表（記入例）'!P17,'定義（記入例用）'!$M:$M,),),"")</f>
        <v/>
      </c>
      <c r="Q21" s="23" t="str" cm="1">
        <f t="array" ref="Q21">IFERROR(INDEX('定義（記入例用）'!$Q:$Q,MATCH('休日取得計画表・休日取得実績表（記入例）'!Q17,'定義（記入例用）'!$M:$M,),),"")</f>
        <v/>
      </c>
      <c r="R21" s="23" t="str" cm="1">
        <f t="array" ref="R21">IFERROR(INDEX('定義（記入例用）'!$Q:$Q,MATCH('休日取得計画表・休日取得実績表（記入例）'!R17,'定義（記入例用）'!$M:$M,),),"")</f>
        <v/>
      </c>
      <c r="S21" s="23" t="str" cm="1">
        <f t="array" ref="S21">IFERROR(INDEX('定義（記入例用）'!$Q:$Q,MATCH('休日取得計画表・休日取得実績表（記入例）'!S17,'定義（記入例用）'!$M:$M,),),"")</f>
        <v/>
      </c>
      <c r="T21" s="23" t="str" cm="1">
        <f t="array" ref="T21">IFERROR(INDEX('定義（記入例用）'!$Q:$Q,MATCH('休日取得計画表・休日取得実績表（記入例）'!T17,'定義（記入例用）'!$M:$M,),),"")</f>
        <v/>
      </c>
      <c r="U21" s="23" t="str" cm="1">
        <f t="array" ref="U21">IFERROR(INDEX('定義（記入例用）'!$Q:$Q,MATCH('休日取得計画表・休日取得実績表（記入例）'!U17,'定義（記入例用）'!$M:$M,),),"")</f>
        <v/>
      </c>
      <c r="V21" s="23" t="str" cm="1">
        <f t="array" ref="V21">IFERROR(INDEX('定義（記入例用）'!$Q:$Q,MATCH('休日取得計画表・休日取得実績表（記入例）'!V17,'定義（記入例用）'!$M:$M,),),"")</f>
        <v/>
      </c>
      <c r="W21" s="23" t="str" cm="1">
        <f t="array" ref="W21">IFERROR(INDEX('定義（記入例用）'!$Q:$Q,MATCH('休日取得計画表・休日取得実績表（記入例）'!W17,'定義（記入例用）'!$M:$M,),),"")</f>
        <v/>
      </c>
      <c r="X21" s="23" t="str" cm="1">
        <f t="array" ref="X21">IFERROR(INDEX('定義（記入例用）'!$Q:$Q,MATCH('休日取得計画表・休日取得実績表（記入例）'!X17,'定義（記入例用）'!$M:$M,),),"")</f>
        <v/>
      </c>
      <c r="Y21" s="23" t="str" cm="1">
        <f t="array" ref="Y21">IFERROR(INDEX('定義（記入例用）'!$Q:$Q,MATCH('休日取得計画表・休日取得実績表（記入例）'!Y17,'定義（記入例用）'!$M:$M,),),"")</f>
        <v/>
      </c>
      <c r="Z21" s="23" t="str" cm="1">
        <f t="array" ref="Z21">IFERROR(INDEX('定義（記入例用）'!$Q:$Q,MATCH('休日取得計画表・休日取得実績表（記入例）'!Z17,'定義（記入例用）'!$M:$M,),),"")</f>
        <v/>
      </c>
      <c r="AA21" s="23" t="str" cm="1">
        <f t="array" ref="AA21">IFERROR(INDEX('定義（記入例用）'!$Q:$Q,MATCH('休日取得計画表・休日取得実績表（記入例）'!AA17,'定義（記入例用）'!$M:$M,),),"")</f>
        <v/>
      </c>
      <c r="AB21" s="23" t="str" cm="1">
        <f t="array" ref="AB21">IFERROR(INDEX('定義（記入例用）'!$Q:$Q,MATCH('休日取得計画表・休日取得実績表（記入例）'!AB17,'定義（記入例用）'!$M:$M,),),"")</f>
        <v/>
      </c>
      <c r="AC21" s="23" t="str" cm="1">
        <f t="array" ref="AC21">IFERROR(INDEX('定義（記入例用）'!$Q:$Q,MATCH('休日取得計画表・休日取得実績表（記入例）'!AC17,'定義（記入例用）'!$M:$M,),),"")</f>
        <v/>
      </c>
      <c r="AD21" s="23" t="str" cm="1">
        <f t="array" ref="AD21">IFERROR(INDEX('定義（記入例用）'!$Q:$Q,MATCH('休日取得計画表・休日取得実績表（記入例）'!AD17,'定義（記入例用）'!$M:$M,),),"")</f>
        <v/>
      </c>
      <c r="AE21" s="23" t="str" cm="1">
        <f t="array" ref="AE21">IFERROR(INDEX('定義（記入例用）'!$Q:$Q,MATCH('休日取得計画表・休日取得実績表（記入例）'!AE17,'定義（記入例用）'!$M:$M,),),"")</f>
        <v/>
      </c>
      <c r="AF21" s="23" t="str" cm="1">
        <f t="array" ref="AF21">IFERROR(INDEX('定義（記入例用）'!$Q:$Q,MATCH('休日取得計画表・休日取得実績表（記入例）'!AF17,'定義（記入例用）'!$M:$M,),),"")</f>
        <v/>
      </c>
      <c r="AG21" s="23" t="str" cm="1">
        <f t="array" ref="AG21">IFERROR(INDEX('定義（記入例用）'!$Q:$Q,MATCH('休日取得計画表・休日取得実績表（記入例）'!AG17,'定義（記入例用）'!$M:$M,),),"")</f>
        <v/>
      </c>
      <c r="AH21" s="54"/>
      <c r="AI21" s="55"/>
      <c r="AJ21" s="13"/>
      <c r="AK21" s="53"/>
      <c r="AL21" s="53"/>
      <c r="AM21" s="53"/>
      <c r="AN21" s="53"/>
      <c r="AO21" s="53"/>
      <c r="AP21" s="53"/>
      <c r="AQ21" s="53"/>
      <c r="AR21" s="53"/>
      <c r="AS21" s="1"/>
      <c r="AT21" s="1"/>
      <c r="AU21" s="1"/>
      <c r="AV21" s="1"/>
      <c r="AW21" s="1"/>
      <c r="AX21" s="1"/>
      <c r="AY21" s="1"/>
      <c r="AZ21" s="1"/>
      <c r="BA21" s="1"/>
      <c r="BB21" s="1"/>
      <c r="BC21" s="1"/>
      <c r="BD21" s="1"/>
      <c r="BE21" s="1"/>
      <c r="BF21" s="1"/>
    </row>
    <row r="22" spans="1:58" s="36" customFormat="1" ht="28" customHeight="1" x14ac:dyDescent="0.2">
      <c r="A22" s="2"/>
      <c r="B22" s="16" t="str">
        <f>IF($F$3="受注者希望型","－","休日
計画")</f>
        <v>休日
計画</v>
      </c>
      <c r="C22" s="34"/>
      <c r="D22" s="34"/>
      <c r="E22" s="34"/>
      <c r="F22" s="34"/>
      <c r="G22" s="34"/>
      <c r="H22" s="34"/>
      <c r="I22" s="35" t="s">
        <v>24</v>
      </c>
      <c r="J22" s="34" t="s">
        <v>24</v>
      </c>
      <c r="K22" s="34"/>
      <c r="L22" s="34"/>
      <c r="M22" s="34"/>
      <c r="N22" s="34"/>
      <c r="O22" s="34"/>
      <c r="P22" s="35" t="s">
        <v>24</v>
      </c>
      <c r="Q22" s="34" t="s">
        <v>24</v>
      </c>
      <c r="R22" s="34"/>
      <c r="S22" s="34"/>
      <c r="T22" s="34"/>
      <c r="U22" s="34"/>
      <c r="V22" s="34"/>
      <c r="W22" s="35" t="s">
        <v>24</v>
      </c>
      <c r="X22" s="34" t="s">
        <v>24</v>
      </c>
      <c r="Y22" s="34"/>
      <c r="Z22" s="34"/>
      <c r="AA22" s="34"/>
      <c r="AB22" s="34"/>
      <c r="AC22" s="34"/>
      <c r="AD22" s="35" t="s">
        <v>24</v>
      </c>
      <c r="AE22" s="34" t="s">
        <v>24</v>
      </c>
      <c r="AF22" s="34"/>
      <c r="AG22" s="34"/>
      <c r="AH22" s="18">
        <f>AK22</f>
        <v>8</v>
      </c>
      <c r="AI22" s="17">
        <f>AL22</f>
        <v>8</v>
      </c>
      <c r="AJ22" s="13"/>
      <c r="AK22" s="44">
        <f>COUNTIFS(C22:AG22,"○",C19:AG19,"&lt;&gt;✕")</f>
        <v>8</v>
      </c>
      <c r="AL22" s="44">
        <f>SUM(AK$7:AK23)</f>
        <v>8</v>
      </c>
      <c r="AM22" s="44">
        <f>SUM(C19:AG19)</f>
        <v>8</v>
      </c>
      <c r="AN22" s="44">
        <f>SUM(AM$7:AM23)</f>
        <v>8</v>
      </c>
      <c r="AO22" s="44">
        <f>COUNTIFS(C23:AG23,"○",C20:AG20,"&lt;&gt;✕")</f>
        <v>8</v>
      </c>
      <c r="AP22" s="44">
        <f>SUM(AO$7:AO23)</f>
        <v>8</v>
      </c>
      <c r="AQ22" s="44">
        <f>SUM(C20:AG20)</f>
        <v>8</v>
      </c>
      <c r="AR22" s="44">
        <f>SUM(AQ$7:AQ23)</f>
        <v>8</v>
      </c>
      <c r="AS22" s="1"/>
      <c r="AT22" s="1"/>
      <c r="AU22" s="1"/>
      <c r="AV22" s="1"/>
      <c r="AW22" s="1"/>
      <c r="AX22" s="1"/>
      <c r="AY22" s="1"/>
      <c r="AZ22" s="1"/>
      <c r="BA22" s="1"/>
      <c r="BB22" s="1"/>
      <c r="BC22" s="1"/>
      <c r="BD22" s="1"/>
      <c r="BE22" s="1"/>
      <c r="BF22" s="1"/>
    </row>
    <row r="23" spans="1:58" s="1" customFormat="1" ht="28" customHeight="1" thickBot="1" x14ac:dyDescent="0.25">
      <c r="A23" s="3"/>
      <c r="B23" s="14" t="s">
        <v>31</v>
      </c>
      <c r="C23" s="10"/>
      <c r="D23" s="10"/>
      <c r="E23" s="10"/>
      <c r="F23" s="10"/>
      <c r="G23" s="10"/>
      <c r="H23" s="10"/>
      <c r="I23" s="41" t="s">
        <v>24</v>
      </c>
      <c r="J23" s="42" t="s">
        <v>24</v>
      </c>
      <c r="K23" s="42"/>
      <c r="L23" s="42"/>
      <c r="M23" s="42"/>
      <c r="N23" s="42"/>
      <c r="O23" s="42"/>
      <c r="P23" s="42" t="s">
        <v>24</v>
      </c>
      <c r="Q23" s="42" t="s">
        <v>24</v>
      </c>
      <c r="R23" s="42"/>
      <c r="S23" s="42"/>
      <c r="T23" s="42"/>
      <c r="U23" s="42"/>
      <c r="V23" s="42"/>
      <c r="W23" s="42" t="s">
        <v>24</v>
      </c>
      <c r="X23" s="42" t="s">
        <v>24</v>
      </c>
      <c r="Y23" s="42"/>
      <c r="Z23" s="43"/>
      <c r="AA23" s="42"/>
      <c r="AB23" s="42"/>
      <c r="AC23" s="42"/>
      <c r="AD23" s="42" t="s">
        <v>24</v>
      </c>
      <c r="AE23" s="42" t="s">
        <v>24</v>
      </c>
      <c r="AF23" s="10"/>
      <c r="AG23" s="10"/>
      <c r="AH23" s="18">
        <f>AO22</f>
        <v>8</v>
      </c>
      <c r="AI23" s="17">
        <f>AP22</f>
        <v>8</v>
      </c>
      <c r="AJ23" s="13"/>
      <c r="AK23" s="44"/>
      <c r="AL23" s="44"/>
      <c r="AM23" s="44"/>
      <c r="AN23" s="44"/>
      <c r="AO23" s="44"/>
      <c r="AP23" s="44"/>
      <c r="AQ23" s="44"/>
      <c r="AR23" s="44"/>
    </row>
    <row r="24" spans="1:58" ht="12" customHeight="1" thickBot="1" x14ac:dyDescent="0.25"/>
    <row r="25" spans="1:58" ht="12" customHeight="1" x14ac:dyDescent="0.2">
      <c r="B25" s="7" t="s">
        <v>0</v>
      </c>
      <c r="C25" s="45">
        <f>DATE(YEAR($C$7),MONTH($C$7)+COUNTIF($B$7:B25,"月")-1,1)</f>
        <v>45839</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7"/>
      <c r="AH25" s="48" t="s">
        <v>5</v>
      </c>
      <c r="AI25" s="49" t="s">
        <v>4</v>
      </c>
      <c r="AJ25" s="13"/>
      <c r="AK25" s="50" t="s">
        <v>65</v>
      </c>
      <c r="AL25" s="50"/>
      <c r="AM25" s="50"/>
      <c r="AN25" s="50"/>
      <c r="AO25" s="50" t="s">
        <v>66</v>
      </c>
      <c r="AP25" s="50"/>
      <c r="AQ25" s="50"/>
      <c r="AR25" s="50"/>
    </row>
    <row r="26" spans="1:58" ht="12" customHeight="1" x14ac:dyDescent="0.2">
      <c r="B26" s="8" t="s">
        <v>1</v>
      </c>
      <c r="C26" s="9">
        <f>+C25</f>
        <v>45839</v>
      </c>
      <c r="D26" s="9">
        <f>IFERROR(IF(MONTH(C26+1)=MONTH($C25),C26+1,""),"")</f>
        <v>45840</v>
      </c>
      <c r="E26" s="9">
        <f t="shared" ref="E26" si="32">IFERROR(IF(MONTH(D26+1)=MONTH($C25),D26+1,""),"")</f>
        <v>45841</v>
      </c>
      <c r="F26" s="9">
        <f t="shared" ref="F26" si="33">IFERROR(IF(MONTH(E26+1)=MONTH($C25),E26+1,""),"")</f>
        <v>45842</v>
      </c>
      <c r="G26" s="9">
        <f t="shared" ref="G26" si="34">IFERROR(IF(MONTH(F26+1)=MONTH($C25),F26+1,""),"")</f>
        <v>45843</v>
      </c>
      <c r="H26" s="9">
        <f t="shared" ref="H26" si="35">IFERROR(IF(MONTH(G26+1)=MONTH($C25),G26+1,""),"")</f>
        <v>45844</v>
      </c>
      <c r="I26" s="9">
        <f t="shared" ref="I26" si="36">IFERROR(IF(MONTH(H26+1)=MONTH($C25),H26+1,""),"")</f>
        <v>45845</v>
      </c>
      <c r="J26" s="9">
        <f t="shared" ref="J26" si="37">IFERROR(IF(MONTH(I26+1)=MONTH($C25),I26+1,""),"")</f>
        <v>45846</v>
      </c>
      <c r="K26" s="9">
        <f t="shared" ref="K26" si="38">IFERROR(IF(MONTH(J26+1)=MONTH($C25),J26+1,""),"")</f>
        <v>45847</v>
      </c>
      <c r="L26" s="9">
        <f t="shared" ref="L26" si="39">IFERROR(IF(MONTH(K26+1)=MONTH($C25),K26+1,""),"")</f>
        <v>45848</v>
      </c>
      <c r="M26" s="9">
        <f t="shared" ref="M26" si="40">IFERROR(IF(MONTH(L26+1)=MONTH($C25),L26+1,""),"")</f>
        <v>45849</v>
      </c>
      <c r="N26" s="9">
        <f t="shared" ref="N26" si="41">IFERROR(IF(MONTH(M26+1)=MONTH($C25),M26+1,""),"")</f>
        <v>45850</v>
      </c>
      <c r="O26" s="9">
        <f t="shared" ref="O26" si="42">IFERROR(IF(MONTH(N26+1)=MONTH($C25),N26+1,""),"")</f>
        <v>45851</v>
      </c>
      <c r="P26" s="9">
        <f t="shared" ref="P26" si="43">IFERROR(IF(MONTH(O26+1)=MONTH($C25),O26+1,""),"")</f>
        <v>45852</v>
      </c>
      <c r="Q26" s="9">
        <f t="shared" ref="Q26" si="44">IFERROR(IF(MONTH(P26+1)=MONTH($C25),P26+1,""),"")</f>
        <v>45853</v>
      </c>
      <c r="R26" s="9">
        <f t="shared" ref="R26" si="45">IFERROR(IF(MONTH(Q26+1)=MONTH($C25),Q26+1,""),"")</f>
        <v>45854</v>
      </c>
      <c r="S26" s="9">
        <f t="shared" ref="S26" si="46">IFERROR(IF(MONTH(R26+1)=MONTH($C25),R26+1,""),"")</f>
        <v>45855</v>
      </c>
      <c r="T26" s="9">
        <f t="shared" ref="T26" si="47">IFERROR(IF(MONTH(S26+1)=MONTH($C25),S26+1,""),"")</f>
        <v>45856</v>
      </c>
      <c r="U26" s="9">
        <f t="shared" ref="U26" si="48">IFERROR(IF(MONTH(T26+1)=MONTH($C25),T26+1,""),"")</f>
        <v>45857</v>
      </c>
      <c r="V26" s="9">
        <f t="shared" ref="V26" si="49">IFERROR(IF(MONTH(U26+1)=MONTH($C25),U26+1,""),"")</f>
        <v>45858</v>
      </c>
      <c r="W26" s="9">
        <f t="shared" ref="W26" si="50">IFERROR(IF(MONTH(V26+1)=MONTH($C25),V26+1,""),"")</f>
        <v>45859</v>
      </c>
      <c r="X26" s="9">
        <f t="shared" ref="X26" si="51">IFERROR(IF(MONTH(W26+1)=MONTH($C25),W26+1,""),"")</f>
        <v>45860</v>
      </c>
      <c r="Y26" s="9">
        <f t="shared" ref="Y26" si="52">IFERROR(IF(MONTH(X26+1)=MONTH($C25),X26+1,""),"")</f>
        <v>45861</v>
      </c>
      <c r="Z26" s="9">
        <f t="shared" ref="Z26" si="53">IFERROR(IF(MONTH(Y26+1)=MONTH($C25),Y26+1,""),"")</f>
        <v>45862</v>
      </c>
      <c r="AA26" s="9">
        <f t="shared" ref="AA26" si="54">IFERROR(IF(MONTH(Z26+1)=MONTH($C25),Z26+1,""),"")</f>
        <v>45863</v>
      </c>
      <c r="AB26" s="9">
        <f t="shared" ref="AB26" si="55">IFERROR(IF(MONTH(AA26+1)=MONTH($C25),AA26+1,""),"")</f>
        <v>45864</v>
      </c>
      <c r="AC26" s="9">
        <f t="shared" ref="AC26" si="56">IFERROR(IF(MONTH(AB26+1)=MONTH($C25),AB26+1,""),"")</f>
        <v>45865</v>
      </c>
      <c r="AD26" s="9">
        <f t="shared" ref="AD26" si="57">IFERROR(IF(MONTH(AC26+1)=MONTH($C25),AC26+1,""),"")</f>
        <v>45866</v>
      </c>
      <c r="AE26" s="9">
        <f t="shared" ref="AE26" si="58">IFERROR(IF(MONTH(AD26+1)=MONTH($C25),AD26+1,""),"")</f>
        <v>45867</v>
      </c>
      <c r="AF26" s="9">
        <f t="shared" ref="AF26" si="59">IFERROR(IF(MONTH(AE26+1)=MONTH($C25),AE26+1,""),"")</f>
        <v>45868</v>
      </c>
      <c r="AG26" s="9">
        <f t="shared" ref="AG26" si="60">IFERROR(IF(MONTH(AF26+1)=MONTH($C25),AF26+1,""),"")</f>
        <v>45869</v>
      </c>
      <c r="AH26" s="48"/>
      <c r="AI26" s="49"/>
      <c r="AJ26" s="13"/>
      <c r="AK26" s="51" t="s">
        <v>53</v>
      </c>
      <c r="AL26" s="51" t="s">
        <v>51</v>
      </c>
      <c r="AM26" s="51" t="s">
        <v>60</v>
      </c>
      <c r="AN26" s="51" t="s">
        <v>61</v>
      </c>
      <c r="AO26" s="51" t="s">
        <v>52</v>
      </c>
      <c r="AP26" s="51" t="s">
        <v>50</v>
      </c>
      <c r="AQ26" s="51" t="s">
        <v>60</v>
      </c>
      <c r="AR26" s="51" t="s">
        <v>61</v>
      </c>
    </row>
    <row r="27" spans="1:58" ht="12" customHeight="1" x14ac:dyDescent="0.2">
      <c r="B27" s="8" t="s">
        <v>2</v>
      </c>
      <c r="C27" s="19" t="str">
        <f t="shared" ref="C27:AG27" si="61">IF(C26="","",IF(COUNTIF(祝日,C26)&gt;0,"祝",IF(COUNTIF(夏季休暇,C26)+COUNTIF(年末年始,C26)&gt;0,"休",TEXT(C26,"aaa"))))</f>
        <v>火</v>
      </c>
      <c r="D27" s="19" t="str">
        <f t="shared" si="61"/>
        <v>水</v>
      </c>
      <c r="E27" s="19" t="str">
        <f t="shared" si="61"/>
        <v>木</v>
      </c>
      <c r="F27" s="19" t="str">
        <f t="shared" si="61"/>
        <v>金</v>
      </c>
      <c r="G27" s="19" t="str">
        <f t="shared" si="61"/>
        <v>土</v>
      </c>
      <c r="H27" s="19" t="str">
        <f t="shared" si="61"/>
        <v>日</v>
      </c>
      <c r="I27" s="19" t="str">
        <f t="shared" si="61"/>
        <v>月</v>
      </c>
      <c r="J27" s="19" t="str">
        <f t="shared" si="61"/>
        <v>火</v>
      </c>
      <c r="K27" s="19" t="str">
        <f t="shared" si="61"/>
        <v>水</v>
      </c>
      <c r="L27" s="19" t="str">
        <f t="shared" si="61"/>
        <v>木</v>
      </c>
      <c r="M27" s="19" t="str">
        <f t="shared" si="61"/>
        <v>金</v>
      </c>
      <c r="N27" s="19" t="str">
        <f t="shared" si="61"/>
        <v>土</v>
      </c>
      <c r="O27" s="19" t="str">
        <f t="shared" si="61"/>
        <v>日</v>
      </c>
      <c r="P27" s="19" t="str">
        <f t="shared" si="61"/>
        <v>月</v>
      </c>
      <c r="Q27" s="19" t="str">
        <f t="shared" si="61"/>
        <v>火</v>
      </c>
      <c r="R27" s="19" t="str">
        <f t="shared" si="61"/>
        <v>水</v>
      </c>
      <c r="S27" s="19" t="str">
        <f t="shared" si="61"/>
        <v>木</v>
      </c>
      <c r="T27" s="19" t="str">
        <f t="shared" si="61"/>
        <v>金</v>
      </c>
      <c r="U27" s="19" t="str">
        <f t="shared" si="61"/>
        <v>土</v>
      </c>
      <c r="V27" s="19" t="str">
        <f t="shared" si="61"/>
        <v>日</v>
      </c>
      <c r="W27" s="19" t="str">
        <f t="shared" si="61"/>
        <v>祝</v>
      </c>
      <c r="X27" s="19" t="str">
        <f t="shared" si="61"/>
        <v>火</v>
      </c>
      <c r="Y27" s="19" t="str">
        <f t="shared" si="61"/>
        <v>水</v>
      </c>
      <c r="Z27" s="19" t="str">
        <f t="shared" si="61"/>
        <v>木</v>
      </c>
      <c r="AA27" s="19" t="str">
        <f t="shared" si="61"/>
        <v>金</v>
      </c>
      <c r="AB27" s="19" t="str">
        <f t="shared" si="61"/>
        <v>土</v>
      </c>
      <c r="AC27" s="19" t="str">
        <f t="shared" si="61"/>
        <v>日</v>
      </c>
      <c r="AD27" s="19" t="str">
        <f t="shared" si="61"/>
        <v>月</v>
      </c>
      <c r="AE27" s="19" t="str">
        <f t="shared" si="61"/>
        <v>火</v>
      </c>
      <c r="AF27" s="19" t="str">
        <f t="shared" si="61"/>
        <v>水</v>
      </c>
      <c r="AG27" s="19" t="str">
        <f t="shared" si="61"/>
        <v>木</v>
      </c>
      <c r="AH27" s="54" t="s">
        <v>25</v>
      </c>
      <c r="AI27" s="55" t="s">
        <v>25</v>
      </c>
      <c r="AJ27" s="13"/>
      <c r="AK27" s="52"/>
      <c r="AL27" s="52"/>
      <c r="AM27" s="52"/>
      <c r="AN27" s="52"/>
      <c r="AO27" s="52"/>
      <c r="AP27" s="52"/>
      <c r="AQ27" s="52"/>
      <c r="AR27" s="52"/>
    </row>
    <row r="28" spans="1:58" ht="12" hidden="1" customHeight="1" x14ac:dyDescent="0.2">
      <c r="B28" s="8" t="s">
        <v>59</v>
      </c>
      <c r="C28" s="39" cm="1">
        <f t="array" ref="C28">IF(OR(C26&lt;$O$5,MIN($I$5,$W$5)-20&lt;C26,C31="―"),"✕",INDEX('定義（記入例用）'!$R:$R,MATCH('休日取得計画表・休日取得実績表（記入例）'!C26,'定義（記入例用）'!$M:$M,),))</f>
        <v>0</v>
      </c>
      <c r="D28" s="39" cm="1">
        <f t="array" ref="D28">IF(OR(D26&lt;$O$5,MIN($I$5,$W$5)-20&lt;D26,D31="―"),"✕",INDEX('定義（記入例用）'!$R:$R,MATCH('休日取得計画表・休日取得実績表（記入例）'!D26,'定義（記入例用）'!$M:$M,),))</f>
        <v>0</v>
      </c>
      <c r="E28" s="39" cm="1">
        <f t="array" ref="E28">IF(OR(E26&lt;$O$5,MIN($I$5,$W$5)-20&lt;E26,E31="―"),"✕",INDEX('定義（記入例用）'!$R:$R,MATCH('休日取得計画表・休日取得実績表（記入例）'!E26,'定義（記入例用）'!$M:$M,),))</f>
        <v>0</v>
      </c>
      <c r="F28" s="39" cm="1">
        <f t="array" ref="F28">IF(OR(F26&lt;$O$5,MIN($I$5,$W$5)-20&lt;F26,F31="―"),"✕",INDEX('定義（記入例用）'!$R:$R,MATCH('休日取得計画表・休日取得実績表（記入例）'!F26,'定義（記入例用）'!$M:$M,),))</f>
        <v>0</v>
      </c>
      <c r="G28" s="39" cm="1">
        <f t="array" ref="G28">IF(OR(G26&lt;$O$5,MIN($I$5,$W$5)-20&lt;G26,G31="―"),"✕",INDEX('定義（記入例用）'!$R:$R,MATCH('休日取得計画表・休日取得実績表（記入例）'!G26,'定義（記入例用）'!$M:$M,),))</f>
        <v>1</v>
      </c>
      <c r="H28" s="39" cm="1">
        <f t="array" ref="H28">IF(OR(H26&lt;$O$5,MIN($I$5,$W$5)-20&lt;H26,H31="―"),"✕",INDEX('定義（記入例用）'!$R:$R,MATCH('休日取得計画表・休日取得実績表（記入例）'!H26,'定義（記入例用）'!$M:$M,),))</f>
        <v>1</v>
      </c>
      <c r="I28" s="39" t="str" cm="1">
        <f t="array" ref="I28">IF(OR(I26&lt;$O$5,MIN($I$5,$W$5)-20&lt;I26,I31="―"),"✕",INDEX('定義（記入例用）'!$R:$R,MATCH('休日取得計画表・休日取得実績表（記入例）'!I26,'定義（記入例用）'!$M:$M,),))</f>
        <v>✕</v>
      </c>
      <c r="J28" s="39" t="str" cm="1">
        <f t="array" ref="J28">IF(OR(J26&lt;$O$5,MIN($I$5,$W$5)-20&lt;J26,J31="―"),"✕",INDEX('定義（記入例用）'!$R:$R,MATCH('休日取得計画表・休日取得実績表（記入例）'!J26,'定義（記入例用）'!$M:$M,),))</f>
        <v>✕</v>
      </c>
      <c r="K28" s="39" t="str" cm="1">
        <f t="array" ref="K28">IF(OR(K26&lt;$O$5,MIN($I$5,$W$5)-20&lt;K26,K31="―"),"✕",INDEX('定義（記入例用）'!$R:$R,MATCH('休日取得計画表・休日取得実績表（記入例）'!K26,'定義（記入例用）'!$M:$M,),))</f>
        <v>✕</v>
      </c>
      <c r="L28" s="39" t="str" cm="1">
        <f t="array" ref="L28">IF(OR(L26&lt;$O$5,MIN($I$5,$W$5)-20&lt;L26,L31="―"),"✕",INDEX('定義（記入例用）'!$R:$R,MATCH('休日取得計画表・休日取得実績表（記入例）'!L26,'定義（記入例用）'!$M:$M,),))</f>
        <v>✕</v>
      </c>
      <c r="M28" s="39" t="str" cm="1">
        <f t="array" ref="M28">IF(OR(M26&lt;$O$5,MIN($I$5,$W$5)-20&lt;M26,M31="―"),"✕",INDEX('定義（記入例用）'!$R:$R,MATCH('休日取得計画表・休日取得実績表（記入例）'!M26,'定義（記入例用）'!$M:$M,),))</f>
        <v>✕</v>
      </c>
      <c r="N28" s="39" t="str" cm="1">
        <f t="array" ref="N28">IF(OR(N26&lt;$O$5,MIN($I$5,$W$5)-20&lt;N26,N31="―"),"✕",INDEX('定義（記入例用）'!$R:$R,MATCH('休日取得計画表・休日取得実績表（記入例）'!N26,'定義（記入例用）'!$M:$M,),))</f>
        <v>✕</v>
      </c>
      <c r="O28" s="39" t="str" cm="1">
        <f t="array" ref="O28">IF(OR(O26&lt;$O$5,MIN($I$5,$W$5)-20&lt;O26,O31="―"),"✕",INDEX('定義（記入例用）'!$R:$R,MATCH('休日取得計画表・休日取得実績表（記入例）'!O26,'定義（記入例用）'!$M:$M,),))</f>
        <v>✕</v>
      </c>
      <c r="P28" s="39" t="str" cm="1">
        <f t="array" ref="P28">IF(OR(P26&lt;$O$5,MIN($I$5,$W$5)-20&lt;P26,P31="―"),"✕",INDEX('定義（記入例用）'!$R:$R,MATCH('休日取得計画表・休日取得実績表（記入例）'!P26,'定義（記入例用）'!$M:$M,),))</f>
        <v>✕</v>
      </c>
      <c r="Q28" s="39" t="str" cm="1">
        <f t="array" ref="Q28">IF(OR(Q26&lt;$O$5,MIN($I$5,$W$5)-20&lt;Q26,Q31="―"),"✕",INDEX('定義（記入例用）'!$R:$R,MATCH('休日取得計画表・休日取得実績表（記入例）'!Q26,'定義（記入例用）'!$M:$M,),))</f>
        <v>✕</v>
      </c>
      <c r="R28" s="39" t="str" cm="1">
        <f t="array" ref="R28">IF(OR(R26&lt;$O$5,MIN($I$5,$W$5)-20&lt;R26,R31="―"),"✕",INDEX('定義（記入例用）'!$R:$R,MATCH('休日取得計画表・休日取得実績表（記入例）'!R26,'定義（記入例用）'!$M:$M,),))</f>
        <v>✕</v>
      </c>
      <c r="S28" s="39" t="str" cm="1">
        <f t="array" ref="S28">IF(OR(S26&lt;$O$5,MIN($I$5,$W$5)-20&lt;S26,S31="―"),"✕",INDEX('定義（記入例用）'!$R:$R,MATCH('休日取得計画表・休日取得実績表（記入例）'!S26,'定義（記入例用）'!$M:$M,),))</f>
        <v>✕</v>
      </c>
      <c r="T28" s="39" t="str" cm="1">
        <f t="array" ref="T28">IF(OR(T26&lt;$O$5,MIN($I$5,$W$5)-20&lt;T26,T31="―"),"✕",INDEX('定義（記入例用）'!$R:$R,MATCH('休日取得計画表・休日取得実績表（記入例）'!T26,'定義（記入例用）'!$M:$M,),))</f>
        <v>✕</v>
      </c>
      <c r="U28" s="39" t="str" cm="1">
        <f t="array" ref="U28">IF(OR(U26&lt;$O$5,MIN($I$5,$W$5)-20&lt;U26,U31="―"),"✕",INDEX('定義（記入例用）'!$R:$R,MATCH('休日取得計画表・休日取得実績表（記入例）'!U26,'定義（記入例用）'!$M:$M,),))</f>
        <v>✕</v>
      </c>
      <c r="V28" s="39" t="str" cm="1">
        <f t="array" ref="V28">IF(OR(V26&lt;$O$5,MIN($I$5,$W$5)-20&lt;V26,V31="―"),"✕",INDEX('定義（記入例用）'!$R:$R,MATCH('休日取得計画表・休日取得実績表（記入例）'!V26,'定義（記入例用）'!$M:$M,),))</f>
        <v>✕</v>
      </c>
      <c r="W28" s="39" t="str" cm="1">
        <f t="array" ref="W28">IF(OR(W26&lt;$O$5,MIN($I$5,$W$5)-20&lt;W26,W31="―"),"✕",INDEX('定義（記入例用）'!$R:$R,MATCH('休日取得計画表・休日取得実績表（記入例）'!W26,'定義（記入例用）'!$M:$M,),))</f>
        <v>✕</v>
      </c>
      <c r="X28" s="39" t="str" cm="1">
        <f t="array" ref="X28">IF(OR(X26&lt;$O$5,MIN($I$5,$W$5)-20&lt;X26,X31="―"),"✕",INDEX('定義（記入例用）'!$R:$R,MATCH('休日取得計画表・休日取得実績表（記入例）'!X26,'定義（記入例用）'!$M:$M,),))</f>
        <v>✕</v>
      </c>
      <c r="Y28" s="39" t="str" cm="1">
        <f t="array" ref="Y28">IF(OR(Y26&lt;$O$5,MIN($I$5,$W$5)-20&lt;Y26,Y31="―"),"✕",INDEX('定義（記入例用）'!$R:$R,MATCH('休日取得計画表・休日取得実績表（記入例）'!Y26,'定義（記入例用）'!$M:$M,),))</f>
        <v>✕</v>
      </c>
      <c r="Z28" s="39" t="str" cm="1">
        <f t="array" ref="Z28">IF(OR(Z26&lt;$O$5,MIN($I$5,$W$5)-20&lt;Z26,Z31="―"),"✕",INDEX('定義（記入例用）'!$R:$R,MATCH('休日取得計画表・休日取得実績表（記入例）'!Z26,'定義（記入例用）'!$M:$M,),))</f>
        <v>✕</v>
      </c>
      <c r="AA28" s="39" t="str" cm="1">
        <f t="array" ref="AA28">IF(OR(AA26&lt;$O$5,MIN($I$5,$W$5)-20&lt;AA26,AA31="―"),"✕",INDEX('定義（記入例用）'!$R:$R,MATCH('休日取得計画表・休日取得実績表（記入例）'!AA26,'定義（記入例用）'!$M:$M,),))</f>
        <v>✕</v>
      </c>
      <c r="AB28" s="39" t="str" cm="1">
        <f t="array" ref="AB28">IF(OR(AB26&lt;$O$5,MIN($I$5,$W$5)-20&lt;AB26,AB31="―"),"✕",INDEX('定義（記入例用）'!$R:$R,MATCH('休日取得計画表・休日取得実績表（記入例）'!AB26,'定義（記入例用）'!$M:$M,),))</f>
        <v>✕</v>
      </c>
      <c r="AC28" s="39" t="str" cm="1">
        <f t="array" ref="AC28">IF(OR(AC26&lt;$O$5,MIN($I$5,$W$5)-20&lt;AC26,AC31="―"),"✕",INDEX('定義（記入例用）'!$R:$R,MATCH('休日取得計画表・休日取得実績表（記入例）'!AC26,'定義（記入例用）'!$M:$M,),))</f>
        <v>✕</v>
      </c>
      <c r="AD28" s="39" cm="1">
        <f t="array" ref="AD28">IF(OR(AD26&lt;$O$5,MIN($I$5,$W$5)-20&lt;AD26,AD31="―"),"✕",INDEX('定義（記入例用）'!$R:$R,MATCH('休日取得計画表・休日取得実績表（記入例）'!AD26,'定義（記入例用）'!$M:$M,),))</f>
        <v>0</v>
      </c>
      <c r="AE28" s="39" cm="1">
        <f t="array" ref="AE28">IF(OR(AE26&lt;$O$5,MIN($I$5,$W$5)-20&lt;AE26,AE31="―"),"✕",INDEX('定義（記入例用）'!$R:$R,MATCH('休日取得計画表・休日取得実績表（記入例）'!AE26,'定義（記入例用）'!$M:$M,),))</f>
        <v>0</v>
      </c>
      <c r="AF28" s="39" cm="1">
        <f t="array" ref="AF28">IF(OR(AF26&lt;$O$5,MIN($I$5,$W$5)-20&lt;AF26,AF31="―"),"✕",INDEX('定義（記入例用）'!$R:$R,MATCH('休日取得計画表・休日取得実績表（記入例）'!AF26,'定義（記入例用）'!$M:$M,),))</f>
        <v>0</v>
      </c>
      <c r="AG28" s="39" cm="1">
        <f t="array" ref="AG28">IF(OR(AG26&lt;$O$5,MIN($I$5,$W$5)-20&lt;AG26,AG31="―"),"✕",INDEX('定義（記入例用）'!$R:$R,MATCH('休日取得計画表・休日取得実績表（記入例）'!AG26,'定義（記入例用）'!$M:$M,),))</f>
        <v>0</v>
      </c>
      <c r="AH28" s="54"/>
      <c r="AI28" s="55"/>
      <c r="AJ28" s="13"/>
      <c r="AK28" s="52"/>
      <c r="AL28" s="52"/>
      <c r="AM28" s="52"/>
      <c r="AN28" s="52"/>
      <c r="AO28" s="52"/>
      <c r="AP28" s="52"/>
      <c r="AQ28" s="52"/>
      <c r="AR28" s="52"/>
    </row>
    <row r="29" spans="1:58" ht="12" hidden="1" customHeight="1" x14ac:dyDescent="0.2">
      <c r="B29" s="8" t="s">
        <v>59</v>
      </c>
      <c r="C29" s="39" cm="1">
        <f t="array" ref="C29">IF(OR(C26&lt;$O$5,MIN($I$5,$W$5)-20&lt;C26,C32="―"),"✕",INDEX('定義（記入例用）'!$R:$R,MATCH('休日取得計画表・休日取得実績表（記入例）'!C26,'定義（記入例用）'!$M:$M,),))</f>
        <v>0</v>
      </c>
      <c r="D29" s="39" cm="1">
        <f t="array" ref="D29">IF(OR(D26&lt;$O$5,MIN($I$5,$W$5)-20&lt;D26,D32="―"),"✕",INDEX('定義（記入例用）'!$R:$R,MATCH('休日取得計画表・休日取得実績表（記入例）'!D26,'定義（記入例用）'!$M:$M,),))</f>
        <v>0</v>
      </c>
      <c r="E29" s="39" cm="1">
        <f t="array" ref="E29">IF(OR(E26&lt;$O$5,MIN($I$5,$W$5)-20&lt;E26,E32="―"),"✕",INDEX('定義（記入例用）'!$R:$R,MATCH('休日取得計画表・休日取得実績表（記入例）'!E26,'定義（記入例用）'!$M:$M,),))</f>
        <v>0</v>
      </c>
      <c r="F29" s="39" t="str" cm="1">
        <f t="array" ref="F29">IF(OR(F26&lt;$O$5,MIN($I$5,$W$5)-20&lt;F26,F32="―"),"✕",INDEX('定義（記入例用）'!$R:$R,MATCH('休日取得計画表・休日取得実績表（記入例）'!F26,'定義（記入例用）'!$M:$M,),))</f>
        <v>✕</v>
      </c>
      <c r="G29" s="39" t="str" cm="1">
        <f t="array" ref="G29">IF(OR(G26&lt;$O$5,MIN($I$5,$W$5)-20&lt;G26,G32="―"),"✕",INDEX('定義（記入例用）'!$R:$R,MATCH('休日取得計画表・休日取得実績表（記入例）'!G26,'定義（記入例用）'!$M:$M,),))</f>
        <v>✕</v>
      </c>
      <c r="H29" s="39" t="str" cm="1">
        <f t="array" ref="H29">IF(OR(H26&lt;$O$5,MIN($I$5,$W$5)-20&lt;H26,H32="―"),"✕",INDEX('定義（記入例用）'!$R:$R,MATCH('休日取得計画表・休日取得実績表（記入例）'!H26,'定義（記入例用）'!$M:$M,),))</f>
        <v>✕</v>
      </c>
      <c r="I29" s="39" t="str" cm="1">
        <f t="array" ref="I29">IF(OR(I26&lt;$O$5,MIN($I$5,$W$5)-20&lt;I26,I32="―"),"✕",INDEX('定義（記入例用）'!$R:$R,MATCH('休日取得計画表・休日取得実績表（記入例）'!I26,'定義（記入例用）'!$M:$M,),))</f>
        <v>✕</v>
      </c>
      <c r="J29" s="39" t="str" cm="1">
        <f t="array" ref="J29">IF(OR(J26&lt;$O$5,MIN($I$5,$W$5)-20&lt;J26,J32="―"),"✕",INDEX('定義（記入例用）'!$R:$R,MATCH('休日取得計画表・休日取得実績表（記入例）'!J26,'定義（記入例用）'!$M:$M,),))</f>
        <v>✕</v>
      </c>
      <c r="K29" s="39" t="str" cm="1">
        <f t="array" ref="K29">IF(OR(K26&lt;$O$5,MIN($I$5,$W$5)-20&lt;K26,K32="―"),"✕",INDEX('定義（記入例用）'!$R:$R,MATCH('休日取得計画表・休日取得実績表（記入例）'!K26,'定義（記入例用）'!$M:$M,),))</f>
        <v>✕</v>
      </c>
      <c r="L29" s="39" t="str" cm="1">
        <f t="array" ref="L29">IF(OR(L26&lt;$O$5,MIN($I$5,$W$5)-20&lt;L26,L32="―"),"✕",INDEX('定義（記入例用）'!$R:$R,MATCH('休日取得計画表・休日取得実績表（記入例）'!L26,'定義（記入例用）'!$M:$M,),))</f>
        <v>✕</v>
      </c>
      <c r="M29" s="39" t="str" cm="1">
        <f t="array" ref="M29">IF(OR(M26&lt;$O$5,MIN($I$5,$W$5)-20&lt;M26,M32="―"),"✕",INDEX('定義（記入例用）'!$R:$R,MATCH('休日取得計画表・休日取得実績表（記入例）'!M26,'定義（記入例用）'!$M:$M,),))</f>
        <v>✕</v>
      </c>
      <c r="N29" s="39" t="str" cm="1">
        <f t="array" ref="N29">IF(OR(N26&lt;$O$5,MIN($I$5,$W$5)-20&lt;N26,N32="―"),"✕",INDEX('定義（記入例用）'!$R:$R,MATCH('休日取得計画表・休日取得実績表（記入例）'!N26,'定義（記入例用）'!$M:$M,),))</f>
        <v>✕</v>
      </c>
      <c r="O29" s="39" t="str" cm="1">
        <f t="array" ref="O29">IF(OR(O26&lt;$O$5,MIN($I$5,$W$5)-20&lt;O26,O32="―"),"✕",INDEX('定義（記入例用）'!$R:$R,MATCH('休日取得計画表・休日取得実績表（記入例）'!O26,'定義（記入例用）'!$M:$M,),))</f>
        <v>✕</v>
      </c>
      <c r="P29" s="39" t="str" cm="1">
        <f t="array" ref="P29">IF(OR(P26&lt;$O$5,MIN($I$5,$W$5)-20&lt;P26,P32="―"),"✕",INDEX('定義（記入例用）'!$R:$R,MATCH('休日取得計画表・休日取得実績表（記入例）'!P26,'定義（記入例用）'!$M:$M,),))</f>
        <v>✕</v>
      </c>
      <c r="Q29" s="39" t="str" cm="1">
        <f t="array" ref="Q29">IF(OR(Q26&lt;$O$5,MIN($I$5,$W$5)-20&lt;Q26,Q32="―"),"✕",INDEX('定義（記入例用）'!$R:$R,MATCH('休日取得計画表・休日取得実績表（記入例）'!Q26,'定義（記入例用）'!$M:$M,),))</f>
        <v>✕</v>
      </c>
      <c r="R29" s="39" t="str" cm="1">
        <f t="array" ref="R29">IF(OR(R26&lt;$O$5,MIN($I$5,$W$5)-20&lt;R26,R32="―"),"✕",INDEX('定義（記入例用）'!$R:$R,MATCH('休日取得計画表・休日取得実績表（記入例）'!R26,'定義（記入例用）'!$M:$M,),))</f>
        <v>✕</v>
      </c>
      <c r="S29" s="39" t="str" cm="1">
        <f t="array" ref="S29">IF(OR(S26&lt;$O$5,MIN($I$5,$W$5)-20&lt;S26,S32="―"),"✕",INDEX('定義（記入例用）'!$R:$R,MATCH('休日取得計画表・休日取得実績表（記入例）'!S26,'定義（記入例用）'!$M:$M,),))</f>
        <v>✕</v>
      </c>
      <c r="T29" s="39" t="str" cm="1">
        <f t="array" ref="T29">IF(OR(T26&lt;$O$5,MIN($I$5,$W$5)-20&lt;T26,T32="―"),"✕",INDEX('定義（記入例用）'!$R:$R,MATCH('休日取得計画表・休日取得実績表（記入例）'!T26,'定義（記入例用）'!$M:$M,),))</f>
        <v>✕</v>
      </c>
      <c r="U29" s="39" t="str" cm="1">
        <f t="array" ref="U29">IF(OR(U26&lt;$O$5,MIN($I$5,$W$5)-20&lt;U26,U32="―"),"✕",INDEX('定義（記入例用）'!$R:$R,MATCH('休日取得計画表・休日取得実績表（記入例）'!U26,'定義（記入例用）'!$M:$M,),))</f>
        <v>✕</v>
      </c>
      <c r="V29" s="39" t="str" cm="1">
        <f t="array" ref="V29">IF(OR(V26&lt;$O$5,MIN($I$5,$W$5)-20&lt;V26,V32="―"),"✕",INDEX('定義（記入例用）'!$R:$R,MATCH('休日取得計画表・休日取得実績表（記入例）'!V26,'定義（記入例用）'!$M:$M,),))</f>
        <v>✕</v>
      </c>
      <c r="W29" s="39" t="str" cm="1">
        <f t="array" ref="W29">IF(OR(W26&lt;$O$5,MIN($I$5,$W$5)-20&lt;W26,W32="―"),"✕",INDEX('定義（記入例用）'!$R:$R,MATCH('休日取得計画表・休日取得実績表（記入例）'!W26,'定義（記入例用）'!$M:$M,),))</f>
        <v>✕</v>
      </c>
      <c r="X29" s="39" cm="1">
        <f t="array" ref="X29">IF(OR(X26&lt;$O$5,MIN($I$5,$W$5)-20&lt;X26,X32="―"),"✕",INDEX('定義（記入例用）'!$R:$R,MATCH('休日取得計画表・休日取得実績表（記入例）'!X26,'定義（記入例用）'!$M:$M,),))</f>
        <v>0</v>
      </c>
      <c r="Y29" s="39" cm="1">
        <f t="array" ref="Y29">IF(OR(Y26&lt;$O$5,MIN($I$5,$W$5)-20&lt;Y26,Y32="―"),"✕",INDEX('定義（記入例用）'!$R:$R,MATCH('休日取得計画表・休日取得実績表（記入例）'!Y26,'定義（記入例用）'!$M:$M,),))</f>
        <v>0</v>
      </c>
      <c r="Z29" s="39" cm="1">
        <f t="array" ref="Z29">IF(OR(Z26&lt;$O$5,MIN($I$5,$W$5)-20&lt;Z26,Z32="―"),"✕",INDEX('定義（記入例用）'!$R:$R,MATCH('休日取得計画表・休日取得実績表（記入例）'!Z26,'定義（記入例用）'!$M:$M,),))</f>
        <v>0</v>
      </c>
      <c r="AA29" s="39" cm="1">
        <f t="array" ref="AA29">IF(OR(AA26&lt;$O$5,MIN($I$5,$W$5)-20&lt;AA26,AA32="―"),"✕",INDEX('定義（記入例用）'!$R:$R,MATCH('休日取得計画表・休日取得実績表（記入例）'!AA26,'定義（記入例用）'!$M:$M,),))</f>
        <v>0</v>
      </c>
      <c r="AB29" s="39" cm="1">
        <f t="array" ref="AB29">IF(OR(AB26&lt;$O$5,MIN($I$5,$W$5)-20&lt;AB26,AB32="―"),"✕",INDEX('定義（記入例用）'!$R:$R,MATCH('休日取得計画表・休日取得実績表（記入例）'!AB26,'定義（記入例用）'!$M:$M,),))</f>
        <v>1</v>
      </c>
      <c r="AC29" s="39" cm="1">
        <f t="array" ref="AC29">IF(OR(AC26&lt;$O$5,MIN($I$5,$W$5)-20&lt;AC26,AC32="―"),"✕",INDEX('定義（記入例用）'!$R:$R,MATCH('休日取得計画表・休日取得実績表（記入例）'!AC26,'定義（記入例用）'!$M:$M,),))</f>
        <v>1</v>
      </c>
      <c r="AD29" s="39" cm="1">
        <f t="array" ref="AD29">IF(OR(AD26&lt;$O$5,MIN($I$5,$W$5)-20&lt;AD26,AD32="―"),"✕",INDEX('定義（記入例用）'!$R:$R,MATCH('休日取得計画表・休日取得実績表（記入例）'!AD26,'定義（記入例用）'!$M:$M,),))</f>
        <v>0</v>
      </c>
      <c r="AE29" s="39" cm="1">
        <f t="array" ref="AE29">IF(OR(AE26&lt;$O$5,MIN($I$5,$W$5)-20&lt;AE26,AE32="―"),"✕",INDEX('定義（記入例用）'!$R:$R,MATCH('休日取得計画表・休日取得実績表（記入例）'!AE26,'定義（記入例用）'!$M:$M,),))</f>
        <v>0</v>
      </c>
      <c r="AF29" s="39" cm="1">
        <f t="array" ref="AF29">IF(OR(AF26&lt;$O$5,MIN($I$5,$W$5)-20&lt;AF26,AF32="―"),"✕",INDEX('定義（記入例用）'!$R:$R,MATCH('休日取得計画表・休日取得実績表（記入例）'!AF26,'定義（記入例用）'!$M:$M,),))</f>
        <v>0</v>
      </c>
      <c r="AG29" s="39" cm="1">
        <f t="array" ref="AG29">IF(OR(AG26&lt;$O$5,MIN($I$5,$W$5)-20&lt;AG26,AG32="―"),"✕",INDEX('定義（記入例用）'!$R:$R,MATCH('休日取得計画表・休日取得実績表（記入例）'!AG26,'定義（記入例用）'!$M:$M,),))</f>
        <v>0</v>
      </c>
      <c r="AH29" s="54"/>
      <c r="AI29" s="55"/>
      <c r="AJ29" s="13"/>
      <c r="AK29" s="52"/>
      <c r="AL29" s="52"/>
      <c r="AM29" s="52"/>
      <c r="AN29" s="52"/>
      <c r="AO29" s="52"/>
      <c r="AP29" s="52"/>
      <c r="AQ29" s="52"/>
      <c r="AR29" s="52"/>
    </row>
    <row r="30" spans="1:58" s="36" customFormat="1" ht="78.5" customHeight="1" x14ac:dyDescent="0.2">
      <c r="A30" s="2"/>
      <c r="B30" s="15" t="s">
        <v>3</v>
      </c>
      <c r="C30" s="23" t="str" cm="1">
        <f t="array" ref="C30">IFERROR(INDEX('定義（記入例用）'!$Q:$Q,MATCH('休日取得計画表・休日取得実績表（記入例）'!C26,'定義（記入例用）'!$M:$M,),),"")</f>
        <v/>
      </c>
      <c r="D30" s="23" t="str" cm="1">
        <f t="array" ref="D30">IFERROR(INDEX('定義（記入例用）'!$Q:$Q,MATCH('休日取得計画表・休日取得実績表（記入例）'!D26,'定義（記入例用）'!$M:$M,),),"")</f>
        <v/>
      </c>
      <c r="E30" s="23" t="str" cm="1">
        <f t="array" ref="E30">IFERROR(INDEX('定義（記入例用）'!$Q:$Q,MATCH('休日取得計画表・休日取得実績表（記入例）'!E26,'定義（記入例用）'!$M:$M,),),"")</f>
        <v/>
      </c>
      <c r="F30" s="23" t="str" cm="1">
        <f t="array" ref="F30">IFERROR(INDEX('定義（記入例用）'!$Q:$Q,MATCH('休日取得計画表・休日取得実績表（記入例）'!F26,'定義（記入例用）'!$M:$M,),),"")</f>
        <v/>
      </c>
      <c r="G30" s="23" t="str" cm="1">
        <f t="array" ref="G30">IFERROR(INDEX('定義（記入例用）'!$Q:$Q,MATCH('休日取得計画表・休日取得実績表（記入例）'!G26,'定義（記入例用）'!$M:$M,),),"")</f>
        <v/>
      </c>
      <c r="H30" s="23" t="str" cm="1">
        <f t="array" ref="H30">IFERROR(INDEX('定義（記入例用）'!$Q:$Q,MATCH('休日取得計画表・休日取得実績表（記入例）'!H26,'定義（記入例用）'!$M:$M,),),"")</f>
        <v/>
      </c>
      <c r="I30" s="23" t="str" cm="1">
        <f t="array" ref="I30">IFERROR(INDEX('定義（記入例用）'!$Q:$Q,MATCH('休日取得計画表・休日取得実績表（記入例）'!I26,'定義（記入例用）'!$M:$M,),),"")</f>
        <v/>
      </c>
      <c r="J30" s="23" t="str" cm="1">
        <f t="array" ref="J30">IFERROR(INDEX('定義（記入例用）'!$Q:$Q,MATCH('休日取得計画表・休日取得実績表（記入例）'!J26,'定義（記入例用）'!$M:$M,),),"")</f>
        <v/>
      </c>
      <c r="K30" s="23" t="str" cm="1">
        <f t="array" ref="K30">IFERROR(INDEX('定義（記入例用）'!$Q:$Q,MATCH('休日取得計画表・休日取得実績表（記入例）'!K26,'定義（記入例用）'!$M:$M,),),"")</f>
        <v/>
      </c>
      <c r="L30" s="23" t="str" cm="1">
        <f t="array" ref="L30">IFERROR(INDEX('定義（記入例用）'!$Q:$Q,MATCH('休日取得計画表・休日取得実績表（記入例）'!L26,'定義（記入例用）'!$M:$M,),),"")</f>
        <v/>
      </c>
      <c r="M30" s="23" t="str" cm="1">
        <f t="array" ref="M30">IFERROR(INDEX('定義（記入例用）'!$Q:$Q,MATCH('休日取得計画表・休日取得実績表（記入例）'!M26,'定義（記入例用）'!$M:$M,),),"")</f>
        <v/>
      </c>
      <c r="N30" s="23" t="str" cm="1">
        <f t="array" ref="N30">IFERROR(INDEX('定義（記入例用）'!$Q:$Q,MATCH('休日取得計画表・休日取得実績表（記入例）'!N26,'定義（記入例用）'!$M:$M,),),"")</f>
        <v/>
      </c>
      <c r="O30" s="23" t="str" cm="1">
        <f t="array" ref="O30">IFERROR(INDEX('定義（記入例用）'!$Q:$Q,MATCH('休日取得計画表・休日取得実績表（記入例）'!O26,'定義（記入例用）'!$M:$M,),),"")</f>
        <v/>
      </c>
      <c r="P30" s="23" t="str" cm="1">
        <f t="array" ref="P30">IFERROR(INDEX('定義（記入例用）'!$Q:$Q,MATCH('休日取得計画表・休日取得実績表（記入例）'!P26,'定義（記入例用）'!$M:$M,),),"")</f>
        <v/>
      </c>
      <c r="Q30" s="23" t="str" cm="1">
        <f t="array" ref="Q30">IFERROR(INDEX('定義（記入例用）'!$Q:$Q,MATCH('休日取得計画表・休日取得実績表（記入例）'!Q26,'定義（記入例用）'!$M:$M,),),"")</f>
        <v/>
      </c>
      <c r="R30" s="23" t="str" cm="1">
        <f t="array" ref="R30">IFERROR(INDEX('定義（記入例用）'!$Q:$Q,MATCH('休日取得計画表・休日取得実績表（記入例）'!R26,'定義（記入例用）'!$M:$M,),),"")</f>
        <v/>
      </c>
      <c r="S30" s="23" t="str" cm="1">
        <f t="array" ref="S30">IFERROR(INDEX('定義（記入例用）'!$Q:$Q,MATCH('休日取得計画表・休日取得実績表（記入例）'!S26,'定義（記入例用）'!$M:$M,),),"")</f>
        <v/>
      </c>
      <c r="T30" s="23" t="str" cm="1">
        <f t="array" ref="T30">IFERROR(INDEX('定義（記入例用）'!$Q:$Q,MATCH('休日取得計画表・休日取得実績表（記入例）'!T26,'定義（記入例用）'!$M:$M,),),"")</f>
        <v/>
      </c>
      <c r="U30" s="23" t="str" cm="1">
        <f t="array" ref="U30">IFERROR(INDEX('定義（記入例用）'!$Q:$Q,MATCH('休日取得計画表・休日取得実績表（記入例）'!U26,'定義（記入例用）'!$M:$M,),),"")</f>
        <v/>
      </c>
      <c r="V30" s="23" t="str" cm="1">
        <f t="array" ref="V30">IFERROR(INDEX('定義（記入例用）'!$Q:$Q,MATCH('休日取得計画表・休日取得実績表（記入例）'!V26,'定義（記入例用）'!$M:$M,),),"")</f>
        <v/>
      </c>
      <c r="W30" s="23" t="str" cm="1">
        <f t="array" ref="W30">IFERROR(INDEX('定義（記入例用）'!$Q:$Q,MATCH('休日取得計画表・休日取得実績表（記入例）'!W26,'定義（記入例用）'!$M:$M,),),"")</f>
        <v>海の日</v>
      </c>
      <c r="X30" s="23" t="str" cm="1">
        <f t="array" ref="X30">IFERROR(INDEX('定義（記入例用）'!$Q:$Q,MATCH('休日取得計画表・休日取得実績表（記入例）'!X26,'定義（記入例用）'!$M:$M,),),"")</f>
        <v/>
      </c>
      <c r="Y30" s="23" t="str" cm="1">
        <f t="array" ref="Y30">IFERROR(INDEX('定義（記入例用）'!$Q:$Q,MATCH('休日取得計画表・休日取得実績表（記入例）'!Y26,'定義（記入例用）'!$M:$M,),),"")</f>
        <v/>
      </c>
      <c r="Z30" s="23" t="str" cm="1">
        <f t="array" ref="Z30">IFERROR(INDEX('定義（記入例用）'!$Q:$Q,MATCH('休日取得計画表・休日取得実績表（記入例）'!Z26,'定義（記入例用）'!$M:$M,),),"")</f>
        <v/>
      </c>
      <c r="AA30" s="23" t="str" cm="1">
        <f t="array" ref="AA30">IFERROR(INDEX('定義（記入例用）'!$Q:$Q,MATCH('休日取得計画表・休日取得実績表（記入例）'!AA26,'定義（記入例用）'!$M:$M,),),"")</f>
        <v/>
      </c>
      <c r="AB30" s="23" t="str" cm="1">
        <f t="array" ref="AB30">IFERROR(INDEX('定義（記入例用）'!$Q:$Q,MATCH('休日取得計画表・休日取得実績表（記入例）'!AB26,'定義（記入例用）'!$M:$M,),),"")</f>
        <v/>
      </c>
      <c r="AC30" s="23" t="str" cm="1">
        <f t="array" ref="AC30">IFERROR(INDEX('定義（記入例用）'!$Q:$Q,MATCH('休日取得計画表・休日取得実績表（記入例）'!AC26,'定義（記入例用）'!$M:$M,),),"")</f>
        <v/>
      </c>
      <c r="AD30" s="23" t="str" cm="1">
        <f t="array" ref="AD30">IFERROR(INDEX('定義（記入例用）'!$Q:$Q,MATCH('休日取得計画表・休日取得実績表（記入例）'!AD26,'定義（記入例用）'!$M:$M,),),"")</f>
        <v/>
      </c>
      <c r="AE30" s="23" t="str" cm="1">
        <f t="array" ref="AE30">IFERROR(INDEX('定義（記入例用）'!$Q:$Q,MATCH('休日取得計画表・休日取得実績表（記入例）'!AE26,'定義（記入例用）'!$M:$M,),),"")</f>
        <v/>
      </c>
      <c r="AF30" s="23" t="str" cm="1">
        <f t="array" ref="AF30">IFERROR(INDEX('定義（記入例用）'!$Q:$Q,MATCH('休日取得計画表・休日取得実績表（記入例）'!AF26,'定義（記入例用）'!$M:$M,),),"")</f>
        <v/>
      </c>
      <c r="AG30" s="23" t="str" cm="1">
        <f t="array" ref="AG30">IFERROR(INDEX('定義（記入例用）'!$Q:$Q,MATCH('休日取得計画表・休日取得実績表（記入例）'!AG26,'定義（記入例用）'!$M:$M,),),"")</f>
        <v/>
      </c>
      <c r="AH30" s="54"/>
      <c r="AI30" s="55"/>
      <c r="AJ30" s="13"/>
      <c r="AK30" s="53"/>
      <c r="AL30" s="53"/>
      <c r="AM30" s="53"/>
      <c r="AN30" s="53"/>
      <c r="AO30" s="53"/>
      <c r="AP30" s="53"/>
      <c r="AQ30" s="53"/>
      <c r="AR30" s="53"/>
      <c r="AS30" s="1"/>
      <c r="AT30" s="1"/>
      <c r="AU30" s="1"/>
      <c r="AV30" s="1"/>
      <c r="AW30" s="1"/>
      <c r="AX30" s="1"/>
      <c r="AY30" s="1"/>
      <c r="AZ30" s="1"/>
      <c r="BA30" s="1"/>
      <c r="BB30" s="1"/>
      <c r="BC30" s="1"/>
      <c r="BD30" s="1"/>
      <c r="BE30" s="1"/>
      <c r="BF30" s="1"/>
    </row>
    <row r="31" spans="1:58" s="36" customFormat="1" ht="28" customHeight="1" x14ac:dyDescent="0.2">
      <c r="A31" s="2"/>
      <c r="B31" s="16" t="str">
        <f>IF($F$3="受注者希望型","－","休日
計画")</f>
        <v>休日
計画</v>
      </c>
      <c r="C31" s="34"/>
      <c r="D31" s="34"/>
      <c r="E31" s="34"/>
      <c r="F31" s="34"/>
      <c r="G31" s="35" t="s">
        <v>24</v>
      </c>
      <c r="H31" s="34" t="s">
        <v>24</v>
      </c>
      <c r="I31" s="34" t="s">
        <v>71</v>
      </c>
      <c r="J31" s="34" t="s">
        <v>71</v>
      </c>
      <c r="K31" s="34" t="s">
        <v>71</v>
      </c>
      <c r="L31" s="34" t="s">
        <v>71</v>
      </c>
      <c r="M31" s="34" t="s">
        <v>71</v>
      </c>
      <c r="N31" s="34" t="s">
        <v>71</v>
      </c>
      <c r="O31" s="34" t="s">
        <v>71</v>
      </c>
      <c r="P31" s="34" t="s">
        <v>71</v>
      </c>
      <c r="Q31" s="34" t="s">
        <v>71</v>
      </c>
      <c r="R31" s="34" t="s">
        <v>71</v>
      </c>
      <c r="S31" s="34" t="s">
        <v>71</v>
      </c>
      <c r="T31" s="34" t="s">
        <v>71</v>
      </c>
      <c r="U31" s="34" t="s">
        <v>71</v>
      </c>
      <c r="V31" s="34" t="s">
        <v>71</v>
      </c>
      <c r="W31" s="34" t="s">
        <v>71</v>
      </c>
      <c r="X31" s="34" t="s">
        <v>71</v>
      </c>
      <c r="Y31" s="34" t="s">
        <v>71</v>
      </c>
      <c r="Z31" s="34" t="s">
        <v>71</v>
      </c>
      <c r="AA31" s="34" t="s">
        <v>71</v>
      </c>
      <c r="AB31" s="34" t="s">
        <v>71</v>
      </c>
      <c r="AC31" s="34" t="s">
        <v>71</v>
      </c>
      <c r="AD31" s="35"/>
      <c r="AE31" s="34"/>
      <c r="AF31" s="34"/>
      <c r="AG31" s="34"/>
      <c r="AH31" s="18">
        <f>AK31</f>
        <v>2</v>
      </c>
      <c r="AI31" s="17">
        <f>AL31</f>
        <v>10</v>
      </c>
      <c r="AJ31" s="13"/>
      <c r="AK31" s="44">
        <f>COUNTIFS(C31:AG31,"○",C28:AG28,"&lt;&gt;✕")</f>
        <v>2</v>
      </c>
      <c r="AL31" s="44">
        <f>SUM(AK$7:AK32)</f>
        <v>10</v>
      </c>
      <c r="AM31" s="44">
        <f>SUM(C28:AG28)</f>
        <v>2</v>
      </c>
      <c r="AN31" s="44">
        <f>SUM(AM$7:AM32)</f>
        <v>10</v>
      </c>
      <c r="AO31" s="44">
        <f>COUNTIFS(C32:AG32,"○",C29:AG29,"&lt;&gt;✕")</f>
        <v>2</v>
      </c>
      <c r="AP31" s="44">
        <f>SUM(AO$7:AO32)</f>
        <v>10</v>
      </c>
      <c r="AQ31" s="44">
        <f>SUM(C29:AG29)</f>
        <v>2</v>
      </c>
      <c r="AR31" s="44">
        <f>SUM(AQ$7:AQ32)</f>
        <v>10</v>
      </c>
      <c r="AS31" s="1"/>
      <c r="AT31" s="1"/>
      <c r="AU31" s="1"/>
      <c r="AV31" s="1"/>
      <c r="AW31" s="1"/>
      <c r="AX31" s="1"/>
      <c r="AY31" s="1"/>
      <c r="AZ31" s="1"/>
      <c r="BA31" s="1"/>
      <c r="BB31" s="1"/>
      <c r="BC31" s="1"/>
      <c r="BD31" s="1"/>
      <c r="BE31" s="1"/>
      <c r="BF31" s="1"/>
    </row>
    <row r="32" spans="1:58" s="1" customFormat="1" ht="28" customHeight="1" thickBot="1" x14ac:dyDescent="0.25">
      <c r="A32" s="3"/>
      <c r="B32" s="14" t="s">
        <v>31</v>
      </c>
      <c r="C32" s="10"/>
      <c r="D32" s="10"/>
      <c r="E32" s="10"/>
      <c r="F32" s="42" t="s">
        <v>71</v>
      </c>
      <c r="G32" s="42" t="s">
        <v>71</v>
      </c>
      <c r="H32" s="42" t="s">
        <v>71</v>
      </c>
      <c r="I32" s="42" t="s">
        <v>71</v>
      </c>
      <c r="J32" s="42" t="s">
        <v>71</v>
      </c>
      <c r="K32" s="42" t="s">
        <v>71</v>
      </c>
      <c r="L32" s="42" t="s">
        <v>71</v>
      </c>
      <c r="M32" s="42" t="s">
        <v>71</v>
      </c>
      <c r="N32" s="42" t="s">
        <v>71</v>
      </c>
      <c r="O32" s="42" t="s">
        <v>71</v>
      </c>
      <c r="P32" s="42" t="s">
        <v>71</v>
      </c>
      <c r="Q32" s="42" t="s">
        <v>71</v>
      </c>
      <c r="R32" s="42" t="s">
        <v>71</v>
      </c>
      <c r="S32" s="42" t="s">
        <v>71</v>
      </c>
      <c r="T32" s="42" t="s">
        <v>71</v>
      </c>
      <c r="U32" s="42" t="s">
        <v>71</v>
      </c>
      <c r="V32" s="42" t="s">
        <v>71</v>
      </c>
      <c r="W32" s="42" t="s">
        <v>71</v>
      </c>
      <c r="X32" s="10"/>
      <c r="Y32" s="10"/>
      <c r="Z32" s="11"/>
      <c r="AA32" s="10"/>
      <c r="AB32" s="42" t="s">
        <v>24</v>
      </c>
      <c r="AC32" s="42" t="s">
        <v>24</v>
      </c>
      <c r="AD32" s="10"/>
      <c r="AE32" s="10"/>
      <c r="AF32" s="10"/>
      <c r="AG32" s="10"/>
      <c r="AH32" s="18">
        <f>AO31</f>
        <v>2</v>
      </c>
      <c r="AI32" s="17">
        <f>AP31</f>
        <v>10</v>
      </c>
      <c r="AJ32" s="13"/>
      <c r="AK32" s="44"/>
      <c r="AL32" s="44"/>
      <c r="AM32" s="44"/>
      <c r="AN32" s="44"/>
      <c r="AO32" s="44"/>
      <c r="AP32" s="44"/>
      <c r="AQ32" s="44"/>
      <c r="AR32" s="44"/>
    </row>
    <row r="33" spans="1:58" ht="12" customHeight="1" thickBot="1" x14ac:dyDescent="0.25"/>
    <row r="34" spans="1:58" ht="12" customHeight="1" x14ac:dyDescent="0.2">
      <c r="B34" s="7" t="s">
        <v>0</v>
      </c>
      <c r="C34" s="45">
        <f>DATE(YEAR($C$7),MONTH($C$7)+COUNTIF($B$7:B34,"月")-1,1)</f>
        <v>45870</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7"/>
      <c r="AH34" s="48" t="s">
        <v>5</v>
      </c>
      <c r="AI34" s="49" t="s">
        <v>4</v>
      </c>
      <c r="AJ34" s="13"/>
      <c r="AK34" s="50" t="s">
        <v>65</v>
      </c>
      <c r="AL34" s="50"/>
      <c r="AM34" s="50"/>
      <c r="AN34" s="50"/>
      <c r="AO34" s="50" t="s">
        <v>66</v>
      </c>
      <c r="AP34" s="50"/>
      <c r="AQ34" s="50"/>
      <c r="AR34" s="50"/>
    </row>
    <row r="35" spans="1:58" ht="12" customHeight="1" x14ac:dyDescent="0.2">
      <c r="B35" s="8" t="s">
        <v>1</v>
      </c>
      <c r="C35" s="9">
        <f>+C34</f>
        <v>45870</v>
      </c>
      <c r="D35" s="9">
        <f>IFERROR(IF(MONTH(C35+1)=MONTH($C34),C35+1,""),"")</f>
        <v>45871</v>
      </c>
      <c r="E35" s="9">
        <f t="shared" ref="E35" si="62">IFERROR(IF(MONTH(D35+1)=MONTH($C34),D35+1,""),"")</f>
        <v>45872</v>
      </c>
      <c r="F35" s="9">
        <f t="shared" ref="F35" si="63">IFERROR(IF(MONTH(E35+1)=MONTH($C34),E35+1,""),"")</f>
        <v>45873</v>
      </c>
      <c r="G35" s="9">
        <f t="shared" ref="G35" si="64">IFERROR(IF(MONTH(F35+1)=MONTH($C34),F35+1,""),"")</f>
        <v>45874</v>
      </c>
      <c r="H35" s="9">
        <f t="shared" ref="H35" si="65">IFERROR(IF(MONTH(G35+1)=MONTH($C34),G35+1,""),"")</f>
        <v>45875</v>
      </c>
      <c r="I35" s="9">
        <f t="shared" ref="I35" si="66">IFERROR(IF(MONTH(H35+1)=MONTH($C34),H35+1,""),"")</f>
        <v>45876</v>
      </c>
      <c r="J35" s="9">
        <f t="shared" ref="J35" si="67">IFERROR(IF(MONTH(I35+1)=MONTH($C34),I35+1,""),"")</f>
        <v>45877</v>
      </c>
      <c r="K35" s="9">
        <f t="shared" ref="K35" si="68">IFERROR(IF(MONTH(J35+1)=MONTH($C34),J35+1,""),"")</f>
        <v>45878</v>
      </c>
      <c r="L35" s="9">
        <f t="shared" ref="L35" si="69">IFERROR(IF(MONTH(K35+1)=MONTH($C34),K35+1,""),"")</f>
        <v>45879</v>
      </c>
      <c r="M35" s="9">
        <f t="shared" ref="M35" si="70">IFERROR(IF(MONTH(L35+1)=MONTH($C34),L35+1,""),"")</f>
        <v>45880</v>
      </c>
      <c r="N35" s="9">
        <f t="shared" ref="N35" si="71">IFERROR(IF(MONTH(M35+1)=MONTH($C34),M35+1,""),"")</f>
        <v>45881</v>
      </c>
      <c r="O35" s="9">
        <f t="shared" ref="O35" si="72">IFERROR(IF(MONTH(N35+1)=MONTH($C34),N35+1,""),"")</f>
        <v>45882</v>
      </c>
      <c r="P35" s="9">
        <f t="shared" ref="P35" si="73">IFERROR(IF(MONTH(O35+1)=MONTH($C34),O35+1,""),"")</f>
        <v>45883</v>
      </c>
      <c r="Q35" s="9">
        <f t="shared" ref="Q35" si="74">IFERROR(IF(MONTH(P35+1)=MONTH($C34),P35+1,""),"")</f>
        <v>45884</v>
      </c>
      <c r="R35" s="9">
        <f t="shared" ref="R35" si="75">IFERROR(IF(MONTH(Q35+1)=MONTH($C34),Q35+1,""),"")</f>
        <v>45885</v>
      </c>
      <c r="S35" s="9">
        <f t="shared" ref="S35" si="76">IFERROR(IF(MONTH(R35+1)=MONTH($C34),R35+1,""),"")</f>
        <v>45886</v>
      </c>
      <c r="T35" s="9">
        <f t="shared" ref="T35" si="77">IFERROR(IF(MONTH(S35+1)=MONTH($C34),S35+1,""),"")</f>
        <v>45887</v>
      </c>
      <c r="U35" s="9">
        <f t="shared" ref="U35" si="78">IFERROR(IF(MONTH(T35+1)=MONTH($C34),T35+1,""),"")</f>
        <v>45888</v>
      </c>
      <c r="V35" s="9">
        <f t="shared" ref="V35" si="79">IFERROR(IF(MONTH(U35+1)=MONTH($C34),U35+1,""),"")</f>
        <v>45889</v>
      </c>
      <c r="W35" s="9">
        <f t="shared" ref="W35" si="80">IFERROR(IF(MONTH(V35+1)=MONTH($C34),V35+1,""),"")</f>
        <v>45890</v>
      </c>
      <c r="X35" s="9">
        <f t="shared" ref="X35" si="81">IFERROR(IF(MONTH(W35+1)=MONTH($C34),W35+1,""),"")</f>
        <v>45891</v>
      </c>
      <c r="Y35" s="9">
        <f t="shared" ref="Y35" si="82">IFERROR(IF(MONTH(X35+1)=MONTH($C34),X35+1,""),"")</f>
        <v>45892</v>
      </c>
      <c r="Z35" s="9">
        <f t="shared" ref="Z35" si="83">IFERROR(IF(MONTH(Y35+1)=MONTH($C34),Y35+1,""),"")</f>
        <v>45893</v>
      </c>
      <c r="AA35" s="9">
        <f t="shared" ref="AA35" si="84">IFERROR(IF(MONTH(Z35+1)=MONTH($C34),Z35+1,""),"")</f>
        <v>45894</v>
      </c>
      <c r="AB35" s="9">
        <f t="shared" ref="AB35" si="85">IFERROR(IF(MONTH(AA35+1)=MONTH($C34),AA35+1,""),"")</f>
        <v>45895</v>
      </c>
      <c r="AC35" s="9">
        <f t="shared" ref="AC35" si="86">IFERROR(IF(MONTH(AB35+1)=MONTH($C34),AB35+1,""),"")</f>
        <v>45896</v>
      </c>
      <c r="AD35" s="9">
        <f t="shared" ref="AD35" si="87">IFERROR(IF(MONTH(AC35+1)=MONTH($C34),AC35+1,""),"")</f>
        <v>45897</v>
      </c>
      <c r="AE35" s="9">
        <f t="shared" ref="AE35" si="88">IFERROR(IF(MONTH(AD35+1)=MONTH($C34),AD35+1,""),"")</f>
        <v>45898</v>
      </c>
      <c r="AF35" s="9">
        <f t="shared" ref="AF35" si="89">IFERROR(IF(MONTH(AE35+1)=MONTH($C34),AE35+1,""),"")</f>
        <v>45899</v>
      </c>
      <c r="AG35" s="9">
        <f t="shared" ref="AG35" si="90">IFERROR(IF(MONTH(AF35+1)=MONTH($C34),AF35+1,""),"")</f>
        <v>45900</v>
      </c>
      <c r="AH35" s="48"/>
      <c r="AI35" s="49"/>
      <c r="AJ35" s="13"/>
      <c r="AK35" s="51" t="s">
        <v>53</v>
      </c>
      <c r="AL35" s="51" t="s">
        <v>51</v>
      </c>
      <c r="AM35" s="51" t="s">
        <v>60</v>
      </c>
      <c r="AN35" s="51" t="s">
        <v>61</v>
      </c>
      <c r="AO35" s="51" t="s">
        <v>52</v>
      </c>
      <c r="AP35" s="51" t="s">
        <v>50</v>
      </c>
      <c r="AQ35" s="51" t="s">
        <v>60</v>
      </c>
      <c r="AR35" s="51" t="s">
        <v>61</v>
      </c>
    </row>
    <row r="36" spans="1:58" ht="12" customHeight="1" x14ac:dyDescent="0.2">
      <c r="B36" s="8" t="s">
        <v>2</v>
      </c>
      <c r="C36" s="19" t="str">
        <f t="shared" ref="C36:AG36" si="91">IF(C35="","",IF(COUNTIF(祝日,C35)&gt;0,"祝",IF(COUNTIF(夏季休暇,C35)+COUNTIF(年末年始,C35)&gt;0,"休",TEXT(C35,"aaa"))))</f>
        <v>金</v>
      </c>
      <c r="D36" s="19" t="str">
        <f t="shared" si="91"/>
        <v>土</v>
      </c>
      <c r="E36" s="19" t="str">
        <f t="shared" si="91"/>
        <v>日</v>
      </c>
      <c r="F36" s="19" t="str">
        <f t="shared" si="91"/>
        <v>月</v>
      </c>
      <c r="G36" s="19" t="str">
        <f t="shared" si="91"/>
        <v>火</v>
      </c>
      <c r="H36" s="19" t="str">
        <f t="shared" si="91"/>
        <v>水</v>
      </c>
      <c r="I36" s="19" t="str">
        <f t="shared" si="91"/>
        <v>木</v>
      </c>
      <c r="J36" s="19" t="str">
        <f t="shared" si="91"/>
        <v>金</v>
      </c>
      <c r="K36" s="19" t="str">
        <f t="shared" si="91"/>
        <v>土</v>
      </c>
      <c r="L36" s="19" t="str">
        <f t="shared" si="91"/>
        <v>日</v>
      </c>
      <c r="M36" s="19" t="str">
        <f t="shared" si="91"/>
        <v>祝</v>
      </c>
      <c r="N36" s="19" t="str">
        <f t="shared" si="91"/>
        <v>休</v>
      </c>
      <c r="O36" s="19" t="str">
        <f t="shared" si="91"/>
        <v>休</v>
      </c>
      <c r="P36" s="19" t="str">
        <f t="shared" si="91"/>
        <v>休</v>
      </c>
      <c r="Q36" s="19" t="str">
        <f t="shared" si="91"/>
        <v>金</v>
      </c>
      <c r="R36" s="19" t="str">
        <f t="shared" si="91"/>
        <v>土</v>
      </c>
      <c r="S36" s="19" t="str">
        <f t="shared" si="91"/>
        <v>日</v>
      </c>
      <c r="T36" s="19" t="str">
        <f t="shared" si="91"/>
        <v>月</v>
      </c>
      <c r="U36" s="19" t="str">
        <f t="shared" si="91"/>
        <v>火</v>
      </c>
      <c r="V36" s="19" t="str">
        <f t="shared" si="91"/>
        <v>水</v>
      </c>
      <c r="W36" s="19" t="str">
        <f t="shared" si="91"/>
        <v>木</v>
      </c>
      <c r="X36" s="19" t="str">
        <f t="shared" si="91"/>
        <v>金</v>
      </c>
      <c r="Y36" s="19" t="str">
        <f t="shared" si="91"/>
        <v>土</v>
      </c>
      <c r="Z36" s="19" t="str">
        <f t="shared" si="91"/>
        <v>日</v>
      </c>
      <c r="AA36" s="19" t="str">
        <f t="shared" si="91"/>
        <v>月</v>
      </c>
      <c r="AB36" s="19" t="str">
        <f t="shared" si="91"/>
        <v>火</v>
      </c>
      <c r="AC36" s="19" t="str">
        <f t="shared" si="91"/>
        <v>水</v>
      </c>
      <c r="AD36" s="19" t="str">
        <f t="shared" si="91"/>
        <v>木</v>
      </c>
      <c r="AE36" s="19" t="str">
        <f t="shared" si="91"/>
        <v>金</v>
      </c>
      <c r="AF36" s="19" t="str">
        <f t="shared" si="91"/>
        <v>土</v>
      </c>
      <c r="AG36" s="19" t="str">
        <f t="shared" si="91"/>
        <v>日</v>
      </c>
      <c r="AH36" s="54" t="s">
        <v>25</v>
      </c>
      <c r="AI36" s="55" t="s">
        <v>25</v>
      </c>
      <c r="AJ36" s="13"/>
      <c r="AK36" s="52"/>
      <c r="AL36" s="52"/>
      <c r="AM36" s="52"/>
      <c r="AN36" s="52"/>
      <c r="AO36" s="52"/>
      <c r="AP36" s="52"/>
      <c r="AQ36" s="52"/>
      <c r="AR36" s="52"/>
    </row>
    <row r="37" spans="1:58" ht="12" hidden="1" customHeight="1" x14ac:dyDescent="0.2">
      <c r="B37" s="8" t="s">
        <v>59</v>
      </c>
      <c r="C37" s="39" cm="1">
        <f t="array" ref="C37">IF(OR(C35&lt;$O$5,MIN($I$5,$W$5)-20&lt;C35,C40="―"),"✕",INDEX('定義（記入例用）'!$R:$R,MATCH('休日取得計画表・休日取得実績表（記入例）'!C35,'定義（記入例用）'!$M:$M,),))</f>
        <v>0</v>
      </c>
      <c r="D37" s="39" cm="1">
        <f t="array" ref="D37">IF(OR(D35&lt;$O$5,MIN($I$5,$W$5)-20&lt;D35,D40="―"),"✕",INDEX('定義（記入例用）'!$R:$R,MATCH('休日取得計画表・休日取得実績表（記入例）'!D35,'定義（記入例用）'!$M:$M,),))</f>
        <v>1</v>
      </c>
      <c r="E37" s="39" cm="1">
        <f t="array" ref="E37">IF(OR(E35&lt;$O$5,MIN($I$5,$W$5)-20&lt;E35,E40="―"),"✕",INDEX('定義（記入例用）'!$R:$R,MATCH('休日取得計画表・休日取得実績表（記入例）'!E35,'定義（記入例用）'!$M:$M,),))</f>
        <v>1</v>
      </c>
      <c r="F37" s="39" cm="1">
        <f t="array" ref="F37">IF(OR(F35&lt;$O$5,MIN($I$5,$W$5)-20&lt;F35,F40="―"),"✕",INDEX('定義（記入例用）'!$R:$R,MATCH('休日取得計画表・休日取得実績表（記入例）'!F35,'定義（記入例用）'!$M:$M,),))</f>
        <v>0</v>
      </c>
      <c r="G37" s="39" cm="1">
        <f t="array" ref="G37">IF(OR(G35&lt;$O$5,MIN($I$5,$W$5)-20&lt;G35,G40="―"),"✕",INDEX('定義（記入例用）'!$R:$R,MATCH('休日取得計画表・休日取得実績表（記入例）'!G35,'定義（記入例用）'!$M:$M,),))</f>
        <v>0</v>
      </c>
      <c r="H37" s="39" cm="1">
        <f t="array" ref="H37">IF(OR(H35&lt;$O$5,MIN($I$5,$W$5)-20&lt;H35,H40="―"),"✕",INDEX('定義（記入例用）'!$R:$R,MATCH('休日取得計画表・休日取得実績表（記入例）'!H35,'定義（記入例用）'!$M:$M,),))</f>
        <v>0</v>
      </c>
      <c r="I37" s="39" cm="1">
        <f t="array" ref="I37">IF(OR(I35&lt;$O$5,MIN($I$5,$W$5)-20&lt;I35,I40="―"),"✕",INDEX('定義（記入例用）'!$R:$R,MATCH('休日取得計画表・休日取得実績表（記入例）'!I35,'定義（記入例用）'!$M:$M,),))</f>
        <v>0</v>
      </c>
      <c r="J37" s="39" cm="1">
        <f t="array" ref="J37">IF(OR(J35&lt;$O$5,MIN($I$5,$W$5)-20&lt;J35,J40="―"),"✕",INDEX('定義（記入例用）'!$R:$R,MATCH('休日取得計画表・休日取得実績表（記入例）'!J35,'定義（記入例用）'!$M:$M,),))</f>
        <v>0</v>
      </c>
      <c r="K37" s="39" cm="1">
        <f t="array" ref="K37">IF(OR(K35&lt;$O$5,MIN($I$5,$W$5)-20&lt;K35,K40="―"),"✕",INDEX('定義（記入例用）'!$R:$R,MATCH('休日取得計画表・休日取得実績表（記入例）'!K35,'定義（記入例用）'!$M:$M,),))</f>
        <v>1</v>
      </c>
      <c r="L37" s="39" cm="1">
        <f t="array" ref="L37">IF(OR(L35&lt;$O$5,MIN($I$5,$W$5)-20&lt;L35,L40="―"),"✕",INDEX('定義（記入例用）'!$R:$R,MATCH('休日取得計画表・休日取得実績表（記入例）'!L35,'定義（記入例用）'!$M:$M,),))</f>
        <v>1</v>
      </c>
      <c r="M37" s="39" cm="1">
        <f t="array" ref="M37">IF(OR(M35&lt;$O$5,MIN($I$5,$W$5)-20&lt;M35,M40="―"),"✕",INDEX('定義（記入例用）'!$R:$R,MATCH('休日取得計画表・休日取得実績表（記入例）'!M35,'定義（記入例用）'!$M:$M,),))</f>
        <v>1</v>
      </c>
      <c r="N37" s="39" cm="1">
        <f t="array" ref="N37">IF(OR(N35&lt;$O$5,MIN($I$5,$W$5)-20&lt;N35,N40="―"),"✕",INDEX('定義（記入例用）'!$R:$R,MATCH('休日取得計画表・休日取得実績表（記入例）'!N35,'定義（記入例用）'!$M:$M,),))</f>
        <v>1</v>
      </c>
      <c r="O37" s="39" cm="1">
        <f t="array" ref="O37">IF(OR(O35&lt;$O$5,MIN($I$5,$W$5)-20&lt;O35,O40="―"),"✕",INDEX('定義（記入例用）'!$R:$R,MATCH('休日取得計画表・休日取得実績表（記入例）'!O35,'定義（記入例用）'!$M:$M,),))</f>
        <v>1</v>
      </c>
      <c r="P37" s="39" cm="1">
        <f t="array" ref="P37">IF(OR(P35&lt;$O$5,MIN($I$5,$W$5)-20&lt;P35,P40="―"),"✕",INDEX('定義（記入例用）'!$R:$R,MATCH('休日取得計画表・休日取得実績表（記入例）'!P35,'定義（記入例用）'!$M:$M,),))</f>
        <v>1</v>
      </c>
      <c r="Q37" s="39" cm="1">
        <f t="array" ref="Q37">IF(OR(Q35&lt;$O$5,MIN($I$5,$W$5)-20&lt;Q35,Q40="―"),"✕",INDEX('定義（記入例用）'!$R:$R,MATCH('休日取得計画表・休日取得実績表（記入例）'!Q35,'定義（記入例用）'!$M:$M,),))</f>
        <v>0</v>
      </c>
      <c r="R37" s="39" cm="1">
        <f t="array" ref="R37">IF(OR(R35&lt;$O$5,MIN($I$5,$W$5)-20&lt;R35,R40="―"),"✕",INDEX('定義（記入例用）'!$R:$R,MATCH('休日取得計画表・休日取得実績表（記入例）'!R35,'定義（記入例用）'!$M:$M,),))</f>
        <v>1</v>
      </c>
      <c r="S37" s="39" cm="1">
        <f t="array" ref="S37">IF(OR(S35&lt;$O$5,MIN($I$5,$W$5)-20&lt;S35,S40="―"),"✕",INDEX('定義（記入例用）'!$R:$R,MATCH('休日取得計画表・休日取得実績表（記入例）'!S35,'定義（記入例用）'!$M:$M,),))</f>
        <v>1</v>
      </c>
      <c r="T37" s="39" cm="1">
        <f t="array" ref="T37">IF(OR(T35&lt;$O$5,MIN($I$5,$W$5)-20&lt;T35,T40="―"),"✕",INDEX('定義（記入例用）'!$R:$R,MATCH('休日取得計画表・休日取得実績表（記入例）'!T35,'定義（記入例用）'!$M:$M,),))</f>
        <v>0</v>
      </c>
      <c r="U37" s="39" cm="1">
        <f t="array" ref="U37">IF(OR(U35&lt;$O$5,MIN($I$5,$W$5)-20&lt;U35,U40="―"),"✕",INDEX('定義（記入例用）'!$R:$R,MATCH('休日取得計画表・休日取得実績表（記入例）'!U35,'定義（記入例用）'!$M:$M,),))</f>
        <v>0</v>
      </c>
      <c r="V37" s="39" cm="1">
        <f t="array" ref="V37">IF(OR(V35&lt;$O$5,MIN($I$5,$W$5)-20&lt;V35,V40="―"),"✕",INDEX('定義（記入例用）'!$R:$R,MATCH('休日取得計画表・休日取得実績表（記入例）'!V35,'定義（記入例用）'!$M:$M,),))</f>
        <v>0</v>
      </c>
      <c r="W37" s="39" cm="1">
        <f t="array" ref="W37">IF(OR(W35&lt;$O$5,MIN($I$5,$W$5)-20&lt;W35,W40="―"),"✕",INDEX('定義（記入例用）'!$R:$R,MATCH('休日取得計画表・休日取得実績表（記入例）'!W35,'定義（記入例用）'!$M:$M,),))</f>
        <v>0</v>
      </c>
      <c r="X37" s="39" cm="1">
        <f t="array" ref="X37">IF(OR(X35&lt;$O$5,MIN($I$5,$W$5)-20&lt;X35,X40="―"),"✕",INDEX('定義（記入例用）'!$R:$R,MATCH('休日取得計画表・休日取得実績表（記入例）'!X35,'定義（記入例用）'!$M:$M,),))</f>
        <v>0</v>
      </c>
      <c r="Y37" s="39" cm="1">
        <f t="array" ref="Y37">IF(OR(Y35&lt;$O$5,MIN($I$5,$W$5)-20&lt;Y35,Y40="―"),"✕",INDEX('定義（記入例用）'!$R:$R,MATCH('休日取得計画表・休日取得実績表（記入例）'!Y35,'定義（記入例用）'!$M:$M,),))</f>
        <v>1</v>
      </c>
      <c r="Z37" s="39" cm="1">
        <f t="array" ref="Z37">IF(OR(Z35&lt;$O$5,MIN($I$5,$W$5)-20&lt;Z35,Z40="―"),"✕",INDEX('定義（記入例用）'!$R:$R,MATCH('休日取得計画表・休日取得実績表（記入例）'!Z35,'定義（記入例用）'!$M:$M,),))</f>
        <v>1</v>
      </c>
      <c r="AA37" s="39" cm="1">
        <f t="array" ref="AA37">IF(OR(AA35&lt;$O$5,MIN($I$5,$W$5)-20&lt;AA35,AA40="―"),"✕",INDEX('定義（記入例用）'!$R:$R,MATCH('休日取得計画表・休日取得実績表（記入例）'!AA35,'定義（記入例用）'!$M:$M,),))</f>
        <v>0</v>
      </c>
      <c r="AB37" s="39" cm="1">
        <f t="array" ref="AB37">IF(OR(AB35&lt;$O$5,MIN($I$5,$W$5)-20&lt;AB35,AB40="―"),"✕",INDEX('定義（記入例用）'!$R:$R,MATCH('休日取得計画表・休日取得実績表（記入例）'!AB35,'定義（記入例用）'!$M:$M,),))</f>
        <v>0</v>
      </c>
      <c r="AC37" s="39" cm="1">
        <f t="array" ref="AC37">IF(OR(AC35&lt;$O$5,MIN($I$5,$W$5)-20&lt;AC35,AC40="―"),"✕",INDEX('定義（記入例用）'!$R:$R,MATCH('休日取得計画表・休日取得実績表（記入例）'!AC35,'定義（記入例用）'!$M:$M,),))</f>
        <v>0</v>
      </c>
      <c r="AD37" s="39" cm="1">
        <f t="array" ref="AD37">IF(OR(AD35&lt;$O$5,MIN($I$5,$W$5)-20&lt;AD35,AD40="―"),"✕",INDEX('定義（記入例用）'!$R:$R,MATCH('休日取得計画表・休日取得実績表（記入例）'!AD35,'定義（記入例用）'!$M:$M,),))</f>
        <v>0</v>
      </c>
      <c r="AE37" s="39" cm="1">
        <f t="array" ref="AE37">IF(OR(AE35&lt;$O$5,MIN($I$5,$W$5)-20&lt;AE35,AE40="―"),"✕",INDEX('定義（記入例用）'!$R:$R,MATCH('休日取得計画表・休日取得実績表（記入例）'!AE35,'定義（記入例用）'!$M:$M,),))</f>
        <v>0</v>
      </c>
      <c r="AF37" s="39" cm="1">
        <f t="array" ref="AF37">IF(OR(AF35&lt;$O$5,MIN($I$5,$W$5)-20&lt;AF35,AF40="―"),"✕",INDEX('定義（記入例用）'!$R:$R,MATCH('休日取得計画表・休日取得実績表（記入例）'!AF35,'定義（記入例用）'!$M:$M,),))</f>
        <v>1</v>
      </c>
      <c r="AG37" s="39" cm="1">
        <f t="array" ref="AG37">IF(OR(AG35&lt;$O$5,MIN($I$5,$W$5)-20&lt;AG35,AG40="―"),"✕",INDEX('定義（記入例用）'!$R:$R,MATCH('休日取得計画表・休日取得実績表（記入例）'!AG35,'定義（記入例用）'!$M:$M,),))</f>
        <v>1</v>
      </c>
      <c r="AH37" s="54"/>
      <c r="AI37" s="55"/>
      <c r="AJ37" s="13"/>
      <c r="AK37" s="52"/>
      <c r="AL37" s="52"/>
      <c r="AM37" s="52"/>
      <c r="AN37" s="52"/>
      <c r="AO37" s="52"/>
      <c r="AP37" s="52"/>
      <c r="AQ37" s="52"/>
      <c r="AR37" s="52"/>
    </row>
    <row r="38" spans="1:58" ht="12" hidden="1" customHeight="1" x14ac:dyDescent="0.2">
      <c r="B38" s="8" t="s">
        <v>59</v>
      </c>
      <c r="C38" s="39" cm="1">
        <f t="array" ref="C38">IF(OR(C35&lt;$O$5,MIN($I$5,$W$5)-20&lt;C35,C41="―"),"✕",INDEX('定義（記入例用）'!$R:$R,MATCH('休日取得計画表・休日取得実績表（記入例）'!C35,'定義（記入例用）'!$M:$M,),))</f>
        <v>0</v>
      </c>
      <c r="D38" s="39" cm="1">
        <f t="array" ref="D38">IF(OR(D35&lt;$O$5,MIN($I$5,$W$5)-20&lt;D35,D41="―"),"✕",INDEX('定義（記入例用）'!$R:$R,MATCH('休日取得計画表・休日取得実績表（記入例）'!D35,'定義（記入例用）'!$M:$M,),))</f>
        <v>1</v>
      </c>
      <c r="E38" s="39" cm="1">
        <f t="array" ref="E38">IF(OR(E35&lt;$O$5,MIN($I$5,$W$5)-20&lt;E35,E41="―"),"✕",INDEX('定義（記入例用）'!$R:$R,MATCH('休日取得計画表・休日取得実績表（記入例）'!E35,'定義（記入例用）'!$M:$M,),))</f>
        <v>1</v>
      </c>
      <c r="F38" s="39" cm="1">
        <f t="array" ref="F38">IF(OR(F35&lt;$O$5,MIN($I$5,$W$5)-20&lt;F35,F41="―"),"✕",INDEX('定義（記入例用）'!$R:$R,MATCH('休日取得計画表・休日取得実績表（記入例）'!F35,'定義（記入例用）'!$M:$M,),))</f>
        <v>0</v>
      </c>
      <c r="G38" s="39" cm="1">
        <f t="array" ref="G38">IF(OR(G35&lt;$O$5,MIN($I$5,$W$5)-20&lt;G35,G41="―"),"✕",INDEX('定義（記入例用）'!$R:$R,MATCH('休日取得計画表・休日取得実績表（記入例）'!G35,'定義（記入例用）'!$M:$M,),))</f>
        <v>0</v>
      </c>
      <c r="H38" s="39" cm="1">
        <f t="array" ref="H38">IF(OR(H35&lt;$O$5,MIN($I$5,$W$5)-20&lt;H35,H41="―"),"✕",INDEX('定義（記入例用）'!$R:$R,MATCH('休日取得計画表・休日取得実績表（記入例）'!H35,'定義（記入例用）'!$M:$M,),))</f>
        <v>0</v>
      </c>
      <c r="I38" s="39" cm="1">
        <f t="array" ref="I38">IF(OR(I35&lt;$O$5,MIN($I$5,$W$5)-20&lt;I35,I41="―"),"✕",INDEX('定義（記入例用）'!$R:$R,MATCH('休日取得計画表・休日取得実績表（記入例）'!I35,'定義（記入例用）'!$M:$M,),))</f>
        <v>0</v>
      </c>
      <c r="J38" s="39" cm="1">
        <f t="array" ref="J38">IF(OR(J35&lt;$O$5,MIN($I$5,$W$5)-20&lt;J35,J41="―"),"✕",INDEX('定義（記入例用）'!$R:$R,MATCH('休日取得計画表・休日取得実績表（記入例）'!J35,'定義（記入例用）'!$M:$M,),))</f>
        <v>0</v>
      </c>
      <c r="K38" s="39" cm="1">
        <f t="array" ref="K38">IF(OR(K35&lt;$O$5,MIN($I$5,$W$5)-20&lt;K35,K41="―"),"✕",INDEX('定義（記入例用）'!$R:$R,MATCH('休日取得計画表・休日取得実績表（記入例）'!K35,'定義（記入例用）'!$M:$M,),))</f>
        <v>1</v>
      </c>
      <c r="L38" s="39" cm="1">
        <f t="array" ref="L38">IF(OR(L35&lt;$O$5,MIN($I$5,$W$5)-20&lt;L35,L41="―"),"✕",INDEX('定義（記入例用）'!$R:$R,MATCH('休日取得計画表・休日取得実績表（記入例）'!L35,'定義（記入例用）'!$M:$M,),))</f>
        <v>1</v>
      </c>
      <c r="M38" s="39" cm="1">
        <f t="array" ref="M38">IF(OR(M35&lt;$O$5,MIN($I$5,$W$5)-20&lt;M35,M41="―"),"✕",INDEX('定義（記入例用）'!$R:$R,MATCH('休日取得計画表・休日取得実績表（記入例）'!M35,'定義（記入例用）'!$M:$M,),))</f>
        <v>1</v>
      </c>
      <c r="N38" s="39" cm="1">
        <f t="array" ref="N38">IF(OR(N35&lt;$O$5,MIN($I$5,$W$5)-20&lt;N35,N41="―"),"✕",INDEX('定義（記入例用）'!$R:$R,MATCH('休日取得計画表・休日取得実績表（記入例）'!N35,'定義（記入例用）'!$M:$M,),))</f>
        <v>1</v>
      </c>
      <c r="O38" s="39" cm="1">
        <f t="array" ref="O38">IF(OR(O35&lt;$O$5,MIN($I$5,$W$5)-20&lt;O35,O41="―"),"✕",INDEX('定義（記入例用）'!$R:$R,MATCH('休日取得計画表・休日取得実績表（記入例）'!O35,'定義（記入例用）'!$M:$M,),))</f>
        <v>1</v>
      </c>
      <c r="P38" s="39" cm="1">
        <f t="array" ref="P38">IF(OR(P35&lt;$O$5,MIN($I$5,$W$5)-20&lt;P35,P41="―"),"✕",INDEX('定義（記入例用）'!$R:$R,MATCH('休日取得計画表・休日取得実績表（記入例）'!P35,'定義（記入例用）'!$M:$M,),))</f>
        <v>1</v>
      </c>
      <c r="Q38" s="39" cm="1">
        <f t="array" ref="Q38">IF(OR(Q35&lt;$O$5,MIN($I$5,$W$5)-20&lt;Q35,Q41="―"),"✕",INDEX('定義（記入例用）'!$R:$R,MATCH('休日取得計画表・休日取得実績表（記入例）'!Q35,'定義（記入例用）'!$M:$M,),))</f>
        <v>0</v>
      </c>
      <c r="R38" s="39" cm="1">
        <f t="array" ref="R38">IF(OR(R35&lt;$O$5,MIN($I$5,$W$5)-20&lt;R35,R41="―"),"✕",INDEX('定義（記入例用）'!$R:$R,MATCH('休日取得計画表・休日取得実績表（記入例）'!R35,'定義（記入例用）'!$M:$M,),))</f>
        <v>1</v>
      </c>
      <c r="S38" s="39" cm="1">
        <f t="array" ref="S38">IF(OR(S35&lt;$O$5,MIN($I$5,$W$5)-20&lt;S35,S41="―"),"✕",INDEX('定義（記入例用）'!$R:$R,MATCH('休日取得計画表・休日取得実績表（記入例）'!S35,'定義（記入例用）'!$M:$M,),))</f>
        <v>1</v>
      </c>
      <c r="T38" s="39" cm="1">
        <f t="array" ref="T38">IF(OR(T35&lt;$O$5,MIN($I$5,$W$5)-20&lt;T35,T41="―"),"✕",INDEX('定義（記入例用）'!$R:$R,MATCH('休日取得計画表・休日取得実績表（記入例）'!T35,'定義（記入例用）'!$M:$M,),))</f>
        <v>0</v>
      </c>
      <c r="U38" s="39" cm="1">
        <f t="array" ref="U38">IF(OR(U35&lt;$O$5,MIN($I$5,$W$5)-20&lt;U35,U41="―"),"✕",INDEX('定義（記入例用）'!$R:$R,MATCH('休日取得計画表・休日取得実績表（記入例）'!U35,'定義（記入例用）'!$M:$M,),))</f>
        <v>0</v>
      </c>
      <c r="V38" s="39" cm="1">
        <f t="array" ref="V38">IF(OR(V35&lt;$O$5,MIN($I$5,$W$5)-20&lt;V35,V41="―"),"✕",INDEX('定義（記入例用）'!$R:$R,MATCH('休日取得計画表・休日取得実績表（記入例）'!V35,'定義（記入例用）'!$M:$M,),))</f>
        <v>0</v>
      </c>
      <c r="W38" s="39" cm="1">
        <f t="array" ref="W38">IF(OR(W35&lt;$O$5,MIN($I$5,$W$5)-20&lt;W35,W41="―"),"✕",INDEX('定義（記入例用）'!$R:$R,MATCH('休日取得計画表・休日取得実績表（記入例）'!W35,'定義（記入例用）'!$M:$M,),))</f>
        <v>0</v>
      </c>
      <c r="X38" s="39" cm="1">
        <f t="array" ref="X38">IF(OR(X35&lt;$O$5,MIN($I$5,$W$5)-20&lt;X35,X41="―"),"✕",INDEX('定義（記入例用）'!$R:$R,MATCH('休日取得計画表・休日取得実績表（記入例）'!X35,'定義（記入例用）'!$M:$M,),))</f>
        <v>0</v>
      </c>
      <c r="Y38" s="39" cm="1">
        <f t="array" ref="Y38">IF(OR(Y35&lt;$O$5,MIN($I$5,$W$5)-20&lt;Y35,Y41="―"),"✕",INDEX('定義（記入例用）'!$R:$R,MATCH('休日取得計画表・休日取得実績表（記入例）'!Y35,'定義（記入例用）'!$M:$M,),))</f>
        <v>1</v>
      </c>
      <c r="Z38" s="39" cm="1">
        <f t="array" ref="Z38">IF(OR(Z35&lt;$O$5,MIN($I$5,$W$5)-20&lt;Z35,Z41="―"),"✕",INDEX('定義（記入例用）'!$R:$R,MATCH('休日取得計画表・休日取得実績表（記入例）'!Z35,'定義（記入例用）'!$M:$M,),))</f>
        <v>1</v>
      </c>
      <c r="AA38" s="39" cm="1">
        <f t="array" ref="AA38">IF(OR(AA35&lt;$O$5,MIN($I$5,$W$5)-20&lt;AA35,AA41="―"),"✕",INDEX('定義（記入例用）'!$R:$R,MATCH('休日取得計画表・休日取得実績表（記入例）'!AA35,'定義（記入例用）'!$M:$M,),))</f>
        <v>0</v>
      </c>
      <c r="AB38" s="39" cm="1">
        <f t="array" ref="AB38">IF(OR(AB35&lt;$O$5,MIN($I$5,$W$5)-20&lt;AB35,AB41="―"),"✕",INDEX('定義（記入例用）'!$R:$R,MATCH('休日取得計画表・休日取得実績表（記入例）'!AB35,'定義（記入例用）'!$M:$M,),))</f>
        <v>0</v>
      </c>
      <c r="AC38" s="39" cm="1">
        <f t="array" ref="AC38">IF(OR(AC35&lt;$O$5,MIN($I$5,$W$5)-20&lt;AC35,AC41="―"),"✕",INDEX('定義（記入例用）'!$R:$R,MATCH('休日取得計画表・休日取得実績表（記入例）'!AC35,'定義（記入例用）'!$M:$M,),))</f>
        <v>0</v>
      </c>
      <c r="AD38" s="39" cm="1">
        <f t="array" ref="AD38">IF(OR(AD35&lt;$O$5,MIN($I$5,$W$5)-20&lt;AD35,AD41="―"),"✕",INDEX('定義（記入例用）'!$R:$R,MATCH('休日取得計画表・休日取得実績表（記入例）'!AD35,'定義（記入例用）'!$M:$M,),))</f>
        <v>0</v>
      </c>
      <c r="AE38" s="39" cm="1">
        <f t="array" ref="AE38">IF(OR(AE35&lt;$O$5,MIN($I$5,$W$5)-20&lt;AE35,AE41="―"),"✕",INDEX('定義（記入例用）'!$R:$R,MATCH('休日取得計画表・休日取得実績表（記入例）'!AE35,'定義（記入例用）'!$M:$M,),))</f>
        <v>0</v>
      </c>
      <c r="AF38" s="39" cm="1">
        <f t="array" ref="AF38">IF(OR(AF35&lt;$O$5,MIN($I$5,$W$5)-20&lt;AF35,AF41="―"),"✕",INDEX('定義（記入例用）'!$R:$R,MATCH('休日取得計画表・休日取得実績表（記入例）'!AF35,'定義（記入例用）'!$M:$M,),))</f>
        <v>1</v>
      </c>
      <c r="AG38" s="39" cm="1">
        <f t="array" ref="AG38">IF(OR(AG35&lt;$O$5,MIN($I$5,$W$5)-20&lt;AG35,AG41="―"),"✕",INDEX('定義（記入例用）'!$R:$R,MATCH('休日取得計画表・休日取得実績表（記入例）'!AG35,'定義（記入例用）'!$M:$M,),))</f>
        <v>1</v>
      </c>
      <c r="AH38" s="54"/>
      <c r="AI38" s="55"/>
      <c r="AJ38" s="13"/>
      <c r="AK38" s="52"/>
      <c r="AL38" s="52"/>
      <c r="AM38" s="52"/>
      <c r="AN38" s="52"/>
      <c r="AO38" s="52"/>
      <c r="AP38" s="52"/>
      <c r="AQ38" s="52"/>
      <c r="AR38" s="52"/>
    </row>
    <row r="39" spans="1:58" s="36" customFormat="1" ht="78.5" customHeight="1" x14ac:dyDescent="0.2">
      <c r="A39" s="2"/>
      <c r="B39" s="15" t="s">
        <v>3</v>
      </c>
      <c r="C39" s="23" t="str" cm="1">
        <f t="array" ref="C39">IFERROR(INDEX('定義（記入例用）'!$Q:$Q,MATCH('休日取得計画表・休日取得実績表（記入例）'!C35,'定義（記入例用）'!$M:$M,),),"")</f>
        <v/>
      </c>
      <c r="D39" s="23" t="str" cm="1">
        <f t="array" ref="D39">IFERROR(INDEX('定義（記入例用）'!$Q:$Q,MATCH('休日取得計画表・休日取得実績表（記入例）'!D35,'定義（記入例用）'!$M:$M,),),"")</f>
        <v/>
      </c>
      <c r="E39" s="23" t="str" cm="1">
        <f t="array" ref="E39">IFERROR(INDEX('定義（記入例用）'!$Q:$Q,MATCH('休日取得計画表・休日取得実績表（記入例）'!E35,'定義（記入例用）'!$M:$M,),),"")</f>
        <v/>
      </c>
      <c r="F39" s="23" t="str" cm="1">
        <f t="array" ref="F39">IFERROR(INDEX('定義（記入例用）'!$Q:$Q,MATCH('休日取得計画表・休日取得実績表（記入例）'!F35,'定義（記入例用）'!$M:$M,),),"")</f>
        <v/>
      </c>
      <c r="G39" s="23" t="str" cm="1">
        <f t="array" ref="G39">IFERROR(INDEX('定義（記入例用）'!$Q:$Q,MATCH('休日取得計画表・休日取得実績表（記入例）'!G35,'定義（記入例用）'!$M:$M,),),"")</f>
        <v/>
      </c>
      <c r="H39" s="23" t="str" cm="1">
        <f t="array" ref="H39">IFERROR(INDEX('定義（記入例用）'!$Q:$Q,MATCH('休日取得計画表・休日取得実績表（記入例）'!H35,'定義（記入例用）'!$M:$M,),),"")</f>
        <v/>
      </c>
      <c r="I39" s="23" t="str" cm="1">
        <f t="array" ref="I39">IFERROR(INDEX('定義（記入例用）'!$Q:$Q,MATCH('休日取得計画表・休日取得実績表（記入例）'!I35,'定義（記入例用）'!$M:$M,),),"")</f>
        <v/>
      </c>
      <c r="J39" s="23" t="str" cm="1">
        <f t="array" ref="J39">IFERROR(INDEX('定義（記入例用）'!$Q:$Q,MATCH('休日取得計画表・休日取得実績表（記入例）'!J35,'定義（記入例用）'!$M:$M,),),"")</f>
        <v/>
      </c>
      <c r="K39" s="23" t="str" cm="1">
        <f t="array" ref="K39">IFERROR(INDEX('定義（記入例用）'!$Q:$Q,MATCH('休日取得計画表・休日取得実績表（記入例）'!K35,'定義（記入例用）'!$M:$M,),),"")</f>
        <v/>
      </c>
      <c r="L39" s="23" t="str" cm="1">
        <f t="array" ref="L39">IFERROR(INDEX('定義（記入例用）'!$Q:$Q,MATCH('休日取得計画表・休日取得実績表（記入例）'!L35,'定義（記入例用）'!$M:$M,),),"")</f>
        <v/>
      </c>
      <c r="M39" s="23" t="str" cm="1">
        <f t="array" ref="M39">IFERROR(INDEX('定義（記入例用）'!$Q:$Q,MATCH('休日取得計画表・休日取得実績表（記入例）'!M35,'定義（記入例用）'!$M:$M,),),"")</f>
        <v>山の日</v>
      </c>
      <c r="N39" s="23" t="str" cm="1">
        <f t="array" ref="N39">IFERROR(INDEX('定義（記入例用）'!$Q:$Q,MATCH('休日取得計画表・休日取得実績表（記入例）'!N35,'定義（記入例用）'!$M:$M,),),"")</f>
        <v>夏季休暇</v>
      </c>
      <c r="O39" s="23" t="str" cm="1">
        <f t="array" ref="O39">IFERROR(INDEX('定義（記入例用）'!$Q:$Q,MATCH('休日取得計画表・休日取得実績表（記入例）'!O35,'定義（記入例用）'!$M:$M,),),"")</f>
        <v>夏季休暇</v>
      </c>
      <c r="P39" s="23" t="str" cm="1">
        <f t="array" ref="P39">IFERROR(INDEX('定義（記入例用）'!$Q:$Q,MATCH('休日取得計画表・休日取得実績表（記入例）'!P35,'定義（記入例用）'!$M:$M,),),"")</f>
        <v>夏季休暇</v>
      </c>
      <c r="Q39" s="23" t="str" cm="1">
        <f t="array" ref="Q39">IFERROR(INDEX('定義（記入例用）'!$Q:$Q,MATCH('休日取得計画表・休日取得実績表（記入例）'!Q35,'定義（記入例用）'!$M:$M,),),"")</f>
        <v/>
      </c>
      <c r="R39" s="23" t="str" cm="1">
        <f t="array" ref="R39">IFERROR(INDEX('定義（記入例用）'!$Q:$Q,MATCH('休日取得計画表・休日取得実績表（記入例）'!R35,'定義（記入例用）'!$M:$M,),),"")</f>
        <v/>
      </c>
      <c r="S39" s="23" t="str" cm="1">
        <f t="array" ref="S39">IFERROR(INDEX('定義（記入例用）'!$Q:$Q,MATCH('休日取得計画表・休日取得実績表（記入例）'!S35,'定義（記入例用）'!$M:$M,),),"")</f>
        <v/>
      </c>
      <c r="T39" s="23" t="str" cm="1">
        <f t="array" ref="T39">IFERROR(INDEX('定義（記入例用）'!$Q:$Q,MATCH('休日取得計画表・休日取得実績表（記入例）'!T35,'定義（記入例用）'!$M:$M,),),"")</f>
        <v/>
      </c>
      <c r="U39" s="23" t="str" cm="1">
        <f t="array" ref="U39">IFERROR(INDEX('定義（記入例用）'!$Q:$Q,MATCH('休日取得計画表・休日取得実績表（記入例）'!U35,'定義（記入例用）'!$M:$M,),),"")</f>
        <v/>
      </c>
      <c r="V39" s="23" t="str" cm="1">
        <f t="array" ref="V39">IFERROR(INDEX('定義（記入例用）'!$Q:$Q,MATCH('休日取得計画表・休日取得実績表（記入例）'!V35,'定義（記入例用）'!$M:$M,),),"")</f>
        <v/>
      </c>
      <c r="W39" s="23" t="str" cm="1">
        <f t="array" ref="W39">IFERROR(INDEX('定義（記入例用）'!$Q:$Q,MATCH('休日取得計画表・休日取得実績表（記入例）'!W35,'定義（記入例用）'!$M:$M,),),"")</f>
        <v/>
      </c>
      <c r="X39" s="23" t="str" cm="1">
        <f t="array" ref="X39">IFERROR(INDEX('定義（記入例用）'!$Q:$Q,MATCH('休日取得計画表・休日取得実績表（記入例）'!X35,'定義（記入例用）'!$M:$M,),),"")</f>
        <v/>
      </c>
      <c r="Y39" s="23" t="str" cm="1">
        <f t="array" ref="Y39">IFERROR(INDEX('定義（記入例用）'!$Q:$Q,MATCH('休日取得計画表・休日取得実績表（記入例）'!Y35,'定義（記入例用）'!$M:$M,),),"")</f>
        <v/>
      </c>
      <c r="Z39" s="23" t="str" cm="1">
        <f t="array" ref="Z39">IFERROR(INDEX('定義（記入例用）'!$Q:$Q,MATCH('休日取得計画表・休日取得実績表（記入例）'!Z35,'定義（記入例用）'!$M:$M,),),"")</f>
        <v/>
      </c>
      <c r="AA39" s="23" t="str" cm="1">
        <f t="array" ref="AA39">IFERROR(INDEX('定義（記入例用）'!$Q:$Q,MATCH('休日取得計画表・休日取得実績表（記入例）'!AA35,'定義（記入例用）'!$M:$M,),),"")</f>
        <v/>
      </c>
      <c r="AB39" s="23" t="str" cm="1">
        <f t="array" ref="AB39">IFERROR(INDEX('定義（記入例用）'!$Q:$Q,MATCH('休日取得計画表・休日取得実績表（記入例）'!AB35,'定義（記入例用）'!$M:$M,),),"")</f>
        <v/>
      </c>
      <c r="AC39" s="23" t="str" cm="1">
        <f t="array" ref="AC39">IFERROR(INDEX('定義（記入例用）'!$Q:$Q,MATCH('休日取得計画表・休日取得実績表（記入例）'!AC35,'定義（記入例用）'!$M:$M,),),"")</f>
        <v/>
      </c>
      <c r="AD39" s="23" t="str" cm="1">
        <f t="array" ref="AD39">IFERROR(INDEX('定義（記入例用）'!$Q:$Q,MATCH('休日取得計画表・休日取得実績表（記入例）'!AD35,'定義（記入例用）'!$M:$M,),),"")</f>
        <v/>
      </c>
      <c r="AE39" s="23" t="str" cm="1">
        <f t="array" ref="AE39">IFERROR(INDEX('定義（記入例用）'!$Q:$Q,MATCH('休日取得計画表・休日取得実績表（記入例）'!AE35,'定義（記入例用）'!$M:$M,),),"")</f>
        <v/>
      </c>
      <c r="AF39" s="23" t="str" cm="1">
        <f t="array" ref="AF39">IFERROR(INDEX('定義（記入例用）'!$Q:$Q,MATCH('休日取得計画表・休日取得実績表（記入例）'!AF35,'定義（記入例用）'!$M:$M,),),"")</f>
        <v/>
      </c>
      <c r="AG39" s="23" t="str" cm="1">
        <f t="array" ref="AG39">IFERROR(INDEX('定義（記入例用）'!$Q:$Q,MATCH('休日取得計画表・休日取得実績表（記入例）'!AG35,'定義（記入例用）'!$M:$M,),),"")</f>
        <v/>
      </c>
      <c r="AH39" s="54"/>
      <c r="AI39" s="55"/>
      <c r="AJ39" s="13"/>
      <c r="AK39" s="53"/>
      <c r="AL39" s="53"/>
      <c r="AM39" s="53"/>
      <c r="AN39" s="53"/>
      <c r="AO39" s="53"/>
      <c r="AP39" s="53"/>
      <c r="AQ39" s="53"/>
      <c r="AR39" s="53"/>
      <c r="AS39" s="1"/>
      <c r="AT39" s="1"/>
      <c r="AU39" s="1"/>
      <c r="AV39" s="1"/>
      <c r="AW39" s="1"/>
      <c r="AX39" s="1"/>
      <c r="AY39" s="1"/>
      <c r="AZ39" s="1"/>
      <c r="BA39" s="1"/>
      <c r="BB39" s="1"/>
      <c r="BC39" s="1"/>
      <c r="BD39" s="1"/>
      <c r="BE39" s="1"/>
      <c r="BF39" s="1"/>
    </row>
    <row r="40" spans="1:58" s="36" customFormat="1" ht="28" customHeight="1" x14ac:dyDescent="0.2">
      <c r="A40" s="2"/>
      <c r="B40" s="16" t="str">
        <f>IF($F$3="受注者希望型","－","休日
計画")</f>
        <v>休日
計画</v>
      </c>
      <c r="C40" s="34"/>
      <c r="D40" s="34" t="s">
        <v>24</v>
      </c>
      <c r="E40" s="34" t="s">
        <v>24</v>
      </c>
      <c r="F40" s="34"/>
      <c r="G40" s="34"/>
      <c r="H40" s="34"/>
      <c r="I40" s="34"/>
      <c r="J40" s="34"/>
      <c r="K40" s="34" t="s">
        <v>24</v>
      </c>
      <c r="L40" s="34" t="s">
        <v>24</v>
      </c>
      <c r="M40" s="34" t="s">
        <v>24</v>
      </c>
      <c r="N40" s="34" t="s">
        <v>24</v>
      </c>
      <c r="O40" s="34" t="s">
        <v>24</v>
      </c>
      <c r="P40" s="34" t="s">
        <v>24</v>
      </c>
      <c r="Q40" s="34"/>
      <c r="R40" s="34" t="s">
        <v>24</v>
      </c>
      <c r="S40" s="34" t="s">
        <v>24</v>
      </c>
      <c r="T40" s="34"/>
      <c r="U40" s="34"/>
      <c r="V40" s="34"/>
      <c r="W40" s="34"/>
      <c r="X40" s="34"/>
      <c r="Y40" s="34" t="s">
        <v>24</v>
      </c>
      <c r="Z40" s="34" t="s">
        <v>24</v>
      </c>
      <c r="AA40" s="34"/>
      <c r="AB40" s="34"/>
      <c r="AC40" s="34"/>
      <c r="AD40" s="34"/>
      <c r="AE40" s="34"/>
      <c r="AF40" s="34" t="s">
        <v>24</v>
      </c>
      <c r="AG40" s="34" t="s">
        <v>24</v>
      </c>
      <c r="AH40" s="18">
        <f>AK40</f>
        <v>14</v>
      </c>
      <c r="AI40" s="17">
        <f>AL40</f>
        <v>24</v>
      </c>
      <c r="AJ40" s="13"/>
      <c r="AK40" s="44">
        <f>COUNTIFS(C40:AG40,"○",C37:AG37,"&lt;&gt;✕")</f>
        <v>14</v>
      </c>
      <c r="AL40" s="44">
        <f>SUM(AK$7:AK41)</f>
        <v>24</v>
      </c>
      <c r="AM40" s="44">
        <f>SUM(C37:AG37)</f>
        <v>14</v>
      </c>
      <c r="AN40" s="44">
        <f>SUM(AM$7:AM41)</f>
        <v>24</v>
      </c>
      <c r="AO40" s="44">
        <f>COUNTIFS(C41:AG41,"○",C38:AG38,"&lt;&gt;✕")</f>
        <v>13</v>
      </c>
      <c r="AP40" s="44">
        <f>SUM(AO$7:AO41)</f>
        <v>23</v>
      </c>
      <c r="AQ40" s="44">
        <f>SUM(C38:AG38)</f>
        <v>14</v>
      </c>
      <c r="AR40" s="44">
        <f>SUM(AQ$7:AQ41)</f>
        <v>24</v>
      </c>
      <c r="AS40" s="1"/>
      <c r="AT40" s="1"/>
      <c r="AU40" s="1"/>
      <c r="AV40" s="1"/>
      <c r="AW40" s="1"/>
      <c r="AX40" s="1"/>
      <c r="AY40" s="1"/>
      <c r="AZ40" s="1"/>
      <c r="BA40" s="1"/>
      <c r="BB40" s="1"/>
      <c r="BC40" s="1"/>
      <c r="BD40" s="1"/>
      <c r="BE40" s="1"/>
      <c r="BF40" s="1"/>
    </row>
    <row r="41" spans="1:58" s="1" customFormat="1" ht="28" customHeight="1" thickBot="1" x14ac:dyDescent="0.25">
      <c r="A41" s="3"/>
      <c r="B41" s="14" t="s">
        <v>31</v>
      </c>
      <c r="C41" s="10"/>
      <c r="D41" s="42" t="s">
        <v>24</v>
      </c>
      <c r="E41" s="42" t="s">
        <v>24</v>
      </c>
      <c r="F41" s="10"/>
      <c r="G41" s="10"/>
      <c r="H41" s="10"/>
      <c r="I41" s="12"/>
      <c r="J41" s="10"/>
      <c r="K41" s="42" t="s">
        <v>24</v>
      </c>
      <c r="L41" s="42" t="s">
        <v>24</v>
      </c>
      <c r="M41" s="42" t="s">
        <v>24</v>
      </c>
      <c r="N41" s="42"/>
      <c r="O41" s="42"/>
      <c r="P41" s="42"/>
      <c r="Q41" s="42"/>
      <c r="R41" s="42" t="s">
        <v>24</v>
      </c>
      <c r="S41" s="42" t="s">
        <v>24</v>
      </c>
      <c r="T41" s="42" t="s">
        <v>24</v>
      </c>
      <c r="U41" s="42" t="s">
        <v>24</v>
      </c>
      <c r="V41" s="10"/>
      <c r="W41" s="10"/>
      <c r="X41" s="10"/>
      <c r="Y41" s="42" t="s">
        <v>24</v>
      </c>
      <c r="Z41" s="42" t="s">
        <v>24</v>
      </c>
      <c r="AA41" s="10"/>
      <c r="AB41" s="10"/>
      <c r="AC41" s="10"/>
      <c r="AD41" s="10"/>
      <c r="AE41" s="10"/>
      <c r="AF41" s="42" t="s">
        <v>24</v>
      </c>
      <c r="AG41" s="42" t="s">
        <v>24</v>
      </c>
      <c r="AH41" s="18">
        <f>AO40</f>
        <v>13</v>
      </c>
      <c r="AI41" s="17">
        <f>AP40</f>
        <v>23</v>
      </c>
      <c r="AJ41" s="13"/>
      <c r="AK41" s="44"/>
      <c r="AL41" s="44"/>
      <c r="AM41" s="44"/>
      <c r="AN41" s="44"/>
      <c r="AO41" s="44"/>
      <c r="AP41" s="44"/>
      <c r="AQ41" s="44"/>
      <c r="AR41" s="44"/>
    </row>
    <row r="42" spans="1:58" ht="12" customHeight="1" thickBot="1" x14ac:dyDescent="0.25"/>
    <row r="43" spans="1:58" ht="12" customHeight="1" x14ac:dyDescent="0.2">
      <c r="B43" s="7" t="s">
        <v>0</v>
      </c>
      <c r="C43" s="45">
        <f>DATE(YEAR($C$7),MONTH($C$7)+COUNTIF($B$7:B43,"月")-1,1)</f>
        <v>45901</v>
      </c>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7"/>
      <c r="AH43" s="48" t="s">
        <v>5</v>
      </c>
      <c r="AI43" s="49" t="s">
        <v>4</v>
      </c>
      <c r="AJ43" s="13"/>
      <c r="AK43" s="50" t="s">
        <v>65</v>
      </c>
      <c r="AL43" s="50"/>
      <c r="AM43" s="50"/>
      <c r="AN43" s="50"/>
      <c r="AO43" s="50" t="s">
        <v>66</v>
      </c>
      <c r="AP43" s="50"/>
      <c r="AQ43" s="50"/>
      <c r="AR43" s="50"/>
    </row>
    <row r="44" spans="1:58" ht="12" customHeight="1" x14ac:dyDescent="0.2">
      <c r="B44" s="8" t="s">
        <v>1</v>
      </c>
      <c r="C44" s="9">
        <f>+C43</f>
        <v>45901</v>
      </c>
      <c r="D44" s="9">
        <f>IFERROR(IF(MONTH(C44+1)=MONTH($C43),C44+1,""),"")</f>
        <v>45902</v>
      </c>
      <c r="E44" s="9">
        <f t="shared" ref="E44" si="92">IFERROR(IF(MONTH(D44+1)=MONTH($C43),D44+1,""),"")</f>
        <v>45903</v>
      </c>
      <c r="F44" s="9">
        <f t="shared" ref="F44" si="93">IFERROR(IF(MONTH(E44+1)=MONTH($C43),E44+1,""),"")</f>
        <v>45904</v>
      </c>
      <c r="G44" s="9">
        <f t="shared" ref="G44" si="94">IFERROR(IF(MONTH(F44+1)=MONTH($C43),F44+1,""),"")</f>
        <v>45905</v>
      </c>
      <c r="H44" s="9">
        <f t="shared" ref="H44" si="95">IFERROR(IF(MONTH(G44+1)=MONTH($C43),G44+1,""),"")</f>
        <v>45906</v>
      </c>
      <c r="I44" s="9">
        <f t="shared" ref="I44" si="96">IFERROR(IF(MONTH(H44+1)=MONTH($C43),H44+1,""),"")</f>
        <v>45907</v>
      </c>
      <c r="J44" s="9">
        <f t="shared" ref="J44" si="97">IFERROR(IF(MONTH(I44+1)=MONTH($C43),I44+1,""),"")</f>
        <v>45908</v>
      </c>
      <c r="K44" s="9">
        <f t="shared" ref="K44" si="98">IFERROR(IF(MONTH(J44+1)=MONTH($C43),J44+1,""),"")</f>
        <v>45909</v>
      </c>
      <c r="L44" s="9">
        <f t="shared" ref="L44" si="99">IFERROR(IF(MONTH(K44+1)=MONTH($C43),K44+1,""),"")</f>
        <v>45910</v>
      </c>
      <c r="M44" s="9">
        <f t="shared" ref="M44" si="100">IFERROR(IF(MONTH(L44+1)=MONTH($C43),L44+1,""),"")</f>
        <v>45911</v>
      </c>
      <c r="N44" s="9">
        <f t="shared" ref="N44" si="101">IFERROR(IF(MONTH(M44+1)=MONTH($C43),M44+1,""),"")</f>
        <v>45912</v>
      </c>
      <c r="O44" s="9">
        <f t="shared" ref="O44" si="102">IFERROR(IF(MONTH(N44+1)=MONTH($C43),N44+1,""),"")</f>
        <v>45913</v>
      </c>
      <c r="P44" s="9">
        <f t="shared" ref="P44" si="103">IFERROR(IF(MONTH(O44+1)=MONTH($C43),O44+1,""),"")</f>
        <v>45914</v>
      </c>
      <c r="Q44" s="9">
        <f t="shared" ref="Q44" si="104">IFERROR(IF(MONTH(P44+1)=MONTH($C43),P44+1,""),"")</f>
        <v>45915</v>
      </c>
      <c r="R44" s="9">
        <f t="shared" ref="R44" si="105">IFERROR(IF(MONTH(Q44+1)=MONTH($C43),Q44+1,""),"")</f>
        <v>45916</v>
      </c>
      <c r="S44" s="9">
        <f t="shared" ref="S44" si="106">IFERROR(IF(MONTH(R44+1)=MONTH($C43),R44+1,""),"")</f>
        <v>45917</v>
      </c>
      <c r="T44" s="9">
        <f t="shared" ref="T44" si="107">IFERROR(IF(MONTH(S44+1)=MONTH($C43),S44+1,""),"")</f>
        <v>45918</v>
      </c>
      <c r="U44" s="9">
        <f t="shared" ref="U44" si="108">IFERROR(IF(MONTH(T44+1)=MONTH($C43),T44+1,""),"")</f>
        <v>45919</v>
      </c>
      <c r="V44" s="9">
        <f t="shared" ref="V44" si="109">IFERROR(IF(MONTH(U44+1)=MONTH($C43),U44+1,""),"")</f>
        <v>45920</v>
      </c>
      <c r="W44" s="9">
        <f t="shared" ref="W44" si="110">IFERROR(IF(MONTH(V44+1)=MONTH($C43),V44+1,""),"")</f>
        <v>45921</v>
      </c>
      <c r="X44" s="9">
        <f t="shared" ref="X44" si="111">IFERROR(IF(MONTH(W44+1)=MONTH($C43),W44+1,""),"")</f>
        <v>45922</v>
      </c>
      <c r="Y44" s="9">
        <f t="shared" ref="Y44" si="112">IFERROR(IF(MONTH(X44+1)=MONTH($C43),X44+1,""),"")</f>
        <v>45923</v>
      </c>
      <c r="Z44" s="9">
        <f t="shared" ref="Z44" si="113">IFERROR(IF(MONTH(Y44+1)=MONTH($C43),Y44+1,""),"")</f>
        <v>45924</v>
      </c>
      <c r="AA44" s="9">
        <f t="shared" ref="AA44" si="114">IFERROR(IF(MONTH(Z44+1)=MONTH($C43),Z44+1,""),"")</f>
        <v>45925</v>
      </c>
      <c r="AB44" s="9">
        <f t="shared" ref="AB44" si="115">IFERROR(IF(MONTH(AA44+1)=MONTH($C43),AA44+1,""),"")</f>
        <v>45926</v>
      </c>
      <c r="AC44" s="9">
        <f t="shared" ref="AC44" si="116">IFERROR(IF(MONTH(AB44+1)=MONTH($C43),AB44+1,""),"")</f>
        <v>45927</v>
      </c>
      <c r="AD44" s="9">
        <f t="shared" ref="AD44" si="117">IFERROR(IF(MONTH(AC44+1)=MONTH($C43),AC44+1,""),"")</f>
        <v>45928</v>
      </c>
      <c r="AE44" s="9">
        <f t="shared" ref="AE44" si="118">IFERROR(IF(MONTH(AD44+1)=MONTH($C43),AD44+1,""),"")</f>
        <v>45929</v>
      </c>
      <c r="AF44" s="9">
        <f t="shared" ref="AF44" si="119">IFERROR(IF(MONTH(AE44+1)=MONTH($C43),AE44+1,""),"")</f>
        <v>45930</v>
      </c>
      <c r="AG44" s="9" t="str">
        <f t="shared" ref="AG44" si="120">IFERROR(IF(MONTH(AF44+1)=MONTH($C43),AF44+1,""),"")</f>
        <v/>
      </c>
      <c r="AH44" s="48"/>
      <c r="AI44" s="49"/>
      <c r="AJ44" s="13"/>
      <c r="AK44" s="51" t="s">
        <v>53</v>
      </c>
      <c r="AL44" s="51" t="s">
        <v>51</v>
      </c>
      <c r="AM44" s="51" t="s">
        <v>60</v>
      </c>
      <c r="AN44" s="51" t="s">
        <v>61</v>
      </c>
      <c r="AO44" s="51" t="s">
        <v>52</v>
      </c>
      <c r="AP44" s="51" t="s">
        <v>50</v>
      </c>
      <c r="AQ44" s="51" t="s">
        <v>60</v>
      </c>
      <c r="AR44" s="51" t="s">
        <v>61</v>
      </c>
    </row>
    <row r="45" spans="1:58" ht="12" customHeight="1" x14ac:dyDescent="0.2">
      <c r="B45" s="8" t="s">
        <v>2</v>
      </c>
      <c r="C45" s="19" t="str">
        <f t="shared" ref="C45:AG45" si="121">IF(C44="","",IF(COUNTIF(祝日,C44)&gt;0,"祝",IF(COUNTIF(夏季休暇,C44)+COUNTIF(年末年始,C44)&gt;0,"休",TEXT(C44,"aaa"))))</f>
        <v>月</v>
      </c>
      <c r="D45" s="19" t="str">
        <f t="shared" si="121"/>
        <v>火</v>
      </c>
      <c r="E45" s="19" t="str">
        <f t="shared" si="121"/>
        <v>水</v>
      </c>
      <c r="F45" s="19" t="str">
        <f t="shared" si="121"/>
        <v>木</v>
      </c>
      <c r="G45" s="19" t="str">
        <f t="shared" si="121"/>
        <v>金</v>
      </c>
      <c r="H45" s="19" t="str">
        <f t="shared" si="121"/>
        <v>土</v>
      </c>
      <c r="I45" s="19" t="str">
        <f t="shared" si="121"/>
        <v>日</v>
      </c>
      <c r="J45" s="19" t="str">
        <f t="shared" si="121"/>
        <v>月</v>
      </c>
      <c r="K45" s="19" t="str">
        <f t="shared" si="121"/>
        <v>火</v>
      </c>
      <c r="L45" s="19" t="str">
        <f t="shared" si="121"/>
        <v>水</v>
      </c>
      <c r="M45" s="19" t="str">
        <f t="shared" si="121"/>
        <v>木</v>
      </c>
      <c r="N45" s="19" t="str">
        <f t="shared" si="121"/>
        <v>金</v>
      </c>
      <c r="O45" s="19" t="str">
        <f t="shared" si="121"/>
        <v>土</v>
      </c>
      <c r="P45" s="19" t="str">
        <f t="shared" si="121"/>
        <v>日</v>
      </c>
      <c r="Q45" s="19" t="str">
        <f t="shared" si="121"/>
        <v>祝</v>
      </c>
      <c r="R45" s="19" t="str">
        <f t="shared" si="121"/>
        <v>火</v>
      </c>
      <c r="S45" s="19" t="str">
        <f t="shared" si="121"/>
        <v>水</v>
      </c>
      <c r="T45" s="19" t="str">
        <f t="shared" si="121"/>
        <v>木</v>
      </c>
      <c r="U45" s="19" t="str">
        <f t="shared" si="121"/>
        <v>金</v>
      </c>
      <c r="V45" s="19" t="str">
        <f t="shared" si="121"/>
        <v>土</v>
      </c>
      <c r="W45" s="19" t="str">
        <f t="shared" si="121"/>
        <v>日</v>
      </c>
      <c r="X45" s="19" t="str">
        <f t="shared" si="121"/>
        <v>月</v>
      </c>
      <c r="Y45" s="19" t="str">
        <f t="shared" si="121"/>
        <v>祝</v>
      </c>
      <c r="Z45" s="19" t="str">
        <f t="shared" si="121"/>
        <v>水</v>
      </c>
      <c r="AA45" s="19" t="str">
        <f t="shared" si="121"/>
        <v>木</v>
      </c>
      <c r="AB45" s="19" t="str">
        <f t="shared" si="121"/>
        <v>金</v>
      </c>
      <c r="AC45" s="19" t="str">
        <f t="shared" si="121"/>
        <v>土</v>
      </c>
      <c r="AD45" s="19" t="str">
        <f t="shared" si="121"/>
        <v>日</v>
      </c>
      <c r="AE45" s="19" t="str">
        <f t="shared" si="121"/>
        <v>月</v>
      </c>
      <c r="AF45" s="19" t="str">
        <f t="shared" si="121"/>
        <v>火</v>
      </c>
      <c r="AG45" s="19" t="str">
        <f t="shared" si="121"/>
        <v/>
      </c>
      <c r="AH45" s="54" t="s">
        <v>25</v>
      </c>
      <c r="AI45" s="55" t="s">
        <v>25</v>
      </c>
      <c r="AJ45" s="13"/>
      <c r="AK45" s="52"/>
      <c r="AL45" s="52"/>
      <c r="AM45" s="52"/>
      <c r="AN45" s="52"/>
      <c r="AO45" s="52"/>
      <c r="AP45" s="52"/>
      <c r="AQ45" s="52"/>
      <c r="AR45" s="52"/>
    </row>
    <row r="46" spans="1:58" ht="12" hidden="1" customHeight="1" x14ac:dyDescent="0.2">
      <c r="B46" s="8" t="s">
        <v>59</v>
      </c>
      <c r="C46" s="39" cm="1">
        <f t="array" ref="C46">IF(OR(C44&lt;$O$5,MIN($I$5,$W$5)-20&lt;C44,C49="―"),"✕",INDEX('定義（記入例用）'!$R:$R,MATCH('休日取得計画表・休日取得実績表（記入例）'!C44,'定義（記入例用）'!$M:$M,),))</f>
        <v>0</v>
      </c>
      <c r="D46" s="39" cm="1">
        <f t="array" ref="D46">IF(OR(D44&lt;$O$5,MIN($I$5,$W$5)-20&lt;D44,D49="―"),"✕",INDEX('定義（記入例用）'!$R:$R,MATCH('休日取得計画表・休日取得実績表（記入例）'!D44,'定義（記入例用）'!$M:$M,),))</f>
        <v>0</v>
      </c>
      <c r="E46" s="39" cm="1">
        <f t="array" ref="E46">IF(OR(E44&lt;$O$5,MIN($I$5,$W$5)-20&lt;E44,E49="―"),"✕",INDEX('定義（記入例用）'!$R:$R,MATCH('休日取得計画表・休日取得実績表（記入例）'!E44,'定義（記入例用）'!$M:$M,),))</f>
        <v>0</v>
      </c>
      <c r="F46" s="39" cm="1">
        <f t="array" ref="F46">IF(OR(F44&lt;$O$5,MIN($I$5,$W$5)-20&lt;F44,F49="―"),"✕",INDEX('定義（記入例用）'!$R:$R,MATCH('休日取得計画表・休日取得実績表（記入例）'!F44,'定義（記入例用）'!$M:$M,),))</f>
        <v>0</v>
      </c>
      <c r="G46" s="39" cm="1">
        <f t="array" ref="G46">IF(OR(G44&lt;$O$5,MIN($I$5,$W$5)-20&lt;G44,G49="―"),"✕",INDEX('定義（記入例用）'!$R:$R,MATCH('休日取得計画表・休日取得実績表（記入例）'!G44,'定義（記入例用）'!$M:$M,),))</f>
        <v>0</v>
      </c>
      <c r="H46" s="39" cm="1">
        <f t="array" ref="H46">IF(OR(H44&lt;$O$5,MIN($I$5,$W$5)-20&lt;H44,H49="―"),"✕",INDEX('定義（記入例用）'!$R:$R,MATCH('休日取得計画表・休日取得実績表（記入例）'!H44,'定義（記入例用）'!$M:$M,),))</f>
        <v>1</v>
      </c>
      <c r="I46" s="39" cm="1">
        <f t="array" ref="I46">IF(OR(I44&lt;$O$5,MIN($I$5,$W$5)-20&lt;I44,I49="―"),"✕",INDEX('定義（記入例用）'!$R:$R,MATCH('休日取得計画表・休日取得実績表（記入例）'!I44,'定義（記入例用）'!$M:$M,),))</f>
        <v>1</v>
      </c>
      <c r="J46" s="39" cm="1">
        <f t="array" ref="J46">IF(OR(J44&lt;$O$5,MIN($I$5,$W$5)-20&lt;J44,J49="―"),"✕",INDEX('定義（記入例用）'!$R:$R,MATCH('休日取得計画表・休日取得実績表（記入例）'!J44,'定義（記入例用）'!$M:$M,),))</f>
        <v>0</v>
      </c>
      <c r="K46" s="39" cm="1">
        <f t="array" ref="K46">IF(OR(K44&lt;$O$5,MIN($I$5,$W$5)-20&lt;K44,K49="―"),"✕",INDEX('定義（記入例用）'!$R:$R,MATCH('休日取得計画表・休日取得実績表（記入例）'!K44,'定義（記入例用）'!$M:$M,),))</f>
        <v>0</v>
      </c>
      <c r="L46" s="39" cm="1">
        <f t="array" ref="L46">IF(OR(L44&lt;$O$5,MIN($I$5,$W$5)-20&lt;L44,L49="―"),"✕",INDEX('定義（記入例用）'!$R:$R,MATCH('休日取得計画表・休日取得実績表（記入例）'!L44,'定義（記入例用）'!$M:$M,),))</f>
        <v>0</v>
      </c>
      <c r="M46" s="39" cm="1">
        <f t="array" ref="M46">IF(OR(M44&lt;$O$5,MIN($I$5,$W$5)-20&lt;M44,M49="―"),"✕",INDEX('定義（記入例用）'!$R:$R,MATCH('休日取得計画表・休日取得実績表（記入例）'!M44,'定義（記入例用）'!$M:$M,),))</f>
        <v>0</v>
      </c>
      <c r="N46" s="39" cm="1">
        <f t="array" ref="N46">IF(OR(N44&lt;$O$5,MIN($I$5,$W$5)-20&lt;N44,N49="―"),"✕",INDEX('定義（記入例用）'!$R:$R,MATCH('休日取得計画表・休日取得実績表（記入例）'!N44,'定義（記入例用）'!$M:$M,),))</f>
        <v>0</v>
      </c>
      <c r="O46" s="39" cm="1">
        <f t="array" ref="O46">IF(OR(O44&lt;$O$5,MIN($I$5,$W$5)-20&lt;O44,O49="―"),"✕",INDEX('定義（記入例用）'!$R:$R,MATCH('休日取得計画表・休日取得実績表（記入例）'!O44,'定義（記入例用）'!$M:$M,),))</f>
        <v>1</v>
      </c>
      <c r="P46" s="39" cm="1">
        <f t="array" ref="P46">IF(OR(P44&lt;$O$5,MIN($I$5,$W$5)-20&lt;P44,P49="―"),"✕",INDEX('定義（記入例用）'!$R:$R,MATCH('休日取得計画表・休日取得実績表（記入例）'!P44,'定義（記入例用）'!$M:$M,),))</f>
        <v>1</v>
      </c>
      <c r="Q46" s="39" cm="1">
        <f t="array" ref="Q46">IF(OR(Q44&lt;$O$5,MIN($I$5,$W$5)-20&lt;Q44,Q49="―"),"✕",INDEX('定義（記入例用）'!$R:$R,MATCH('休日取得計画表・休日取得実績表（記入例）'!Q44,'定義（記入例用）'!$M:$M,),))</f>
        <v>1</v>
      </c>
      <c r="R46" s="39" cm="1">
        <f t="array" ref="R46">IF(OR(R44&lt;$O$5,MIN($I$5,$W$5)-20&lt;R44,R49="―"),"✕",INDEX('定義（記入例用）'!$R:$R,MATCH('休日取得計画表・休日取得実績表（記入例）'!R44,'定義（記入例用）'!$M:$M,),))</f>
        <v>0</v>
      </c>
      <c r="S46" s="39" cm="1">
        <f t="array" ref="S46">IF(OR(S44&lt;$O$5,MIN($I$5,$W$5)-20&lt;S44,S49="―"),"✕",INDEX('定義（記入例用）'!$R:$R,MATCH('休日取得計画表・休日取得実績表（記入例）'!S44,'定義（記入例用）'!$M:$M,),))</f>
        <v>0</v>
      </c>
      <c r="T46" s="39" cm="1">
        <f t="array" ref="T46">IF(OR(T44&lt;$O$5,MIN($I$5,$W$5)-20&lt;T44,T49="―"),"✕",INDEX('定義（記入例用）'!$R:$R,MATCH('休日取得計画表・休日取得実績表（記入例）'!T44,'定義（記入例用）'!$M:$M,),))</f>
        <v>0</v>
      </c>
      <c r="U46" s="39" cm="1">
        <f t="array" ref="U46">IF(OR(U44&lt;$O$5,MIN($I$5,$W$5)-20&lt;U44,U49="―"),"✕",INDEX('定義（記入例用）'!$R:$R,MATCH('休日取得計画表・休日取得実績表（記入例）'!U44,'定義（記入例用）'!$M:$M,),))</f>
        <v>0</v>
      </c>
      <c r="V46" s="39" cm="1">
        <f t="array" ref="V46">IF(OR(V44&lt;$O$5,MIN($I$5,$W$5)-20&lt;V44,V49="―"),"✕",INDEX('定義（記入例用）'!$R:$R,MATCH('休日取得計画表・休日取得実績表（記入例）'!V44,'定義（記入例用）'!$M:$M,),))</f>
        <v>1</v>
      </c>
      <c r="W46" s="39" cm="1">
        <f t="array" ref="W46">IF(OR(W44&lt;$O$5,MIN($I$5,$W$5)-20&lt;W44,W49="―"),"✕",INDEX('定義（記入例用）'!$R:$R,MATCH('休日取得計画表・休日取得実績表（記入例）'!W44,'定義（記入例用）'!$M:$M,),))</f>
        <v>1</v>
      </c>
      <c r="X46" s="39" cm="1">
        <f t="array" ref="X46">IF(OR(X44&lt;$O$5,MIN($I$5,$W$5)-20&lt;X44,X49="―"),"✕",INDEX('定義（記入例用）'!$R:$R,MATCH('休日取得計画表・休日取得実績表（記入例）'!X44,'定義（記入例用）'!$M:$M,),))</f>
        <v>0</v>
      </c>
      <c r="Y46" s="39" cm="1">
        <f t="array" ref="Y46">IF(OR(Y44&lt;$O$5,MIN($I$5,$W$5)-20&lt;Y44,Y49="―"),"✕",INDEX('定義（記入例用）'!$R:$R,MATCH('休日取得計画表・休日取得実績表（記入例）'!Y44,'定義（記入例用）'!$M:$M,),))</f>
        <v>1</v>
      </c>
      <c r="Z46" s="39" cm="1">
        <f t="array" ref="Z46">IF(OR(Z44&lt;$O$5,MIN($I$5,$W$5)-20&lt;Z44,Z49="―"),"✕",INDEX('定義（記入例用）'!$R:$R,MATCH('休日取得計画表・休日取得実績表（記入例）'!Z44,'定義（記入例用）'!$M:$M,),))</f>
        <v>0</v>
      </c>
      <c r="AA46" s="39" cm="1">
        <f t="array" ref="AA46">IF(OR(AA44&lt;$O$5,MIN($I$5,$W$5)-20&lt;AA44,AA49="―"),"✕",INDEX('定義（記入例用）'!$R:$R,MATCH('休日取得計画表・休日取得実績表（記入例）'!AA44,'定義（記入例用）'!$M:$M,),))</f>
        <v>0</v>
      </c>
      <c r="AB46" s="39" cm="1">
        <f t="array" ref="AB46">IF(OR(AB44&lt;$O$5,MIN($I$5,$W$5)-20&lt;AB44,AB49="―"),"✕",INDEX('定義（記入例用）'!$R:$R,MATCH('休日取得計画表・休日取得実績表（記入例）'!AB44,'定義（記入例用）'!$M:$M,),))</f>
        <v>0</v>
      </c>
      <c r="AC46" s="39" cm="1">
        <f t="array" ref="AC46">IF(OR(AC44&lt;$O$5,MIN($I$5,$W$5)-20&lt;AC44,AC49="―"),"✕",INDEX('定義（記入例用）'!$R:$R,MATCH('休日取得計画表・休日取得実績表（記入例）'!AC44,'定義（記入例用）'!$M:$M,),))</f>
        <v>1</v>
      </c>
      <c r="AD46" s="39" cm="1">
        <f t="array" ref="AD46">IF(OR(AD44&lt;$O$5,MIN($I$5,$W$5)-20&lt;AD44,AD49="―"),"✕",INDEX('定義（記入例用）'!$R:$R,MATCH('休日取得計画表・休日取得実績表（記入例）'!AD44,'定義（記入例用）'!$M:$M,),))</f>
        <v>1</v>
      </c>
      <c r="AE46" s="39" cm="1">
        <f t="array" ref="AE46">IF(OR(AE44&lt;$O$5,MIN($I$5,$W$5)-20&lt;AE44,AE49="―"),"✕",INDEX('定義（記入例用）'!$R:$R,MATCH('休日取得計画表・休日取得実績表（記入例）'!AE44,'定義（記入例用）'!$M:$M,),))</f>
        <v>0</v>
      </c>
      <c r="AF46" s="39" cm="1">
        <f t="array" ref="AF46">IF(OR(AF44&lt;$O$5,MIN($I$5,$W$5)-20&lt;AF44,AF49="―"),"✕",INDEX('定義（記入例用）'!$R:$R,MATCH('休日取得計画表・休日取得実績表（記入例）'!AF44,'定義（記入例用）'!$M:$M,),))</f>
        <v>0</v>
      </c>
      <c r="AG46" s="39" t="str" cm="1">
        <f t="array" ref="AG46">IF(OR(AG44&lt;$O$5,MIN($I$5,$W$5)-20&lt;AG44,AG49="―"),"✕",INDEX('定義（記入例用）'!$R:$R,MATCH('休日取得計画表・休日取得実績表（記入例）'!AG44,'定義（記入例用）'!$M:$M,),))</f>
        <v>✕</v>
      </c>
      <c r="AH46" s="54"/>
      <c r="AI46" s="55"/>
      <c r="AJ46" s="13"/>
      <c r="AK46" s="52"/>
      <c r="AL46" s="52"/>
      <c r="AM46" s="52"/>
      <c r="AN46" s="52"/>
      <c r="AO46" s="52"/>
      <c r="AP46" s="52"/>
      <c r="AQ46" s="52"/>
      <c r="AR46" s="52"/>
    </row>
    <row r="47" spans="1:58" ht="12" hidden="1" customHeight="1" x14ac:dyDescent="0.2">
      <c r="B47" s="8" t="s">
        <v>59</v>
      </c>
      <c r="C47" s="39" cm="1">
        <f t="array" ref="C47">IF(OR(C44&lt;$O$5,MIN($I$5,$W$5)-20&lt;C44,C50="―"),"✕",INDEX('定義（記入例用）'!$R:$R,MATCH('休日取得計画表・休日取得実績表（記入例）'!C44,'定義（記入例用）'!$M:$M,),))</f>
        <v>0</v>
      </c>
      <c r="D47" s="39" cm="1">
        <f t="array" ref="D47">IF(OR(D44&lt;$O$5,MIN($I$5,$W$5)-20&lt;D44,D50="―"),"✕",INDEX('定義（記入例用）'!$R:$R,MATCH('休日取得計画表・休日取得実績表（記入例）'!D44,'定義（記入例用）'!$M:$M,),))</f>
        <v>0</v>
      </c>
      <c r="E47" s="39" cm="1">
        <f t="array" ref="E47">IF(OR(E44&lt;$O$5,MIN($I$5,$W$5)-20&lt;E44,E50="―"),"✕",INDEX('定義（記入例用）'!$R:$R,MATCH('休日取得計画表・休日取得実績表（記入例）'!E44,'定義（記入例用）'!$M:$M,),))</f>
        <v>0</v>
      </c>
      <c r="F47" s="39" cm="1">
        <f t="array" ref="F47">IF(OR(F44&lt;$O$5,MIN($I$5,$W$5)-20&lt;F44,F50="―"),"✕",INDEX('定義（記入例用）'!$R:$R,MATCH('休日取得計画表・休日取得実績表（記入例）'!F44,'定義（記入例用）'!$M:$M,),))</f>
        <v>0</v>
      </c>
      <c r="G47" s="39" cm="1">
        <f t="array" ref="G47">IF(OR(G44&lt;$O$5,MIN($I$5,$W$5)-20&lt;G44,G50="―"),"✕",INDEX('定義（記入例用）'!$R:$R,MATCH('休日取得計画表・休日取得実績表（記入例）'!G44,'定義（記入例用）'!$M:$M,),))</f>
        <v>0</v>
      </c>
      <c r="H47" s="39" cm="1">
        <f t="array" ref="H47">IF(OR(H44&lt;$O$5,MIN($I$5,$W$5)-20&lt;H44,H50="―"),"✕",INDEX('定義（記入例用）'!$R:$R,MATCH('休日取得計画表・休日取得実績表（記入例）'!H44,'定義（記入例用）'!$M:$M,),))</f>
        <v>1</v>
      </c>
      <c r="I47" s="39" cm="1">
        <f t="array" ref="I47">IF(OR(I44&lt;$O$5,MIN($I$5,$W$5)-20&lt;I44,I50="―"),"✕",INDEX('定義（記入例用）'!$R:$R,MATCH('休日取得計画表・休日取得実績表（記入例）'!I44,'定義（記入例用）'!$M:$M,),))</f>
        <v>1</v>
      </c>
      <c r="J47" s="39" cm="1">
        <f t="array" ref="J47">IF(OR(J44&lt;$O$5,MIN($I$5,$W$5)-20&lt;J44,J50="―"),"✕",INDEX('定義（記入例用）'!$R:$R,MATCH('休日取得計画表・休日取得実績表（記入例）'!J44,'定義（記入例用）'!$M:$M,),))</f>
        <v>0</v>
      </c>
      <c r="K47" s="39" cm="1">
        <f t="array" ref="K47">IF(OR(K44&lt;$O$5,MIN($I$5,$W$5)-20&lt;K44,K50="―"),"✕",INDEX('定義（記入例用）'!$R:$R,MATCH('休日取得計画表・休日取得実績表（記入例）'!K44,'定義（記入例用）'!$M:$M,),))</f>
        <v>0</v>
      </c>
      <c r="L47" s="39" cm="1">
        <f t="array" ref="L47">IF(OR(L44&lt;$O$5,MIN($I$5,$W$5)-20&lt;L44,L50="―"),"✕",INDEX('定義（記入例用）'!$R:$R,MATCH('休日取得計画表・休日取得実績表（記入例）'!L44,'定義（記入例用）'!$M:$M,),))</f>
        <v>0</v>
      </c>
      <c r="M47" s="39" cm="1">
        <f t="array" ref="M47">IF(OR(M44&lt;$O$5,MIN($I$5,$W$5)-20&lt;M44,M50="―"),"✕",INDEX('定義（記入例用）'!$R:$R,MATCH('休日取得計画表・休日取得実績表（記入例）'!M44,'定義（記入例用）'!$M:$M,),))</f>
        <v>0</v>
      </c>
      <c r="N47" s="39" cm="1">
        <f t="array" ref="N47">IF(OR(N44&lt;$O$5,MIN($I$5,$W$5)-20&lt;N44,N50="―"),"✕",INDEX('定義（記入例用）'!$R:$R,MATCH('休日取得計画表・休日取得実績表（記入例）'!N44,'定義（記入例用）'!$M:$M,),))</f>
        <v>0</v>
      </c>
      <c r="O47" s="39" cm="1">
        <f t="array" ref="O47">IF(OR(O44&lt;$O$5,MIN($I$5,$W$5)-20&lt;O44,O50="―"),"✕",INDEX('定義（記入例用）'!$R:$R,MATCH('休日取得計画表・休日取得実績表（記入例）'!O44,'定義（記入例用）'!$M:$M,),))</f>
        <v>1</v>
      </c>
      <c r="P47" s="39" cm="1">
        <f t="array" ref="P47">IF(OR(P44&lt;$O$5,MIN($I$5,$W$5)-20&lt;P44,P50="―"),"✕",INDEX('定義（記入例用）'!$R:$R,MATCH('休日取得計画表・休日取得実績表（記入例）'!P44,'定義（記入例用）'!$M:$M,),))</f>
        <v>1</v>
      </c>
      <c r="Q47" s="39" cm="1">
        <f t="array" ref="Q47">IF(OR(Q44&lt;$O$5,MIN($I$5,$W$5)-20&lt;Q44,Q50="―"),"✕",INDEX('定義（記入例用）'!$R:$R,MATCH('休日取得計画表・休日取得実績表（記入例）'!Q44,'定義（記入例用）'!$M:$M,),))</f>
        <v>1</v>
      </c>
      <c r="R47" s="39" cm="1">
        <f t="array" ref="R47">IF(OR(R44&lt;$O$5,MIN($I$5,$W$5)-20&lt;R44,R50="―"),"✕",INDEX('定義（記入例用）'!$R:$R,MATCH('休日取得計画表・休日取得実績表（記入例）'!R44,'定義（記入例用）'!$M:$M,),))</f>
        <v>0</v>
      </c>
      <c r="S47" s="39" cm="1">
        <f t="array" ref="S47">IF(OR(S44&lt;$O$5,MIN($I$5,$W$5)-20&lt;S44,S50="―"),"✕",INDEX('定義（記入例用）'!$R:$R,MATCH('休日取得計画表・休日取得実績表（記入例）'!S44,'定義（記入例用）'!$M:$M,),))</f>
        <v>0</v>
      </c>
      <c r="T47" s="39" cm="1">
        <f t="array" ref="T47">IF(OR(T44&lt;$O$5,MIN($I$5,$W$5)-20&lt;T44,T50="―"),"✕",INDEX('定義（記入例用）'!$R:$R,MATCH('休日取得計画表・休日取得実績表（記入例）'!T44,'定義（記入例用）'!$M:$M,),))</f>
        <v>0</v>
      </c>
      <c r="U47" s="39" cm="1">
        <f t="array" ref="U47">IF(OR(U44&lt;$O$5,MIN($I$5,$W$5)-20&lt;U44,U50="―"),"✕",INDEX('定義（記入例用）'!$R:$R,MATCH('休日取得計画表・休日取得実績表（記入例）'!U44,'定義（記入例用）'!$M:$M,),))</f>
        <v>0</v>
      </c>
      <c r="V47" s="39" cm="1">
        <f t="array" ref="V47">IF(OR(V44&lt;$O$5,MIN($I$5,$W$5)-20&lt;V44,V50="―"),"✕",INDEX('定義（記入例用）'!$R:$R,MATCH('休日取得計画表・休日取得実績表（記入例）'!V44,'定義（記入例用）'!$M:$M,),))</f>
        <v>1</v>
      </c>
      <c r="W47" s="39" cm="1">
        <f t="array" ref="W47">IF(OR(W44&lt;$O$5,MIN($I$5,$W$5)-20&lt;W44,W50="―"),"✕",INDEX('定義（記入例用）'!$R:$R,MATCH('休日取得計画表・休日取得実績表（記入例）'!W44,'定義（記入例用）'!$M:$M,),))</f>
        <v>1</v>
      </c>
      <c r="X47" s="39" cm="1">
        <f t="array" ref="X47">IF(OR(X44&lt;$O$5,MIN($I$5,$W$5)-20&lt;X44,X50="―"),"✕",INDEX('定義（記入例用）'!$R:$R,MATCH('休日取得計画表・休日取得実績表（記入例）'!X44,'定義（記入例用）'!$M:$M,),))</f>
        <v>0</v>
      </c>
      <c r="Y47" s="39" cm="1">
        <f t="array" ref="Y47">IF(OR(Y44&lt;$O$5,MIN($I$5,$W$5)-20&lt;Y44,Y50="―"),"✕",INDEX('定義（記入例用）'!$R:$R,MATCH('休日取得計画表・休日取得実績表（記入例）'!Y44,'定義（記入例用）'!$M:$M,),))</f>
        <v>1</v>
      </c>
      <c r="Z47" s="39" cm="1">
        <f t="array" ref="Z47">IF(OR(Z44&lt;$O$5,MIN($I$5,$W$5)-20&lt;Z44,Z50="―"),"✕",INDEX('定義（記入例用）'!$R:$R,MATCH('休日取得計画表・休日取得実績表（記入例）'!Z44,'定義（記入例用）'!$M:$M,),))</f>
        <v>0</v>
      </c>
      <c r="AA47" s="39" cm="1">
        <f t="array" ref="AA47">IF(OR(AA44&lt;$O$5,MIN($I$5,$W$5)-20&lt;AA44,AA50="―"),"✕",INDEX('定義（記入例用）'!$R:$R,MATCH('休日取得計画表・休日取得実績表（記入例）'!AA44,'定義（記入例用）'!$M:$M,),))</f>
        <v>0</v>
      </c>
      <c r="AB47" s="39" cm="1">
        <f t="array" ref="AB47">IF(OR(AB44&lt;$O$5,MIN($I$5,$W$5)-20&lt;AB44,AB50="―"),"✕",INDEX('定義（記入例用）'!$R:$R,MATCH('休日取得計画表・休日取得実績表（記入例）'!AB44,'定義（記入例用）'!$M:$M,),))</f>
        <v>0</v>
      </c>
      <c r="AC47" s="39" cm="1">
        <f t="array" ref="AC47">IF(OR(AC44&lt;$O$5,MIN($I$5,$W$5)-20&lt;AC44,AC50="―"),"✕",INDEX('定義（記入例用）'!$R:$R,MATCH('休日取得計画表・休日取得実績表（記入例）'!AC44,'定義（記入例用）'!$M:$M,),))</f>
        <v>1</v>
      </c>
      <c r="AD47" s="39" cm="1">
        <f t="array" ref="AD47">IF(OR(AD44&lt;$O$5,MIN($I$5,$W$5)-20&lt;AD44,AD50="―"),"✕",INDEX('定義（記入例用）'!$R:$R,MATCH('休日取得計画表・休日取得実績表（記入例）'!AD44,'定義（記入例用）'!$M:$M,),))</f>
        <v>1</v>
      </c>
      <c r="AE47" s="39" cm="1">
        <f t="array" ref="AE47">IF(OR(AE44&lt;$O$5,MIN($I$5,$W$5)-20&lt;AE44,AE50="―"),"✕",INDEX('定義（記入例用）'!$R:$R,MATCH('休日取得計画表・休日取得実績表（記入例）'!AE44,'定義（記入例用）'!$M:$M,),))</f>
        <v>0</v>
      </c>
      <c r="AF47" s="39" cm="1">
        <f t="array" ref="AF47">IF(OR(AF44&lt;$O$5,MIN($I$5,$W$5)-20&lt;AF44,AF50="―"),"✕",INDEX('定義（記入例用）'!$R:$R,MATCH('休日取得計画表・休日取得実績表（記入例）'!AF44,'定義（記入例用）'!$M:$M,),))</f>
        <v>0</v>
      </c>
      <c r="AG47" s="39" t="str" cm="1">
        <f t="array" ref="AG47">IF(OR(AG44&lt;$O$5,MIN($I$5,$W$5)-20&lt;AG44,AG50="―"),"✕",INDEX('定義（記入例用）'!$R:$R,MATCH('休日取得計画表・休日取得実績表（記入例）'!AG44,'定義（記入例用）'!$M:$M,),))</f>
        <v>✕</v>
      </c>
      <c r="AH47" s="54"/>
      <c r="AI47" s="55"/>
      <c r="AJ47" s="13"/>
      <c r="AK47" s="52"/>
      <c r="AL47" s="52"/>
      <c r="AM47" s="52"/>
      <c r="AN47" s="52"/>
      <c r="AO47" s="52"/>
      <c r="AP47" s="52"/>
      <c r="AQ47" s="52"/>
      <c r="AR47" s="52"/>
    </row>
    <row r="48" spans="1:58" s="36" customFormat="1" ht="78.5" customHeight="1" x14ac:dyDescent="0.2">
      <c r="A48" s="2"/>
      <c r="B48" s="15" t="s">
        <v>3</v>
      </c>
      <c r="C48" s="23" t="str" cm="1">
        <f t="array" ref="C48">IFERROR(INDEX('定義（記入例用）'!$Q:$Q,MATCH('休日取得計画表・休日取得実績表（記入例）'!C44,'定義（記入例用）'!$M:$M,),),"")</f>
        <v/>
      </c>
      <c r="D48" s="23" t="str" cm="1">
        <f t="array" ref="D48">IFERROR(INDEX('定義（記入例用）'!$Q:$Q,MATCH('休日取得計画表・休日取得実績表（記入例）'!D44,'定義（記入例用）'!$M:$M,),),"")</f>
        <v/>
      </c>
      <c r="E48" s="23" t="str" cm="1">
        <f t="array" ref="E48">IFERROR(INDEX('定義（記入例用）'!$Q:$Q,MATCH('休日取得計画表・休日取得実績表（記入例）'!E44,'定義（記入例用）'!$M:$M,),),"")</f>
        <v/>
      </c>
      <c r="F48" s="23" t="str" cm="1">
        <f t="array" ref="F48">IFERROR(INDEX('定義（記入例用）'!$Q:$Q,MATCH('休日取得計画表・休日取得実績表（記入例）'!F44,'定義（記入例用）'!$M:$M,),),"")</f>
        <v/>
      </c>
      <c r="G48" s="23" t="str" cm="1">
        <f t="array" ref="G48">IFERROR(INDEX('定義（記入例用）'!$Q:$Q,MATCH('休日取得計画表・休日取得実績表（記入例）'!G44,'定義（記入例用）'!$M:$M,),),"")</f>
        <v/>
      </c>
      <c r="H48" s="23" t="str" cm="1">
        <f t="array" ref="H48">IFERROR(INDEX('定義（記入例用）'!$Q:$Q,MATCH('休日取得計画表・休日取得実績表（記入例）'!H44,'定義（記入例用）'!$M:$M,),),"")</f>
        <v/>
      </c>
      <c r="I48" s="23" t="str" cm="1">
        <f t="array" ref="I48">IFERROR(INDEX('定義（記入例用）'!$Q:$Q,MATCH('休日取得計画表・休日取得実績表（記入例）'!I44,'定義（記入例用）'!$M:$M,),),"")</f>
        <v/>
      </c>
      <c r="J48" s="23" t="str" cm="1">
        <f t="array" ref="J48">IFERROR(INDEX('定義（記入例用）'!$Q:$Q,MATCH('休日取得計画表・休日取得実績表（記入例）'!J44,'定義（記入例用）'!$M:$M,),),"")</f>
        <v/>
      </c>
      <c r="K48" s="23" t="str" cm="1">
        <f t="array" ref="K48">IFERROR(INDEX('定義（記入例用）'!$Q:$Q,MATCH('休日取得計画表・休日取得実績表（記入例）'!K44,'定義（記入例用）'!$M:$M,),),"")</f>
        <v/>
      </c>
      <c r="L48" s="23" t="str" cm="1">
        <f t="array" ref="L48">IFERROR(INDEX('定義（記入例用）'!$Q:$Q,MATCH('休日取得計画表・休日取得実績表（記入例）'!L44,'定義（記入例用）'!$M:$M,),),"")</f>
        <v/>
      </c>
      <c r="M48" s="23" t="str" cm="1">
        <f t="array" ref="M48">IFERROR(INDEX('定義（記入例用）'!$Q:$Q,MATCH('休日取得計画表・休日取得実績表（記入例）'!M44,'定義（記入例用）'!$M:$M,),),"")</f>
        <v/>
      </c>
      <c r="N48" s="23" t="str" cm="1">
        <f t="array" ref="N48">IFERROR(INDEX('定義（記入例用）'!$Q:$Q,MATCH('休日取得計画表・休日取得実績表（記入例）'!N44,'定義（記入例用）'!$M:$M,),),"")</f>
        <v/>
      </c>
      <c r="O48" s="23" t="str" cm="1">
        <f t="array" ref="O48">IFERROR(INDEX('定義（記入例用）'!$Q:$Q,MATCH('休日取得計画表・休日取得実績表（記入例）'!O44,'定義（記入例用）'!$M:$M,),),"")</f>
        <v/>
      </c>
      <c r="P48" s="23" t="str" cm="1">
        <f t="array" ref="P48">IFERROR(INDEX('定義（記入例用）'!$Q:$Q,MATCH('休日取得計画表・休日取得実績表（記入例）'!P44,'定義（記入例用）'!$M:$M,),),"")</f>
        <v/>
      </c>
      <c r="Q48" s="23" t="str" cm="1">
        <f t="array" ref="Q48">IFERROR(INDEX('定義（記入例用）'!$Q:$Q,MATCH('休日取得計画表・休日取得実績表（記入例）'!Q44,'定義（記入例用）'!$M:$M,),),"")</f>
        <v>敬老の日</v>
      </c>
      <c r="R48" s="23" t="str" cm="1">
        <f t="array" ref="R48">IFERROR(INDEX('定義（記入例用）'!$Q:$Q,MATCH('休日取得計画表・休日取得実績表（記入例）'!R44,'定義（記入例用）'!$M:$M,),),"")</f>
        <v/>
      </c>
      <c r="S48" s="23" t="str" cm="1">
        <f t="array" ref="S48">IFERROR(INDEX('定義（記入例用）'!$Q:$Q,MATCH('休日取得計画表・休日取得実績表（記入例）'!S44,'定義（記入例用）'!$M:$M,),),"")</f>
        <v/>
      </c>
      <c r="T48" s="23" t="str" cm="1">
        <f t="array" ref="T48">IFERROR(INDEX('定義（記入例用）'!$Q:$Q,MATCH('休日取得計画表・休日取得実績表（記入例）'!T44,'定義（記入例用）'!$M:$M,),),"")</f>
        <v/>
      </c>
      <c r="U48" s="23" t="str" cm="1">
        <f t="array" ref="U48">IFERROR(INDEX('定義（記入例用）'!$Q:$Q,MATCH('休日取得計画表・休日取得実績表（記入例）'!U44,'定義（記入例用）'!$M:$M,),),"")</f>
        <v/>
      </c>
      <c r="V48" s="23" t="str" cm="1">
        <f t="array" ref="V48">IFERROR(INDEX('定義（記入例用）'!$Q:$Q,MATCH('休日取得計画表・休日取得実績表（記入例）'!V44,'定義（記入例用）'!$M:$M,),),"")</f>
        <v/>
      </c>
      <c r="W48" s="23" t="str" cm="1">
        <f t="array" ref="W48">IFERROR(INDEX('定義（記入例用）'!$Q:$Q,MATCH('休日取得計画表・休日取得実績表（記入例）'!W44,'定義（記入例用）'!$M:$M,),),"")</f>
        <v/>
      </c>
      <c r="X48" s="23" t="str" cm="1">
        <f t="array" ref="X48">IFERROR(INDEX('定義（記入例用）'!$Q:$Q,MATCH('休日取得計画表・休日取得実績表（記入例）'!X44,'定義（記入例用）'!$M:$M,),),"")</f>
        <v/>
      </c>
      <c r="Y48" s="23" t="str" cm="1">
        <f t="array" ref="Y48">IFERROR(INDEX('定義（記入例用）'!$Q:$Q,MATCH('休日取得計画表・休日取得実績表（記入例）'!Y44,'定義（記入例用）'!$M:$M,),),"")</f>
        <v>秋分の日</v>
      </c>
      <c r="Z48" s="23" t="str" cm="1">
        <f t="array" ref="Z48">IFERROR(INDEX('定義（記入例用）'!$Q:$Q,MATCH('休日取得計画表・休日取得実績表（記入例）'!Z44,'定義（記入例用）'!$M:$M,),),"")</f>
        <v/>
      </c>
      <c r="AA48" s="23" t="str" cm="1">
        <f t="array" ref="AA48">IFERROR(INDEX('定義（記入例用）'!$Q:$Q,MATCH('休日取得計画表・休日取得実績表（記入例）'!AA44,'定義（記入例用）'!$M:$M,),),"")</f>
        <v/>
      </c>
      <c r="AB48" s="23" t="str" cm="1">
        <f t="array" ref="AB48">IFERROR(INDEX('定義（記入例用）'!$Q:$Q,MATCH('休日取得計画表・休日取得実績表（記入例）'!AB44,'定義（記入例用）'!$M:$M,),),"")</f>
        <v/>
      </c>
      <c r="AC48" s="23" t="str" cm="1">
        <f t="array" ref="AC48">IFERROR(INDEX('定義（記入例用）'!$Q:$Q,MATCH('休日取得計画表・休日取得実績表（記入例）'!AC44,'定義（記入例用）'!$M:$M,),),"")</f>
        <v/>
      </c>
      <c r="AD48" s="23" t="str" cm="1">
        <f t="array" ref="AD48">IFERROR(INDEX('定義（記入例用）'!$Q:$Q,MATCH('休日取得計画表・休日取得実績表（記入例）'!AD44,'定義（記入例用）'!$M:$M,),),"")</f>
        <v/>
      </c>
      <c r="AE48" s="23" t="str" cm="1">
        <f t="array" ref="AE48">IFERROR(INDEX('定義（記入例用）'!$Q:$Q,MATCH('休日取得計画表・休日取得実績表（記入例）'!AE44,'定義（記入例用）'!$M:$M,),),"")</f>
        <v/>
      </c>
      <c r="AF48" s="23" t="str" cm="1">
        <f t="array" ref="AF48">IFERROR(INDEX('定義（記入例用）'!$Q:$Q,MATCH('休日取得計画表・休日取得実績表（記入例）'!AF44,'定義（記入例用）'!$M:$M,),),"")</f>
        <v/>
      </c>
      <c r="AG48" s="23" t="str" cm="1">
        <f t="array" ref="AG48">IFERROR(INDEX('定義（記入例用）'!$Q:$Q,MATCH('休日取得計画表・休日取得実績表（記入例）'!AG44,'定義（記入例用）'!$M:$M,),),"")</f>
        <v/>
      </c>
      <c r="AH48" s="54"/>
      <c r="AI48" s="55"/>
      <c r="AJ48" s="13"/>
      <c r="AK48" s="53"/>
      <c r="AL48" s="53"/>
      <c r="AM48" s="53"/>
      <c r="AN48" s="53"/>
      <c r="AO48" s="53"/>
      <c r="AP48" s="53"/>
      <c r="AQ48" s="53"/>
      <c r="AR48" s="53"/>
      <c r="AS48" s="1"/>
      <c r="AT48" s="1"/>
      <c r="AU48" s="1"/>
      <c r="AV48" s="1"/>
      <c r="AW48" s="1"/>
      <c r="AX48" s="1"/>
      <c r="AY48" s="1"/>
      <c r="AZ48" s="1"/>
      <c r="BA48" s="1"/>
      <c r="BB48" s="1"/>
      <c r="BC48" s="1"/>
      <c r="BD48" s="1"/>
      <c r="BE48" s="1"/>
      <c r="BF48" s="1"/>
    </row>
    <row r="49" spans="1:58" s="36" customFormat="1" ht="28" customHeight="1" x14ac:dyDescent="0.2">
      <c r="A49" s="2"/>
      <c r="B49" s="16" t="str">
        <f>IF($F$3="受注者希望型","－","休日
計画")</f>
        <v>休日
計画</v>
      </c>
      <c r="C49" s="34"/>
      <c r="D49" s="34"/>
      <c r="E49" s="34"/>
      <c r="F49" s="34"/>
      <c r="G49" s="34"/>
      <c r="H49" s="34" t="s">
        <v>24</v>
      </c>
      <c r="I49" s="34" t="s">
        <v>24</v>
      </c>
      <c r="J49" s="34"/>
      <c r="K49" s="34"/>
      <c r="L49" s="34"/>
      <c r="M49" s="34"/>
      <c r="N49" s="34"/>
      <c r="O49" s="34" t="s">
        <v>24</v>
      </c>
      <c r="P49" s="34" t="s">
        <v>24</v>
      </c>
      <c r="Q49" s="34"/>
      <c r="R49" s="34"/>
      <c r="S49" s="34"/>
      <c r="T49" s="34"/>
      <c r="U49" s="34"/>
      <c r="V49" s="34" t="s">
        <v>24</v>
      </c>
      <c r="W49" s="34" t="s">
        <v>24</v>
      </c>
      <c r="X49" s="34" t="s">
        <v>24</v>
      </c>
      <c r="Y49" s="34" t="s">
        <v>24</v>
      </c>
      <c r="Z49" s="33"/>
      <c r="AA49" s="34"/>
      <c r="AB49" s="34"/>
      <c r="AC49" s="34" t="s">
        <v>24</v>
      </c>
      <c r="AD49" s="34" t="s">
        <v>24</v>
      </c>
      <c r="AE49" s="34"/>
      <c r="AF49" s="34"/>
      <c r="AG49" s="34"/>
      <c r="AH49" s="18">
        <f>AK49</f>
        <v>10</v>
      </c>
      <c r="AI49" s="17">
        <f>AL49</f>
        <v>34</v>
      </c>
      <c r="AJ49" s="13"/>
      <c r="AK49" s="44">
        <f>COUNTIFS(C49:AG49,"○",C46:AG46,"&lt;&gt;✕")</f>
        <v>10</v>
      </c>
      <c r="AL49" s="44">
        <f>SUM(AK$7:AK50)</f>
        <v>34</v>
      </c>
      <c r="AM49" s="44">
        <f>SUM(C46:AG46)</f>
        <v>10</v>
      </c>
      <c r="AN49" s="44">
        <f>SUM(AM$7:AM50)</f>
        <v>34</v>
      </c>
      <c r="AO49" s="44">
        <f>COUNTIFS(C50:AG50,"○",C47:AG47,"&lt;&gt;✕")</f>
        <v>11</v>
      </c>
      <c r="AP49" s="44">
        <f>SUM(AO$7:AO50)</f>
        <v>34</v>
      </c>
      <c r="AQ49" s="44">
        <f>SUM(C47:AG47)</f>
        <v>10</v>
      </c>
      <c r="AR49" s="44">
        <f>SUM(AQ$7:AQ50)</f>
        <v>34</v>
      </c>
      <c r="AS49" s="1"/>
      <c r="AT49" s="1"/>
      <c r="AU49" s="1"/>
      <c r="AV49" s="1"/>
      <c r="AW49" s="1"/>
      <c r="AX49" s="1"/>
      <c r="AY49" s="1"/>
      <c r="AZ49" s="1"/>
      <c r="BA49" s="1"/>
      <c r="BB49" s="1"/>
      <c r="BC49" s="1"/>
      <c r="BD49" s="1"/>
      <c r="BE49" s="1"/>
      <c r="BF49" s="1"/>
    </row>
    <row r="50" spans="1:58" s="1" customFormat="1" ht="28" customHeight="1" thickBot="1" x14ac:dyDescent="0.25">
      <c r="A50" s="3"/>
      <c r="B50" s="14" t="s">
        <v>31</v>
      </c>
      <c r="C50" s="10"/>
      <c r="D50" s="10"/>
      <c r="E50" s="10"/>
      <c r="F50" s="10"/>
      <c r="G50" s="10"/>
      <c r="H50" s="42" t="s">
        <v>24</v>
      </c>
      <c r="I50" s="42" t="s">
        <v>24</v>
      </c>
      <c r="J50" s="10"/>
      <c r="K50" s="10"/>
      <c r="L50" s="10"/>
      <c r="M50" s="10"/>
      <c r="N50" s="10"/>
      <c r="O50" s="42" t="s">
        <v>24</v>
      </c>
      <c r="P50" s="42" t="s">
        <v>24</v>
      </c>
      <c r="Q50" s="42" t="s">
        <v>24</v>
      </c>
      <c r="R50" s="10"/>
      <c r="S50" s="10"/>
      <c r="T50" s="42" t="s">
        <v>24</v>
      </c>
      <c r="U50" s="42" t="s">
        <v>24</v>
      </c>
      <c r="V50" s="42" t="s">
        <v>24</v>
      </c>
      <c r="W50" s="42" t="s">
        <v>24</v>
      </c>
      <c r="X50" s="10"/>
      <c r="Y50" s="10"/>
      <c r="Z50" s="11"/>
      <c r="AA50" s="10"/>
      <c r="AB50" s="10"/>
      <c r="AC50" s="42" t="s">
        <v>24</v>
      </c>
      <c r="AD50" s="42" t="s">
        <v>24</v>
      </c>
      <c r="AE50" s="10"/>
      <c r="AF50" s="10"/>
      <c r="AG50" s="10"/>
      <c r="AH50" s="18">
        <f>AO49</f>
        <v>11</v>
      </c>
      <c r="AI50" s="17">
        <f>AP49</f>
        <v>34</v>
      </c>
      <c r="AJ50" s="13"/>
      <c r="AK50" s="44"/>
      <c r="AL50" s="44"/>
      <c r="AM50" s="44"/>
      <c r="AN50" s="44"/>
      <c r="AO50" s="44"/>
      <c r="AP50" s="44"/>
      <c r="AQ50" s="44"/>
      <c r="AR50" s="44"/>
    </row>
    <row r="51" spans="1:58" ht="12" customHeight="1" thickBot="1" x14ac:dyDescent="0.25"/>
    <row r="52" spans="1:58" ht="12" customHeight="1" x14ac:dyDescent="0.2">
      <c r="B52" s="7" t="s">
        <v>0</v>
      </c>
      <c r="C52" s="45">
        <f>DATE(YEAR($C$7),MONTH($C$7)+COUNTIF($B$7:B52,"月")-1,1)</f>
        <v>45931</v>
      </c>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7"/>
      <c r="AH52" s="48" t="s">
        <v>5</v>
      </c>
      <c r="AI52" s="49" t="s">
        <v>4</v>
      </c>
      <c r="AJ52" s="13"/>
      <c r="AK52" s="50" t="s">
        <v>65</v>
      </c>
      <c r="AL52" s="50"/>
      <c r="AM52" s="50"/>
      <c r="AN52" s="50"/>
      <c r="AO52" s="50" t="s">
        <v>66</v>
      </c>
      <c r="AP52" s="50"/>
      <c r="AQ52" s="50"/>
      <c r="AR52" s="50"/>
    </row>
    <row r="53" spans="1:58" ht="12" customHeight="1" x14ac:dyDescent="0.2">
      <c r="B53" s="8" t="s">
        <v>1</v>
      </c>
      <c r="C53" s="9">
        <f>+C52</f>
        <v>45931</v>
      </c>
      <c r="D53" s="9">
        <f>IFERROR(IF(MONTH(C53+1)=MONTH($C52),C53+1,""),"")</f>
        <v>45932</v>
      </c>
      <c r="E53" s="9">
        <f t="shared" ref="E53" si="122">IFERROR(IF(MONTH(D53+1)=MONTH($C52),D53+1,""),"")</f>
        <v>45933</v>
      </c>
      <c r="F53" s="9">
        <f t="shared" ref="F53" si="123">IFERROR(IF(MONTH(E53+1)=MONTH($C52),E53+1,""),"")</f>
        <v>45934</v>
      </c>
      <c r="G53" s="9">
        <f t="shared" ref="G53" si="124">IFERROR(IF(MONTH(F53+1)=MONTH($C52),F53+1,""),"")</f>
        <v>45935</v>
      </c>
      <c r="H53" s="9">
        <f t="shared" ref="H53" si="125">IFERROR(IF(MONTH(G53+1)=MONTH($C52),G53+1,""),"")</f>
        <v>45936</v>
      </c>
      <c r="I53" s="9">
        <f t="shared" ref="I53" si="126">IFERROR(IF(MONTH(H53+1)=MONTH($C52),H53+1,""),"")</f>
        <v>45937</v>
      </c>
      <c r="J53" s="9">
        <f t="shared" ref="J53" si="127">IFERROR(IF(MONTH(I53+1)=MONTH($C52),I53+1,""),"")</f>
        <v>45938</v>
      </c>
      <c r="K53" s="9">
        <f t="shared" ref="K53" si="128">IFERROR(IF(MONTH(J53+1)=MONTH($C52),J53+1,""),"")</f>
        <v>45939</v>
      </c>
      <c r="L53" s="9">
        <f t="shared" ref="L53" si="129">IFERROR(IF(MONTH(K53+1)=MONTH($C52),K53+1,""),"")</f>
        <v>45940</v>
      </c>
      <c r="M53" s="9">
        <f t="shared" ref="M53" si="130">IFERROR(IF(MONTH(L53+1)=MONTH($C52),L53+1,""),"")</f>
        <v>45941</v>
      </c>
      <c r="N53" s="9">
        <f t="shared" ref="N53" si="131">IFERROR(IF(MONTH(M53+1)=MONTH($C52),M53+1,""),"")</f>
        <v>45942</v>
      </c>
      <c r="O53" s="9">
        <f t="shared" ref="O53" si="132">IFERROR(IF(MONTH(N53+1)=MONTH($C52),N53+1,""),"")</f>
        <v>45943</v>
      </c>
      <c r="P53" s="9">
        <f t="shared" ref="P53" si="133">IFERROR(IF(MONTH(O53+1)=MONTH($C52),O53+1,""),"")</f>
        <v>45944</v>
      </c>
      <c r="Q53" s="9">
        <f t="shared" ref="Q53" si="134">IFERROR(IF(MONTH(P53+1)=MONTH($C52),P53+1,""),"")</f>
        <v>45945</v>
      </c>
      <c r="R53" s="9">
        <f t="shared" ref="R53" si="135">IFERROR(IF(MONTH(Q53+1)=MONTH($C52),Q53+1,""),"")</f>
        <v>45946</v>
      </c>
      <c r="S53" s="9">
        <f t="shared" ref="S53" si="136">IFERROR(IF(MONTH(R53+1)=MONTH($C52),R53+1,""),"")</f>
        <v>45947</v>
      </c>
      <c r="T53" s="9">
        <f t="shared" ref="T53" si="137">IFERROR(IF(MONTH(S53+1)=MONTH($C52),S53+1,""),"")</f>
        <v>45948</v>
      </c>
      <c r="U53" s="9">
        <f t="shared" ref="U53" si="138">IFERROR(IF(MONTH(T53+1)=MONTH($C52),T53+1,""),"")</f>
        <v>45949</v>
      </c>
      <c r="V53" s="9">
        <f t="shared" ref="V53" si="139">IFERROR(IF(MONTH(U53+1)=MONTH($C52),U53+1,""),"")</f>
        <v>45950</v>
      </c>
      <c r="W53" s="9">
        <f t="shared" ref="W53" si="140">IFERROR(IF(MONTH(V53+1)=MONTH($C52),V53+1,""),"")</f>
        <v>45951</v>
      </c>
      <c r="X53" s="9">
        <f t="shared" ref="X53" si="141">IFERROR(IF(MONTH(W53+1)=MONTH($C52),W53+1,""),"")</f>
        <v>45952</v>
      </c>
      <c r="Y53" s="9">
        <f t="shared" ref="Y53" si="142">IFERROR(IF(MONTH(X53+1)=MONTH($C52),X53+1,""),"")</f>
        <v>45953</v>
      </c>
      <c r="Z53" s="9">
        <f t="shared" ref="Z53" si="143">IFERROR(IF(MONTH(Y53+1)=MONTH($C52),Y53+1,""),"")</f>
        <v>45954</v>
      </c>
      <c r="AA53" s="9">
        <f t="shared" ref="AA53" si="144">IFERROR(IF(MONTH(Z53+1)=MONTH($C52),Z53+1,""),"")</f>
        <v>45955</v>
      </c>
      <c r="AB53" s="9">
        <f t="shared" ref="AB53" si="145">IFERROR(IF(MONTH(AA53+1)=MONTH($C52),AA53+1,""),"")</f>
        <v>45956</v>
      </c>
      <c r="AC53" s="9">
        <f t="shared" ref="AC53" si="146">IFERROR(IF(MONTH(AB53+1)=MONTH($C52),AB53+1,""),"")</f>
        <v>45957</v>
      </c>
      <c r="AD53" s="9">
        <f t="shared" ref="AD53" si="147">IFERROR(IF(MONTH(AC53+1)=MONTH($C52),AC53+1,""),"")</f>
        <v>45958</v>
      </c>
      <c r="AE53" s="9">
        <f t="shared" ref="AE53" si="148">IFERROR(IF(MONTH(AD53+1)=MONTH($C52),AD53+1,""),"")</f>
        <v>45959</v>
      </c>
      <c r="AF53" s="9">
        <f t="shared" ref="AF53" si="149">IFERROR(IF(MONTH(AE53+1)=MONTH($C52),AE53+1,""),"")</f>
        <v>45960</v>
      </c>
      <c r="AG53" s="9">
        <f t="shared" ref="AG53" si="150">IFERROR(IF(MONTH(AF53+1)=MONTH($C52),AF53+1,""),"")</f>
        <v>45961</v>
      </c>
      <c r="AH53" s="48"/>
      <c r="AI53" s="49"/>
      <c r="AJ53" s="13"/>
      <c r="AK53" s="51" t="s">
        <v>53</v>
      </c>
      <c r="AL53" s="51" t="s">
        <v>51</v>
      </c>
      <c r="AM53" s="51" t="s">
        <v>60</v>
      </c>
      <c r="AN53" s="51" t="s">
        <v>61</v>
      </c>
      <c r="AO53" s="51" t="s">
        <v>52</v>
      </c>
      <c r="AP53" s="51" t="s">
        <v>50</v>
      </c>
      <c r="AQ53" s="51" t="s">
        <v>60</v>
      </c>
      <c r="AR53" s="51" t="s">
        <v>61</v>
      </c>
    </row>
    <row r="54" spans="1:58" ht="12" customHeight="1" x14ac:dyDescent="0.2">
      <c r="B54" s="8" t="s">
        <v>2</v>
      </c>
      <c r="C54" s="19" t="str">
        <f t="shared" ref="C54:AG54" si="151">IF(C53="","",IF(COUNTIF(祝日,C53)&gt;0,"祝",IF(COUNTIF(夏季休暇,C53)+COUNTIF(年末年始,C53)&gt;0,"休",TEXT(C53,"aaa"))))</f>
        <v>水</v>
      </c>
      <c r="D54" s="19" t="str">
        <f t="shared" si="151"/>
        <v>木</v>
      </c>
      <c r="E54" s="19" t="str">
        <f t="shared" si="151"/>
        <v>金</v>
      </c>
      <c r="F54" s="19" t="str">
        <f t="shared" si="151"/>
        <v>土</v>
      </c>
      <c r="G54" s="19" t="str">
        <f t="shared" si="151"/>
        <v>日</v>
      </c>
      <c r="H54" s="19" t="str">
        <f t="shared" si="151"/>
        <v>月</v>
      </c>
      <c r="I54" s="19" t="str">
        <f t="shared" si="151"/>
        <v>火</v>
      </c>
      <c r="J54" s="19" t="str">
        <f t="shared" si="151"/>
        <v>水</v>
      </c>
      <c r="K54" s="19" t="str">
        <f t="shared" si="151"/>
        <v>木</v>
      </c>
      <c r="L54" s="19" t="str">
        <f t="shared" si="151"/>
        <v>金</v>
      </c>
      <c r="M54" s="19" t="str">
        <f t="shared" si="151"/>
        <v>土</v>
      </c>
      <c r="N54" s="19" t="str">
        <f t="shared" si="151"/>
        <v>日</v>
      </c>
      <c r="O54" s="19" t="str">
        <f t="shared" si="151"/>
        <v>祝</v>
      </c>
      <c r="P54" s="19" t="str">
        <f t="shared" si="151"/>
        <v>火</v>
      </c>
      <c r="Q54" s="19" t="str">
        <f t="shared" si="151"/>
        <v>水</v>
      </c>
      <c r="R54" s="19" t="str">
        <f t="shared" si="151"/>
        <v>木</v>
      </c>
      <c r="S54" s="19" t="str">
        <f t="shared" si="151"/>
        <v>金</v>
      </c>
      <c r="T54" s="19" t="str">
        <f t="shared" si="151"/>
        <v>土</v>
      </c>
      <c r="U54" s="19" t="str">
        <f t="shared" si="151"/>
        <v>日</v>
      </c>
      <c r="V54" s="19" t="str">
        <f t="shared" si="151"/>
        <v>月</v>
      </c>
      <c r="W54" s="19" t="str">
        <f t="shared" si="151"/>
        <v>火</v>
      </c>
      <c r="X54" s="19" t="str">
        <f t="shared" si="151"/>
        <v>水</v>
      </c>
      <c r="Y54" s="19" t="str">
        <f t="shared" si="151"/>
        <v>木</v>
      </c>
      <c r="Z54" s="19" t="str">
        <f t="shared" si="151"/>
        <v>金</v>
      </c>
      <c r="AA54" s="19" t="str">
        <f t="shared" si="151"/>
        <v>土</v>
      </c>
      <c r="AB54" s="19" t="str">
        <f t="shared" si="151"/>
        <v>日</v>
      </c>
      <c r="AC54" s="19" t="str">
        <f t="shared" si="151"/>
        <v>月</v>
      </c>
      <c r="AD54" s="19" t="str">
        <f t="shared" si="151"/>
        <v>火</v>
      </c>
      <c r="AE54" s="19" t="str">
        <f t="shared" si="151"/>
        <v>水</v>
      </c>
      <c r="AF54" s="19" t="str">
        <f t="shared" si="151"/>
        <v>木</v>
      </c>
      <c r="AG54" s="19" t="str">
        <f t="shared" si="151"/>
        <v>金</v>
      </c>
      <c r="AH54" s="54" t="s">
        <v>25</v>
      </c>
      <c r="AI54" s="55" t="s">
        <v>25</v>
      </c>
      <c r="AJ54" s="13"/>
      <c r="AK54" s="52"/>
      <c r="AL54" s="52"/>
      <c r="AM54" s="52"/>
      <c r="AN54" s="52"/>
      <c r="AO54" s="52"/>
      <c r="AP54" s="52"/>
      <c r="AQ54" s="52"/>
      <c r="AR54" s="52"/>
    </row>
    <row r="55" spans="1:58" ht="12" hidden="1" customHeight="1" x14ac:dyDescent="0.2">
      <c r="B55" s="8" t="s">
        <v>59</v>
      </c>
      <c r="C55" s="39" cm="1">
        <f t="array" ref="C55">IF(OR(C53&lt;$O$5,MIN($I$5,$W$5)-20&lt;C53,C58="―"),"✕",INDEX('定義（記入例用）'!$R:$R,MATCH('休日取得計画表・休日取得実績表（記入例）'!C53,'定義（記入例用）'!$M:$M,),))</f>
        <v>0</v>
      </c>
      <c r="D55" s="39" cm="1">
        <f t="array" ref="D55">IF(OR(D53&lt;$O$5,MIN($I$5,$W$5)-20&lt;D53,D58="―"),"✕",INDEX('定義（記入例用）'!$R:$R,MATCH('休日取得計画表・休日取得実績表（記入例）'!D53,'定義（記入例用）'!$M:$M,),))</f>
        <v>0</v>
      </c>
      <c r="E55" s="39" cm="1">
        <f t="array" ref="E55">IF(OR(E53&lt;$O$5,MIN($I$5,$W$5)-20&lt;E53,E58="―"),"✕",INDEX('定義（記入例用）'!$R:$R,MATCH('休日取得計画表・休日取得実績表（記入例）'!E53,'定義（記入例用）'!$M:$M,),))</f>
        <v>0</v>
      </c>
      <c r="F55" s="39" cm="1">
        <f t="array" ref="F55">IF(OR(F53&lt;$O$5,MIN($I$5,$W$5)-20&lt;F53,F58="―"),"✕",INDEX('定義（記入例用）'!$R:$R,MATCH('休日取得計画表・休日取得実績表（記入例）'!F53,'定義（記入例用）'!$M:$M,),))</f>
        <v>1</v>
      </c>
      <c r="G55" s="39" cm="1">
        <f t="array" ref="G55">IF(OR(G53&lt;$O$5,MIN($I$5,$W$5)-20&lt;G53,G58="―"),"✕",INDEX('定義（記入例用）'!$R:$R,MATCH('休日取得計画表・休日取得実績表（記入例）'!G53,'定義（記入例用）'!$M:$M,),))</f>
        <v>1</v>
      </c>
      <c r="H55" s="39" cm="1">
        <f t="array" ref="H55">IF(OR(H53&lt;$O$5,MIN($I$5,$W$5)-20&lt;H53,H58="―"),"✕",INDEX('定義（記入例用）'!$R:$R,MATCH('休日取得計画表・休日取得実績表（記入例）'!H53,'定義（記入例用）'!$M:$M,),))</f>
        <v>0</v>
      </c>
      <c r="I55" s="39" cm="1">
        <f t="array" ref="I55">IF(OR(I53&lt;$O$5,MIN($I$5,$W$5)-20&lt;I53,I58="―"),"✕",INDEX('定義（記入例用）'!$R:$R,MATCH('休日取得計画表・休日取得実績表（記入例）'!I53,'定義（記入例用）'!$M:$M,),))</f>
        <v>0</v>
      </c>
      <c r="J55" s="39" cm="1">
        <f t="array" ref="J55">IF(OR(J53&lt;$O$5,MIN($I$5,$W$5)-20&lt;J53,J58="―"),"✕",INDEX('定義（記入例用）'!$R:$R,MATCH('休日取得計画表・休日取得実績表（記入例）'!J53,'定義（記入例用）'!$M:$M,),))</f>
        <v>0</v>
      </c>
      <c r="K55" s="39" cm="1">
        <f t="array" ref="K55">IF(OR(K53&lt;$O$5,MIN($I$5,$W$5)-20&lt;K53,K58="―"),"✕",INDEX('定義（記入例用）'!$R:$R,MATCH('休日取得計画表・休日取得実績表（記入例）'!K53,'定義（記入例用）'!$M:$M,),))</f>
        <v>0</v>
      </c>
      <c r="L55" s="39" cm="1">
        <f t="array" ref="L55">IF(OR(L53&lt;$O$5,MIN($I$5,$W$5)-20&lt;L53,L58="―"),"✕",INDEX('定義（記入例用）'!$R:$R,MATCH('休日取得計画表・休日取得実績表（記入例）'!L53,'定義（記入例用）'!$M:$M,),))</f>
        <v>0</v>
      </c>
      <c r="M55" s="39" cm="1">
        <f t="array" ref="M55">IF(OR(M53&lt;$O$5,MIN($I$5,$W$5)-20&lt;M53,M58="―"),"✕",INDEX('定義（記入例用）'!$R:$R,MATCH('休日取得計画表・休日取得実績表（記入例）'!M53,'定義（記入例用）'!$M:$M,),))</f>
        <v>1</v>
      </c>
      <c r="N55" s="39" cm="1">
        <f t="array" ref="N55">IF(OR(N53&lt;$O$5,MIN($I$5,$W$5)-20&lt;N53,N58="―"),"✕",INDEX('定義（記入例用）'!$R:$R,MATCH('休日取得計画表・休日取得実績表（記入例）'!N53,'定義（記入例用）'!$M:$M,),))</f>
        <v>1</v>
      </c>
      <c r="O55" s="39" cm="1">
        <f t="array" ref="O55">IF(OR(O53&lt;$O$5,MIN($I$5,$W$5)-20&lt;O53,O58="―"),"✕",INDEX('定義（記入例用）'!$R:$R,MATCH('休日取得計画表・休日取得実績表（記入例）'!O53,'定義（記入例用）'!$M:$M,),))</f>
        <v>1</v>
      </c>
      <c r="P55" s="39" cm="1">
        <f t="array" ref="P55">IF(OR(P53&lt;$O$5,MIN($I$5,$W$5)-20&lt;P53,P58="―"),"✕",INDEX('定義（記入例用）'!$R:$R,MATCH('休日取得計画表・休日取得実績表（記入例）'!P53,'定義（記入例用）'!$M:$M,),))</f>
        <v>0</v>
      </c>
      <c r="Q55" s="39" cm="1">
        <f t="array" ref="Q55">IF(OR(Q53&lt;$O$5,MIN($I$5,$W$5)-20&lt;Q53,Q58="―"),"✕",INDEX('定義（記入例用）'!$R:$R,MATCH('休日取得計画表・休日取得実績表（記入例）'!Q53,'定義（記入例用）'!$M:$M,),))</f>
        <v>0</v>
      </c>
      <c r="R55" s="39" cm="1">
        <f t="array" ref="R55">IF(OR(R53&lt;$O$5,MIN($I$5,$W$5)-20&lt;R53,R58="―"),"✕",INDEX('定義（記入例用）'!$R:$R,MATCH('休日取得計画表・休日取得実績表（記入例）'!R53,'定義（記入例用）'!$M:$M,),))</f>
        <v>0</v>
      </c>
      <c r="S55" s="39" cm="1">
        <f t="array" ref="S55">IF(OR(S53&lt;$O$5,MIN($I$5,$W$5)-20&lt;S53,S58="―"),"✕",INDEX('定義（記入例用）'!$R:$R,MATCH('休日取得計画表・休日取得実績表（記入例）'!S53,'定義（記入例用）'!$M:$M,),))</f>
        <v>0</v>
      </c>
      <c r="T55" s="39" cm="1">
        <f t="array" ref="T55">IF(OR(T53&lt;$O$5,MIN($I$5,$W$5)-20&lt;T53,T58="―"),"✕",INDEX('定義（記入例用）'!$R:$R,MATCH('休日取得計画表・休日取得実績表（記入例）'!T53,'定義（記入例用）'!$M:$M,),))</f>
        <v>1</v>
      </c>
      <c r="U55" s="39" cm="1">
        <f t="array" ref="U55">IF(OR(U53&lt;$O$5,MIN($I$5,$W$5)-20&lt;U53,U58="―"),"✕",INDEX('定義（記入例用）'!$R:$R,MATCH('休日取得計画表・休日取得実績表（記入例）'!U53,'定義（記入例用）'!$M:$M,),))</f>
        <v>1</v>
      </c>
      <c r="V55" s="39" cm="1">
        <f t="array" ref="V55">IF(OR(V53&lt;$O$5,MIN($I$5,$W$5)-20&lt;V53,V58="―"),"✕",INDEX('定義（記入例用）'!$R:$R,MATCH('休日取得計画表・休日取得実績表（記入例）'!V53,'定義（記入例用）'!$M:$M,),))</f>
        <v>0</v>
      </c>
      <c r="W55" s="39" cm="1">
        <f t="array" ref="W55">IF(OR(W53&lt;$O$5,MIN($I$5,$W$5)-20&lt;W53,W58="―"),"✕",INDEX('定義（記入例用）'!$R:$R,MATCH('休日取得計画表・休日取得実績表（記入例）'!W53,'定義（記入例用）'!$M:$M,),))</f>
        <v>0</v>
      </c>
      <c r="X55" s="39" cm="1">
        <f t="array" ref="X55">IF(OR(X53&lt;$O$5,MIN($I$5,$W$5)-20&lt;X53,X58="―"),"✕",INDEX('定義（記入例用）'!$R:$R,MATCH('休日取得計画表・休日取得実績表（記入例）'!X53,'定義（記入例用）'!$M:$M,),))</f>
        <v>0</v>
      </c>
      <c r="Y55" s="39" cm="1">
        <f t="array" ref="Y55">IF(OR(Y53&lt;$O$5,MIN($I$5,$W$5)-20&lt;Y53,Y58="―"),"✕",INDEX('定義（記入例用）'!$R:$R,MATCH('休日取得計画表・休日取得実績表（記入例）'!Y53,'定義（記入例用）'!$M:$M,),))</f>
        <v>0</v>
      </c>
      <c r="Z55" s="39" cm="1">
        <f t="array" ref="Z55">IF(OR(Z53&lt;$O$5,MIN($I$5,$W$5)-20&lt;Z53,Z58="―"),"✕",INDEX('定義（記入例用）'!$R:$R,MATCH('休日取得計画表・休日取得実績表（記入例）'!Z53,'定義（記入例用）'!$M:$M,),))</f>
        <v>0</v>
      </c>
      <c r="AA55" s="39" cm="1">
        <f t="array" ref="AA55">IF(OR(AA53&lt;$O$5,MIN($I$5,$W$5)-20&lt;AA53,AA58="―"),"✕",INDEX('定義（記入例用）'!$R:$R,MATCH('休日取得計画表・休日取得実績表（記入例）'!AA53,'定義（記入例用）'!$M:$M,),))</f>
        <v>1</v>
      </c>
      <c r="AB55" s="39" cm="1">
        <f t="array" ref="AB55">IF(OR(AB53&lt;$O$5,MIN($I$5,$W$5)-20&lt;AB53,AB58="―"),"✕",INDEX('定義（記入例用）'!$R:$R,MATCH('休日取得計画表・休日取得実績表（記入例）'!AB53,'定義（記入例用）'!$M:$M,),))</f>
        <v>1</v>
      </c>
      <c r="AC55" s="39" cm="1">
        <f t="array" ref="AC55">IF(OR(AC53&lt;$O$5,MIN($I$5,$W$5)-20&lt;AC53,AC58="―"),"✕",INDEX('定義（記入例用）'!$R:$R,MATCH('休日取得計画表・休日取得実績表（記入例）'!AC53,'定義（記入例用）'!$M:$M,),))</f>
        <v>0</v>
      </c>
      <c r="AD55" s="39" cm="1">
        <f t="array" ref="AD55">IF(OR(AD53&lt;$O$5,MIN($I$5,$W$5)-20&lt;AD53,AD58="―"),"✕",INDEX('定義（記入例用）'!$R:$R,MATCH('休日取得計画表・休日取得実績表（記入例）'!AD53,'定義（記入例用）'!$M:$M,),))</f>
        <v>0</v>
      </c>
      <c r="AE55" s="39" cm="1">
        <f t="array" ref="AE55">IF(OR(AE53&lt;$O$5,MIN($I$5,$W$5)-20&lt;AE53,AE58="―"),"✕",INDEX('定義（記入例用）'!$R:$R,MATCH('休日取得計画表・休日取得実績表（記入例）'!AE53,'定義（記入例用）'!$M:$M,),))</f>
        <v>0</v>
      </c>
      <c r="AF55" s="39" cm="1">
        <f t="array" ref="AF55">IF(OR(AF53&lt;$O$5,MIN($I$5,$W$5)-20&lt;AF53,AF58="―"),"✕",INDEX('定義（記入例用）'!$R:$R,MATCH('休日取得計画表・休日取得実績表（記入例）'!AF53,'定義（記入例用）'!$M:$M,),))</f>
        <v>0</v>
      </c>
      <c r="AG55" s="39" cm="1">
        <f t="array" ref="AG55">IF(OR(AG53&lt;$O$5,MIN($I$5,$W$5)-20&lt;AG53,AG58="―"),"✕",INDEX('定義（記入例用）'!$R:$R,MATCH('休日取得計画表・休日取得実績表（記入例）'!AG53,'定義（記入例用）'!$M:$M,),))</f>
        <v>0</v>
      </c>
      <c r="AH55" s="54"/>
      <c r="AI55" s="55"/>
      <c r="AJ55" s="13"/>
      <c r="AK55" s="52"/>
      <c r="AL55" s="52"/>
      <c r="AM55" s="52"/>
      <c r="AN55" s="52"/>
      <c r="AO55" s="52"/>
      <c r="AP55" s="52"/>
      <c r="AQ55" s="52"/>
      <c r="AR55" s="52"/>
    </row>
    <row r="56" spans="1:58" ht="12" hidden="1" customHeight="1" x14ac:dyDescent="0.2">
      <c r="B56" s="8" t="s">
        <v>59</v>
      </c>
      <c r="C56" s="39" cm="1">
        <f t="array" ref="C56">IF(OR(C53&lt;$O$5,MIN($I$5,$W$5)-20&lt;C53,C59="―"),"✕",INDEX('定義（記入例用）'!$R:$R,MATCH('休日取得計画表・休日取得実績表（記入例）'!C53,'定義（記入例用）'!$M:$M,),))</f>
        <v>0</v>
      </c>
      <c r="D56" s="39" cm="1">
        <f t="array" ref="D56">IF(OR(D53&lt;$O$5,MIN($I$5,$W$5)-20&lt;D53,D59="―"),"✕",INDEX('定義（記入例用）'!$R:$R,MATCH('休日取得計画表・休日取得実績表（記入例）'!D53,'定義（記入例用）'!$M:$M,),))</f>
        <v>0</v>
      </c>
      <c r="E56" s="39" cm="1">
        <f t="array" ref="E56">IF(OR(E53&lt;$O$5,MIN($I$5,$W$5)-20&lt;E53,E59="―"),"✕",INDEX('定義（記入例用）'!$R:$R,MATCH('休日取得計画表・休日取得実績表（記入例）'!E53,'定義（記入例用）'!$M:$M,),))</f>
        <v>0</v>
      </c>
      <c r="F56" s="39" cm="1">
        <f t="array" ref="F56">IF(OR(F53&lt;$O$5,MIN($I$5,$W$5)-20&lt;F53,F59="―"),"✕",INDEX('定義（記入例用）'!$R:$R,MATCH('休日取得計画表・休日取得実績表（記入例）'!F53,'定義（記入例用）'!$M:$M,),))</f>
        <v>1</v>
      </c>
      <c r="G56" s="39" cm="1">
        <f t="array" ref="G56">IF(OR(G53&lt;$O$5,MIN($I$5,$W$5)-20&lt;G53,G59="―"),"✕",INDEX('定義（記入例用）'!$R:$R,MATCH('休日取得計画表・休日取得実績表（記入例）'!G53,'定義（記入例用）'!$M:$M,),))</f>
        <v>1</v>
      </c>
      <c r="H56" s="39" cm="1">
        <f t="array" ref="H56">IF(OR(H53&lt;$O$5,MIN($I$5,$W$5)-20&lt;H53,H59="―"),"✕",INDEX('定義（記入例用）'!$R:$R,MATCH('休日取得計画表・休日取得実績表（記入例）'!H53,'定義（記入例用）'!$M:$M,),))</f>
        <v>0</v>
      </c>
      <c r="I56" s="39" cm="1">
        <f t="array" ref="I56">IF(OR(I53&lt;$O$5,MIN($I$5,$W$5)-20&lt;I53,I59="―"),"✕",INDEX('定義（記入例用）'!$R:$R,MATCH('休日取得計画表・休日取得実績表（記入例）'!I53,'定義（記入例用）'!$M:$M,),))</f>
        <v>0</v>
      </c>
      <c r="J56" s="39" cm="1">
        <f t="array" ref="J56">IF(OR(J53&lt;$O$5,MIN($I$5,$W$5)-20&lt;J53,J59="―"),"✕",INDEX('定義（記入例用）'!$R:$R,MATCH('休日取得計画表・休日取得実績表（記入例）'!J53,'定義（記入例用）'!$M:$M,),))</f>
        <v>0</v>
      </c>
      <c r="K56" s="39" cm="1">
        <f t="array" ref="K56">IF(OR(K53&lt;$O$5,MIN($I$5,$W$5)-20&lt;K53,K59="―"),"✕",INDEX('定義（記入例用）'!$R:$R,MATCH('休日取得計画表・休日取得実績表（記入例）'!K53,'定義（記入例用）'!$M:$M,),))</f>
        <v>0</v>
      </c>
      <c r="L56" s="39" cm="1">
        <f t="array" ref="L56">IF(OR(L53&lt;$O$5,MIN($I$5,$W$5)-20&lt;L53,L59="―"),"✕",INDEX('定義（記入例用）'!$R:$R,MATCH('休日取得計画表・休日取得実績表（記入例）'!L53,'定義（記入例用）'!$M:$M,),))</f>
        <v>0</v>
      </c>
      <c r="M56" s="39" cm="1">
        <f t="array" ref="M56">IF(OR(M53&lt;$O$5,MIN($I$5,$W$5)-20&lt;M53,M59="―"),"✕",INDEX('定義（記入例用）'!$R:$R,MATCH('休日取得計画表・休日取得実績表（記入例）'!M53,'定義（記入例用）'!$M:$M,),))</f>
        <v>1</v>
      </c>
      <c r="N56" s="39" cm="1">
        <f t="array" ref="N56">IF(OR(N53&lt;$O$5,MIN($I$5,$W$5)-20&lt;N53,N59="―"),"✕",INDEX('定義（記入例用）'!$R:$R,MATCH('休日取得計画表・休日取得実績表（記入例）'!N53,'定義（記入例用）'!$M:$M,),))</f>
        <v>1</v>
      </c>
      <c r="O56" s="39" cm="1">
        <f t="array" ref="O56">IF(OR(O53&lt;$O$5,MIN($I$5,$W$5)-20&lt;O53,O59="―"),"✕",INDEX('定義（記入例用）'!$R:$R,MATCH('休日取得計画表・休日取得実績表（記入例）'!O53,'定義（記入例用）'!$M:$M,),))</f>
        <v>1</v>
      </c>
      <c r="P56" s="39" cm="1">
        <f t="array" ref="P56">IF(OR(P53&lt;$O$5,MIN($I$5,$W$5)-20&lt;P53,P59="―"),"✕",INDEX('定義（記入例用）'!$R:$R,MATCH('休日取得計画表・休日取得実績表（記入例）'!P53,'定義（記入例用）'!$M:$M,),))</f>
        <v>0</v>
      </c>
      <c r="Q56" s="39" cm="1">
        <f t="array" ref="Q56">IF(OR(Q53&lt;$O$5,MIN($I$5,$W$5)-20&lt;Q53,Q59="―"),"✕",INDEX('定義（記入例用）'!$R:$R,MATCH('休日取得計画表・休日取得実績表（記入例）'!Q53,'定義（記入例用）'!$M:$M,),))</f>
        <v>0</v>
      </c>
      <c r="R56" s="39" cm="1">
        <f t="array" ref="R56">IF(OR(R53&lt;$O$5,MIN($I$5,$W$5)-20&lt;R53,R59="―"),"✕",INDEX('定義（記入例用）'!$R:$R,MATCH('休日取得計画表・休日取得実績表（記入例）'!R53,'定義（記入例用）'!$M:$M,),))</f>
        <v>0</v>
      </c>
      <c r="S56" s="39" cm="1">
        <f t="array" ref="S56">IF(OR(S53&lt;$O$5,MIN($I$5,$W$5)-20&lt;S53,S59="―"),"✕",INDEX('定義（記入例用）'!$R:$R,MATCH('休日取得計画表・休日取得実績表（記入例）'!S53,'定義（記入例用）'!$M:$M,),))</f>
        <v>0</v>
      </c>
      <c r="T56" s="39" cm="1">
        <f t="array" ref="T56">IF(OR(T53&lt;$O$5,MIN($I$5,$W$5)-20&lt;T53,T59="―"),"✕",INDEX('定義（記入例用）'!$R:$R,MATCH('休日取得計画表・休日取得実績表（記入例）'!T53,'定義（記入例用）'!$M:$M,),))</f>
        <v>1</v>
      </c>
      <c r="U56" s="39" cm="1">
        <f t="array" ref="U56">IF(OR(U53&lt;$O$5,MIN($I$5,$W$5)-20&lt;U53,U59="―"),"✕",INDEX('定義（記入例用）'!$R:$R,MATCH('休日取得計画表・休日取得実績表（記入例）'!U53,'定義（記入例用）'!$M:$M,),))</f>
        <v>1</v>
      </c>
      <c r="V56" s="39" cm="1">
        <f t="array" ref="V56">IF(OR(V53&lt;$O$5,MIN($I$5,$W$5)-20&lt;V53,V59="―"),"✕",INDEX('定義（記入例用）'!$R:$R,MATCH('休日取得計画表・休日取得実績表（記入例）'!V53,'定義（記入例用）'!$M:$M,),))</f>
        <v>0</v>
      </c>
      <c r="W56" s="39" cm="1">
        <f t="array" ref="W56">IF(OR(W53&lt;$O$5,MIN($I$5,$W$5)-20&lt;W53,W59="―"),"✕",INDEX('定義（記入例用）'!$R:$R,MATCH('休日取得計画表・休日取得実績表（記入例）'!W53,'定義（記入例用）'!$M:$M,),))</f>
        <v>0</v>
      </c>
      <c r="X56" s="39" cm="1">
        <f t="array" ref="X56">IF(OR(X53&lt;$O$5,MIN($I$5,$W$5)-20&lt;X53,X59="―"),"✕",INDEX('定義（記入例用）'!$R:$R,MATCH('休日取得計画表・休日取得実績表（記入例）'!X53,'定義（記入例用）'!$M:$M,),))</f>
        <v>0</v>
      </c>
      <c r="Y56" s="39" cm="1">
        <f t="array" ref="Y56">IF(OR(Y53&lt;$O$5,MIN($I$5,$W$5)-20&lt;Y53,Y59="―"),"✕",INDEX('定義（記入例用）'!$R:$R,MATCH('休日取得計画表・休日取得実績表（記入例）'!Y53,'定義（記入例用）'!$M:$M,),))</f>
        <v>0</v>
      </c>
      <c r="Z56" s="39" cm="1">
        <f t="array" ref="Z56">IF(OR(Z53&lt;$O$5,MIN($I$5,$W$5)-20&lt;Z53,Z59="―"),"✕",INDEX('定義（記入例用）'!$R:$R,MATCH('休日取得計画表・休日取得実績表（記入例）'!Z53,'定義（記入例用）'!$M:$M,),))</f>
        <v>0</v>
      </c>
      <c r="AA56" s="39" cm="1">
        <f t="array" ref="AA56">IF(OR(AA53&lt;$O$5,MIN($I$5,$W$5)-20&lt;AA53,AA59="―"),"✕",INDEX('定義（記入例用）'!$R:$R,MATCH('休日取得計画表・休日取得実績表（記入例）'!AA53,'定義（記入例用）'!$M:$M,),))</f>
        <v>1</v>
      </c>
      <c r="AB56" s="39" cm="1">
        <f t="array" ref="AB56">IF(OR(AB53&lt;$O$5,MIN($I$5,$W$5)-20&lt;AB53,AB59="―"),"✕",INDEX('定義（記入例用）'!$R:$R,MATCH('休日取得計画表・休日取得実績表（記入例）'!AB53,'定義（記入例用）'!$M:$M,),))</f>
        <v>1</v>
      </c>
      <c r="AC56" s="39" cm="1">
        <f t="array" ref="AC56">IF(OR(AC53&lt;$O$5,MIN($I$5,$W$5)-20&lt;AC53,AC59="―"),"✕",INDEX('定義（記入例用）'!$R:$R,MATCH('休日取得計画表・休日取得実績表（記入例）'!AC53,'定義（記入例用）'!$M:$M,),))</f>
        <v>0</v>
      </c>
      <c r="AD56" s="39" cm="1">
        <f t="array" ref="AD56">IF(OR(AD53&lt;$O$5,MIN($I$5,$W$5)-20&lt;AD53,AD59="―"),"✕",INDEX('定義（記入例用）'!$R:$R,MATCH('休日取得計画表・休日取得実績表（記入例）'!AD53,'定義（記入例用）'!$M:$M,),))</f>
        <v>0</v>
      </c>
      <c r="AE56" s="39" cm="1">
        <f t="array" ref="AE56">IF(OR(AE53&lt;$O$5,MIN($I$5,$W$5)-20&lt;AE53,AE59="―"),"✕",INDEX('定義（記入例用）'!$R:$R,MATCH('休日取得計画表・休日取得実績表（記入例）'!AE53,'定義（記入例用）'!$M:$M,),))</f>
        <v>0</v>
      </c>
      <c r="AF56" s="39" cm="1">
        <f t="array" ref="AF56">IF(OR(AF53&lt;$O$5,MIN($I$5,$W$5)-20&lt;AF53,AF59="―"),"✕",INDEX('定義（記入例用）'!$R:$R,MATCH('休日取得計画表・休日取得実績表（記入例）'!AF53,'定義（記入例用）'!$M:$M,),))</f>
        <v>0</v>
      </c>
      <c r="AG56" s="39" cm="1">
        <f t="array" ref="AG56">IF(OR(AG53&lt;$O$5,MIN($I$5,$W$5)-20&lt;AG53,AG59="―"),"✕",INDEX('定義（記入例用）'!$R:$R,MATCH('休日取得計画表・休日取得実績表（記入例）'!AG53,'定義（記入例用）'!$M:$M,),))</f>
        <v>0</v>
      </c>
      <c r="AH56" s="54"/>
      <c r="AI56" s="55"/>
      <c r="AJ56" s="13"/>
      <c r="AK56" s="52"/>
      <c r="AL56" s="52"/>
      <c r="AM56" s="52"/>
      <c r="AN56" s="52"/>
      <c r="AO56" s="52"/>
      <c r="AP56" s="52"/>
      <c r="AQ56" s="52"/>
      <c r="AR56" s="52"/>
    </row>
    <row r="57" spans="1:58" s="36" customFormat="1" ht="78.5" customHeight="1" x14ac:dyDescent="0.2">
      <c r="A57" s="2"/>
      <c r="B57" s="15" t="s">
        <v>3</v>
      </c>
      <c r="C57" s="23" t="str" cm="1">
        <f t="array" ref="C57">IFERROR(INDEX('定義（記入例用）'!$Q:$Q,MATCH('休日取得計画表・休日取得実績表（記入例）'!C53,'定義（記入例用）'!$M:$M,),),"")</f>
        <v/>
      </c>
      <c r="D57" s="23" t="str" cm="1">
        <f t="array" ref="D57">IFERROR(INDEX('定義（記入例用）'!$Q:$Q,MATCH('休日取得計画表・休日取得実績表（記入例）'!D53,'定義（記入例用）'!$M:$M,),),"")</f>
        <v/>
      </c>
      <c r="E57" s="23" t="str" cm="1">
        <f t="array" ref="E57">IFERROR(INDEX('定義（記入例用）'!$Q:$Q,MATCH('休日取得計画表・休日取得実績表（記入例）'!E53,'定義（記入例用）'!$M:$M,),),"")</f>
        <v/>
      </c>
      <c r="F57" s="23" t="str" cm="1">
        <f t="array" ref="F57">IFERROR(INDEX('定義（記入例用）'!$Q:$Q,MATCH('休日取得計画表・休日取得実績表（記入例）'!F53,'定義（記入例用）'!$M:$M,),),"")</f>
        <v/>
      </c>
      <c r="G57" s="23" t="str" cm="1">
        <f t="array" ref="G57">IFERROR(INDEX('定義（記入例用）'!$Q:$Q,MATCH('休日取得計画表・休日取得実績表（記入例）'!G53,'定義（記入例用）'!$M:$M,),),"")</f>
        <v/>
      </c>
      <c r="H57" s="23" t="str" cm="1">
        <f t="array" ref="H57">IFERROR(INDEX('定義（記入例用）'!$Q:$Q,MATCH('休日取得計画表・休日取得実績表（記入例）'!H53,'定義（記入例用）'!$M:$M,),),"")</f>
        <v/>
      </c>
      <c r="I57" s="23" t="str" cm="1">
        <f t="array" ref="I57">IFERROR(INDEX('定義（記入例用）'!$Q:$Q,MATCH('休日取得計画表・休日取得実績表（記入例）'!I53,'定義（記入例用）'!$M:$M,),),"")</f>
        <v/>
      </c>
      <c r="J57" s="23" t="str" cm="1">
        <f t="array" ref="J57">IFERROR(INDEX('定義（記入例用）'!$Q:$Q,MATCH('休日取得計画表・休日取得実績表（記入例）'!J53,'定義（記入例用）'!$M:$M,),),"")</f>
        <v/>
      </c>
      <c r="K57" s="23" t="str" cm="1">
        <f t="array" ref="K57">IFERROR(INDEX('定義（記入例用）'!$Q:$Q,MATCH('休日取得計画表・休日取得実績表（記入例）'!K53,'定義（記入例用）'!$M:$M,),),"")</f>
        <v/>
      </c>
      <c r="L57" s="23" t="str" cm="1">
        <f t="array" ref="L57">IFERROR(INDEX('定義（記入例用）'!$Q:$Q,MATCH('休日取得計画表・休日取得実績表（記入例）'!L53,'定義（記入例用）'!$M:$M,),),"")</f>
        <v/>
      </c>
      <c r="M57" s="23" t="str" cm="1">
        <f t="array" ref="M57">IFERROR(INDEX('定義（記入例用）'!$Q:$Q,MATCH('休日取得計画表・休日取得実績表（記入例）'!M53,'定義（記入例用）'!$M:$M,),),"")</f>
        <v/>
      </c>
      <c r="N57" s="23" t="str" cm="1">
        <f t="array" ref="N57">IFERROR(INDEX('定義（記入例用）'!$Q:$Q,MATCH('休日取得計画表・休日取得実績表（記入例）'!N53,'定義（記入例用）'!$M:$M,),),"")</f>
        <v/>
      </c>
      <c r="O57" s="23" t="str" cm="1">
        <f t="array" ref="O57">IFERROR(INDEX('定義（記入例用）'!$Q:$Q,MATCH('休日取得計画表・休日取得実績表（記入例）'!O53,'定義（記入例用）'!$M:$M,),),"")</f>
        <v>スポーツの日</v>
      </c>
      <c r="P57" s="23" t="str" cm="1">
        <f t="array" ref="P57">IFERROR(INDEX('定義（記入例用）'!$Q:$Q,MATCH('休日取得計画表・休日取得実績表（記入例）'!P53,'定義（記入例用）'!$M:$M,),),"")</f>
        <v/>
      </c>
      <c r="Q57" s="23" t="str" cm="1">
        <f t="array" ref="Q57">IFERROR(INDEX('定義（記入例用）'!$Q:$Q,MATCH('休日取得計画表・休日取得実績表（記入例）'!Q53,'定義（記入例用）'!$M:$M,),),"")</f>
        <v/>
      </c>
      <c r="R57" s="23" t="str" cm="1">
        <f t="array" ref="R57">IFERROR(INDEX('定義（記入例用）'!$Q:$Q,MATCH('休日取得計画表・休日取得実績表（記入例）'!R53,'定義（記入例用）'!$M:$M,),),"")</f>
        <v/>
      </c>
      <c r="S57" s="23" t="str" cm="1">
        <f t="array" ref="S57">IFERROR(INDEX('定義（記入例用）'!$Q:$Q,MATCH('休日取得計画表・休日取得実績表（記入例）'!S53,'定義（記入例用）'!$M:$M,),),"")</f>
        <v/>
      </c>
      <c r="T57" s="23" t="str" cm="1">
        <f t="array" ref="T57">IFERROR(INDEX('定義（記入例用）'!$Q:$Q,MATCH('休日取得計画表・休日取得実績表（記入例）'!T53,'定義（記入例用）'!$M:$M,),),"")</f>
        <v/>
      </c>
      <c r="U57" s="23" t="str" cm="1">
        <f t="array" ref="U57">IFERROR(INDEX('定義（記入例用）'!$Q:$Q,MATCH('休日取得計画表・休日取得実績表（記入例）'!U53,'定義（記入例用）'!$M:$M,),),"")</f>
        <v/>
      </c>
      <c r="V57" s="23" t="str" cm="1">
        <f t="array" ref="V57">IFERROR(INDEX('定義（記入例用）'!$Q:$Q,MATCH('休日取得計画表・休日取得実績表（記入例）'!V53,'定義（記入例用）'!$M:$M,),),"")</f>
        <v/>
      </c>
      <c r="W57" s="23" t="str" cm="1">
        <f t="array" ref="W57">IFERROR(INDEX('定義（記入例用）'!$Q:$Q,MATCH('休日取得計画表・休日取得実績表（記入例）'!W53,'定義（記入例用）'!$M:$M,),),"")</f>
        <v/>
      </c>
      <c r="X57" s="23" t="str" cm="1">
        <f t="array" ref="X57">IFERROR(INDEX('定義（記入例用）'!$Q:$Q,MATCH('休日取得計画表・休日取得実績表（記入例）'!X53,'定義（記入例用）'!$M:$M,),),"")</f>
        <v/>
      </c>
      <c r="Y57" s="23" t="str" cm="1">
        <f t="array" ref="Y57">IFERROR(INDEX('定義（記入例用）'!$Q:$Q,MATCH('休日取得計画表・休日取得実績表（記入例）'!Y53,'定義（記入例用）'!$M:$M,),),"")</f>
        <v/>
      </c>
      <c r="Z57" s="23" t="str" cm="1">
        <f t="array" ref="Z57">IFERROR(INDEX('定義（記入例用）'!$Q:$Q,MATCH('休日取得計画表・休日取得実績表（記入例）'!Z53,'定義（記入例用）'!$M:$M,),),"")</f>
        <v/>
      </c>
      <c r="AA57" s="23" t="str" cm="1">
        <f t="array" ref="AA57">IFERROR(INDEX('定義（記入例用）'!$Q:$Q,MATCH('休日取得計画表・休日取得実績表（記入例）'!AA53,'定義（記入例用）'!$M:$M,),),"")</f>
        <v/>
      </c>
      <c r="AB57" s="23" t="str" cm="1">
        <f t="array" ref="AB57">IFERROR(INDEX('定義（記入例用）'!$Q:$Q,MATCH('休日取得計画表・休日取得実績表（記入例）'!AB53,'定義（記入例用）'!$M:$M,),),"")</f>
        <v/>
      </c>
      <c r="AC57" s="23" t="str" cm="1">
        <f t="array" ref="AC57">IFERROR(INDEX('定義（記入例用）'!$Q:$Q,MATCH('休日取得計画表・休日取得実績表（記入例）'!AC53,'定義（記入例用）'!$M:$M,),),"")</f>
        <v/>
      </c>
      <c r="AD57" s="23" t="str" cm="1">
        <f t="array" ref="AD57">IFERROR(INDEX('定義（記入例用）'!$Q:$Q,MATCH('休日取得計画表・休日取得実績表（記入例）'!AD53,'定義（記入例用）'!$M:$M,),),"")</f>
        <v/>
      </c>
      <c r="AE57" s="23" t="str" cm="1">
        <f t="array" ref="AE57">IFERROR(INDEX('定義（記入例用）'!$Q:$Q,MATCH('休日取得計画表・休日取得実績表（記入例）'!AE53,'定義（記入例用）'!$M:$M,),),"")</f>
        <v/>
      </c>
      <c r="AF57" s="23" t="str" cm="1">
        <f t="array" ref="AF57">IFERROR(INDEX('定義（記入例用）'!$Q:$Q,MATCH('休日取得計画表・休日取得実績表（記入例）'!AF53,'定義（記入例用）'!$M:$M,),),"")</f>
        <v/>
      </c>
      <c r="AG57" s="23" t="str" cm="1">
        <f t="array" ref="AG57">IFERROR(INDEX('定義（記入例用）'!$Q:$Q,MATCH('休日取得計画表・休日取得実績表（記入例）'!AG53,'定義（記入例用）'!$M:$M,),),"")</f>
        <v/>
      </c>
      <c r="AH57" s="54"/>
      <c r="AI57" s="55"/>
      <c r="AJ57" s="13"/>
      <c r="AK57" s="53"/>
      <c r="AL57" s="53"/>
      <c r="AM57" s="53"/>
      <c r="AN57" s="53"/>
      <c r="AO57" s="53"/>
      <c r="AP57" s="53"/>
      <c r="AQ57" s="53"/>
      <c r="AR57" s="53"/>
      <c r="AS57" s="1"/>
      <c r="AT57" s="1"/>
      <c r="AU57" s="1"/>
      <c r="AV57" s="1"/>
      <c r="AW57" s="1"/>
      <c r="AX57" s="1"/>
      <c r="AY57" s="1"/>
      <c r="AZ57" s="1"/>
      <c r="BA57" s="1"/>
      <c r="BB57" s="1"/>
      <c r="BC57" s="1"/>
      <c r="BD57" s="1"/>
      <c r="BE57" s="1"/>
      <c r="BF57" s="1"/>
    </row>
    <row r="58" spans="1:58" s="36" customFormat="1" ht="28" customHeight="1" x14ac:dyDescent="0.2">
      <c r="A58" s="2"/>
      <c r="B58" s="16" t="str">
        <f>IF($F$3="受注者希望型","－","休日
計画")</f>
        <v>休日
計画</v>
      </c>
      <c r="C58" s="34"/>
      <c r="D58" s="34"/>
      <c r="E58" s="34"/>
      <c r="F58" s="34" t="s">
        <v>24</v>
      </c>
      <c r="G58" s="34" t="s">
        <v>24</v>
      </c>
      <c r="H58" s="34"/>
      <c r="I58" s="35"/>
      <c r="J58" s="34"/>
      <c r="K58" s="34"/>
      <c r="L58" s="34"/>
      <c r="M58" s="34" t="s">
        <v>24</v>
      </c>
      <c r="N58" s="34" t="s">
        <v>24</v>
      </c>
      <c r="O58" s="34" t="s">
        <v>24</v>
      </c>
      <c r="P58" s="34"/>
      <c r="Q58" s="34"/>
      <c r="R58" s="34"/>
      <c r="S58" s="34"/>
      <c r="T58" s="34" t="s">
        <v>24</v>
      </c>
      <c r="U58" s="34" t="s">
        <v>24</v>
      </c>
      <c r="V58" s="34"/>
      <c r="W58" s="34"/>
      <c r="X58" s="34"/>
      <c r="Y58" s="34"/>
      <c r="Z58" s="33"/>
      <c r="AA58" s="34" t="s">
        <v>24</v>
      </c>
      <c r="AB58" s="34" t="s">
        <v>24</v>
      </c>
      <c r="AC58" s="34"/>
      <c r="AD58" s="34"/>
      <c r="AE58" s="34"/>
      <c r="AF58" s="34"/>
      <c r="AG58" s="34"/>
      <c r="AH58" s="18">
        <f>AK58</f>
        <v>9</v>
      </c>
      <c r="AI58" s="17">
        <f>AL58</f>
        <v>43</v>
      </c>
      <c r="AJ58" s="13"/>
      <c r="AK58" s="44">
        <f>COUNTIFS(C58:AG58,"○",C55:AG55,"&lt;&gt;✕")</f>
        <v>9</v>
      </c>
      <c r="AL58" s="44">
        <f>SUM(AK$7:AK59)</f>
        <v>43</v>
      </c>
      <c r="AM58" s="44">
        <f>SUM(C55:AG55)</f>
        <v>9</v>
      </c>
      <c r="AN58" s="44">
        <f>SUM(AM$7:AM59)</f>
        <v>43</v>
      </c>
      <c r="AO58" s="44">
        <f>COUNTIFS(C59:AG59,"○",C56:AG56,"&lt;&gt;✕")</f>
        <v>9</v>
      </c>
      <c r="AP58" s="44">
        <f>SUM(AO$7:AO59)</f>
        <v>43</v>
      </c>
      <c r="AQ58" s="44">
        <f>SUM(C56:AG56)</f>
        <v>9</v>
      </c>
      <c r="AR58" s="44">
        <f>SUM(AQ$7:AQ59)</f>
        <v>43</v>
      </c>
      <c r="AS58" s="1"/>
      <c r="AT58" s="1"/>
      <c r="AU58" s="1"/>
      <c r="AV58" s="1"/>
      <c r="AW58" s="1"/>
      <c r="AX58" s="1"/>
      <c r="AY58" s="1"/>
      <c r="AZ58" s="1"/>
      <c r="BA58" s="1"/>
      <c r="BB58" s="1"/>
      <c r="BC58" s="1"/>
      <c r="BD58" s="1"/>
      <c r="BE58" s="1"/>
      <c r="BF58" s="1"/>
    </row>
    <row r="59" spans="1:58" s="1" customFormat="1" ht="28" customHeight="1" thickBot="1" x14ac:dyDescent="0.25">
      <c r="A59" s="3"/>
      <c r="B59" s="14" t="s">
        <v>31</v>
      </c>
      <c r="C59" s="10"/>
      <c r="D59" s="10"/>
      <c r="E59" s="10"/>
      <c r="F59" s="42" t="s">
        <v>24</v>
      </c>
      <c r="G59" s="42" t="s">
        <v>24</v>
      </c>
      <c r="H59" s="10"/>
      <c r="I59" s="12"/>
      <c r="J59" s="10"/>
      <c r="K59" s="10"/>
      <c r="L59" s="10"/>
      <c r="M59" s="42" t="s">
        <v>24</v>
      </c>
      <c r="N59" s="42" t="s">
        <v>24</v>
      </c>
      <c r="O59" s="42" t="s">
        <v>24</v>
      </c>
      <c r="P59" s="10"/>
      <c r="Q59" s="10"/>
      <c r="R59" s="10"/>
      <c r="S59" s="10"/>
      <c r="T59" s="42" t="s">
        <v>24</v>
      </c>
      <c r="U59" s="42" t="s">
        <v>24</v>
      </c>
      <c r="V59" s="10"/>
      <c r="W59" s="10"/>
      <c r="X59" s="10"/>
      <c r="Y59" s="10"/>
      <c r="Z59" s="11"/>
      <c r="AA59" s="10"/>
      <c r="AB59" s="42" t="s">
        <v>24</v>
      </c>
      <c r="AC59" s="42" t="s">
        <v>24</v>
      </c>
      <c r="AD59" s="10"/>
      <c r="AE59" s="10"/>
      <c r="AF59" s="10"/>
      <c r="AG59" s="10"/>
      <c r="AH59" s="18">
        <f>AO58</f>
        <v>9</v>
      </c>
      <c r="AI59" s="17">
        <f>AP58</f>
        <v>43</v>
      </c>
      <c r="AJ59" s="13"/>
      <c r="AK59" s="44"/>
      <c r="AL59" s="44"/>
      <c r="AM59" s="44"/>
      <c r="AN59" s="44"/>
      <c r="AO59" s="44"/>
      <c r="AP59" s="44"/>
      <c r="AQ59" s="44"/>
      <c r="AR59" s="44"/>
    </row>
    <row r="60" spans="1:58" ht="12" customHeight="1" thickBot="1" x14ac:dyDescent="0.25"/>
    <row r="61" spans="1:58" ht="12" customHeight="1" x14ac:dyDescent="0.2">
      <c r="B61" s="7" t="s">
        <v>0</v>
      </c>
      <c r="C61" s="45">
        <f>DATE(YEAR($C$7),MONTH($C$7)+COUNTIF($B$7:B61,"月")-1,1)</f>
        <v>45962</v>
      </c>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7"/>
      <c r="AH61" s="48" t="s">
        <v>5</v>
      </c>
      <c r="AI61" s="49" t="s">
        <v>4</v>
      </c>
      <c r="AJ61" s="13"/>
      <c r="AK61" s="50" t="s">
        <v>65</v>
      </c>
      <c r="AL61" s="50"/>
      <c r="AM61" s="50"/>
      <c r="AN61" s="50"/>
      <c r="AO61" s="50" t="s">
        <v>66</v>
      </c>
      <c r="AP61" s="50"/>
      <c r="AQ61" s="50"/>
      <c r="AR61" s="50"/>
    </row>
    <row r="62" spans="1:58" ht="12" customHeight="1" x14ac:dyDescent="0.2">
      <c r="B62" s="8" t="s">
        <v>1</v>
      </c>
      <c r="C62" s="9">
        <f>+C61</f>
        <v>45962</v>
      </c>
      <c r="D62" s="9">
        <f>IFERROR(IF(MONTH(C62+1)=MONTH($C61),C62+1,""),"")</f>
        <v>45963</v>
      </c>
      <c r="E62" s="9">
        <f t="shared" ref="E62" si="152">IFERROR(IF(MONTH(D62+1)=MONTH($C61),D62+1,""),"")</f>
        <v>45964</v>
      </c>
      <c r="F62" s="9">
        <f t="shared" ref="F62" si="153">IFERROR(IF(MONTH(E62+1)=MONTH($C61),E62+1,""),"")</f>
        <v>45965</v>
      </c>
      <c r="G62" s="9">
        <f t="shared" ref="G62" si="154">IFERROR(IF(MONTH(F62+1)=MONTH($C61),F62+1,""),"")</f>
        <v>45966</v>
      </c>
      <c r="H62" s="9">
        <f t="shared" ref="H62" si="155">IFERROR(IF(MONTH(G62+1)=MONTH($C61),G62+1,""),"")</f>
        <v>45967</v>
      </c>
      <c r="I62" s="9">
        <f t="shared" ref="I62" si="156">IFERROR(IF(MONTH(H62+1)=MONTH($C61),H62+1,""),"")</f>
        <v>45968</v>
      </c>
      <c r="J62" s="9">
        <f t="shared" ref="J62" si="157">IFERROR(IF(MONTH(I62+1)=MONTH($C61),I62+1,""),"")</f>
        <v>45969</v>
      </c>
      <c r="K62" s="9">
        <f t="shared" ref="K62" si="158">IFERROR(IF(MONTH(J62+1)=MONTH($C61),J62+1,""),"")</f>
        <v>45970</v>
      </c>
      <c r="L62" s="9">
        <f t="shared" ref="L62" si="159">IFERROR(IF(MONTH(K62+1)=MONTH($C61),K62+1,""),"")</f>
        <v>45971</v>
      </c>
      <c r="M62" s="9">
        <f t="shared" ref="M62" si="160">IFERROR(IF(MONTH(L62+1)=MONTH($C61),L62+1,""),"")</f>
        <v>45972</v>
      </c>
      <c r="N62" s="9">
        <f t="shared" ref="N62" si="161">IFERROR(IF(MONTH(M62+1)=MONTH($C61),M62+1,""),"")</f>
        <v>45973</v>
      </c>
      <c r="O62" s="9">
        <f t="shared" ref="O62" si="162">IFERROR(IF(MONTH(N62+1)=MONTH($C61),N62+1,""),"")</f>
        <v>45974</v>
      </c>
      <c r="P62" s="9">
        <f t="shared" ref="P62" si="163">IFERROR(IF(MONTH(O62+1)=MONTH($C61),O62+1,""),"")</f>
        <v>45975</v>
      </c>
      <c r="Q62" s="9">
        <f t="shared" ref="Q62" si="164">IFERROR(IF(MONTH(P62+1)=MONTH($C61),P62+1,""),"")</f>
        <v>45976</v>
      </c>
      <c r="R62" s="9">
        <f t="shared" ref="R62" si="165">IFERROR(IF(MONTH(Q62+1)=MONTH($C61),Q62+1,""),"")</f>
        <v>45977</v>
      </c>
      <c r="S62" s="9">
        <f t="shared" ref="S62" si="166">IFERROR(IF(MONTH(R62+1)=MONTH($C61),R62+1,""),"")</f>
        <v>45978</v>
      </c>
      <c r="T62" s="9">
        <f t="shared" ref="T62" si="167">IFERROR(IF(MONTH(S62+1)=MONTH($C61),S62+1,""),"")</f>
        <v>45979</v>
      </c>
      <c r="U62" s="9">
        <f t="shared" ref="U62" si="168">IFERROR(IF(MONTH(T62+1)=MONTH($C61),T62+1,""),"")</f>
        <v>45980</v>
      </c>
      <c r="V62" s="9">
        <f t="shared" ref="V62" si="169">IFERROR(IF(MONTH(U62+1)=MONTH($C61),U62+1,""),"")</f>
        <v>45981</v>
      </c>
      <c r="W62" s="9">
        <f t="shared" ref="W62" si="170">IFERROR(IF(MONTH(V62+1)=MONTH($C61),V62+1,""),"")</f>
        <v>45982</v>
      </c>
      <c r="X62" s="9">
        <f t="shared" ref="X62" si="171">IFERROR(IF(MONTH(W62+1)=MONTH($C61),W62+1,""),"")</f>
        <v>45983</v>
      </c>
      <c r="Y62" s="9">
        <f t="shared" ref="Y62" si="172">IFERROR(IF(MONTH(X62+1)=MONTH($C61),X62+1,""),"")</f>
        <v>45984</v>
      </c>
      <c r="Z62" s="9">
        <f t="shared" ref="Z62" si="173">IFERROR(IF(MONTH(Y62+1)=MONTH($C61),Y62+1,""),"")</f>
        <v>45985</v>
      </c>
      <c r="AA62" s="9">
        <f t="shared" ref="AA62" si="174">IFERROR(IF(MONTH(Z62+1)=MONTH($C61),Z62+1,""),"")</f>
        <v>45986</v>
      </c>
      <c r="AB62" s="9">
        <f t="shared" ref="AB62" si="175">IFERROR(IF(MONTH(AA62+1)=MONTH($C61),AA62+1,""),"")</f>
        <v>45987</v>
      </c>
      <c r="AC62" s="9">
        <f t="shared" ref="AC62" si="176">IFERROR(IF(MONTH(AB62+1)=MONTH($C61),AB62+1,""),"")</f>
        <v>45988</v>
      </c>
      <c r="AD62" s="9">
        <f t="shared" ref="AD62" si="177">IFERROR(IF(MONTH(AC62+1)=MONTH($C61),AC62+1,""),"")</f>
        <v>45989</v>
      </c>
      <c r="AE62" s="9">
        <f t="shared" ref="AE62" si="178">IFERROR(IF(MONTH(AD62+1)=MONTH($C61),AD62+1,""),"")</f>
        <v>45990</v>
      </c>
      <c r="AF62" s="9">
        <f t="shared" ref="AF62" si="179">IFERROR(IF(MONTH(AE62+1)=MONTH($C61),AE62+1,""),"")</f>
        <v>45991</v>
      </c>
      <c r="AG62" s="9" t="str">
        <f t="shared" ref="AG62" si="180">IFERROR(IF(MONTH(AF62+1)=MONTH($C61),AF62+1,""),"")</f>
        <v/>
      </c>
      <c r="AH62" s="48"/>
      <c r="AI62" s="49"/>
      <c r="AJ62" s="13"/>
      <c r="AK62" s="51" t="s">
        <v>53</v>
      </c>
      <c r="AL62" s="51" t="s">
        <v>51</v>
      </c>
      <c r="AM62" s="51" t="s">
        <v>60</v>
      </c>
      <c r="AN62" s="51" t="s">
        <v>61</v>
      </c>
      <c r="AO62" s="51" t="s">
        <v>52</v>
      </c>
      <c r="AP62" s="51" t="s">
        <v>50</v>
      </c>
      <c r="AQ62" s="51" t="s">
        <v>60</v>
      </c>
      <c r="AR62" s="51" t="s">
        <v>61</v>
      </c>
    </row>
    <row r="63" spans="1:58" ht="12" customHeight="1" x14ac:dyDescent="0.2">
      <c r="B63" s="8" t="s">
        <v>2</v>
      </c>
      <c r="C63" s="19" t="str">
        <f t="shared" ref="C63:AG63" si="181">IF(C62="","",IF(COUNTIF(祝日,C62)&gt;0,"祝",IF(COUNTIF(夏季休暇,C62)+COUNTIF(年末年始,C62)&gt;0,"休",TEXT(C62,"aaa"))))</f>
        <v>土</v>
      </c>
      <c r="D63" s="19" t="str">
        <f t="shared" si="181"/>
        <v>日</v>
      </c>
      <c r="E63" s="19" t="str">
        <f t="shared" si="181"/>
        <v>祝</v>
      </c>
      <c r="F63" s="19" t="str">
        <f t="shared" si="181"/>
        <v>火</v>
      </c>
      <c r="G63" s="19" t="str">
        <f t="shared" si="181"/>
        <v>水</v>
      </c>
      <c r="H63" s="19" t="str">
        <f t="shared" si="181"/>
        <v>木</v>
      </c>
      <c r="I63" s="19" t="str">
        <f t="shared" si="181"/>
        <v>金</v>
      </c>
      <c r="J63" s="19" t="str">
        <f t="shared" si="181"/>
        <v>土</v>
      </c>
      <c r="K63" s="19" t="str">
        <f t="shared" si="181"/>
        <v>日</v>
      </c>
      <c r="L63" s="19" t="str">
        <f t="shared" si="181"/>
        <v>月</v>
      </c>
      <c r="M63" s="19" t="str">
        <f t="shared" si="181"/>
        <v>火</v>
      </c>
      <c r="N63" s="19" t="str">
        <f t="shared" si="181"/>
        <v>水</v>
      </c>
      <c r="O63" s="19" t="str">
        <f t="shared" si="181"/>
        <v>木</v>
      </c>
      <c r="P63" s="19" t="str">
        <f t="shared" si="181"/>
        <v>金</v>
      </c>
      <c r="Q63" s="19" t="str">
        <f t="shared" si="181"/>
        <v>土</v>
      </c>
      <c r="R63" s="19" t="str">
        <f t="shared" si="181"/>
        <v>日</v>
      </c>
      <c r="S63" s="19" t="str">
        <f t="shared" si="181"/>
        <v>月</v>
      </c>
      <c r="T63" s="19" t="str">
        <f t="shared" si="181"/>
        <v>火</v>
      </c>
      <c r="U63" s="19" t="str">
        <f t="shared" si="181"/>
        <v>水</v>
      </c>
      <c r="V63" s="19" t="str">
        <f t="shared" si="181"/>
        <v>木</v>
      </c>
      <c r="W63" s="19" t="str">
        <f t="shared" si="181"/>
        <v>金</v>
      </c>
      <c r="X63" s="19" t="str">
        <f t="shared" si="181"/>
        <v>土</v>
      </c>
      <c r="Y63" s="19" t="str">
        <f t="shared" si="181"/>
        <v>祝</v>
      </c>
      <c r="Z63" s="19" t="str">
        <f t="shared" si="181"/>
        <v>祝</v>
      </c>
      <c r="AA63" s="19" t="str">
        <f t="shared" si="181"/>
        <v>火</v>
      </c>
      <c r="AB63" s="19" t="str">
        <f t="shared" si="181"/>
        <v>水</v>
      </c>
      <c r="AC63" s="19" t="str">
        <f t="shared" si="181"/>
        <v>木</v>
      </c>
      <c r="AD63" s="19" t="str">
        <f t="shared" si="181"/>
        <v>金</v>
      </c>
      <c r="AE63" s="19" t="str">
        <f t="shared" si="181"/>
        <v>土</v>
      </c>
      <c r="AF63" s="19" t="str">
        <f t="shared" si="181"/>
        <v>日</v>
      </c>
      <c r="AG63" s="19" t="str">
        <f t="shared" si="181"/>
        <v/>
      </c>
      <c r="AH63" s="54" t="s">
        <v>25</v>
      </c>
      <c r="AI63" s="55" t="s">
        <v>25</v>
      </c>
      <c r="AJ63" s="13"/>
      <c r="AK63" s="52"/>
      <c r="AL63" s="52"/>
      <c r="AM63" s="52"/>
      <c r="AN63" s="52"/>
      <c r="AO63" s="52"/>
      <c r="AP63" s="52"/>
      <c r="AQ63" s="52"/>
      <c r="AR63" s="52"/>
    </row>
    <row r="64" spans="1:58" ht="12" hidden="1" customHeight="1" x14ac:dyDescent="0.2">
      <c r="B64" s="8" t="s">
        <v>59</v>
      </c>
      <c r="C64" s="39" cm="1">
        <f t="array" ref="C64">IF(OR(C62&lt;$O$5,MIN($I$5,$W$5)-20&lt;C62,C67="―"),"✕",INDEX('定義（記入例用）'!$R:$R,MATCH('休日取得計画表・休日取得実績表（記入例）'!C62,'定義（記入例用）'!$M:$M,),))</f>
        <v>1</v>
      </c>
      <c r="D64" s="39" cm="1">
        <f t="array" ref="D64">IF(OR(D62&lt;$O$5,MIN($I$5,$W$5)-20&lt;D62,D67="―"),"✕",INDEX('定義（記入例用）'!$R:$R,MATCH('休日取得計画表・休日取得実績表（記入例）'!D62,'定義（記入例用）'!$M:$M,),))</f>
        <v>1</v>
      </c>
      <c r="E64" s="39" cm="1">
        <f t="array" ref="E64">IF(OR(E62&lt;$O$5,MIN($I$5,$W$5)-20&lt;E62,E67="―"),"✕",INDEX('定義（記入例用）'!$R:$R,MATCH('休日取得計画表・休日取得実績表（記入例）'!E62,'定義（記入例用）'!$M:$M,),))</f>
        <v>1</v>
      </c>
      <c r="F64" s="39" cm="1">
        <f t="array" ref="F64">IF(OR(F62&lt;$O$5,MIN($I$5,$W$5)-20&lt;F62,F67="―"),"✕",INDEX('定義（記入例用）'!$R:$R,MATCH('休日取得計画表・休日取得実績表（記入例）'!F62,'定義（記入例用）'!$M:$M,),))</f>
        <v>0</v>
      </c>
      <c r="G64" s="39" cm="1">
        <f t="array" ref="G64">IF(OR(G62&lt;$O$5,MIN($I$5,$W$5)-20&lt;G62,G67="―"),"✕",INDEX('定義（記入例用）'!$R:$R,MATCH('休日取得計画表・休日取得実績表（記入例）'!G62,'定義（記入例用）'!$M:$M,),))</f>
        <v>0</v>
      </c>
      <c r="H64" s="39" cm="1">
        <f t="array" ref="H64">IF(OR(H62&lt;$O$5,MIN($I$5,$W$5)-20&lt;H62,H67="―"),"✕",INDEX('定義（記入例用）'!$R:$R,MATCH('休日取得計画表・休日取得実績表（記入例）'!H62,'定義（記入例用）'!$M:$M,),))</f>
        <v>0</v>
      </c>
      <c r="I64" s="39" cm="1">
        <f t="array" ref="I64">IF(OR(I62&lt;$O$5,MIN($I$5,$W$5)-20&lt;I62,I67="―"),"✕",INDEX('定義（記入例用）'!$R:$R,MATCH('休日取得計画表・休日取得実績表（記入例）'!I62,'定義（記入例用）'!$M:$M,),))</f>
        <v>0</v>
      </c>
      <c r="J64" s="39" cm="1">
        <f t="array" ref="J64">IF(OR(J62&lt;$O$5,MIN($I$5,$W$5)-20&lt;J62,J67="―"),"✕",INDEX('定義（記入例用）'!$R:$R,MATCH('休日取得計画表・休日取得実績表（記入例）'!J62,'定義（記入例用）'!$M:$M,),))</f>
        <v>1</v>
      </c>
      <c r="K64" s="39" cm="1">
        <f t="array" ref="K64">IF(OR(K62&lt;$O$5,MIN($I$5,$W$5)-20&lt;K62,K67="―"),"✕",INDEX('定義（記入例用）'!$R:$R,MATCH('休日取得計画表・休日取得実績表（記入例）'!K62,'定義（記入例用）'!$M:$M,),))</f>
        <v>1</v>
      </c>
      <c r="L64" s="39" cm="1">
        <f t="array" ref="L64">IF(OR(L62&lt;$O$5,MIN($I$5,$W$5)-20&lt;L62,L67="―"),"✕",INDEX('定義（記入例用）'!$R:$R,MATCH('休日取得計画表・休日取得実績表（記入例）'!L62,'定義（記入例用）'!$M:$M,),))</f>
        <v>0</v>
      </c>
      <c r="M64" s="39" cm="1">
        <f t="array" ref="M64">IF(OR(M62&lt;$O$5,MIN($I$5,$W$5)-20&lt;M62,M67="―"),"✕",INDEX('定義（記入例用）'!$R:$R,MATCH('休日取得計画表・休日取得実績表（記入例）'!M62,'定義（記入例用）'!$M:$M,),))</f>
        <v>0</v>
      </c>
      <c r="N64" s="39" cm="1">
        <f t="array" ref="N64">IF(OR(N62&lt;$O$5,MIN($I$5,$W$5)-20&lt;N62,N67="―"),"✕",INDEX('定義（記入例用）'!$R:$R,MATCH('休日取得計画表・休日取得実績表（記入例）'!N62,'定義（記入例用）'!$M:$M,),))</f>
        <v>0</v>
      </c>
      <c r="O64" s="39" cm="1">
        <f t="array" ref="O64">IF(OR(O62&lt;$O$5,MIN($I$5,$W$5)-20&lt;O62,O67="―"),"✕",INDEX('定義（記入例用）'!$R:$R,MATCH('休日取得計画表・休日取得実績表（記入例）'!O62,'定義（記入例用）'!$M:$M,),))</f>
        <v>0</v>
      </c>
      <c r="P64" s="39" cm="1">
        <f t="array" ref="P64">IF(OR(P62&lt;$O$5,MIN($I$5,$W$5)-20&lt;P62,P67="―"),"✕",INDEX('定義（記入例用）'!$R:$R,MATCH('休日取得計画表・休日取得実績表（記入例）'!P62,'定義（記入例用）'!$M:$M,),))</f>
        <v>0</v>
      </c>
      <c r="Q64" s="39" cm="1">
        <f t="array" ref="Q64">IF(OR(Q62&lt;$O$5,MIN($I$5,$W$5)-20&lt;Q62,Q67="―"),"✕",INDEX('定義（記入例用）'!$R:$R,MATCH('休日取得計画表・休日取得実績表（記入例）'!Q62,'定義（記入例用）'!$M:$M,),))</f>
        <v>1</v>
      </c>
      <c r="R64" s="39" cm="1">
        <f t="array" ref="R64">IF(OR(R62&lt;$O$5,MIN($I$5,$W$5)-20&lt;R62,R67="―"),"✕",INDEX('定義（記入例用）'!$R:$R,MATCH('休日取得計画表・休日取得実績表（記入例）'!R62,'定義（記入例用）'!$M:$M,),))</f>
        <v>1</v>
      </c>
      <c r="S64" s="39" cm="1">
        <f t="array" ref="S64">IF(OR(S62&lt;$O$5,MIN($I$5,$W$5)-20&lt;S62,S67="―"),"✕",INDEX('定義（記入例用）'!$R:$R,MATCH('休日取得計画表・休日取得実績表（記入例）'!S62,'定義（記入例用）'!$M:$M,),))</f>
        <v>0</v>
      </c>
      <c r="T64" s="39" cm="1">
        <f t="array" ref="T64">IF(OR(T62&lt;$O$5,MIN($I$5,$W$5)-20&lt;T62,T67="―"),"✕",INDEX('定義（記入例用）'!$R:$R,MATCH('休日取得計画表・休日取得実績表（記入例）'!T62,'定義（記入例用）'!$M:$M,),))</f>
        <v>0</v>
      </c>
      <c r="U64" s="39" cm="1">
        <f t="array" ref="U64">IF(OR(U62&lt;$O$5,MIN($I$5,$W$5)-20&lt;U62,U67="―"),"✕",INDEX('定義（記入例用）'!$R:$R,MATCH('休日取得計画表・休日取得実績表（記入例）'!U62,'定義（記入例用）'!$M:$M,),))</f>
        <v>0</v>
      </c>
      <c r="V64" s="39" cm="1">
        <f t="array" ref="V64">IF(OR(V62&lt;$O$5,MIN($I$5,$W$5)-20&lt;V62,V67="―"),"✕",INDEX('定義（記入例用）'!$R:$R,MATCH('休日取得計画表・休日取得実績表（記入例）'!V62,'定義（記入例用）'!$M:$M,),))</f>
        <v>0</v>
      </c>
      <c r="W64" s="39" cm="1">
        <f t="array" ref="W64">IF(OR(W62&lt;$O$5,MIN($I$5,$W$5)-20&lt;W62,W67="―"),"✕",INDEX('定義（記入例用）'!$R:$R,MATCH('休日取得計画表・休日取得実績表（記入例）'!W62,'定義（記入例用）'!$M:$M,),))</f>
        <v>0</v>
      </c>
      <c r="X64" s="39" cm="1">
        <f t="array" ref="X64">IF(OR(X62&lt;$O$5,MIN($I$5,$W$5)-20&lt;X62,X67="―"),"✕",INDEX('定義（記入例用）'!$R:$R,MATCH('休日取得計画表・休日取得実績表（記入例）'!X62,'定義（記入例用）'!$M:$M,),))</f>
        <v>1</v>
      </c>
      <c r="Y64" s="39" cm="1">
        <f t="array" ref="Y64">IF(OR(Y62&lt;$O$5,MIN($I$5,$W$5)-20&lt;Y62,Y67="―"),"✕",INDEX('定義（記入例用）'!$R:$R,MATCH('休日取得計画表・休日取得実績表（記入例）'!Y62,'定義（記入例用）'!$M:$M,),))</f>
        <v>1</v>
      </c>
      <c r="Z64" s="39" cm="1">
        <f t="array" ref="Z64">IF(OR(Z62&lt;$O$5,MIN($I$5,$W$5)-20&lt;Z62,Z67="―"),"✕",INDEX('定義（記入例用）'!$R:$R,MATCH('休日取得計画表・休日取得実績表（記入例）'!Z62,'定義（記入例用）'!$M:$M,),))</f>
        <v>1</v>
      </c>
      <c r="AA64" s="39" cm="1">
        <f t="array" ref="AA64">IF(OR(AA62&lt;$O$5,MIN($I$5,$W$5)-20&lt;AA62,AA67="―"),"✕",INDEX('定義（記入例用）'!$R:$R,MATCH('休日取得計画表・休日取得実績表（記入例）'!AA62,'定義（記入例用）'!$M:$M,),))</f>
        <v>0</v>
      </c>
      <c r="AB64" s="39" cm="1">
        <f t="array" ref="AB64">IF(OR(AB62&lt;$O$5,MIN($I$5,$W$5)-20&lt;AB62,AB67="―"),"✕",INDEX('定義（記入例用）'!$R:$R,MATCH('休日取得計画表・休日取得実績表（記入例）'!AB62,'定義（記入例用）'!$M:$M,),))</f>
        <v>0</v>
      </c>
      <c r="AC64" s="39" cm="1">
        <f t="array" ref="AC64">IF(OR(AC62&lt;$O$5,MIN($I$5,$W$5)-20&lt;AC62,AC67="―"),"✕",INDEX('定義（記入例用）'!$R:$R,MATCH('休日取得計画表・休日取得実績表（記入例）'!AC62,'定義（記入例用）'!$M:$M,),))</f>
        <v>0</v>
      </c>
      <c r="AD64" s="39" cm="1">
        <f t="array" ref="AD64">IF(OR(AD62&lt;$O$5,MIN($I$5,$W$5)-20&lt;AD62,AD67="―"),"✕",INDEX('定義（記入例用）'!$R:$R,MATCH('休日取得計画表・休日取得実績表（記入例）'!AD62,'定義（記入例用）'!$M:$M,),))</f>
        <v>0</v>
      </c>
      <c r="AE64" s="39" cm="1">
        <f t="array" ref="AE64">IF(OR(AE62&lt;$O$5,MIN($I$5,$W$5)-20&lt;AE62,AE67="―"),"✕",INDEX('定義（記入例用）'!$R:$R,MATCH('休日取得計画表・休日取得実績表（記入例）'!AE62,'定義（記入例用）'!$M:$M,),))</f>
        <v>1</v>
      </c>
      <c r="AF64" s="39" cm="1">
        <f t="array" ref="AF64">IF(OR(AF62&lt;$O$5,MIN($I$5,$W$5)-20&lt;AF62,AF67="―"),"✕",INDEX('定義（記入例用）'!$R:$R,MATCH('休日取得計画表・休日取得実績表（記入例）'!AF62,'定義（記入例用）'!$M:$M,),))</f>
        <v>1</v>
      </c>
      <c r="AG64" s="39" t="str" cm="1">
        <f t="array" ref="AG64">IF(OR(AG62&lt;$O$5,MIN($I$5,$W$5)-20&lt;AG62,AG67="―"),"✕",INDEX('定義（記入例用）'!$R:$R,MATCH('休日取得計画表・休日取得実績表（記入例）'!AG62,'定義（記入例用）'!$M:$M,),))</f>
        <v>✕</v>
      </c>
      <c r="AH64" s="54"/>
      <c r="AI64" s="55"/>
      <c r="AJ64" s="13"/>
      <c r="AK64" s="52"/>
      <c r="AL64" s="52"/>
      <c r="AM64" s="52"/>
      <c r="AN64" s="52"/>
      <c r="AO64" s="52"/>
      <c r="AP64" s="52"/>
      <c r="AQ64" s="52"/>
      <c r="AR64" s="52"/>
    </row>
    <row r="65" spans="1:58" ht="12" hidden="1" customHeight="1" x14ac:dyDescent="0.2">
      <c r="B65" s="8" t="s">
        <v>59</v>
      </c>
      <c r="C65" s="39" cm="1">
        <f t="array" ref="C65">IF(OR(C62&lt;$O$5,MIN($I$5,$W$5)-20&lt;C62,C68="―"),"✕",INDEX('定義（記入例用）'!$R:$R,MATCH('休日取得計画表・休日取得実績表（記入例）'!C62,'定義（記入例用）'!$M:$M,),))</f>
        <v>1</v>
      </c>
      <c r="D65" s="39" cm="1">
        <f t="array" ref="D65">IF(OR(D62&lt;$O$5,MIN($I$5,$W$5)-20&lt;D62,D68="―"),"✕",INDEX('定義（記入例用）'!$R:$R,MATCH('休日取得計画表・休日取得実績表（記入例）'!D62,'定義（記入例用）'!$M:$M,),))</f>
        <v>1</v>
      </c>
      <c r="E65" s="39" cm="1">
        <f t="array" ref="E65">IF(OR(E62&lt;$O$5,MIN($I$5,$W$5)-20&lt;E62,E68="―"),"✕",INDEX('定義（記入例用）'!$R:$R,MATCH('休日取得計画表・休日取得実績表（記入例）'!E62,'定義（記入例用）'!$M:$M,),))</f>
        <v>1</v>
      </c>
      <c r="F65" s="39" cm="1">
        <f t="array" ref="F65">IF(OR(F62&lt;$O$5,MIN($I$5,$W$5)-20&lt;F62,F68="―"),"✕",INDEX('定義（記入例用）'!$R:$R,MATCH('休日取得計画表・休日取得実績表（記入例）'!F62,'定義（記入例用）'!$M:$M,),))</f>
        <v>0</v>
      </c>
      <c r="G65" s="39" cm="1">
        <f t="array" ref="G65">IF(OR(G62&lt;$O$5,MIN($I$5,$W$5)-20&lt;G62,G68="―"),"✕",INDEX('定義（記入例用）'!$R:$R,MATCH('休日取得計画表・休日取得実績表（記入例）'!G62,'定義（記入例用）'!$M:$M,),))</f>
        <v>0</v>
      </c>
      <c r="H65" s="39" cm="1">
        <f t="array" ref="H65">IF(OR(H62&lt;$O$5,MIN($I$5,$W$5)-20&lt;H62,H68="―"),"✕",INDEX('定義（記入例用）'!$R:$R,MATCH('休日取得計画表・休日取得実績表（記入例）'!H62,'定義（記入例用）'!$M:$M,),))</f>
        <v>0</v>
      </c>
      <c r="I65" s="39" cm="1">
        <f t="array" ref="I65">IF(OR(I62&lt;$O$5,MIN($I$5,$W$5)-20&lt;I62,I68="―"),"✕",INDEX('定義（記入例用）'!$R:$R,MATCH('休日取得計画表・休日取得実績表（記入例）'!I62,'定義（記入例用）'!$M:$M,),))</f>
        <v>0</v>
      </c>
      <c r="J65" s="39" cm="1">
        <f t="array" ref="J65">IF(OR(J62&lt;$O$5,MIN($I$5,$W$5)-20&lt;J62,J68="―"),"✕",INDEX('定義（記入例用）'!$R:$R,MATCH('休日取得計画表・休日取得実績表（記入例）'!J62,'定義（記入例用）'!$M:$M,),))</f>
        <v>1</v>
      </c>
      <c r="K65" s="39" cm="1">
        <f t="array" ref="K65">IF(OR(K62&lt;$O$5,MIN($I$5,$W$5)-20&lt;K62,K68="―"),"✕",INDEX('定義（記入例用）'!$R:$R,MATCH('休日取得計画表・休日取得実績表（記入例）'!K62,'定義（記入例用）'!$M:$M,),))</f>
        <v>1</v>
      </c>
      <c r="L65" s="39" cm="1">
        <f t="array" ref="L65">IF(OR(L62&lt;$O$5,MIN($I$5,$W$5)-20&lt;L62,L68="―"),"✕",INDEX('定義（記入例用）'!$R:$R,MATCH('休日取得計画表・休日取得実績表（記入例）'!L62,'定義（記入例用）'!$M:$M,),))</f>
        <v>0</v>
      </c>
      <c r="M65" s="39" cm="1">
        <f t="array" ref="M65">IF(OR(M62&lt;$O$5,MIN($I$5,$W$5)-20&lt;M62,M68="―"),"✕",INDEX('定義（記入例用）'!$R:$R,MATCH('休日取得計画表・休日取得実績表（記入例）'!M62,'定義（記入例用）'!$M:$M,),))</f>
        <v>0</v>
      </c>
      <c r="N65" s="39" cm="1">
        <f t="array" ref="N65">IF(OR(N62&lt;$O$5,MIN($I$5,$W$5)-20&lt;N62,N68="―"),"✕",INDEX('定義（記入例用）'!$R:$R,MATCH('休日取得計画表・休日取得実績表（記入例）'!N62,'定義（記入例用）'!$M:$M,),))</f>
        <v>0</v>
      </c>
      <c r="O65" s="39" cm="1">
        <f t="array" ref="O65">IF(OR(O62&lt;$O$5,MIN($I$5,$W$5)-20&lt;O62,O68="―"),"✕",INDEX('定義（記入例用）'!$R:$R,MATCH('休日取得計画表・休日取得実績表（記入例）'!O62,'定義（記入例用）'!$M:$M,),))</f>
        <v>0</v>
      </c>
      <c r="P65" s="39" cm="1">
        <f t="array" ref="P65">IF(OR(P62&lt;$O$5,MIN($I$5,$W$5)-20&lt;P62,P68="―"),"✕",INDEX('定義（記入例用）'!$R:$R,MATCH('休日取得計画表・休日取得実績表（記入例）'!P62,'定義（記入例用）'!$M:$M,),))</f>
        <v>0</v>
      </c>
      <c r="Q65" s="39" cm="1">
        <f t="array" ref="Q65">IF(OR(Q62&lt;$O$5,MIN($I$5,$W$5)-20&lt;Q62,Q68="―"),"✕",INDEX('定義（記入例用）'!$R:$R,MATCH('休日取得計画表・休日取得実績表（記入例）'!Q62,'定義（記入例用）'!$M:$M,),))</f>
        <v>1</v>
      </c>
      <c r="R65" s="39" cm="1">
        <f t="array" ref="R65">IF(OR(R62&lt;$O$5,MIN($I$5,$W$5)-20&lt;R62,R68="―"),"✕",INDEX('定義（記入例用）'!$R:$R,MATCH('休日取得計画表・休日取得実績表（記入例）'!R62,'定義（記入例用）'!$M:$M,),))</f>
        <v>1</v>
      </c>
      <c r="S65" s="39" cm="1">
        <f t="array" ref="S65">IF(OR(S62&lt;$O$5,MIN($I$5,$W$5)-20&lt;S62,S68="―"),"✕",INDEX('定義（記入例用）'!$R:$R,MATCH('休日取得計画表・休日取得実績表（記入例）'!S62,'定義（記入例用）'!$M:$M,),))</f>
        <v>0</v>
      </c>
      <c r="T65" s="39" cm="1">
        <f t="array" ref="T65">IF(OR(T62&lt;$O$5,MIN($I$5,$W$5)-20&lt;T62,T68="―"),"✕",INDEX('定義（記入例用）'!$R:$R,MATCH('休日取得計画表・休日取得実績表（記入例）'!T62,'定義（記入例用）'!$M:$M,),))</f>
        <v>0</v>
      </c>
      <c r="U65" s="39" cm="1">
        <f t="array" ref="U65">IF(OR(U62&lt;$O$5,MIN($I$5,$W$5)-20&lt;U62,U68="―"),"✕",INDEX('定義（記入例用）'!$R:$R,MATCH('休日取得計画表・休日取得実績表（記入例）'!U62,'定義（記入例用）'!$M:$M,),))</f>
        <v>0</v>
      </c>
      <c r="V65" s="39" cm="1">
        <f t="array" ref="V65">IF(OR(V62&lt;$O$5,MIN($I$5,$W$5)-20&lt;V62,V68="―"),"✕",INDEX('定義（記入例用）'!$R:$R,MATCH('休日取得計画表・休日取得実績表（記入例）'!V62,'定義（記入例用）'!$M:$M,),))</f>
        <v>0</v>
      </c>
      <c r="W65" s="39" cm="1">
        <f t="array" ref="W65">IF(OR(W62&lt;$O$5,MIN($I$5,$W$5)-20&lt;W62,W68="―"),"✕",INDEX('定義（記入例用）'!$R:$R,MATCH('休日取得計画表・休日取得実績表（記入例）'!W62,'定義（記入例用）'!$M:$M,),))</f>
        <v>0</v>
      </c>
      <c r="X65" s="39" cm="1">
        <f t="array" ref="X65">IF(OR(X62&lt;$O$5,MIN($I$5,$W$5)-20&lt;X62,X68="―"),"✕",INDEX('定義（記入例用）'!$R:$R,MATCH('休日取得計画表・休日取得実績表（記入例）'!X62,'定義（記入例用）'!$M:$M,),))</f>
        <v>1</v>
      </c>
      <c r="Y65" s="39" cm="1">
        <f t="array" ref="Y65">IF(OR(Y62&lt;$O$5,MIN($I$5,$W$5)-20&lt;Y62,Y68="―"),"✕",INDEX('定義（記入例用）'!$R:$R,MATCH('休日取得計画表・休日取得実績表（記入例）'!Y62,'定義（記入例用）'!$M:$M,),))</f>
        <v>1</v>
      </c>
      <c r="Z65" s="39" cm="1">
        <f t="array" ref="Z65">IF(OR(Z62&lt;$O$5,MIN($I$5,$W$5)-20&lt;Z62,Z68="―"),"✕",INDEX('定義（記入例用）'!$R:$R,MATCH('休日取得計画表・休日取得実績表（記入例）'!Z62,'定義（記入例用）'!$M:$M,),))</f>
        <v>1</v>
      </c>
      <c r="AA65" s="39" cm="1">
        <f t="array" ref="AA65">IF(OR(AA62&lt;$O$5,MIN($I$5,$W$5)-20&lt;AA62,AA68="―"),"✕",INDEX('定義（記入例用）'!$R:$R,MATCH('休日取得計画表・休日取得実績表（記入例）'!AA62,'定義（記入例用）'!$M:$M,),))</f>
        <v>0</v>
      </c>
      <c r="AB65" s="39" cm="1">
        <f t="array" ref="AB65">IF(OR(AB62&lt;$O$5,MIN($I$5,$W$5)-20&lt;AB62,AB68="―"),"✕",INDEX('定義（記入例用）'!$R:$R,MATCH('休日取得計画表・休日取得実績表（記入例）'!AB62,'定義（記入例用）'!$M:$M,),))</f>
        <v>0</v>
      </c>
      <c r="AC65" s="39" cm="1">
        <f t="array" ref="AC65">IF(OR(AC62&lt;$O$5,MIN($I$5,$W$5)-20&lt;AC62,AC68="―"),"✕",INDEX('定義（記入例用）'!$R:$R,MATCH('休日取得計画表・休日取得実績表（記入例）'!AC62,'定義（記入例用）'!$M:$M,),))</f>
        <v>0</v>
      </c>
      <c r="AD65" s="39" cm="1">
        <f t="array" ref="AD65">IF(OR(AD62&lt;$O$5,MIN($I$5,$W$5)-20&lt;AD62,AD68="―"),"✕",INDEX('定義（記入例用）'!$R:$R,MATCH('休日取得計画表・休日取得実績表（記入例）'!AD62,'定義（記入例用）'!$M:$M,),))</f>
        <v>0</v>
      </c>
      <c r="AE65" s="39" cm="1">
        <f t="array" ref="AE65">IF(OR(AE62&lt;$O$5,MIN($I$5,$W$5)-20&lt;AE62,AE68="―"),"✕",INDEX('定義（記入例用）'!$R:$R,MATCH('休日取得計画表・休日取得実績表（記入例）'!AE62,'定義（記入例用）'!$M:$M,),))</f>
        <v>1</v>
      </c>
      <c r="AF65" s="39" cm="1">
        <f t="array" ref="AF65">IF(OR(AF62&lt;$O$5,MIN($I$5,$W$5)-20&lt;AF62,AF68="―"),"✕",INDEX('定義（記入例用）'!$R:$R,MATCH('休日取得計画表・休日取得実績表（記入例）'!AF62,'定義（記入例用）'!$M:$M,),))</f>
        <v>1</v>
      </c>
      <c r="AG65" s="39" t="str" cm="1">
        <f t="array" ref="AG65">IF(OR(AG62&lt;$O$5,MIN($I$5,$W$5)-20&lt;AG62,AG68="―"),"✕",INDEX('定義（記入例用）'!$R:$R,MATCH('休日取得計画表・休日取得実績表（記入例）'!AG62,'定義（記入例用）'!$M:$M,),))</f>
        <v>✕</v>
      </c>
      <c r="AH65" s="54"/>
      <c r="AI65" s="55"/>
      <c r="AJ65" s="13"/>
      <c r="AK65" s="52"/>
      <c r="AL65" s="52"/>
      <c r="AM65" s="52"/>
      <c r="AN65" s="52"/>
      <c r="AO65" s="52"/>
      <c r="AP65" s="52"/>
      <c r="AQ65" s="52"/>
      <c r="AR65" s="52"/>
    </row>
    <row r="66" spans="1:58" s="36" customFormat="1" ht="78.5" customHeight="1" x14ac:dyDescent="0.2">
      <c r="A66" s="2"/>
      <c r="B66" s="15" t="s">
        <v>3</v>
      </c>
      <c r="C66" s="23" t="str" cm="1">
        <f t="array" ref="C66">IFERROR(INDEX('定義（記入例用）'!$Q:$Q,MATCH('休日取得計画表・休日取得実績表（記入例）'!C62,'定義（記入例用）'!$M:$M,),),"")</f>
        <v/>
      </c>
      <c r="D66" s="23" t="str" cm="1">
        <f t="array" ref="D66">IFERROR(INDEX('定義（記入例用）'!$Q:$Q,MATCH('休日取得計画表・休日取得実績表（記入例）'!D62,'定義（記入例用）'!$M:$M,),),"")</f>
        <v/>
      </c>
      <c r="E66" s="23" t="str" cm="1">
        <f t="array" ref="E66">IFERROR(INDEX('定義（記入例用）'!$Q:$Q,MATCH('休日取得計画表・休日取得実績表（記入例）'!E62,'定義（記入例用）'!$M:$M,),),"")</f>
        <v>文化の日</v>
      </c>
      <c r="F66" s="23" t="str" cm="1">
        <f t="array" ref="F66">IFERROR(INDEX('定義（記入例用）'!$Q:$Q,MATCH('休日取得計画表・休日取得実績表（記入例）'!F62,'定義（記入例用）'!$M:$M,),),"")</f>
        <v/>
      </c>
      <c r="G66" s="23" t="str" cm="1">
        <f t="array" ref="G66">IFERROR(INDEX('定義（記入例用）'!$Q:$Q,MATCH('休日取得計画表・休日取得実績表（記入例）'!G62,'定義（記入例用）'!$M:$M,),),"")</f>
        <v/>
      </c>
      <c r="H66" s="23" t="str" cm="1">
        <f t="array" ref="H66">IFERROR(INDEX('定義（記入例用）'!$Q:$Q,MATCH('休日取得計画表・休日取得実績表（記入例）'!H62,'定義（記入例用）'!$M:$M,),),"")</f>
        <v/>
      </c>
      <c r="I66" s="23" t="str" cm="1">
        <f t="array" ref="I66">IFERROR(INDEX('定義（記入例用）'!$Q:$Q,MATCH('休日取得計画表・休日取得実績表（記入例）'!I62,'定義（記入例用）'!$M:$M,),),"")</f>
        <v/>
      </c>
      <c r="J66" s="23" t="str" cm="1">
        <f t="array" ref="J66">IFERROR(INDEX('定義（記入例用）'!$Q:$Q,MATCH('休日取得計画表・休日取得実績表（記入例）'!J62,'定義（記入例用）'!$M:$M,),),"")</f>
        <v/>
      </c>
      <c r="K66" s="23" t="str" cm="1">
        <f t="array" ref="K66">IFERROR(INDEX('定義（記入例用）'!$Q:$Q,MATCH('休日取得計画表・休日取得実績表（記入例）'!K62,'定義（記入例用）'!$M:$M,),),"")</f>
        <v/>
      </c>
      <c r="L66" s="23" t="str" cm="1">
        <f t="array" ref="L66">IFERROR(INDEX('定義（記入例用）'!$Q:$Q,MATCH('休日取得計画表・休日取得実績表（記入例）'!L62,'定義（記入例用）'!$M:$M,),),"")</f>
        <v/>
      </c>
      <c r="M66" s="23" t="str" cm="1">
        <f t="array" ref="M66">IFERROR(INDEX('定義（記入例用）'!$Q:$Q,MATCH('休日取得計画表・休日取得実績表（記入例）'!M62,'定義（記入例用）'!$M:$M,),),"")</f>
        <v/>
      </c>
      <c r="N66" s="23" t="str" cm="1">
        <f t="array" ref="N66">IFERROR(INDEX('定義（記入例用）'!$Q:$Q,MATCH('休日取得計画表・休日取得実績表（記入例）'!N62,'定義（記入例用）'!$M:$M,),),"")</f>
        <v/>
      </c>
      <c r="O66" s="23" t="str" cm="1">
        <f t="array" ref="O66">IFERROR(INDEX('定義（記入例用）'!$Q:$Q,MATCH('休日取得計画表・休日取得実績表（記入例）'!O62,'定義（記入例用）'!$M:$M,),),"")</f>
        <v/>
      </c>
      <c r="P66" s="23" t="str" cm="1">
        <f t="array" ref="P66">IFERROR(INDEX('定義（記入例用）'!$Q:$Q,MATCH('休日取得計画表・休日取得実績表（記入例）'!P62,'定義（記入例用）'!$M:$M,),),"")</f>
        <v/>
      </c>
      <c r="Q66" s="23" t="str" cm="1">
        <f t="array" ref="Q66">IFERROR(INDEX('定義（記入例用）'!$Q:$Q,MATCH('休日取得計画表・休日取得実績表（記入例）'!Q62,'定義（記入例用）'!$M:$M,),),"")</f>
        <v/>
      </c>
      <c r="R66" s="23" t="str" cm="1">
        <f t="array" ref="R66">IFERROR(INDEX('定義（記入例用）'!$Q:$Q,MATCH('休日取得計画表・休日取得実績表（記入例）'!R62,'定義（記入例用）'!$M:$M,),),"")</f>
        <v/>
      </c>
      <c r="S66" s="23" t="str" cm="1">
        <f t="array" ref="S66">IFERROR(INDEX('定義（記入例用）'!$Q:$Q,MATCH('休日取得計画表・休日取得実績表（記入例）'!S62,'定義（記入例用）'!$M:$M,),),"")</f>
        <v/>
      </c>
      <c r="T66" s="23" t="str" cm="1">
        <f t="array" ref="T66">IFERROR(INDEX('定義（記入例用）'!$Q:$Q,MATCH('休日取得計画表・休日取得実績表（記入例）'!T62,'定義（記入例用）'!$M:$M,),),"")</f>
        <v/>
      </c>
      <c r="U66" s="23" t="str" cm="1">
        <f t="array" ref="U66">IFERROR(INDEX('定義（記入例用）'!$Q:$Q,MATCH('休日取得計画表・休日取得実績表（記入例）'!U62,'定義（記入例用）'!$M:$M,),),"")</f>
        <v/>
      </c>
      <c r="V66" s="23" t="str" cm="1">
        <f t="array" ref="V66">IFERROR(INDEX('定義（記入例用）'!$Q:$Q,MATCH('休日取得計画表・休日取得実績表（記入例）'!V62,'定義（記入例用）'!$M:$M,),),"")</f>
        <v/>
      </c>
      <c r="W66" s="23" t="str" cm="1">
        <f t="array" ref="W66">IFERROR(INDEX('定義（記入例用）'!$Q:$Q,MATCH('休日取得計画表・休日取得実績表（記入例）'!W62,'定義（記入例用）'!$M:$M,),),"")</f>
        <v/>
      </c>
      <c r="X66" s="23" t="str" cm="1">
        <f t="array" ref="X66">IFERROR(INDEX('定義（記入例用）'!$Q:$Q,MATCH('休日取得計画表・休日取得実績表（記入例）'!X62,'定義（記入例用）'!$M:$M,),),"")</f>
        <v/>
      </c>
      <c r="Y66" s="23" t="str" cm="1">
        <f t="array" ref="Y66">IFERROR(INDEX('定義（記入例用）'!$Q:$Q,MATCH('休日取得計画表・休日取得実績表（記入例）'!Y62,'定義（記入例用）'!$M:$M,),),"")</f>
        <v>勤労感謝の日</v>
      </c>
      <c r="Z66" s="23" t="str" cm="1">
        <f t="array" ref="Z66">IFERROR(INDEX('定義（記入例用）'!$Q:$Q,MATCH('休日取得計画表・休日取得実績表（記入例）'!Z62,'定義（記入例用）'!$M:$M,),),"")</f>
        <v>振替休日</v>
      </c>
      <c r="AA66" s="23" t="str" cm="1">
        <f t="array" ref="AA66">IFERROR(INDEX('定義（記入例用）'!$Q:$Q,MATCH('休日取得計画表・休日取得実績表（記入例）'!AA62,'定義（記入例用）'!$M:$M,),),"")</f>
        <v/>
      </c>
      <c r="AB66" s="23" t="str" cm="1">
        <f t="array" ref="AB66">IFERROR(INDEX('定義（記入例用）'!$Q:$Q,MATCH('休日取得計画表・休日取得実績表（記入例）'!AB62,'定義（記入例用）'!$M:$M,),),"")</f>
        <v/>
      </c>
      <c r="AC66" s="23" t="str" cm="1">
        <f t="array" ref="AC66">IFERROR(INDEX('定義（記入例用）'!$Q:$Q,MATCH('休日取得計画表・休日取得実績表（記入例）'!AC62,'定義（記入例用）'!$M:$M,),),"")</f>
        <v/>
      </c>
      <c r="AD66" s="23" t="str" cm="1">
        <f t="array" ref="AD66">IFERROR(INDEX('定義（記入例用）'!$Q:$Q,MATCH('休日取得計画表・休日取得実績表（記入例）'!AD62,'定義（記入例用）'!$M:$M,),),"")</f>
        <v/>
      </c>
      <c r="AE66" s="23" t="str" cm="1">
        <f t="array" ref="AE66">IFERROR(INDEX('定義（記入例用）'!$Q:$Q,MATCH('休日取得計画表・休日取得実績表（記入例）'!AE62,'定義（記入例用）'!$M:$M,),),"")</f>
        <v/>
      </c>
      <c r="AF66" s="23" t="str" cm="1">
        <f t="array" ref="AF66">IFERROR(INDEX('定義（記入例用）'!$Q:$Q,MATCH('休日取得計画表・休日取得実績表（記入例）'!AF62,'定義（記入例用）'!$M:$M,),),"")</f>
        <v/>
      </c>
      <c r="AG66" s="23" t="str" cm="1">
        <f t="array" ref="AG66">IFERROR(INDEX('定義（記入例用）'!$Q:$Q,MATCH('休日取得計画表・休日取得実績表（記入例）'!AG62,'定義（記入例用）'!$M:$M,),),"")</f>
        <v/>
      </c>
      <c r="AH66" s="54"/>
      <c r="AI66" s="55"/>
      <c r="AJ66" s="13"/>
      <c r="AK66" s="53"/>
      <c r="AL66" s="53"/>
      <c r="AM66" s="53"/>
      <c r="AN66" s="53"/>
      <c r="AO66" s="53"/>
      <c r="AP66" s="53"/>
      <c r="AQ66" s="53"/>
      <c r="AR66" s="53"/>
      <c r="AS66" s="1"/>
      <c r="AT66" s="1"/>
      <c r="AU66" s="1"/>
      <c r="AV66" s="1"/>
      <c r="AW66" s="1"/>
      <c r="AX66" s="1"/>
      <c r="AY66" s="1"/>
      <c r="AZ66" s="1"/>
      <c r="BA66" s="1"/>
      <c r="BB66" s="1"/>
      <c r="BC66" s="1"/>
      <c r="BD66" s="1"/>
      <c r="BE66" s="1"/>
      <c r="BF66" s="1"/>
    </row>
    <row r="67" spans="1:58" s="36" customFormat="1" ht="28" customHeight="1" x14ac:dyDescent="0.2">
      <c r="A67" s="2"/>
      <c r="B67" s="16" t="str">
        <f>IF($F$3="受注者希望型","－","休日
計画")</f>
        <v>休日
計画</v>
      </c>
      <c r="C67" s="34" t="s">
        <v>24</v>
      </c>
      <c r="D67" s="34" t="s">
        <v>24</v>
      </c>
      <c r="E67" s="34" t="s">
        <v>24</v>
      </c>
      <c r="F67" s="34"/>
      <c r="G67" s="34"/>
      <c r="H67" s="34"/>
      <c r="I67" s="35"/>
      <c r="J67" s="34" t="s">
        <v>24</v>
      </c>
      <c r="K67" s="34" t="s">
        <v>24</v>
      </c>
      <c r="L67" s="34"/>
      <c r="M67" s="34"/>
      <c r="N67" s="34"/>
      <c r="O67" s="34"/>
      <c r="P67" s="34"/>
      <c r="Q67" s="34" t="s">
        <v>24</v>
      </c>
      <c r="R67" s="34" t="s">
        <v>24</v>
      </c>
      <c r="S67" s="34"/>
      <c r="T67" s="34"/>
      <c r="U67" s="34"/>
      <c r="V67" s="34"/>
      <c r="W67" s="34"/>
      <c r="X67" s="34" t="s">
        <v>24</v>
      </c>
      <c r="Y67" s="34" t="s">
        <v>24</v>
      </c>
      <c r="Z67" s="33"/>
      <c r="AA67" s="34"/>
      <c r="AB67" s="34"/>
      <c r="AC67" s="34"/>
      <c r="AD67" s="34" t="s">
        <v>24</v>
      </c>
      <c r="AE67" s="34" t="s">
        <v>24</v>
      </c>
      <c r="AF67" s="34" t="s">
        <v>24</v>
      </c>
      <c r="AG67" s="34"/>
      <c r="AH67" s="18">
        <f>AK67</f>
        <v>12</v>
      </c>
      <c r="AI67" s="17">
        <f>AL67</f>
        <v>55</v>
      </c>
      <c r="AJ67" s="13"/>
      <c r="AK67" s="44">
        <f>COUNTIFS(C67:AG67,"○",C64:AG64,"&lt;&gt;✕")</f>
        <v>12</v>
      </c>
      <c r="AL67" s="44">
        <f>SUM(AK$7:AK68)</f>
        <v>55</v>
      </c>
      <c r="AM67" s="44">
        <f>SUM(C64:AG64)</f>
        <v>12</v>
      </c>
      <c r="AN67" s="44">
        <f>SUM(AM$7:AM68)</f>
        <v>55</v>
      </c>
      <c r="AO67" s="44">
        <f>COUNTIFS(C68:AG68,"○",C65:AG65,"&lt;&gt;✕")</f>
        <v>12</v>
      </c>
      <c r="AP67" s="44">
        <f>SUM(AO$7:AO68)</f>
        <v>55</v>
      </c>
      <c r="AQ67" s="44">
        <f>SUM(C65:AG65)</f>
        <v>12</v>
      </c>
      <c r="AR67" s="44">
        <f>SUM(AQ$7:AQ68)</f>
        <v>55</v>
      </c>
      <c r="AS67" s="1"/>
      <c r="AT67" s="1"/>
      <c r="AU67" s="1"/>
      <c r="AV67" s="1"/>
      <c r="AW67" s="1"/>
      <c r="AX67" s="1"/>
      <c r="AY67" s="1"/>
      <c r="AZ67" s="1"/>
      <c r="BA67" s="1"/>
      <c r="BB67" s="1"/>
      <c r="BC67" s="1"/>
      <c r="BD67" s="1"/>
      <c r="BE67" s="1"/>
      <c r="BF67" s="1"/>
    </row>
    <row r="68" spans="1:58" s="1" customFormat="1" ht="28" customHeight="1" thickBot="1" x14ac:dyDescent="0.25">
      <c r="A68" s="3"/>
      <c r="B68" s="14" t="s">
        <v>31</v>
      </c>
      <c r="C68" s="42" t="s">
        <v>24</v>
      </c>
      <c r="D68" s="42" t="s">
        <v>24</v>
      </c>
      <c r="E68" s="42" t="s">
        <v>24</v>
      </c>
      <c r="F68" s="10"/>
      <c r="G68" s="10"/>
      <c r="H68" s="10"/>
      <c r="I68" s="12"/>
      <c r="J68" s="42" t="s">
        <v>24</v>
      </c>
      <c r="K68" s="42" t="s">
        <v>24</v>
      </c>
      <c r="L68" s="10"/>
      <c r="M68" s="10"/>
      <c r="N68" s="10"/>
      <c r="O68" s="10"/>
      <c r="P68" s="10"/>
      <c r="Q68" s="42" t="s">
        <v>24</v>
      </c>
      <c r="R68" s="42" t="s">
        <v>24</v>
      </c>
      <c r="S68" s="10"/>
      <c r="T68" s="10"/>
      <c r="U68" s="10"/>
      <c r="V68" s="10"/>
      <c r="W68" s="10"/>
      <c r="X68" s="10"/>
      <c r="Y68" s="42" t="s">
        <v>24</v>
      </c>
      <c r="Z68" s="42" t="s">
        <v>24</v>
      </c>
      <c r="AA68" s="10"/>
      <c r="AB68" s="10"/>
      <c r="AC68" s="10"/>
      <c r="AD68" s="42" t="s">
        <v>24</v>
      </c>
      <c r="AE68" s="42" t="s">
        <v>24</v>
      </c>
      <c r="AF68" s="42" t="s">
        <v>24</v>
      </c>
      <c r="AG68" s="10"/>
      <c r="AH68" s="18">
        <f>AO67</f>
        <v>12</v>
      </c>
      <c r="AI68" s="17">
        <f>AP67</f>
        <v>55</v>
      </c>
      <c r="AJ68" s="13"/>
      <c r="AK68" s="44"/>
      <c r="AL68" s="44"/>
      <c r="AM68" s="44"/>
      <c r="AN68" s="44"/>
      <c r="AO68" s="44"/>
      <c r="AP68" s="44"/>
      <c r="AQ68" s="44"/>
      <c r="AR68" s="44"/>
    </row>
    <row r="69" spans="1:58" ht="12" customHeight="1" thickBot="1" x14ac:dyDescent="0.25"/>
    <row r="70" spans="1:58" ht="12" customHeight="1" x14ac:dyDescent="0.2">
      <c r="B70" s="7" t="s">
        <v>0</v>
      </c>
      <c r="C70" s="45">
        <f>DATE(YEAR($C$7),MONTH($C$7)+COUNTIF($B$7:B70,"月")-1,1)</f>
        <v>45992</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7"/>
      <c r="AH70" s="48" t="s">
        <v>5</v>
      </c>
      <c r="AI70" s="49" t="s">
        <v>4</v>
      </c>
      <c r="AJ70" s="13"/>
      <c r="AK70" s="50" t="s">
        <v>65</v>
      </c>
      <c r="AL70" s="50"/>
      <c r="AM70" s="50"/>
      <c r="AN70" s="50"/>
      <c r="AO70" s="50" t="s">
        <v>66</v>
      </c>
      <c r="AP70" s="50"/>
      <c r="AQ70" s="50"/>
      <c r="AR70" s="50"/>
    </row>
    <row r="71" spans="1:58" ht="12" customHeight="1" x14ac:dyDescent="0.2">
      <c r="B71" s="8" t="s">
        <v>1</v>
      </c>
      <c r="C71" s="9">
        <f>+C70</f>
        <v>45992</v>
      </c>
      <c r="D71" s="9">
        <f>IFERROR(IF(MONTH(C71+1)=MONTH($C70),C71+1,""),"")</f>
        <v>45993</v>
      </c>
      <c r="E71" s="9">
        <f t="shared" ref="E71" si="182">IFERROR(IF(MONTH(D71+1)=MONTH($C70),D71+1,""),"")</f>
        <v>45994</v>
      </c>
      <c r="F71" s="9">
        <f t="shared" ref="F71" si="183">IFERROR(IF(MONTH(E71+1)=MONTH($C70),E71+1,""),"")</f>
        <v>45995</v>
      </c>
      <c r="G71" s="9">
        <f t="shared" ref="G71" si="184">IFERROR(IF(MONTH(F71+1)=MONTH($C70),F71+1,""),"")</f>
        <v>45996</v>
      </c>
      <c r="H71" s="9">
        <f t="shared" ref="H71" si="185">IFERROR(IF(MONTH(G71+1)=MONTH($C70),G71+1,""),"")</f>
        <v>45997</v>
      </c>
      <c r="I71" s="9">
        <f t="shared" ref="I71" si="186">IFERROR(IF(MONTH(H71+1)=MONTH($C70),H71+1,""),"")</f>
        <v>45998</v>
      </c>
      <c r="J71" s="9">
        <f t="shared" ref="J71" si="187">IFERROR(IF(MONTH(I71+1)=MONTH($C70),I71+1,""),"")</f>
        <v>45999</v>
      </c>
      <c r="K71" s="9">
        <f t="shared" ref="K71" si="188">IFERROR(IF(MONTH(J71+1)=MONTH($C70),J71+1,""),"")</f>
        <v>46000</v>
      </c>
      <c r="L71" s="9">
        <f t="shared" ref="L71" si="189">IFERROR(IF(MONTH(K71+1)=MONTH($C70),K71+1,""),"")</f>
        <v>46001</v>
      </c>
      <c r="M71" s="9">
        <f t="shared" ref="M71" si="190">IFERROR(IF(MONTH(L71+1)=MONTH($C70),L71+1,""),"")</f>
        <v>46002</v>
      </c>
      <c r="N71" s="9">
        <f t="shared" ref="N71" si="191">IFERROR(IF(MONTH(M71+1)=MONTH($C70),M71+1,""),"")</f>
        <v>46003</v>
      </c>
      <c r="O71" s="9">
        <f t="shared" ref="O71" si="192">IFERROR(IF(MONTH(N71+1)=MONTH($C70),N71+1,""),"")</f>
        <v>46004</v>
      </c>
      <c r="P71" s="9">
        <f t="shared" ref="P71" si="193">IFERROR(IF(MONTH(O71+1)=MONTH($C70),O71+1,""),"")</f>
        <v>46005</v>
      </c>
      <c r="Q71" s="9">
        <f t="shared" ref="Q71" si="194">IFERROR(IF(MONTH(P71+1)=MONTH($C70),P71+1,""),"")</f>
        <v>46006</v>
      </c>
      <c r="R71" s="9">
        <f t="shared" ref="R71" si="195">IFERROR(IF(MONTH(Q71+1)=MONTH($C70),Q71+1,""),"")</f>
        <v>46007</v>
      </c>
      <c r="S71" s="9">
        <f t="shared" ref="S71" si="196">IFERROR(IF(MONTH(R71+1)=MONTH($C70),R71+1,""),"")</f>
        <v>46008</v>
      </c>
      <c r="T71" s="9">
        <f t="shared" ref="T71" si="197">IFERROR(IF(MONTH(S71+1)=MONTH($C70),S71+1,""),"")</f>
        <v>46009</v>
      </c>
      <c r="U71" s="9">
        <f t="shared" ref="U71" si="198">IFERROR(IF(MONTH(T71+1)=MONTH($C70),T71+1,""),"")</f>
        <v>46010</v>
      </c>
      <c r="V71" s="9">
        <f t="shared" ref="V71" si="199">IFERROR(IF(MONTH(U71+1)=MONTH($C70),U71+1,""),"")</f>
        <v>46011</v>
      </c>
      <c r="W71" s="9">
        <f t="shared" ref="W71" si="200">IFERROR(IF(MONTH(V71+1)=MONTH($C70),V71+1,""),"")</f>
        <v>46012</v>
      </c>
      <c r="X71" s="9">
        <f t="shared" ref="X71" si="201">IFERROR(IF(MONTH(W71+1)=MONTH($C70),W71+1,""),"")</f>
        <v>46013</v>
      </c>
      <c r="Y71" s="9">
        <f t="shared" ref="Y71" si="202">IFERROR(IF(MONTH(X71+1)=MONTH($C70),X71+1,""),"")</f>
        <v>46014</v>
      </c>
      <c r="Z71" s="9">
        <f t="shared" ref="Z71" si="203">IFERROR(IF(MONTH(Y71+1)=MONTH($C70),Y71+1,""),"")</f>
        <v>46015</v>
      </c>
      <c r="AA71" s="9">
        <f t="shared" ref="AA71" si="204">IFERROR(IF(MONTH(Z71+1)=MONTH($C70),Z71+1,""),"")</f>
        <v>46016</v>
      </c>
      <c r="AB71" s="9">
        <f t="shared" ref="AB71" si="205">IFERROR(IF(MONTH(AA71+1)=MONTH($C70),AA71+1,""),"")</f>
        <v>46017</v>
      </c>
      <c r="AC71" s="9">
        <f t="shared" ref="AC71" si="206">IFERROR(IF(MONTH(AB71+1)=MONTH($C70),AB71+1,""),"")</f>
        <v>46018</v>
      </c>
      <c r="AD71" s="9">
        <f t="shared" ref="AD71" si="207">IFERROR(IF(MONTH(AC71+1)=MONTH($C70),AC71+1,""),"")</f>
        <v>46019</v>
      </c>
      <c r="AE71" s="9">
        <f t="shared" ref="AE71" si="208">IFERROR(IF(MONTH(AD71+1)=MONTH($C70),AD71+1,""),"")</f>
        <v>46020</v>
      </c>
      <c r="AF71" s="9">
        <f t="shared" ref="AF71" si="209">IFERROR(IF(MONTH(AE71+1)=MONTH($C70),AE71+1,""),"")</f>
        <v>46021</v>
      </c>
      <c r="AG71" s="9">
        <f t="shared" ref="AG71" si="210">IFERROR(IF(MONTH(AF71+1)=MONTH($C70),AF71+1,""),"")</f>
        <v>46022</v>
      </c>
      <c r="AH71" s="48"/>
      <c r="AI71" s="49"/>
      <c r="AJ71" s="13"/>
      <c r="AK71" s="51" t="s">
        <v>53</v>
      </c>
      <c r="AL71" s="51" t="s">
        <v>51</v>
      </c>
      <c r="AM71" s="51" t="s">
        <v>60</v>
      </c>
      <c r="AN71" s="51" t="s">
        <v>61</v>
      </c>
      <c r="AO71" s="51" t="s">
        <v>52</v>
      </c>
      <c r="AP71" s="51" t="s">
        <v>50</v>
      </c>
      <c r="AQ71" s="51" t="s">
        <v>60</v>
      </c>
      <c r="AR71" s="51" t="s">
        <v>61</v>
      </c>
    </row>
    <row r="72" spans="1:58" ht="12" customHeight="1" x14ac:dyDescent="0.2">
      <c r="B72" s="8" t="s">
        <v>2</v>
      </c>
      <c r="C72" s="19" t="str">
        <f t="shared" ref="C72:AG72" si="211">IF(C71="","",IF(COUNTIF(祝日,C71)&gt;0,"祝",IF(COUNTIF(夏季休暇,C71)+COUNTIF(年末年始,C71)&gt;0,"休",TEXT(C71,"aaa"))))</f>
        <v>月</v>
      </c>
      <c r="D72" s="19" t="str">
        <f t="shared" si="211"/>
        <v>火</v>
      </c>
      <c r="E72" s="19" t="str">
        <f t="shared" si="211"/>
        <v>水</v>
      </c>
      <c r="F72" s="19" t="str">
        <f t="shared" si="211"/>
        <v>木</v>
      </c>
      <c r="G72" s="19" t="str">
        <f t="shared" si="211"/>
        <v>金</v>
      </c>
      <c r="H72" s="19" t="str">
        <f t="shared" si="211"/>
        <v>土</v>
      </c>
      <c r="I72" s="19" t="str">
        <f t="shared" si="211"/>
        <v>日</v>
      </c>
      <c r="J72" s="19" t="str">
        <f t="shared" si="211"/>
        <v>月</v>
      </c>
      <c r="K72" s="19" t="str">
        <f t="shared" si="211"/>
        <v>火</v>
      </c>
      <c r="L72" s="19" t="str">
        <f t="shared" si="211"/>
        <v>水</v>
      </c>
      <c r="M72" s="19" t="str">
        <f t="shared" si="211"/>
        <v>木</v>
      </c>
      <c r="N72" s="19" t="str">
        <f t="shared" si="211"/>
        <v>金</v>
      </c>
      <c r="O72" s="19" t="str">
        <f t="shared" si="211"/>
        <v>土</v>
      </c>
      <c r="P72" s="19" t="str">
        <f t="shared" si="211"/>
        <v>日</v>
      </c>
      <c r="Q72" s="19" t="str">
        <f t="shared" si="211"/>
        <v>月</v>
      </c>
      <c r="R72" s="19" t="str">
        <f t="shared" si="211"/>
        <v>火</v>
      </c>
      <c r="S72" s="19" t="str">
        <f t="shared" si="211"/>
        <v>水</v>
      </c>
      <c r="T72" s="19" t="str">
        <f t="shared" si="211"/>
        <v>木</v>
      </c>
      <c r="U72" s="19" t="str">
        <f t="shared" si="211"/>
        <v>金</v>
      </c>
      <c r="V72" s="19" t="str">
        <f t="shared" si="211"/>
        <v>土</v>
      </c>
      <c r="W72" s="19" t="str">
        <f t="shared" si="211"/>
        <v>日</v>
      </c>
      <c r="X72" s="19" t="str">
        <f t="shared" si="211"/>
        <v>月</v>
      </c>
      <c r="Y72" s="19" t="str">
        <f t="shared" si="211"/>
        <v>火</v>
      </c>
      <c r="Z72" s="19" t="str">
        <f t="shared" si="211"/>
        <v>水</v>
      </c>
      <c r="AA72" s="19" t="str">
        <f t="shared" si="211"/>
        <v>木</v>
      </c>
      <c r="AB72" s="19" t="str">
        <f t="shared" si="211"/>
        <v>金</v>
      </c>
      <c r="AC72" s="19" t="str">
        <f t="shared" si="211"/>
        <v>土</v>
      </c>
      <c r="AD72" s="19" t="str">
        <f t="shared" si="211"/>
        <v>日</v>
      </c>
      <c r="AE72" s="19" t="str">
        <f t="shared" si="211"/>
        <v>休</v>
      </c>
      <c r="AF72" s="19" t="str">
        <f t="shared" si="211"/>
        <v>休</v>
      </c>
      <c r="AG72" s="19" t="str">
        <f t="shared" si="211"/>
        <v>休</v>
      </c>
      <c r="AH72" s="54" t="s">
        <v>25</v>
      </c>
      <c r="AI72" s="55" t="s">
        <v>25</v>
      </c>
      <c r="AJ72" s="13"/>
      <c r="AK72" s="52"/>
      <c r="AL72" s="52"/>
      <c r="AM72" s="52"/>
      <c r="AN72" s="52"/>
      <c r="AO72" s="52"/>
      <c r="AP72" s="52"/>
      <c r="AQ72" s="52"/>
      <c r="AR72" s="52"/>
    </row>
    <row r="73" spans="1:58" ht="12" hidden="1" customHeight="1" x14ac:dyDescent="0.2">
      <c r="B73" s="8" t="s">
        <v>59</v>
      </c>
      <c r="C73" s="39" cm="1">
        <f t="array" ref="C73">IF(OR(C71&lt;$O$5,MIN($I$5,$W$5)-20&lt;C71,C76="―"),"✕",INDEX('定義（記入例用）'!$R:$R,MATCH('休日取得計画表・休日取得実績表（記入例）'!C71,'定義（記入例用）'!$M:$M,),))</f>
        <v>0</v>
      </c>
      <c r="D73" s="39" cm="1">
        <f t="array" ref="D73">IF(OR(D71&lt;$O$5,MIN($I$5,$W$5)-20&lt;D71,D76="―"),"✕",INDEX('定義（記入例用）'!$R:$R,MATCH('休日取得計画表・休日取得実績表（記入例）'!D71,'定義（記入例用）'!$M:$M,),))</f>
        <v>0</v>
      </c>
      <c r="E73" s="39" cm="1">
        <f t="array" ref="E73">IF(OR(E71&lt;$O$5,MIN($I$5,$W$5)-20&lt;E71,E76="―"),"✕",INDEX('定義（記入例用）'!$R:$R,MATCH('休日取得計画表・休日取得実績表（記入例）'!E71,'定義（記入例用）'!$M:$M,),))</f>
        <v>0</v>
      </c>
      <c r="F73" s="39" cm="1">
        <f t="array" ref="F73">IF(OR(F71&lt;$O$5,MIN($I$5,$W$5)-20&lt;F71,F76="―"),"✕",INDEX('定義（記入例用）'!$R:$R,MATCH('休日取得計画表・休日取得実績表（記入例）'!F71,'定義（記入例用）'!$M:$M,),))</f>
        <v>0</v>
      </c>
      <c r="G73" s="39" cm="1">
        <f t="array" ref="G73">IF(OR(G71&lt;$O$5,MIN($I$5,$W$5)-20&lt;G71,G76="―"),"✕",INDEX('定義（記入例用）'!$R:$R,MATCH('休日取得計画表・休日取得実績表（記入例）'!G71,'定義（記入例用）'!$M:$M,),))</f>
        <v>0</v>
      </c>
      <c r="H73" s="39" cm="1">
        <f t="array" ref="H73">IF(OR(H71&lt;$O$5,MIN($I$5,$W$5)-20&lt;H71,H76="―"),"✕",INDEX('定義（記入例用）'!$R:$R,MATCH('休日取得計画表・休日取得実績表（記入例）'!H71,'定義（記入例用）'!$M:$M,),))</f>
        <v>1</v>
      </c>
      <c r="I73" s="39" cm="1">
        <f t="array" ref="I73">IF(OR(I71&lt;$O$5,MIN($I$5,$W$5)-20&lt;I71,I76="―"),"✕",INDEX('定義（記入例用）'!$R:$R,MATCH('休日取得計画表・休日取得実績表（記入例）'!I71,'定義（記入例用）'!$M:$M,),))</f>
        <v>1</v>
      </c>
      <c r="J73" s="39" cm="1">
        <f t="array" ref="J73">IF(OR(J71&lt;$O$5,MIN($I$5,$W$5)-20&lt;J71,J76="―"),"✕",INDEX('定義（記入例用）'!$R:$R,MATCH('休日取得計画表・休日取得実績表（記入例）'!J71,'定義（記入例用）'!$M:$M,),))</f>
        <v>0</v>
      </c>
      <c r="K73" s="39" cm="1">
        <f t="array" ref="K73">IF(OR(K71&lt;$O$5,MIN($I$5,$W$5)-20&lt;K71,K76="―"),"✕",INDEX('定義（記入例用）'!$R:$R,MATCH('休日取得計画表・休日取得実績表（記入例）'!K71,'定義（記入例用）'!$M:$M,),))</f>
        <v>0</v>
      </c>
      <c r="L73" s="39" cm="1">
        <f t="array" ref="L73">IF(OR(L71&lt;$O$5,MIN($I$5,$W$5)-20&lt;L71,L76="―"),"✕",INDEX('定義（記入例用）'!$R:$R,MATCH('休日取得計画表・休日取得実績表（記入例）'!L71,'定義（記入例用）'!$M:$M,),))</f>
        <v>0</v>
      </c>
      <c r="M73" s="39" cm="1">
        <f t="array" ref="M73">IF(OR(M71&lt;$O$5,MIN($I$5,$W$5)-20&lt;M71,M76="―"),"✕",INDEX('定義（記入例用）'!$R:$R,MATCH('休日取得計画表・休日取得実績表（記入例）'!M71,'定義（記入例用）'!$M:$M,),))</f>
        <v>0</v>
      </c>
      <c r="N73" s="39" cm="1">
        <f t="array" ref="N73">IF(OR(N71&lt;$O$5,MIN($I$5,$W$5)-20&lt;N71,N76="―"),"✕",INDEX('定義（記入例用）'!$R:$R,MATCH('休日取得計画表・休日取得実績表（記入例）'!N71,'定義（記入例用）'!$M:$M,),))</f>
        <v>0</v>
      </c>
      <c r="O73" s="39" cm="1">
        <f t="array" ref="O73">IF(OR(O71&lt;$O$5,MIN($I$5,$W$5)-20&lt;O71,O76="―"),"✕",INDEX('定義（記入例用）'!$R:$R,MATCH('休日取得計画表・休日取得実績表（記入例）'!O71,'定義（記入例用）'!$M:$M,),))</f>
        <v>1</v>
      </c>
      <c r="P73" s="39" cm="1">
        <f t="array" ref="P73">IF(OR(P71&lt;$O$5,MIN($I$5,$W$5)-20&lt;P71,P76="―"),"✕",INDEX('定義（記入例用）'!$R:$R,MATCH('休日取得計画表・休日取得実績表（記入例）'!P71,'定義（記入例用）'!$M:$M,),))</f>
        <v>1</v>
      </c>
      <c r="Q73" s="39" cm="1">
        <f t="array" ref="Q73">IF(OR(Q71&lt;$O$5,MIN($I$5,$W$5)-20&lt;Q71,Q76="―"),"✕",INDEX('定義（記入例用）'!$R:$R,MATCH('休日取得計画表・休日取得実績表（記入例）'!Q71,'定義（記入例用）'!$M:$M,),))</f>
        <v>0</v>
      </c>
      <c r="R73" s="39" cm="1">
        <f t="array" ref="R73">IF(OR(R71&lt;$O$5,MIN($I$5,$W$5)-20&lt;R71,R76="―"),"✕",INDEX('定義（記入例用）'!$R:$R,MATCH('休日取得計画表・休日取得実績表（記入例）'!R71,'定義（記入例用）'!$M:$M,),))</f>
        <v>0</v>
      </c>
      <c r="S73" s="39" cm="1">
        <f t="array" ref="S73">IF(OR(S71&lt;$O$5,MIN($I$5,$W$5)-20&lt;S71,S76="―"),"✕",INDEX('定義（記入例用）'!$R:$R,MATCH('休日取得計画表・休日取得実績表（記入例）'!S71,'定義（記入例用）'!$M:$M,),))</f>
        <v>0</v>
      </c>
      <c r="T73" s="39" cm="1">
        <f t="array" ref="T73">IF(OR(T71&lt;$O$5,MIN($I$5,$W$5)-20&lt;T71,T76="―"),"✕",INDEX('定義（記入例用）'!$R:$R,MATCH('休日取得計画表・休日取得実績表（記入例）'!T71,'定義（記入例用）'!$M:$M,),))</f>
        <v>0</v>
      </c>
      <c r="U73" s="39" cm="1">
        <f t="array" ref="U73">IF(OR(U71&lt;$O$5,MIN($I$5,$W$5)-20&lt;U71,U76="―"),"✕",INDEX('定義（記入例用）'!$R:$R,MATCH('休日取得計画表・休日取得実績表（記入例）'!U71,'定義（記入例用）'!$M:$M,),))</f>
        <v>0</v>
      </c>
      <c r="V73" s="39" cm="1">
        <f t="array" ref="V73">IF(OR(V71&lt;$O$5,MIN($I$5,$W$5)-20&lt;V71,V76="―"),"✕",INDEX('定義（記入例用）'!$R:$R,MATCH('休日取得計画表・休日取得実績表（記入例）'!V71,'定義（記入例用）'!$M:$M,),))</f>
        <v>1</v>
      </c>
      <c r="W73" s="39" cm="1">
        <f t="array" ref="W73">IF(OR(W71&lt;$O$5,MIN($I$5,$W$5)-20&lt;W71,W76="―"),"✕",INDEX('定義（記入例用）'!$R:$R,MATCH('休日取得計画表・休日取得実績表（記入例）'!W71,'定義（記入例用）'!$M:$M,),))</f>
        <v>1</v>
      </c>
      <c r="X73" s="39" cm="1">
        <f t="array" ref="X73">IF(OR(X71&lt;$O$5,MIN($I$5,$W$5)-20&lt;X71,X76="―"),"✕",INDEX('定義（記入例用）'!$R:$R,MATCH('休日取得計画表・休日取得実績表（記入例）'!X71,'定義（記入例用）'!$M:$M,),))</f>
        <v>0</v>
      </c>
      <c r="Y73" s="39" cm="1">
        <f t="array" ref="Y73">IF(OR(Y71&lt;$O$5,MIN($I$5,$W$5)-20&lt;Y71,Y76="―"),"✕",INDEX('定義（記入例用）'!$R:$R,MATCH('休日取得計画表・休日取得実績表（記入例）'!Y71,'定義（記入例用）'!$M:$M,),))</f>
        <v>0</v>
      </c>
      <c r="Z73" s="39" cm="1">
        <f t="array" ref="Z73">IF(OR(Z71&lt;$O$5,MIN($I$5,$W$5)-20&lt;Z71,Z76="―"),"✕",INDEX('定義（記入例用）'!$R:$R,MATCH('休日取得計画表・休日取得実績表（記入例）'!Z71,'定義（記入例用）'!$M:$M,),))</f>
        <v>0</v>
      </c>
      <c r="AA73" s="39" cm="1">
        <f t="array" ref="AA73">IF(OR(AA71&lt;$O$5,MIN($I$5,$W$5)-20&lt;AA71,AA76="―"),"✕",INDEX('定義（記入例用）'!$R:$R,MATCH('休日取得計画表・休日取得実績表（記入例）'!AA71,'定義（記入例用）'!$M:$M,),))</f>
        <v>0</v>
      </c>
      <c r="AB73" s="39" cm="1">
        <f t="array" ref="AB73">IF(OR(AB71&lt;$O$5,MIN($I$5,$W$5)-20&lt;AB71,AB76="―"),"✕",INDEX('定義（記入例用）'!$R:$R,MATCH('休日取得計画表・休日取得実績表（記入例）'!AB71,'定義（記入例用）'!$M:$M,),))</f>
        <v>0</v>
      </c>
      <c r="AC73" s="39" cm="1">
        <f t="array" ref="AC73">IF(OR(AC71&lt;$O$5,MIN($I$5,$W$5)-20&lt;AC71,AC76="―"),"✕",INDEX('定義（記入例用）'!$R:$R,MATCH('休日取得計画表・休日取得実績表（記入例）'!AC71,'定義（記入例用）'!$M:$M,),))</f>
        <v>1</v>
      </c>
      <c r="AD73" s="39" cm="1">
        <f t="array" ref="AD73">IF(OR(AD71&lt;$O$5,MIN($I$5,$W$5)-20&lt;AD71,AD76="―"),"✕",INDEX('定義（記入例用）'!$R:$R,MATCH('休日取得計画表・休日取得実績表（記入例）'!AD71,'定義（記入例用）'!$M:$M,),))</f>
        <v>1</v>
      </c>
      <c r="AE73" s="39" cm="1">
        <f t="array" ref="AE73">IF(OR(AE71&lt;$O$5,MIN($I$5,$W$5)-20&lt;AE71,AE76="―"),"✕",INDEX('定義（記入例用）'!$R:$R,MATCH('休日取得計画表・休日取得実績表（記入例）'!AE71,'定義（記入例用）'!$M:$M,),))</f>
        <v>1</v>
      </c>
      <c r="AF73" s="39" cm="1">
        <f t="array" ref="AF73">IF(OR(AF71&lt;$O$5,MIN($I$5,$W$5)-20&lt;AF71,AF76="―"),"✕",INDEX('定義（記入例用）'!$R:$R,MATCH('休日取得計画表・休日取得実績表（記入例）'!AF71,'定義（記入例用）'!$M:$M,),))</f>
        <v>1</v>
      </c>
      <c r="AG73" s="39" cm="1">
        <f t="array" ref="AG73">IF(OR(AG71&lt;$O$5,MIN($I$5,$W$5)-20&lt;AG71,AG76="―"),"✕",INDEX('定義（記入例用）'!$R:$R,MATCH('休日取得計画表・休日取得実績表（記入例）'!AG71,'定義（記入例用）'!$M:$M,),))</f>
        <v>1</v>
      </c>
      <c r="AH73" s="54"/>
      <c r="AI73" s="55"/>
      <c r="AJ73" s="13"/>
      <c r="AK73" s="52"/>
      <c r="AL73" s="52"/>
      <c r="AM73" s="52"/>
      <c r="AN73" s="52"/>
      <c r="AO73" s="52"/>
      <c r="AP73" s="52"/>
      <c r="AQ73" s="52"/>
      <c r="AR73" s="52"/>
    </row>
    <row r="74" spans="1:58" ht="12" hidden="1" customHeight="1" x14ac:dyDescent="0.2">
      <c r="B74" s="8" t="s">
        <v>59</v>
      </c>
      <c r="C74" s="39" cm="1">
        <f t="array" ref="C74">IF(OR(C71&lt;$O$5,MIN($I$5,$W$5)-20&lt;C71,C77="―"),"✕",INDEX('定義（記入例用）'!$R:$R,MATCH('休日取得計画表・休日取得実績表（記入例）'!C71,'定義（記入例用）'!$M:$M,),))</f>
        <v>0</v>
      </c>
      <c r="D74" s="39" cm="1">
        <f t="array" ref="D74">IF(OR(D71&lt;$O$5,MIN($I$5,$W$5)-20&lt;D71,D77="―"),"✕",INDEX('定義（記入例用）'!$R:$R,MATCH('休日取得計画表・休日取得実績表（記入例）'!D71,'定義（記入例用）'!$M:$M,),))</f>
        <v>0</v>
      </c>
      <c r="E74" s="39" cm="1">
        <f t="array" ref="E74">IF(OR(E71&lt;$O$5,MIN($I$5,$W$5)-20&lt;E71,E77="―"),"✕",INDEX('定義（記入例用）'!$R:$R,MATCH('休日取得計画表・休日取得実績表（記入例）'!E71,'定義（記入例用）'!$M:$M,),))</f>
        <v>0</v>
      </c>
      <c r="F74" s="39" cm="1">
        <f t="array" ref="F74">IF(OR(F71&lt;$O$5,MIN($I$5,$W$5)-20&lt;F71,F77="―"),"✕",INDEX('定義（記入例用）'!$R:$R,MATCH('休日取得計画表・休日取得実績表（記入例）'!F71,'定義（記入例用）'!$M:$M,),))</f>
        <v>0</v>
      </c>
      <c r="G74" s="39" cm="1">
        <f t="array" ref="G74">IF(OR(G71&lt;$O$5,MIN($I$5,$W$5)-20&lt;G71,G77="―"),"✕",INDEX('定義（記入例用）'!$R:$R,MATCH('休日取得計画表・休日取得実績表（記入例）'!G71,'定義（記入例用）'!$M:$M,),))</f>
        <v>0</v>
      </c>
      <c r="H74" s="39" cm="1">
        <f t="array" ref="H74">IF(OR(H71&lt;$O$5,MIN($I$5,$W$5)-20&lt;H71,H77="―"),"✕",INDEX('定義（記入例用）'!$R:$R,MATCH('休日取得計画表・休日取得実績表（記入例）'!H71,'定義（記入例用）'!$M:$M,),))</f>
        <v>1</v>
      </c>
      <c r="I74" s="39" cm="1">
        <f t="array" ref="I74">IF(OR(I71&lt;$O$5,MIN($I$5,$W$5)-20&lt;I71,I77="―"),"✕",INDEX('定義（記入例用）'!$R:$R,MATCH('休日取得計画表・休日取得実績表（記入例）'!I71,'定義（記入例用）'!$M:$M,),))</f>
        <v>1</v>
      </c>
      <c r="J74" s="39" cm="1">
        <f t="array" ref="J74">IF(OR(J71&lt;$O$5,MIN($I$5,$W$5)-20&lt;J71,J77="―"),"✕",INDEX('定義（記入例用）'!$R:$R,MATCH('休日取得計画表・休日取得実績表（記入例）'!J71,'定義（記入例用）'!$M:$M,),))</f>
        <v>0</v>
      </c>
      <c r="K74" s="39" cm="1">
        <f t="array" ref="K74">IF(OR(K71&lt;$O$5,MIN($I$5,$W$5)-20&lt;K71,K77="―"),"✕",INDEX('定義（記入例用）'!$R:$R,MATCH('休日取得計画表・休日取得実績表（記入例）'!K71,'定義（記入例用）'!$M:$M,),))</f>
        <v>0</v>
      </c>
      <c r="L74" s="39" cm="1">
        <f t="array" ref="L74">IF(OR(L71&lt;$O$5,MIN($I$5,$W$5)-20&lt;L71,L77="―"),"✕",INDEX('定義（記入例用）'!$R:$R,MATCH('休日取得計画表・休日取得実績表（記入例）'!L71,'定義（記入例用）'!$M:$M,),))</f>
        <v>0</v>
      </c>
      <c r="M74" s="39" cm="1">
        <f t="array" ref="M74">IF(OR(M71&lt;$O$5,MIN($I$5,$W$5)-20&lt;M71,M77="―"),"✕",INDEX('定義（記入例用）'!$R:$R,MATCH('休日取得計画表・休日取得実績表（記入例）'!M71,'定義（記入例用）'!$M:$M,),))</f>
        <v>0</v>
      </c>
      <c r="N74" s="39" cm="1">
        <f t="array" ref="N74">IF(OR(N71&lt;$O$5,MIN($I$5,$W$5)-20&lt;N71,N77="―"),"✕",INDEX('定義（記入例用）'!$R:$R,MATCH('休日取得計画表・休日取得実績表（記入例）'!N71,'定義（記入例用）'!$M:$M,),))</f>
        <v>0</v>
      </c>
      <c r="O74" s="39" cm="1">
        <f t="array" ref="O74">IF(OR(O71&lt;$O$5,MIN($I$5,$W$5)-20&lt;O71,O77="―"),"✕",INDEX('定義（記入例用）'!$R:$R,MATCH('休日取得計画表・休日取得実績表（記入例）'!O71,'定義（記入例用）'!$M:$M,),))</f>
        <v>1</v>
      </c>
      <c r="P74" s="39" cm="1">
        <f t="array" ref="P74">IF(OR(P71&lt;$O$5,MIN($I$5,$W$5)-20&lt;P71,P77="―"),"✕",INDEX('定義（記入例用）'!$R:$R,MATCH('休日取得計画表・休日取得実績表（記入例）'!P71,'定義（記入例用）'!$M:$M,),))</f>
        <v>1</v>
      </c>
      <c r="Q74" s="39" cm="1">
        <f t="array" ref="Q74">IF(OR(Q71&lt;$O$5,MIN($I$5,$W$5)-20&lt;Q71,Q77="―"),"✕",INDEX('定義（記入例用）'!$R:$R,MATCH('休日取得計画表・休日取得実績表（記入例）'!Q71,'定義（記入例用）'!$M:$M,),))</f>
        <v>0</v>
      </c>
      <c r="R74" s="39" cm="1">
        <f t="array" ref="R74">IF(OR(R71&lt;$O$5,MIN($I$5,$W$5)-20&lt;R71,R77="―"),"✕",INDEX('定義（記入例用）'!$R:$R,MATCH('休日取得計画表・休日取得実績表（記入例）'!R71,'定義（記入例用）'!$M:$M,),))</f>
        <v>0</v>
      </c>
      <c r="S74" s="39" cm="1">
        <f t="array" ref="S74">IF(OR(S71&lt;$O$5,MIN($I$5,$W$5)-20&lt;S71,S77="―"),"✕",INDEX('定義（記入例用）'!$R:$R,MATCH('休日取得計画表・休日取得実績表（記入例）'!S71,'定義（記入例用）'!$M:$M,),))</f>
        <v>0</v>
      </c>
      <c r="T74" s="39" cm="1">
        <f t="array" ref="T74">IF(OR(T71&lt;$O$5,MIN($I$5,$W$5)-20&lt;T71,T77="―"),"✕",INDEX('定義（記入例用）'!$R:$R,MATCH('休日取得計画表・休日取得実績表（記入例）'!T71,'定義（記入例用）'!$M:$M,),))</f>
        <v>0</v>
      </c>
      <c r="U74" s="39" cm="1">
        <f t="array" ref="U74">IF(OR(U71&lt;$O$5,MIN($I$5,$W$5)-20&lt;U71,U77="―"),"✕",INDEX('定義（記入例用）'!$R:$R,MATCH('休日取得計画表・休日取得実績表（記入例）'!U71,'定義（記入例用）'!$M:$M,),))</f>
        <v>0</v>
      </c>
      <c r="V74" s="39" cm="1">
        <f t="array" ref="V74">IF(OR(V71&lt;$O$5,MIN($I$5,$W$5)-20&lt;V71,V77="―"),"✕",INDEX('定義（記入例用）'!$R:$R,MATCH('休日取得計画表・休日取得実績表（記入例）'!V71,'定義（記入例用）'!$M:$M,),))</f>
        <v>1</v>
      </c>
      <c r="W74" s="39" cm="1">
        <f t="array" ref="W74">IF(OR(W71&lt;$O$5,MIN($I$5,$W$5)-20&lt;W71,W77="―"),"✕",INDEX('定義（記入例用）'!$R:$R,MATCH('休日取得計画表・休日取得実績表（記入例）'!W71,'定義（記入例用）'!$M:$M,),))</f>
        <v>1</v>
      </c>
      <c r="X74" s="39" cm="1">
        <f t="array" ref="X74">IF(OR(X71&lt;$O$5,MIN($I$5,$W$5)-20&lt;X71,X77="―"),"✕",INDEX('定義（記入例用）'!$R:$R,MATCH('休日取得計画表・休日取得実績表（記入例）'!X71,'定義（記入例用）'!$M:$M,),))</f>
        <v>0</v>
      </c>
      <c r="Y74" s="39" cm="1">
        <f t="array" ref="Y74">IF(OR(Y71&lt;$O$5,MIN($I$5,$W$5)-20&lt;Y71,Y77="―"),"✕",INDEX('定義（記入例用）'!$R:$R,MATCH('休日取得計画表・休日取得実績表（記入例）'!Y71,'定義（記入例用）'!$M:$M,),))</f>
        <v>0</v>
      </c>
      <c r="Z74" s="39" cm="1">
        <f t="array" ref="Z74">IF(OR(Z71&lt;$O$5,MIN($I$5,$W$5)-20&lt;Z71,Z77="―"),"✕",INDEX('定義（記入例用）'!$R:$R,MATCH('休日取得計画表・休日取得実績表（記入例）'!Z71,'定義（記入例用）'!$M:$M,),))</f>
        <v>0</v>
      </c>
      <c r="AA74" s="39" cm="1">
        <f t="array" ref="AA74">IF(OR(AA71&lt;$O$5,MIN($I$5,$W$5)-20&lt;AA71,AA77="―"),"✕",INDEX('定義（記入例用）'!$R:$R,MATCH('休日取得計画表・休日取得実績表（記入例）'!AA71,'定義（記入例用）'!$M:$M,),))</f>
        <v>0</v>
      </c>
      <c r="AB74" s="39" cm="1">
        <f t="array" ref="AB74">IF(OR(AB71&lt;$O$5,MIN($I$5,$W$5)-20&lt;AB71,AB77="―"),"✕",INDEX('定義（記入例用）'!$R:$R,MATCH('休日取得計画表・休日取得実績表（記入例）'!AB71,'定義（記入例用）'!$M:$M,),))</f>
        <v>0</v>
      </c>
      <c r="AC74" s="39" cm="1">
        <f t="array" ref="AC74">IF(OR(AC71&lt;$O$5,MIN($I$5,$W$5)-20&lt;AC71,AC77="―"),"✕",INDEX('定義（記入例用）'!$R:$R,MATCH('休日取得計画表・休日取得実績表（記入例）'!AC71,'定義（記入例用）'!$M:$M,),))</f>
        <v>1</v>
      </c>
      <c r="AD74" s="39" cm="1">
        <f t="array" ref="AD74">IF(OR(AD71&lt;$O$5,MIN($I$5,$W$5)-20&lt;AD71,AD77="―"),"✕",INDEX('定義（記入例用）'!$R:$R,MATCH('休日取得計画表・休日取得実績表（記入例）'!AD71,'定義（記入例用）'!$M:$M,),))</f>
        <v>1</v>
      </c>
      <c r="AE74" s="39" cm="1">
        <f t="array" ref="AE74">IF(OR(AE71&lt;$O$5,MIN($I$5,$W$5)-20&lt;AE71,AE77="―"),"✕",INDEX('定義（記入例用）'!$R:$R,MATCH('休日取得計画表・休日取得実績表（記入例）'!AE71,'定義（記入例用）'!$M:$M,),))</f>
        <v>1</v>
      </c>
      <c r="AF74" s="39" cm="1">
        <f t="array" ref="AF74">IF(OR(AF71&lt;$O$5,MIN($I$5,$W$5)-20&lt;AF71,AF77="―"),"✕",INDEX('定義（記入例用）'!$R:$R,MATCH('休日取得計画表・休日取得実績表（記入例）'!AF71,'定義（記入例用）'!$M:$M,),))</f>
        <v>1</v>
      </c>
      <c r="AG74" s="39" cm="1">
        <f t="array" ref="AG74">IF(OR(AG71&lt;$O$5,MIN($I$5,$W$5)-20&lt;AG71,AG77="―"),"✕",INDEX('定義（記入例用）'!$R:$R,MATCH('休日取得計画表・休日取得実績表（記入例）'!AG71,'定義（記入例用）'!$M:$M,),))</f>
        <v>1</v>
      </c>
      <c r="AH74" s="54"/>
      <c r="AI74" s="55"/>
      <c r="AJ74" s="13"/>
      <c r="AK74" s="52"/>
      <c r="AL74" s="52"/>
      <c r="AM74" s="52"/>
      <c r="AN74" s="52"/>
      <c r="AO74" s="52"/>
      <c r="AP74" s="52"/>
      <c r="AQ74" s="52"/>
      <c r="AR74" s="52"/>
    </row>
    <row r="75" spans="1:58" s="36" customFormat="1" ht="78.5" customHeight="1" x14ac:dyDescent="0.2">
      <c r="A75" s="2"/>
      <c r="B75" s="15" t="s">
        <v>3</v>
      </c>
      <c r="C75" s="23" t="str" cm="1">
        <f t="array" ref="C75">IFERROR(INDEX('定義（記入例用）'!$Q:$Q,MATCH('休日取得計画表・休日取得実績表（記入例）'!C71,'定義（記入例用）'!$M:$M,),),"")</f>
        <v/>
      </c>
      <c r="D75" s="23" t="str" cm="1">
        <f t="array" ref="D75">IFERROR(INDEX('定義（記入例用）'!$Q:$Q,MATCH('休日取得計画表・休日取得実績表（記入例）'!D71,'定義（記入例用）'!$M:$M,),),"")</f>
        <v/>
      </c>
      <c r="E75" s="23" t="str" cm="1">
        <f t="array" ref="E75">IFERROR(INDEX('定義（記入例用）'!$Q:$Q,MATCH('休日取得計画表・休日取得実績表（記入例）'!E71,'定義（記入例用）'!$M:$M,),),"")</f>
        <v/>
      </c>
      <c r="F75" s="23" t="str" cm="1">
        <f t="array" ref="F75">IFERROR(INDEX('定義（記入例用）'!$Q:$Q,MATCH('休日取得計画表・休日取得実績表（記入例）'!F71,'定義（記入例用）'!$M:$M,),),"")</f>
        <v/>
      </c>
      <c r="G75" s="23" t="str" cm="1">
        <f t="array" ref="G75">IFERROR(INDEX('定義（記入例用）'!$Q:$Q,MATCH('休日取得計画表・休日取得実績表（記入例）'!G71,'定義（記入例用）'!$M:$M,),),"")</f>
        <v/>
      </c>
      <c r="H75" s="23" t="str" cm="1">
        <f t="array" ref="H75">IFERROR(INDEX('定義（記入例用）'!$Q:$Q,MATCH('休日取得計画表・休日取得実績表（記入例）'!H71,'定義（記入例用）'!$M:$M,),),"")</f>
        <v/>
      </c>
      <c r="I75" s="23" t="str" cm="1">
        <f t="array" ref="I75">IFERROR(INDEX('定義（記入例用）'!$Q:$Q,MATCH('休日取得計画表・休日取得実績表（記入例）'!I71,'定義（記入例用）'!$M:$M,),),"")</f>
        <v/>
      </c>
      <c r="J75" s="23" t="str" cm="1">
        <f t="array" ref="J75">IFERROR(INDEX('定義（記入例用）'!$Q:$Q,MATCH('休日取得計画表・休日取得実績表（記入例）'!J71,'定義（記入例用）'!$M:$M,),),"")</f>
        <v/>
      </c>
      <c r="K75" s="23" t="str" cm="1">
        <f t="array" ref="K75">IFERROR(INDEX('定義（記入例用）'!$Q:$Q,MATCH('休日取得計画表・休日取得実績表（記入例）'!K71,'定義（記入例用）'!$M:$M,),),"")</f>
        <v/>
      </c>
      <c r="L75" s="23" t="str" cm="1">
        <f t="array" ref="L75">IFERROR(INDEX('定義（記入例用）'!$Q:$Q,MATCH('休日取得計画表・休日取得実績表（記入例）'!L71,'定義（記入例用）'!$M:$M,),),"")</f>
        <v/>
      </c>
      <c r="M75" s="23" t="str" cm="1">
        <f t="array" ref="M75">IFERROR(INDEX('定義（記入例用）'!$Q:$Q,MATCH('休日取得計画表・休日取得実績表（記入例）'!M71,'定義（記入例用）'!$M:$M,),),"")</f>
        <v/>
      </c>
      <c r="N75" s="23" t="str" cm="1">
        <f t="array" ref="N75">IFERROR(INDEX('定義（記入例用）'!$Q:$Q,MATCH('休日取得計画表・休日取得実績表（記入例）'!N71,'定義（記入例用）'!$M:$M,),),"")</f>
        <v/>
      </c>
      <c r="O75" s="23" t="str" cm="1">
        <f t="array" ref="O75">IFERROR(INDEX('定義（記入例用）'!$Q:$Q,MATCH('休日取得計画表・休日取得実績表（記入例）'!O71,'定義（記入例用）'!$M:$M,),),"")</f>
        <v/>
      </c>
      <c r="P75" s="23" t="str" cm="1">
        <f t="array" ref="P75">IFERROR(INDEX('定義（記入例用）'!$Q:$Q,MATCH('休日取得計画表・休日取得実績表（記入例）'!P71,'定義（記入例用）'!$M:$M,),),"")</f>
        <v/>
      </c>
      <c r="Q75" s="23" t="str" cm="1">
        <f t="array" ref="Q75">IFERROR(INDEX('定義（記入例用）'!$Q:$Q,MATCH('休日取得計画表・休日取得実績表（記入例）'!Q71,'定義（記入例用）'!$M:$M,),),"")</f>
        <v/>
      </c>
      <c r="R75" s="23" t="str" cm="1">
        <f t="array" ref="R75">IFERROR(INDEX('定義（記入例用）'!$Q:$Q,MATCH('休日取得計画表・休日取得実績表（記入例）'!R71,'定義（記入例用）'!$M:$M,),),"")</f>
        <v/>
      </c>
      <c r="S75" s="23" t="str" cm="1">
        <f t="array" ref="S75">IFERROR(INDEX('定義（記入例用）'!$Q:$Q,MATCH('休日取得計画表・休日取得実績表（記入例）'!S71,'定義（記入例用）'!$M:$M,),),"")</f>
        <v/>
      </c>
      <c r="T75" s="23" t="str" cm="1">
        <f t="array" ref="T75">IFERROR(INDEX('定義（記入例用）'!$Q:$Q,MATCH('休日取得計画表・休日取得実績表（記入例）'!T71,'定義（記入例用）'!$M:$M,),),"")</f>
        <v/>
      </c>
      <c r="U75" s="23" t="str" cm="1">
        <f t="array" ref="U75">IFERROR(INDEX('定義（記入例用）'!$Q:$Q,MATCH('休日取得計画表・休日取得実績表（記入例）'!U71,'定義（記入例用）'!$M:$M,),),"")</f>
        <v/>
      </c>
      <c r="V75" s="23" t="str" cm="1">
        <f t="array" ref="V75">IFERROR(INDEX('定義（記入例用）'!$Q:$Q,MATCH('休日取得計画表・休日取得実績表（記入例）'!V71,'定義（記入例用）'!$M:$M,),),"")</f>
        <v/>
      </c>
      <c r="W75" s="23" t="str" cm="1">
        <f t="array" ref="W75">IFERROR(INDEX('定義（記入例用）'!$Q:$Q,MATCH('休日取得計画表・休日取得実績表（記入例）'!W71,'定義（記入例用）'!$M:$M,),),"")</f>
        <v/>
      </c>
      <c r="X75" s="23" t="str" cm="1">
        <f t="array" ref="X75">IFERROR(INDEX('定義（記入例用）'!$Q:$Q,MATCH('休日取得計画表・休日取得実績表（記入例）'!X71,'定義（記入例用）'!$M:$M,),),"")</f>
        <v/>
      </c>
      <c r="Y75" s="23" t="str" cm="1">
        <f t="array" ref="Y75">IFERROR(INDEX('定義（記入例用）'!$Q:$Q,MATCH('休日取得計画表・休日取得実績表（記入例）'!Y71,'定義（記入例用）'!$M:$M,),),"")</f>
        <v/>
      </c>
      <c r="Z75" s="23" t="str" cm="1">
        <f t="array" ref="Z75">IFERROR(INDEX('定義（記入例用）'!$Q:$Q,MATCH('休日取得計画表・休日取得実績表（記入例）'!Z71,'定義（記入例用）'!$M:$M,),),"")</f>
        <v/>
      </c>
      <c r="AA75" s="23" t="str" cm="1">
        <f t="array" ref="AA75">IFERROR(INDEX('定義（記入例用）'!$Q:$Q,MATCH('休日取得計画表・休日取得実績表（記入例）'!AA71,'定義（記入例用）'!$M:$M,),),"")</f>
        <v/>
      </c>
      <c r="AB75" s="23" t="str" cm="1">
        <f t="array" ref="AB75">IFERROR(INDEX('定義（記入例用）'!$Q:$Q,MATCH('休日取得計画表・休日取得実績表（記入例）'!AB71,'定義（記入例用）'!$M:$M,),),"")</f>
        <v/>
      </c>
      <c r="AC75" s="23" t="str" cm="1">
        <f t="array" ref="AC75">IFERROR(INDEX('定義（記入例用）'!$Q:$Q,MATCH('休日取得計画表・休日取得実績表（記入例）'!AC71,'定義（記入例用）'!$M:$M,),),"")</f>
        <v/>
      </c>
      <c r="AD75" s="23" t="str" cm="1">
        <f t="array" ref="AD75">IFERROR(INDEX('定義（記入例用）'!$Q:$Q,MATCH('休日取得計画表・休日取得実績表（記入例）'!AD71,'定義（記入例用）'!$M:$M,),),"")</f>
        <v/>
      </c>
      <c r="AE75" s="23" t="str" cm="1">
        <f t="array" ref="AE75">IFERROR(INDEX('定義（記入例用）'!$Q:$Q,MATCH('休日取得計画表・休日取得実績表（記入例）'!AE71,'定義（記入例用）'!$M:$M,),),"")</f>
        <v>年末年始</v>
      </c>
      <c r="AF75" s="23" t="str" cm="1">
        <f t="array" ref="AF75">IFERROR(INDEX('定義（記入例用）'!$Q:$Q,MATCH('休日取得計画表・休日取得実績表（記入例）'!AF71,'定義（記入例用）'!$M:$M,),),"")</f>
        <v>年末年始</v>
      </c>
      <c r="AG75" s="23" t="str" cm="1">
        <f t="array" ref="AG75">IFERROR(INDEX('定義（記入例用）'!$Q:$Q,MATCH('休日取得計画表・休日取得実績表（記入例）'!AG71,'定義（記入例用）'!$M:$M,),),"")</f>
        <v>年末年始</v>
      </c>
      <c r="AH75" s="54"/>
      <c r="AI75" s="55"/>
      <c r="AJ75" s="13"/>
      <c r="AK75" s="53"/>
      <c r="AL75" s="53"/>
      <c r="AM75" s="53"/>
      <c r="AN75" s="53"/>
      <c r="AO75" s="53"/>
      <c r="AP75" s="53"/>
      <c r="AQ75" s="53"/>
      <c r="AR75" s="53"/>
      <c r="AS75" s="1"/>
      <c r="AT75" s="1"/>
      <c r="AU75" s="1"/>
      <c r="AV75" s="1"/>
      <c r="AW75" s="1"/>
      <c r="AX75" s="1"/>
      <c r="AY75" s="1"/>
      <c r="AZ75" s="1"/>
      <c r="BA75" s="1"/>
      <c r="BB75" s="1"/>
      <c r="BC75" s="1"/>
      <c r="BD75" s="1"/>
      <c r="BE75" s="1"/>
      <c r="BF75" s="1"/>
    </row>
    <row r="76" spans="1:58" s="36" customFormat="1" ht="28" customHeight="1" x14ac:dyDescent="0.2">
      <c r="A76" s="2"/>
      <c r="B76" s="16" t="str">
        <f>IF($F$3="受注者希望型","－","休日
計画")</f>
        <v>休日
計画</v>
      </c>
      <c r="C76" s="34"/>
      <c r="D76" s="34"/>
      <c r="E76" s="34"/>
      <c r="F76" s="34"/>
      <c r="G76" s="34"/>
      <c r="H76" s="34" t="s">
        <v>24</v>
      </c>
      <c r="I76" s="34" t="s">
        <v>24</v>
      </c>
      <c r="J76" s="34"/>
      <c r="K76" s="34"/>
      <c r="L76" s="34"/>
      <c r="M76" s="34"/>
      <c r="N76" s="34"/>
      <c r="O76" s="34" t="s">
        <v>24</v>
      </c>
      <c r="P76" s="34" t="s">
        <v>24</v>
      </c>
      <c r="Q76" s="34"/>
      <c r="R76" s="34"/>
      <c r="S76" s="34"/>
      <c r="T76" s="34"/>
      <c r="U76" s="34"/>
      <c r="V76" s="34" t="s">
        <v>24</v>
      </c>
      <c r="W76" s="34" t="s">
        <v>24</v>
      </c>
      <c r="X76" s="34"/>
      <c r="Y76" s="34"/>
      <c r="Z76" s="33"/>
      <c r="AA76" s="34"/>
      <c r="AB76" s="34"/>
      <c r="AC76" s="34" t="s">
        <v>24</v>
      </c>
      <c r="AD76" s="34" t="s">
        <v>24</v>
      </c>
      <c r="AE76" s="34" t="s">
        <v>24</v>
      </c>
      <c r="AF76" s="34" t="s">
        <v>24</v>
      </c>
      <c r="AG76" s="34" t="s">
        <v>24</v>
      </c>
      <c r="AH76" s="18">
        <f>AK76</f>
        <v>11</v>
      </c>
      <c r="AI76" s="17">
        <f>AL76</f>
        <v>66</v>
      </c>
      <c r="AJ76" s="13"/>
      <c r="AK76" s="44">
        <f>COUNTIFS(C76:AG76,"○",C73:AG73,"&lt;&gt;✕")</f>
        <v>11</v>
      </c>
      <c r="AL76" s="44">
        <f>SUM(AK$7:AK77)</f>
        <v>66</v>
      </c>
      <c r="AM76" s="44">
        <f>SUM(C73:AG73)</f>
        <v>11</v>
      </c>
      <c r="AN76" s="44">
        <f>SUM(AM$7:AM77)</f>
        <v>66</v>
      </c>
      <c r="AO76" s="44">
        <f>COUNTIFS(C77:AG77,"○",C74:AG74,"&lt;&gt;✕")</f>
        <v>11</v>
      </c>
      <c r="AP76" s="44">
        <f>SUM(AO$7:AO77)</f>
        <v>66</v>
      </c>
      <c r="AQ76" s="44">
        <f>SUM(C74:AG74)</f>
        <v>11</v>
      </c>
      <c r="AR76" s="44">
        <f>SUM(AQ$7:AQ77)</f>
        <v>66</v>
      </c>
      <c r="AS76" s="1"/>
      <c r="AT76" s="1"/>
      <c r="AU76" s="1"/>
      <c r="AV76" s="1"/>
      <c r="AW76" s="1"/>
      <c r="AX76" s="1"/>
      <c r="AY76" s="1"/>
      <c r="AZ76" s="1"/>
      <c r="BA76" s="1"/>
      <c r="BB76" s="1"/>
      <c r="BC76" s="1"/>
      <c r="BD76" s="1"/>
      <c r="BE76" s="1"/>
      <c r="BF76" s="1"/>
    </row>
    <row r="77" spans="1:58" s="1" customFormat="1" ht="28" customHeight="1" thickBot="1" x14ac:dyDescent="0.25">
      <c r="A77" s="3"/>
      <c r="B77" s="14" t="s">
        <v>31</v>
      </c>
      <c r="C77" s="10"/>
      <c r="D77" s="10"/>
      <c r="E77" s="10"/>
      <c r="F77" s="10"/>
      <c r="G77" s="10"/>
      <c r="H77" s="42" t="s">
        <v>24</v>
      </c>
      <c r="I77" s="42" t="s">
        <v>24</v>
      </c>
      <c r="J77" s="10"/>
      <c r="K77" s="10"/>
      <c r="L77" s="10"/>
      <c r="M77" s="10"/>
      <c r="N77" s="10"/>
      <c r="O77" s="42" t="s">
        <v>24</v>
      </c>
      <c r="P77" s="42" t="s">
        <v>24</v>
      </c>
      <c r="Q77" s="10"/>
      <c r="R77" s="10"/>
      <c r="S77" s="10"/>
      <c r="T77" s="10"/>
      <c r="U77" s="10"/>
      <c r="V77" s="42" t="s">
        <v>24</v>
      </c>
      <c r="W77" s="42" t="s">
        <v>24</v>
      </c>
      <c r="X77" s="10"/>
      <c r="Y77" s="10"/>
      <c r="Z77" s="11"/>
      <c r="AA77" s="10"/>
      <c r="AB77" s="10"/>
      <c r="AC77" s="42" t="s">
        <v>24</v>
      </c>
      <c r="AD77" s="42" t="s">
        <v>24</v>
      </c>
      <c r="AE77" s="42" t="s">
        <v>24</v>
      </c>
      <c r="AF77" s="42" t="s">
        <v>24</v>
      </c>
      <c r="AG77" s="42" t="s">
        <v>24</v>
      </c>
      <c r="AH77" s="18">
        <f>AO76</f>
        <v>11</v>
      </c>
      <c r="AI77" s="17">
        <f>AP76</f>
        <v>66</v>
      </c>
      <c r="AJ77" s="13"/>
      <c r="AK77" s="44"/>
      <c r="AL77" s="44"/>
      <c r="AM77" s="44"/>
      <c r="AN77" s="44"/>
      <c r="AO77" s="44"/>
      <c r="AP77" s="44"/>
      <c r="AQ77" s="44"/>
      <c r="AR77" s="44"/>
    </row>
    <row r="78" spans="1:58" ht="12" customHeight="1" thickBot="1" x14ac:dyDescent="0.25"/>
    <row r="79" spans="1:58" ht="12" customHeight="1" x14ac:dyDescent="0.2">
      <c r="B79" s="7" t="s">
        <v>0</v>
      </c>
      <c r="C79" s="45">
        <f>DATE(YEAR($C$7),MONTH($C$7)+COUNTIF($B$7:B79,"月")-1,1)</f>
        <v>46023</v>
      </c>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7"/>
      <c r="AH79" s="48" t="s">
        <v>5</v>
      </c>
      <c r="AI79" s="49" t="s">
        <v>4</v>
      </c>
      <c r="AJ79" s="13"/>
      <c r="AK79" s="50" t="s">
        <v>65</v>
      </c>
      <c r="AL79" s="50"/>
      <c r="AM79" s="50"/>
      <c r="AN79" s="50"/>
      <c r="AO79" s="50" t="s">
        <v>66</v>
      </c>
      <c r="AP79" s="50"/>
      <c r="AQ79" s="50"/>
      <c r="AR79" s="50"/>
    </row>
    <row r="80" spans="1:58" ht="12" customHeight="1" x14ac:dyDescent="0.2">
      <c r="B80" s="8" t="s">
        <v>1</v>
      </c>
      <c r="C80" s="9">
        <f>+C79</f>
        <v>46023</v>
      </c>
      <c r="D80" s="9">
        <f>IFERROR(IF(MONTH(C80+1)=MONTH($C79),C80+1,""),"")</f>
        <v>46024</v>
      </c>
      <c r="E80" s="9">
        <f t="shared" ref="E80" si="212">IFERROR(IF(MONTH(D80+1)=MONTH($C79),D80+1,""),"")</f>
        <v>46025</v>
      </c>
      <c r="F80" s="9">
        <f t="shared" ref="F80" si="213">IFERROR(IF(MONTH(E80+1)=MONTH($C79),E80+1,""),"")</f>
        <v>46026</v>
      </c>
      <c r="G80" s="9">
        <f t="shared" ref="G80" si="214">IFERROR(IF(MONTH(F80+1)=MONTH($C79),F80+1,""),"")</f>
        <v>46027</v>
      </c>
      <c r="H80" s="9">
        <f t="shared" ref="H80" si="215">IFERROR(IF(MONTH(G80+1)=MONTH($C79),G80+1,""),"")</f>
        <v>46028</v>
      </c>
      <c r="I80" s="9">
        <f t="shared" ref="I80" si="216">IFERROR(IF(MONTH(H80+1)=MONTH($C79),H80+1,""),"")</f>
        <v>46029</v>
      </c>
      <c r="J80" s="9">
        <f t="shared" ref="J80" si="217">IFERROR(IF(MONTH(I80+1)=MONTH($C79),I80+1,""),"")</f>
        <v>46030</v>
      </c>
      <c r="K80" s="9">
        <f t="shared" ref="K80" si="218">IFERROR(IF(MONTH(J80+1)=MONTH($C79),J80+1,""),"")</f>
        <v>46031</v>
      </c>
      <c r="L80" s="9">
        <f t="shared" ref="L80" si="219">IFERROR(IF(MONTH(K80+1)=MONTH($C79),K80+1,""),"")</f>
        <v>46032</v>
      </c>
      <c r="M80" s="9">
        <f t="shared" ref="M80" si="220">IFERROR(IF(MONTH(L80+1)=MONTH($C79),L80+1,""),"")</f>
        <v>46033</v>
      </c>
      <c r="N80" s="9">
        <f t="shared" ref="N80" si="221">IFERROR(IF(MONTH(M80+1)=MONTH($C79),M80+1,""),"")</f>
        <v>46034</v>
      </c>
      <c r="O80" s="9">
        <f t="shared" ref="O80" si="222">IFERROR(IF(MONTH(N80+1)=MONTH($C79),N80+1,""),"")</f>
        <v>46035</v>
      </c>
      <c r="P80" s="9">
        <f t="shared" ref="P80" si="223">IFERROR(IF(MONTH(O80+1)=MONTH($C79),O80+1,""),"")</f>
        <v>46036</v>
      </c>
      <c r="Q80" s="9">
        <f t="shared" ref="Q80" si="224">IFERROR(IF(MONTH(P80+1)=MONTH($C79),P80+1,""),"")</f>
        <v>46037</v>
      </c>
      <c r="R80" s="9">
        <f t="shared" ref="R80" si="225">IFERROR(IF(MONTH(Q80+1)=MONTH($C79),Q80+1,""),"")</f>
        <v>46038</v>
      </c>
      <c r="S80" s="9">
        <f t="shared" ref="S80" si="226">IFERROR(IF(MONTH(R80+1)=MONTH($C79),R80+1,""),"")</f>
        <v>46039</v>
      </c>
      <c r="T80" s="9">
        <f t="shared" ref="T80" si="227">IFERROR(IF(MONTH(S80+1)=MONTH($C79),S80+1,""),"")</f>
        <v>46040</v>
      </c>
      <c r="U80" s="9">
        <f t="shared" ref="U80" si="228">IFERROR(IF(MONTH(T80+1)=MONTH($C79),T80+1,""),"")</f>
        <v>46041</v>
      </c>
      <c r="V80" s="9">
        <f t="shared" ref="V80" si="229">IFERROR(IF(MONTH(U80+1)=MONTH($C79),U80+1,""),"")</f>
        <v>46042</v>
      </c>
      <c r="W80" s="9">
        <f t="shared" ref="W80" si="230">IFERROR(IF(MONTH(V80+1)=MONTH($C79),V80+1,""),"")</f>
        <v>46043</v>
      </c>
      <c r="X80" s="9">
        <f t="shared" ref="X80" si="231">IFERROR(IF(MONTH(W80+1)=MONTH($C79),W80+1,""),"")</f>
        <v>46044</v>
      </c>
      <c r="Y80" s="9">
        <f t="shared" ref="Y80" si="232">IFERROR(IF(MONTH(X80+1)=MONTH($C79),X80+1,""),"")</f>
        <v>46045</v>
      </c>
      <c r="Z80" s="9">
        <f t="shared" ref="Z80" si="233">IFERROR(IF(MONTH(Y80+1)=MONTH($C79),Y80+1,""),"")</f>
        <v>46046</v>
      </c>
      <c r="AA80" s="9">
        <f t="shared" ref="AA80" si="234">IFERROR(IF(MONTH(Z80+1)=MONTH($C79),Z80+1,""),"")</f>
        <v>46047</v>
      </c>
      <c r="AB80" s="9">
        <f t="shared" ref="AB80" si="235">IFERROR(IF(MONTH(AA80+1)=MONTH($C79),AA80+1,""),"")</f>
        <v>46048</v>
      </c>
      <c r="AC80" s="9">
        <f t="shared" ref="AC80" si="236">IFERROR(IF(MONTH(AB80+1)=MONTH($C79),AB80+1,""),"")</f>
        <v>46049</v>
      </c>
      <c r="AD80" s="9">
        <f t="shared" ref="AD80" si="237">IFERROR(IF(MONTH(AC80+1)=MONTH($C79),AC80+1,""),"")</f>
        <v>46050</v>
      </c>
      <c r="AE80" s="9">
        <f t="shared" ref="AE80" si="238">IFERROR(IF(MONTH(AD80+1)=MONTH($C79),AD80+1,""),"")</f>
        <v>46051</v>
      </c>
      <c r="AF80" s="9">
        <f t="shared" ref="AF80" si="239">IFERROR(IF(MONTH(AE80+1)=MONTH($C79),AE80+1,""),"")</f>
        <v>46052</v>
      </c>
      <c r="AG80" s="9">
        <f t="shared" ref="AG80" si="240">IFERROR(IF(MONTH(AF80+1)=MONTH($C79),AF80+1,""),"")</f>
        <v>46053</v>
      </c>
      <c r="AH80" s="48"/>
      <c r="AI80" s="49"/>
      <c r="AJ80" s="13"/>
      <c r="AK80" s="51" t="s">
        <v>53</v>
      </c>
      <c r="AL80" s="51" t="s">
        <v>51</v>
      </c>
      <c r="AM80" s="51" t="s">
        <v>60</v>
      </c>
      <c r="AN80" s="51" t="s">
        <v>61</v>
      </c>
      <c r="AO80" s="51" t="s">
        <v>52</v>
      </c>
      <c r="AP80" s="51" t="s">
        <v>50</v>
      </c>
      <c r="AQ80" s="51" t="s">
        <v>60</v>
      </c>
      <c r="AR80" s="51" t="s">
        <v>61</v>
      </c>
    </row>
    <row r="81" spans="1:58" ht="12" customHeight="1" x14ac:dyDescent="0.2">
      <c r="B81" s="8" t="s">
        <v>2</v>
      </c>
      <c r="C81" s="19" t="str">
        <f t="shared" ref="C81:AG81" si="241">IF(C80="","",IF(COUNTIF(祝日,C80)&gt;0,"祝",IF(COUNTIF(夏季休暇,C80)+COUNTIF(年末年始,C80)&gt;0,"休",TEXT(C80,"aaa"))))</f>
        <v>祝</v>
      </c>
      <c r="D81" s="19" t="str">
        <f t="shared" si="241"/>
        <v>休</v>
      </c>
      <c r="E81" s="19" t="str">
        <f t="shared" si="241"/>
        <v>休</v>
      </c>
      <c r="F81" s="19" t="str">
        <f t="shared" si="241"/>
        <v>日</v>
      </c>
      <c r="G81" s="19" t="str">
        <f t="shared" si="241"/>
        <v>月</v>
      </c>
      <c r="H81" s="19" t="str">
        <f t="shared" si="241"/>
        <v>火</v>
      </c>
      <c r="I81" s="19" t="str">
        <f t="shared" si="241"/>
        <v>水</v>
      </c>
      <c r="J81" s="19" t="str">
        <f t="shared" si="241"/>
        <v>木</v>
      </c>
      <c r="K81" s="19" t="str">
        <f t="shared" si="241"/>
        <v>金</v>
      </c>
      <c r="L81" s="19" t="str">
        <f t="shared" si="241"/>
        <v>土</v>
      </c>
      <c r="M81" s="19" t="str">
        <f t="shared" si="241"/>
        <v>日</v>
      </c>
      <c r="N81" s="19" t="str">
        <f t="shared" si="241"/>
        <v>祝</v>
      </c>
      <c r="O81" s="19" t="str">
        <f t="shared" si="241"/>
        <v>火</v>
      </c>
      <c r="P81" s="19" t="str">
        <f t="shared" si="241"/>
        <v>水</v>
      </c>
      <c r="Q81" s="19" t="str">
        <f t="shared" si="241"/>
        <v>木</v>
      </c>
      <c r="R81" s="19" t="str">
        <f t="shared" si="241"/>
        <v>金</v>
      </c>
      <c r="S81" s="19" t="str">
        <f t="shared" si="241"/>
        <v>土</v>
      </c>
      <c r="T81" s="19" t="str">
        <f t="shared" si="241"/>
        <v>日</v>
      </c>
      <c r="U81" s="19" t="str">
        <f t="shared" si="241"/>
        <v>月</v>
      </c>
      <c r="V81" s="19" t="str">
        <f t="shared" si="241"/>
        <v>火</v>
      </c>
      <c r="W81" s="19" t="str">
        <f t="shared" si="241"/>
        <v>水</v>
      </c>
      <c r="X81" s="19" t="str">
        <f t="shared" si="241"/>
        <v>木</v>
      </c>
      <c r="Y81" s="19" t="str">
        <f t="shared" si="241"/>
        <v>金</v>
      </c>
      <c r="Z81" s="19" t="str">
        <f t="shared" si="241"/>
        <v>土</v>
      </c>
      <c r="AA81" s="19" t="str">
        <f t="shared" si="241"/>
        <v>日</v>
      </c>
      <c r="AB81" s="19" t="str">
        <f t="shared" si="241"/>
        <v>月</v>
      </c>
      <c r="AC81" s="19" t="str">
        <f t="shared" si="241"/>
        <v>火</v>
      </c>
      <c r="AD81" s="19" t="str">
        <f t="shared" si="241"/>
        <v>水</v>
      </c>
      <c r="AE81" s="19" t="str">
        <f t="shared" si="241"/>
        <v>木</v>
      </c>
      <c r="AF81" s="19" t="str">
        <f t="shared" si="241"/>
        <v>金</v>
      </c>
      <c r="AG81" s="19" t="str">
        <f t="shared" si="241"/>
        <v>土</v>
      </c>
      <c r="AH81" s="54" t="s">
        <v>25</v>
      </c>
      <c r="AI81" s="55" t="s">
        <v>25</v>
      </c>
      <c r="AJ81" s="13"/>
      <c r="AK81" s="52"/>
      <c r="AL81" s="52"/>
      <c r="AM81" s="52"/>
      <c r="AN81" s="52"/>
      <c r="AO81" s="52"/>
      <c r="AP81" s="52"/>
      <c r="AQ81" s="52"/>
      <c r="AR81" s="52"/>
    </row>
    <row r="82" spans="1:58" ht="12" hidden="1" customHeight="1" x14ac:dyDescent="0.2">
      <c r="B82" s="8" t="s">
        <v>59</v>
      </c>
      <c r="C82" s="39" cm="1">
        <f t="array" ref="C82">IF(OR(C80&lt;$O$5,MIN($I$5,$W$5)-20&lt;C80,C85="―"),"✕",INDEX('定義（記入例用）'!$R:$R,MATCH('休日取得計画表・休日取得実績表（記入例）'!C80,'定義（記入例用）'!$M:$M,),))</f>
        <v>1</v>
      </c>
      <c r="D82" s="39" cm="1">
        <f t="array" ref="D82">IF(OR(D80&lt;$O$5,MIN($I$5,$W$5)-20&lt;D80,D85="―"),"✕",INDEX('定義（記入例用）'!$R:$R,MATCH('休日取得計画表・休日取得実績表（記入例）'!D80,'定義（記入例用）'!$M:$M,),))</f>
        <v>1</v>
      </c>
      <c r="E82" s="39" cm="1">
        <f t="array" ref="E82">IF(OR(E80&lt;$O$5,MIN($I$5,$W$5)-20&lt;E80,E85="―"),"✕",INDEX('定義（記入例用）'!$R:$R,MATCH('休日取得計画表・休日取得実績表（記入例）'!E80,'定義（記入例用）'!$M:$M,),))</f>
        <v>1</v>
      </c>
      <c r="F82" s="39" cm="1">
        <f t="array" ref="F82">IF(OR(F80&lt;$O$5,MIN($I$5,$W$5)-20&lt;F80,F85="―"),"✕",INDEX('定義（記入例用）'!$R:$R,MATCH('休日取得計画表・休日取得実績表（記入例）'!F80,'定義（記入例用）'!$M:$M,),))</f>
        <v>1</v>
      </c>
      <c r="G82" s="39" cm="1">
        <f t="array" ref="G82">IF(OR(G80&lt;$O$5,MIN($I$5,$W$5)-20&lt;G80,G85="―"),"✕",INDEX('定義（記入例用）'!$R:$R,MATCH('休日取得計画表・休日取得実績表（記入例）'!G80,'定義（記入例用）'!$M:$M,),))</f>
        <v>0</v>
      </c>
      <c r="H82" s="39" cm="1">
        <f t="array" ref="H82">IF(OR(H80&lt;$O$5,MIN($I$5,$W$5)-20&lt;H80,H85="―"),"✕",INDEX('定義（記入例用）'!$R:$R,MATCH('休日取得計画表・休日取得実績表（記入例）'!H80,'定義（記入例用）'!$M:$M,),))</f>
        <v>0</v>
      </c>
      <c r="I82" s="39" cm="1">
        <f t="array" ref="I82">IF(OR(I80&lt;$O$5,MIN($I$5,$W$5)-20&lt;I80,I85="―"),"✕",INDEX('定義（記入例用）'!$R:$R,MATCH('休日取得計画表・休日取得実績表（記入例）'!I80,'定義（記入例用）'!$M:$M,),))</f>
        <v>0</v>
      </c>
      <c r="J82" s="39" cm="1">
        <f t="array" ref="J82">IF(OR(J80&lt;$O$5,MIN($I$5,$W$5)-20&lt;J80,J85="―"),"✕",INDEX('定義（記入例用）'!$R:$R,MATCH('休日取得計画表・休日取得実績表（記入例）'!J80,'定義（記入例用）'!$M:$M,),))</f>
        <v>0</v>
      </c>
      <c r="K82" s="39" cm="1">
        <f t="array" ref="K82">IF(OR(K80&lt;$O$5,MIN($I$5,$W$5)-20&lt;K80,K85="―"),"✕",INDEX('定義（記入例用）'!$R:$R,MATCH('休日取得計画表・休日取得実績表（記入例）'!K80,'定義（記入例用）'!$M:$M,),))</f>
        <v>0</v>
      </c>
      <c r="L82" s="39" cm="1">
        <f t="array" ref="L82">IF(OR(L80&lt;$O$5,MIN($I$5,$W$5)-20&lt;L80,L85="―"),"✕",INDEX('定義（記入例用）'!$R:$R,MATCH('休日取得計画表・休日取得実績表（記入例）'!L80,'定義（記入例用）'!$M:$M,),))</f>
        <v>1</v>
      </c>
      <c r="M82" s="39" cm="1">
        <f t="array" ref="M82">IF(OR(M80&lt;$O$5,MIN($I$5,$W$5)-20&lt;M80,M85="―"),"✕",INDEX('定義（記入例用）'!$R:$R,MATCH('休日取得計画表・休日取得実績表（記入例）'!M80,'定義（記入例用）'!$M:$M,),))</f>
        <v>1</v>
      </c>
      <c r="N82" s="39" cm="1">
        <f t="array" ref="N82">IF(OR(N80&lt;$O$5,MIN($I$5,$W$5)-20&lt;N80,N85="―"),"✕",INDEX('定義（記入例用）'!$R:$R,MATCH('休日取得計画表・休日取得実績表（記入例）'!N80,'定義（記入例用）'!$M:$M,),))</f>
        <v>1</v>
      </c>
      <c r="O82" s="39" cm="1">
        <f t="array" ref="O82">IF(OR(O80&lt;$O$5,MIN($I$5,$W$5)-20&lt;O80,O85="―"),"✕",INDEX('定義（記入例用）'!$R:$R,MATCH('休日取得計画表・休日取得実績表（記入例）'!O80,'定義（記入例用）'!$M:$M,),))</f>
        <v>0</v>
      </c>
      <c r="P82" s="39" cm="1">
        <f t="array" ref="P82">IF(OR(P80&lt;$O$5,MIN($I$5,$W$5)-20&lt;P80,P85="―"),"✕",INDEX('定義（記入例用）'!$R:$R,MATCH('休日取得計画表・休日取得実績表（記入例）'!P80,'定義（記入例用）'!$M:$M,),))</f>
        <v>0</v>
      </c>
      <c r="Q82" s="39" cm="1">
        <f t="array" ref="Q82">IF(OR(Q80&lt;$O$5,MIN($I$5,$W$5)-20&lt;Q80,Q85="―"),"✕",INDEX('定義（記入例用）'!$R:$R,MATCH('休日取得計画表・休日取得実績表（記入例）'!Q80,'定義（記入例用）'!$M:$M,),))</f>
        <v>0</v>
      </c>
      <c r="R82" s="39" cm="1">
        <f t="array" ref="R82">IF(OR(R80&lt;$O$5,MIN($I$5,$W$5)-20&lt;R80,R85="―"),"✕",INDEX('定義（記入例用）'!$R:$R,MATCH('休日取得計画表・休日取得実績表（記入例）'!R80,'定義（記入例用）'!$M:$M,),))</f>
        <v>0</v>
      </c>
      <c r="S82" s="39" cm="1">
        <f t="array" ref="S82">IF(OR(S80&lt;$O$5,MIN($I$5,$W$5)-20&lt;S80,S85="―"),"✕",INDEX('定義（記入例用）'!$R:$R,MATCH('休日取得計画表・休日取得実績表（記入例）'!S80,'定義（記入例用）'!$M:$M,),))</f>
        <v>1</v>
      </c>
      <c r="T82" s="39" cm="1">
        <f t="array" ref="T82">IF(OR(T80&lt;$O$5,MIN($I$5,$W$5)-20&lt;T80,T85="―"),"✕",INDEX('定義（記入例用）'!$R:$R,MATCH('休日取得計画表・休日取得実績表（記入例）'!T80,'定義（記入例用）'!$M:$M,),))</f>
        <v>1</v>
      </c>
      <c r="U82" s="39" cm="1">
        <f t="array" ref="U82">IF(OR(U80&lt;$O$5,MIN($I$5,$W$5)-20&lt;U80,U85="―"),"✕",INDEX('定義（記入例用）'!$R:$R,MATCH('休日取得計画表・休日取得実績表（記入例）'!U80,'定義（記入例用）'!$M:$M,),))</f>
        <v>0</v>
      </c>
      <c r="V82" s="39" cm="1">
        <f t="array" ref="V82">IF(OR(V80&lt;$O$5,MIN($I$5,$W$5)-20&lt;V80,V85="―"),"✕",INDEX('定義（記入例用）'!$R:$R,MATCH('休日取得計画表・休日取得実績表（記入例）'!V80,'定義（記入例用）'!$M:$M,),))</f>
        <v>0</v>
      </c>
      <c r="W82" s="39" cm="1">
        <f t="array" ref="W82">IF(OR(W80&lt;$O$5,MIN($I$5,$W$5)-20&lt;W80,W85="―"),"✕",INDEX('定義（記入例用）'!$R:$R,MATCH('休日取得計画表・休日取得実績表（記入例）'!W80,'定義（記入例用）'!$M:$M,),))</f>
        <v>0</v>
      </c>
      <c r="X82" s="39" cm="1">
        <f t="array" ref="X82">IF(OR(X80&lt;$O$5,MIN($I$5,$W$5)-20&lt;X80,X85="―"),"✕",INDEX('定義（記入例用）'!$R:$R,MATCH('休日取得計画表・休日取得実績表（記入例）'!X80,'定義（記入例用）'!$M:$M,),))</f>
        <v>0</v>
      </c>
      <c r="Y82" s="39" cm="1">
        <f t="array" ref="Y82">IF(OR(Y80&lt;$O$5,MIN($I$5,$W$5)-20&lt;Y80,Y85="―"),"✕",INDEX('定義（記入例用）'!$R:$R,MATCH('休日取得計画表・休日取得実績表（記入例）'!Y80,'定義（記入例用）'!$M:$M,),))</f>
        <v>0</v>
      </c>
      <c r="Z82" s="39" cm="1">
        <f t="array" ref="Z82">IF(OR(Z80&lt;$O$5,MIN($I$5,$W$5)-20&lt;Z80,Z85="―"),"✕",INDEX('定義（記入例用）'!$R:$R,MATCH('休日取得計画表・休日取得実績表（記入例）'!Z80,'定義（記入例用）'!$M:$M,),))</f>
        <v>1</v>
      </c>
      <c r="AA82" s="39" cm="1">
        <f t="array" ref="AA82">IF(OR(AA80&lt;$O$5,MIN($I$5,$W$5)-20&lt;AA80,AA85="―"),"✕",INDEX('定義（記入例用）'!$R:$R,MATCH('休日取得計画表・休日取得実績表（記入例）'!AA80,'定義（記入例用）'!$M:$M,),))</f>
        <v>1</v>
      </c>
      <c r="AB82" s="39" cm="1">
        <f t="array" ref="AB82">IF(OR(AB80&lt;$O$5,MIN($I$5,$W$5)-20&lt;AB80,AB85="―"),"✕",INDEX('定義（記入例用）'!$R:$R,MATCH('休日取得計画表・休日取得実績表（記入例）'!AB80,'定義（記入例用）'!$M:$M,),))</f>
        <v>0</v>
      </c>
      <c r="AC82" s="39" cm="1">
        <f t="array" ref="AC82">IF(OR(AC80&lt;$O$5,MIN($I$5,$W$5)-20&lt;AC80,AC85="―"),"✕",INDEX('定義（記入例用）'!$R:$R,MATCH('休日取得計画表・休日取得実績表（記入例）'!AC80,'定義（記入例用）'!$M:$M,),))</f>
        <v>0</v>
      </c>
      <c r="AD82" s="39" cm="1">
        <f t="array" ref="AD82">IF(OR(AD80&lt;$O$5,MIN($I$5,$W$5)-20&lt;AD80,AD85="―"),"✕",INDEX('定義（記入例用）'!$R:$R,MATCH('休日取得計画表・休日取得実績表（記入例）'!AD80,'定義（記入例用）'!$M:$M,),))</f>
        <v>0</v>
      </c>
      <c r="AE82" s="39" cm="1">
        <f t="array" ref="AE82">IF(OR(AE80&lt;$O$5,MIN($I$5,$W$5)-20&lt;AE80,AE85="―"),"✕",INDEX('定義（記入例用）'!$R:$R,MATCH('休日取得計画表・休日取得実績表（記入例）'!AE80,'定義（記入例用）'!$M:$M,),))</f>
        <v>0</v>
      </c>
      <c r="AF82" s="39" cm="1">
        <f t="array" ref="AF82">IF(OR(AF80&lt;$O$5,MIN($I$5,$W$5)-20&lt;AF80,AF85="―"),"✕",INDEX('定義（記入例用）'!$R:$R,MATCH('休日取得計画表・休日取得実績表（記入例）'!AF80,'定義（記入例用）'!$M:$M,),))</f>
        <v>0</v>
      </c>
      <c r="AG82" s="39" cm="1">
        <f t="array" ref="AG82">IF(OR(AG80&lt;$O$5,MIN($I$5,$W$5)-20&lt;AG80,AG85="―"),"✕",INDEX('定義（記入例用）'!$R:$R,MATCH('休日取得計画表・休日取得実績表（記入例）'!AG80,'定義（記入例用）'!$M:$M,),))</f>
        <v>1</v>
      </c>
      <c r="AH82" s="54"/>
      <c r="AI82" s="55"/>
      <c r="AJ82" s="13"/>
      <c r="AK82" s="52"/>
      <c r="AL82" s="52"/>
      <c r="AM82" s="52"/>
      <c r="AN82" s="52"/>
      <c r="AO82" s="52"/>
      <c r="AP82" s="52"/>
      <c r="AQ82" s="52"/>
      <c r="AR82" s="52"/>
    </row>
    <row r="83" spans="1:58" ht="12" hidden="1" customHeight="1" x14ac:dyDescent="0.2">
      <c r="B83" s="8" t="s">
        <v>59</v>
      </c>
      <c r="C83" s="39" cm="1">
        <f t="array" ref="C83">IF(OR(C80&lt;$O$5,MIN($I$5,$W$5)-20&lt;C80,C86="―"),"✕",INDEX('定義（記入例用）'!$R:$R,MATCH('休日取得計画表・休日取得実績表（記入例）'!C80,'定義（記入例用）'!$M:$M,),))</f>
        <v>1</v>
      </c>
      <c r="D83" s="39" cm="1">
        <f t="array" ref="D83">IF(OR(D80&lt;$O$5,MIN($I$5,$W$5)-20&lt;D80,D86="―"),"✕",INDEX('定義（記入例用）'!$R:$R,MATCH('休日取得計画表・休日取得実績表（記入例）'!D80,'定義（記入例用）'!$M:$M,),))</f>
        <v>1</v>
      </c>
      <c r="E83" s="39" cm="1">
        <f t="array" ref="E83">IF(OR(E80&lt;$O$5,MIN($I$5,$W$5)-20&lt;E80,E86="―"),"✕",INDEX('定義（記入例用）'!$R:$R,MATCH('休日取得計画表・休日取得実績表（記入例）'!E80,'定義（記入例用）'!$M:$M,),))</f>
        <v>1</v>
      </c>
      <c r="F83" s="39" cm="1">
        <f t="array" ref="F83">IF(OR(F80&lt;$O$5,MIN($I$5,$W$5)-20&lt;F80,F86="―"),"✕",INDEX('定義（記入例用）'!$R:$R,MATCH('休日取得計画表・休日取得実績表（記入例）'!F80,'定義（記入例用）'!$M:$M,),))</f>
        <v>1</v>
      </c>
      <c r="G83" s="39" cm="1">
        <f t="array" ref="G83">IF(OR(G80&lt;$O$5,MIN($I$5,$W$5)-20&lt;G80,G86="―"),"✕",INDEX('定義（記入例用）'!$R:$R,MATCH('休日取得計画表・休日取得実績表（記入例）'!G80,'定義（記入例用）'!$M:$M,),))</f>
        <v>0</v>
      </c>
      <c r="H83" s="39" cm="1">
        <f t="array" ref="H83">IF(OR(H80&lt;$O$5,MIN($I$5,$W$5)-20&lt;H80,H86="―"),"✕",INDEX('定義（記入例用）'!$R:$R,MATCH('休日取得計画表・休日取得実績表（記入例）'!H80,'定義（記入例用）'!$M:$M,),))</f>
        <v>0</v>
      </c>
      <c r="I83" s="39" cm="1">
        <f t="array" ref="I83">IF(OR(I80&lt;$O$5,MIN($I$5,$W$5)-20&lt;I80,I86="―"),"✕",INDEX('定義（記入例用）'!$R:$R,MATCH('休日取得計画表・休日取得実績表（記入例）'!I80,'定義（記入例用）'!$M:$M,),))</f>
        <v>0</v>
      </c>
      <c r="J83" s="39" cm="1">
        <f t="array" ref="J83">IF(OR(J80&lt;$O$5,MIN($I$5,$W$5)-20&lt;J80,J86="―"),"✕",INDEX('定義（記入例用）'!$R:$R,MATCH('休日取得計画表・休日取得実績表（記入例）'!J80,'定義（記入例用）'!$M:$M,),))</f>
        <v>0</v>
      </c>
      <c r="K83" s="39" cm="1">
        <f t="array" ref="K83">IF(OR(K80&lt;$O$5,MIN($I$5,$W$5)-20&lt;K80,K86="―"),"✕",INDEX('定義（記入例用）'!$R:$R,MATCH('休日取得計画表・休日取得実績表（記入例）'!K80,'定義（記入例用）'!$M:$M,),))</f>
        <v>0</v>
      </c>
      <c r="L83" s="39" cm="1">
        <f t="array" ref="L83">IF(OR(L80&lt;$O$5,MIN($I$5,$W$5)-20&lt;L80,L86="―"),"✕",INDEX('定義（記入例用）'!$R:$R,MATCH('休日取得計画表・休日取得実績表（記入例）'!L80,'定義（記入例用）'!$M:$M,),))</f>
        <v>1</v>
      </c>
      <c r="M83" s="39" cm="1">
        <f t="array" ref="M83">IF(OR(M80&lt;$O$5,MIN($I$5,$W$5)-20&lt;M80,M86="―"),"✕",INDEX('定義（記入例用）'!$R:$R,MATCH('休日取得計画表・休日取得実績表（記入例）'!M80,'定義（記入例用）'!$M:$M,),))</f>
        <v>1</v>
      </c>
      <c r="N83" s="39" cm="1">
        <f t="array" ref="N83">IF(OR(N80&lt;$O$5,MIN($I$5,$W$5)-20&lt;N80,N86="―"),"✕",INDEX('定義（記入例用）'!$R:$R,MATCH('休日取得計画表・休日取得実績表（記入例）'!N80,'定義（記入例用）'!$M:$M,),))</f>
        <v>1</v>
      </c>
      <c r="O83" s="39" cm="1">
        <f t="array" ref="O83">IF(OR(O80&lt;$O$5,MIN($I$5,$W$5)-20&lt;O80,O86="―"),"✕",INDEX('定義（記入例用）'!$R:$R,MATCH('休日取得計画表・休日取得実績表（記入例）'!O80,'定義（記入例用）'!$M:$M,),))</f>
        <v>0</v>
      </c>
      <c r="P83" s="39" cm="1">
        <f t="array" ref="P83">IF(OR(P80&lt;$O$5,MIN($I$5,$W$5)-20&lt;P80,P86="―"),"✕",INDEX('定義（記入例用）'!$R:$R,MATCH('休日取得計画表・休日取得実績表（記入例）'!P80,'定義（記入例用）'!$M:$M,),))</f>
        <v>0</v>
      </c>
      <c r="Q83" s="39" cm="1">
        <f t="array" ref="Q83">IF(OR(Q80&lt;$O$5,MIN($I$5,$W$5)-20&lt;Q80,Q86="―"),"✕",INDEX('定義（記入例用）'!$R:$R,MATCH('休日取得計画表・休日取得実績表（記入例）'!Q80,'定義（記入例用）'!$M:$M,),))</f>
        <v>0</v>
      </c>
      <c r="R83" s="39" cm="1">
        <f t="array" ref="R83">IF(OR(R80&lt;$O$5,MIN($I$5,$W$5)-20&lt;R80,R86="―"),"✕",INDEX('定義（記入例用）'!$R:$R,MATCH('休日取得計画表・休日取得実績表（記入例）'!R80,'定義（記入例用）'!$M:$M,),))</f>
        <v>0</v>
      </c>
      <c r="S83" s="39" cm="1">
        <f t="array" ref="S83">IF(OR(S80&lt;$O$5,MIN($I$5,$W$5)-20&lt;S80,S86="―"),"✕",INDEX('定義（記入例用）'!$R:$R,MATCH('休日取得計画表・休日取得実績表（記入例）'!S80,'定義（記入例用）'!$M:$M,),))</f>
        <v>1</v>
      </c>
      <c r="T83" s="39" cm="1">
        <f t="array" ref="T83">IF(OR(T80&lt;$O$5,MIN($I$5,$W$5)-20&lt;T80,T86="―"),"✕",INDEX('定義（記入例用）'!$R:$R,MATCH('休日取得計画表・休日取得実績表（記入例）'!T80,'定義（記入例用）'!$M:$M,),))</f>
        <v>1</v>
      </c>
      <c r="U83" s="39" cm="1">
        <f t="array" ref="U83">IF(OR(U80&lt;$O$5,MIN($I$5,$W$5)-20&lt;U80,U86="―"),"✕",INDEX('定義（記入例用）'!$R:$R,MATCH('休日取得計画表・休日取得実績表（記入例）'!U80,'定義（記入例用）'!$M:$M,),))</f>
        <v>0</v>
      </c>
      <c r="V83" s="39" cm="1">
        <f t="array" ref="V83">IF(OR(V80&lt;$O$5,MIN($I$5,$W$5)-20&lt;V80,V86="―"),"✕",INDEX('定義（記入例用）'!$R:$R,MATCH('休日取得計画表・休日取得実績表（記入例）'!V80,'定義（記入例用）'!$M:$M,),))</f>
        <v>0</v>
      </c>
      <c r="W83" s="39" cm="1">
        <f t="array" ref="W83">IF(OR(W80&lt;$O$5,MIN($I$5,$W$5)-20&lt;W80,W86="―"),"✕",INDEX('定義（記入例用）'!$R:$R,MATCH('休日取得計画表・休日取得実績表（記入例）'!W80,'定義（記入例用）'!$M:$M,),))</f>
        <v>0</v>
      </c>
      <c r="X83" s="39" cm="1">
        <f t="array" ref="X83">IF(OR(X80&lt;$O$5,MIN($I$5,$W$5)-20&lt;X80,X86="―"),"✕",INDEX('定義（記入例用）'!$R:$R,MATCH('休日取得計画表・休日取得実績表（記入例）'!X80,'定義（記入例用）'!$M:$M,),))</f>
        <v>0</v>
      </c>
      <c r="Y83" s="39" cm="1">
        <f t="array" ref="Y83">IF(OR(Y80&lt;$O$5,MIN($I$5,$W$5)-20&lt;Y80,Y86="―"),"✕",INDEX('定義（記入例用）'!$R:$R,MATCH('休日取得計画表・休日取得実績表（記入例）'!Y80,'定義（記入例用）'!$M:$M,),))</f>
        <v>0</v>
      </c>
      <c r="Z83" s="39" cm="1">
        <f t="array" ref="Z83">IF(OR(Z80&lt;$O$5,MIN($I$5,$W$5)-20&lt;Z80,Z86="―"),"✕",INDEX('定義（記入例用）'!$R:$R,MATCH('休日取得計画表・休日取得実績表（記入例）'!Z80,'定義（記入例用）'!$M:$M,),))</f>
        <v>1</v>
      </c>
      <c r="AA83" s="39" cm="1">
        <f t="array" ref="AA83">IF(OR(AA80&lt;$O$5,MIN($I$5,$W$5)-20&lt;AA80,AA86="―"),"✕",INDEX('定義（記入例用）'!$R:$R,MATCH('休日取得計画表・休日取得実績表（記入例）'!AA80,'定義（記入例用）'!$M:$M,),))</f>
        <v>1</v>
      </c>
      <c r="AB83" s="39" cm="1">
        <f t="array" ref="AB83">IF(OR(AB80&lt;$O$5,MIN($I$5,$W$5)-20&lt;AB80,AB86="―"),"✕",INDEX('定義（記入例用）'!$R:$R,MATCH('休日取得計画表・休日取得実績表（記入例）'!AB80,'定義（記入例用）'!$M:$M,),))</f>
        <v>0</v>
      </c>
      <c r="AC83" s="39" cm="1">
        <f t="array" ref="AC83">IF(OR(AC80&lt;$O$5,MIN($I$5,$W$5)-20&lt;AC80,AC86="―"),"✕",INDEX('定義（記入例用）'!$R:$R,MATCH('休日取得計画表・休日取得実績表（記入例）'!AC80,'定義（記入例用）'!$M:$M,),))</f>
        <v>0</v>
      </c>
      <c r="AD83" s="39" cm="1">
        <f t="array" ref="AD83">IF(OR(AD80&lt;$O$5,MIN($I$5,$W$5)-20&lt;AD80,AD86="―"),"✕",INDEX('定義（記入例用）'!$R:$R,MATCH('休日取得計画表・休日取得実績表（記入例）'!AD80,'定義（記入例用）'!$M:$M,),))</f>
        <v>0</v>
      </c>
      <c r="AE83" s="39" cm="1">
        <f t="array" ref="AE83">IF(OR(AE80&lt;$O$5,MIN($I$5,$W$5)-20&lt;AE80,AE86="―"),"✕",INDEX('定義（記入例用）'!$R:$R,MATCH('休日取得計画表・休日取得実績表（記入例）'!AE80,'定義（記入例用）'!$M:$M,),))</f>
        <v>0</v>
      </c>
      <c r="AF83" s="39" cm="1">
        <f t="array" ref="AF83">IF(OR(AF80&lt;$O$5,MIN($I$5,$W$5)-20&lt;AF80,AF86="―"),"✕",INDEX('定義（記入例用）'!$R:$R,MATCH('休日取得計画表・休日取得実績表（記入例）'!AF80,'定義（記入例用）'!$M:$M,),))</f>
        <v>0</v>
      </c>
      <c r="AG83" s="39" cm="1">
        <f t="array" ref="AG83">IF(OR(AG80&lt;$O$5,MIN($I$5,$W$5)-20&lt;AG80,AG86="―"),"✕",INDEX('定義（記入例用）'!$R:$R,MATCH('休日取得計画表・休日取得実績表（記入例）'!AG80,'定義（記入例用）'!$M:$M,),))</f>
        <v>1</v>
      </c>
      <c r="AH83" s="54"/>
      <c r="AI83" s="55"/>
      <c r="AJ83" s="13"/>
      <c r="AK83" s="52"/>
      <c r="AL83" s="52"/>
      <c r="AM83" s="52"/>
      <c r="AN83" s="52"/>
      <c r="AO83" s="52"/>
      <c r="AP83" s="52"/>
      <c r="AQ83" s="52"/>
      <c r="AR83" s="52"/>
    </row>
    <row r="84" spans="1:58" s="36" customFormat="1" ht="78.5" customHeight="1" x14ac:dyDescent="0.2">
      <c r="A84" s="2"/>
      <c r="B84" s="15" t="s">
        <v>3</v>
      </c>
      <c r="C84" s="23" t="str" cm="1">
        <f t="array" ref="C84">IFERROR(INDEX('定義（記入例用）'!$Q:$Q,MATCH('休日取得計画表・休日取得実績表（記入例）'!C80,'定義（記入例用）'!$M:$M,),),"")</f>
        <v>元日</v>
      </c>
      <c r="D84" s="23" t="str" cm="1">
        <f t="array" ref="D84">IFERROR(INDEX('定義（記入例用）'!$Q:$Q,MATCH('休日取得計画表・休日取得実績表（記入例）'!D80,'定義（記入例用）'!$M:$M,),),"")</f>
        <v>年末年始</v>
      </c>
      <c r="E84" s="23" t="str" cm="1">
        <f t="array" ref="E84">IFERROR(INDEX('定義（記入例用）'!$Q:$Q,MATCH('休日取得計画表・休日取得実績表（記入例）'!E80,'定義（記入例用）'!$M:$M,),),"")</f>
        <v>年末年始</v>
      </c>
      <c r="F84" s="23" t="str" cm="1">
        <f t="array" ref="F84">IFERROR(INDEX('定義（記入例用）'!$Q:$Q,MATCH('休日取得計画表・休日取得実績表（記入例）'!F80,'定義（記入例用）'!$M:$M,),),"")</f>
        <v/>
      </c>
      <c r="G84" s="23" t="str" cm="1">
        <f t="array" ref="G84">IFERROR(INDEX('定義（記入例用）'!$Q:$Q,MATCH('休日取得計画表・休日取得実績表（記入例）'!G80,'定義（記入例用）'!$M:$M,),),"")</f>
        <v/>
      </c>
      <c r="H84" s="23" t="str" cm="1">
        <f t="array" ref="H84">IFERROR(INDEX('定義（記入例用）'!$Q:$Q,MATCH('休日取得計画表・休日取得実績表（記入例）'!H80,'定義（記入例用）'!$M:$M,),),"")</f>
        <v/>
      </c>
      <c r="I84" s="23" t="str" cm="1">
        <f t="array" ref="I84">IFERROR(INDEX('定義（記入例用）'!$Q:$Q,MATCH('休日取得計画表・休日取得実績表（記入例）'!I80,'定義（記入例用）'!$M:$M,),),"")</f>
        <v/>
      </c>
      <c r="J84" s="23" t="str" cm="1">
        <f t="array" ref="J84">IFERROR(INDEX('定義（記入例用）'!$Q:$Q,MATCH('休日取得計画表・休日取得実績表（記入例）'!J80,'定義（記入例用）'!$M:$M,),),"")</f>
        <v/>
      </c>
      <c r="K84" s="23" t="str" cm="1">
        <f t="array" ref="K84">IFERROR(INDEX('定義（記入例用）'!$Q:$Q,MATCH('休日取得計画表・休日取得実績表（記入例）'!K80,'定義（記入例用）'!$M:$M,),),"")</f>
        <v/>
      </c>
      <c r="L84" s="23" t="str" cm="1">
        <f t="array" ref="L84">IFERROR(INDEX('定義（記入例用）'!$Q:$Q,MATCH('休日取得計画表・休日取得実績表（記入例）'!L80,'定義（記入例用）'!$M:$M,),),"")</f>
        <v/>
      </c>
      <c r="M84" s="23" t="str" cm="1">
        <f t="array" ref="M84">IFERROR(INDEX('定義（記入例用）'!$Q:$Q,MATCH('休日取得計画表・休日取得実績表（記入例）'!M80,'定義（記入例用）'!$M:$M,),),"")</f>
        <v/>
      </c>
      <c r="N84" s="23" t="str" cm="1">
        <f t="array" ref="N84">IFERROR(INDEX('定義（記入例用）'!$Q:$Q,MATCH('休日取得計画表・休日取得実績表（記入例）'!N80,'定義（記入例用）'!$M:$M,),),"")</f>
        <v>成人の日</v>
      </c>
      <c r="O84" s="23" t="str" cm="1">
        <f t="array" ref="O84">IFERROR(INDEX('定義（記入例用）'!$Q:$Q,MATCH('休日取得計画表・休日取得実績表（記入例）'!O80,'定義（記入例用）'!$M:$M,),),"")</f>
        <v/>
      </c>
      <c r="P84" s="23" t="str" cm="1">
        <f t="array" ref="P84">IFERROR(INDEX('定義（記入例用）'!$Q:$Q,MATCH('休日取得計画表・休日取得実績表（記入例）'!P80,'定義（記入例用）'!$M:$M,),),"")</f>
        <v/>
      </c>
      <c r="Q84" s="23" t="str" cm="1">
        <f t="array" ref="Q84">IFERROR(INDEX('定義（記入例用）'!$Q:$Q,MATCH('休日取得計画表・休日取得実績表（記入例）'!Q80,'定義（記入例用）'!$M:$M,),),"")</f>
        <v/>
      </c>
      <c r="R84" s="23" t="str" cm="1">
        <f t="array" ref="R84">IFERROR(INDEX('定義（記入例用）'!$Q:$Q,MATCH('休日取得計画表・休日取得実績表（記入例）'!R80,'定義（記入例用）'!$M:$M,),),"")</f>
        <v/>
      </c>
      <c r="S84" s="23" t="str" cm="1">
        <f t="array" ref="S84">IFERROR(INDEX('定義（記入例用）'!$Q:$Q,MATCH('休日取得計画表・休日取得実績表（記入例）'!S80,'定義（記入例用）'!$M:$M,),),"")</f>
        <v/>
      </c>
      <c r="T84" s="23" t="str" cm="1">
        <f t="array" ref="T84">IFERROR(INDEX('定義（記入例用）'!$Q:$Q,MATCH('休日取得計画表・休日取得実績表（記入例）'!T80,'定義（記入例用）'!$M:$M,),),"")</f>
        <v/>
      </c>
      <c r="U84" s="23" t="str" cm="1">
        <f t="array" ref="U84">IFERROR(INDEX('定義（記入例用）'!$Q:$Q,MATCH('休日取得計画表・休日取得実績表（記入例）'!U80,'定義（記入例用）'!$M:$M,),),"")</f>
        <v/>
      </c>
      <c r="V84" s="23" t="str" cm="1">
        <f t="array" ref="V84">IFERROR(INDEX('定義（記入例用）'!$Q:$Q,MATCH('休日取得計画表・休日取得実績表（記入例）'!V80,'定義（記入例用）'!$M:$M,),),"")</f>
        <v/>
      </c>
      <c r="W84" s="23" t="str" cm="1">
        <f t="array" ref="W84">IFERROR(INDEX('定義（記入例用）'!$Q:$Q,MATCH('休日取得計画表・休日取得実績表（記入例）'!W80,'定義（記入例用）'!$M:$M,),),"")</f>
        <v/>
      </c>
      <c r="X84" s="23" t="str" cm="1">
        <f t="array" ref="X84">IFERROR(INDEX('定義（記入例用）'!$Q:$Q,MATCH('休日取得計画表・休日取得実績表（記入例）'!X80,'定義（記入例用）'!$M:$M,),),"")</f>
        <v/>
      </c>
      <c r="Y84" s="23" t="str" cm="1">
        <f t="array" ref="Y84">IFERROR(INDEX('定義（記入例用）'!$Q:$Q,MATCH('休日取得計画表・休日取得実績表（記入例）'!Y80,'定義（記入例用）'!$M:$M,),),"")</f>
        <v/>
      </c>
      <c r="Z84" s="23" t="str" cm="1">
        <f t="array" ref="Z84">IFERROR(INDEX('定義（記入例用）'!$Q:$Q,MATCH('休日取得計画表・休日取得実績表（記入例）'!Z80,'定義（記入例用）'!$M:$M,),),"")</f>
        <v/>
      </c>
      <c r="AA84" s="23" t="str" cm="1">
        <f t="array" ref="AA84">IFERROR(INDEX('定義（記入例用）'!$Q:$Q,MATCH('休日取得計画表・休日取得実績表（記入例）'!AA80,'定義（記入例用）'!$M:$M,),),"")</f>
        <v/>
      </c>
      <c r="AB84" s="23" t="str" cm="1">
        <f t="array" ref="AB84">IFERROR(INDEX('定義（記入例用）'!$Q:$Q,MATCH('休日取得計画表・休日取得実績表（記入例）'!AB80,'定義（記入例用）'!$M:$M,),),"")</f>
        <v/>
      </c>
      <c r="AC84" s="23" t="str" cm="1">
        <f t="array" ref="AC84">IFERROR(INDEX('定義（記入例用）'!$Q:$Q,MATCH('休日取得計画表・休日取得実績表（記入例）'!AC80,'定義（記入例用）'!$M:$M,),),"")</f>
        <v/>
      </c>
      <c r="AD84" s="23" t="str" cm="1">
        <f t="array" ref="AD84">IFERROR(INDEX('定義（記入例用）'!$Q:$Q,MATCH('休日取得計画表・休日取得実績表（記入例）'!AD80,'定義（記入例用）'!$M:$M,),),"")</f>
        <v/>
      </c>
      <c r="AE84" s="23" t="str" cm="1">
        <f t="array" ref="AE84">IFERROR(INDEX('定義（記入例用）'!$Q:$Q,MATCH('休日取得計画表・休日取得実績表（記入例）'!AE80,'定義（記入例用）'!$M:$M,),),"")</f>
        <v/>
      </c>
      <c r="AF84" s="23" t="str" cm="1">
        <f t="array" ref="AF84">IFERROR(INDEX('定義（記入例用）'!$Q:$Q,MATCH('休日取得計画表・休日取得実績表（記入例）'!AF80,'定義（記入例用）'!$M:$M,),),"")</f>
        <v/>
      </c>
      <c r="AG84" s="23" t="str" cm="1">
        <f t="array" ref="AG84">IFERROR(INDEX('定義（記入例用）'!$Q:$Q,MATCH('休日取得計画表・休日取得実績表（記入例）'!AG80,'定義（記入例用）'!$M:$M,),),"")</f>
        <v/>
      </c>
      <c r="AH84" s="54"/>
      <c r="AI84" s="55"/>
      <c r="AJ84" s="13"/>
      <c r="AK84" s="53"/>
      <c r="AL84" s="53"/>
      <c r="AM84" s="53"/>
      <c r="AN84" s="53"/>
      <c r="AO84" s="53"/>
      <c r="AP84" s="53"/>
      <c r="AQ84" s="53"/>
      <c r="AR84" s="53"/>
      <c r="AS84" s="1"/>
      <c r="AT84" s="1"/>
      <c r="AU84" s="1"/>
      <c r="AV84" s="1"/>
      <c r="AW84" s="1"/>
      <c r="AX84" s="1"/>
      <c r="AY84" s="1"/>
      <c r="AZ84" s="1"/>
      <c r="BA84" s="1"/>
      <c r="BB84" s="1"/>
      <c r="BC84" s="1"/>
      <c r="BD84" s="1"/>
      <c r="BE84" s="1"/>
      <c r="BF84" s="1"/>
    </row>
    <row r="85" spans="1:58" s="36" customFormat="1" ht="28" customHeight="1" x14ac:dyDescent="0.2">
      <c r="A85" s="2"/>
      <c r="B85" s="16" t="str">
        <f>IF($F$3="受注者希望型","－","休日
計画")</f>
        <v>休日
計画</v>
      </c>
      <c r="C85" s="34" t="s">
        <v>24</v>
      </c>
      <c r="D85" s="34" t="s">
        <v>24</v>
      </c>
      <c r="E85" s="34" t="s">
        <v>24</v>
      </c>
      <c r="F85" s="34" t="s">
        <v>24</v>
      </c>
      <c r="G85" s="34"/>
      <c r="H85" s="34"/>
      <c r="I85" s="34"/>
      <c r="J85" s="34"/>
      <c r="K85" s="34"/>
      <c r="L85" s="34" t="s">
        <v>24</v>
      </c>
      <c r="M85" s="34" t="s">
        <v>24</v>
      </c>
      <c r="N85" s="34" t="s">
        <v>24</v>
      </c>
      <c r="O85" s="34"/>
      <c r="P85" s="34"/>
      <c r="Q85" s="34"/>
      <c r="R85" s="34"/>
      <c r="S85" s="34" t="s">
        <v>24</v>
      </c>
      <c r="T85" s="34" t="s">
        <v>24</v>
      </c>
      <c r="U85" s="34"/>
      <c r="V85" s="34"/>
      <c r="W85" s="34"/>
      <c r="X85" s="34"/>
      <c r="Y85" s="34"/>
      <c r="Z85" s="34" t="s">
        <v>24</v>
      </c>
      <c r="AA85" s="34" t="s">
        <v>24</v>
      </c>
      <c r="AB85" s="34"/>
      <c r="AC85" s="34"/>
      <c r="AD85" s="34"/>
      <c r="AE85" s="34"/>
      <c r="AF85" s="34"/>
      <c r="AG85" s="34" t="s">
        <v>24</v>
      </c>
      <c r="AH85" s="18">
        <f>AK85</f>
        <v>12</v>
      </c>
      <c r="AI85" s="17">
        <f>AL85</f>
        <v>78</v>
      </c>
      <c r="AJ85" s="13"/>
      <c r="AK85" s="44">
        <f>COUNTIFS(C85:AG85,"○",C82:AG82,"&lt;&gt;✕")</f>
        <v>12</v>
      </c>
      <c r="AL85" s="44">
        <f>SUM(AK$7:AK86)</f>
        <v>78</v>
      </c>
      <c r="AM85" s="44">
        <f>SUM(C82:AG82)</f>
        <v>12</v>
      </c>
      <c r="AN85" s="44">
        <f>SUM(AM$7:AM86)</f>
        <v>78</v>
      </c>
      <c r="AO85" s="44">
        <f>COUNTIFS(C86:AG86,"○",C83:AG83,"&lt;&gt;✕")</f>
        <v>12</v>
      </c>
      <c r="AP85" s="44">
        <f>SUM(AO$7:AO86)</f>
        <v>78</v>
      </c>
      <c r="AQ85" s="44">
        <f>SUM(C83:AG83)</f>
        <v>12</v>
      </c>
      <c r="AR85" s="44">
        <f>SUM(AQ$7:AQ86)</f>
        <v>78</v>
      </c>
      <c r="AS85" s="1"/>
      <c r="AT85" s="1"/>
      <c r="AU85" s="1"/>
      <c r="AV85" s="1"/>
      <c r="AW85" s="1"/>
      <c r="AX85" s="1"/>
      <c r="AY85" s="1"/>
      <c r="AZ85" s="1"/>
      <c r="BA85" s="1"/>
      <c r="BB85" s="1"/>
      <c r="BC85" s="1"/>
      <c r="BD85" s="1"/>
      <c r="BE85" s="1"/>
      <c r="BF85" s="1"/>
    </row>
    <row r="86" spans="1:58" s="1" customFormat="1" ht="28" customHeight="1" thickBot="1" x14ac:dyDescent="0.25">
      <c r="A86" s="3"/>
      <c r="B86" s="14" t="s">
        <v>31</v>
      </c>
      <c r="C86" s="42" t="s">
        <v>24</v>
      </c>
      <c r="D86" s="42" t="s">
        <v>24</v>
      </c>
      <c r="E86" s="42" t="s">
        <v>24</v>
      </c>
      <c r="F86" s="42" t="s">
        <v>24</v>
      </c>
      <c r="G86" s="10"/>
      <c r="H86" s="10"/>
      <c r="I86" s="12"/>
      <c r="J86" s="10"/>
      <c r="K86" s="42" t="s">
        <v>24</v>
      </c>
      <c r="L86" s="42" t="s">
        <v>24</v>
      </c>
      <c r="M86" s="42" t="s">
        <v>24</v>
      </c>
      <c r="N86" s="10"/>
      <c r="O86" s="10"/>
      <c r="P86" s="10"/>
      <c r="Q86" s="10"/>
      <c r="R86" s="10"/>
      <c r="S86" s="42" t="s">
        <v>24</v>
      </c>
      <c r="T86" s="42" t="s">
        <v>24</v>
      </c>
      <c r="U86" s="10"/>
      <c r="V86" s="10"/>
      <c r="W86" s="10"/>
      <c r="X86" s="10"/>
      <c r="Y86" s="10"/>
      <c r="Z86" s="42" t="s">
        <v>24</v>
      </c>
      <c r="AA86" s="42" t="s">
        <v>24</v>
      </c>
      <c r="AB86" s="10"/>
      <c r="AC86" s="10"/>
      <c r="AD86" s="10"/>
      <c r="AE86" s="10"/>
      <c r="AF86" s="42"/>
      <c r="AG86" s="42" t="s">
        <v>24</v>
      </c>
      <c r="AH86" s="18">
        <f>AO85</f>
        <v>12</v>
      </c>
      <c r="AI86" s="17">
        <f>AP85</f>
        <v>78</v>
      </c>
      <c r="AJ86" s="13"/>
      <c r="AK86" s="44"/>
      <c r="AL86" s="44"/>
      <c r="AM86" s="44"/>
      <c r="AN86" s="44"/>
      <c r="AO86" s="44"/>
      <c r="AP86" s="44"/>
      <c r="AQ86" s="44"/>
      <c r="AR86" s="44"/>
    </row>
    <row r="87" spans="1:58" ht="12" customHeight="1" thickBot="1" x14ac:dyDescent="0.25"/>
    <row r="88" spans="1:58" ht="12" customHeight="1" x14ac:dyDescent="0.2">
      <c r="B88" s="7" t="s">
        <v>0</v>
      </c>
      <c r="C88" s="45">
        <f>DATE(YEAR($C$7),MONTH($C$7)+COUNTIF($B$7:B88,"月")-1,1)</f>
        <v>46054</v>
      </c>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7"/>
      <c r="AH88" s="48" t="s">
        <v>5</v>
      </c>
      <c r="AI88" s="49" t="s">
        <v>4</v>
      </c>
      <c r="AJ88" s="13"/>
      <c r="AK88" s="50" t="s">
        <v>65</v>
      </c>
      <c r="AL88" s="50"/>
      <c r="AM88" s="50"/>
      <c r="AN88" s="50"/>
      <c r="AO88" s="50" t="s">
        <v>66</v>
      </c>
      <c r="AP88" s="50"/>
      <c r="AQ88" s="50"/>
      <c r="AR88" s="50"/>
    </row>
    <row r="89" spans="1:58" ht="12" customHeight="1" x14ac:dyDescent="0.2">
      <c r="B89" s="8" t="s">
        <v>1</v>
      </c>
      <c r="C89" s="9">
        <f>+C88</f>
        <v>46054</v>
      </c>
      <c r="D89" s="9">
        <f>IFERROR(IF(MONTH(C89+1)=MONTH($C88),C89+1,""),"")</f>
        <v>46055</v>
      </c>
      <c r="E89" s="9">
        <f t="shared" ref="E89" si="242">IFERROR(IF(MONTH(D89+1)=MONTH($C88),D89+1,""),"")</f>
        <v>46056</v>
      </c>
      <c r="F89" s="9">
        <f t="shared" ref="F89" si="243">IFERROR(IF(MONTH(E89+1)=MONTH($C88),E89+1,""),"")</f>
        <v>46057</v>
      </c>
      <c r="G89" s="9">
        <f t="shared" ref="G89" si="244">IFERROR(IF(MONTH(F89+1)=MONTH($C88),F89+1,""),"")</f>
        <v>46058</v>
      </c>
      <c r="H89" s="9">
        <f t="shared" ref="H89" si="245">IFERROR(IF(MONTH(G89+1)=MONTH($C88),G89+1,""),"")</f>
        <v>46059</v>
      </c>
      <c r="I89" s="9">
        <f t="shared" ref="I89" si="246">IFERROR(IF(MONTH(H89+1)=MONTH($C88),H89+1,""),"")</f>
        <v>46060</v>
      </c>
      <c r="J89" s="9">
        <f t="shared" ref="J89" si="247">IFERROR(IF(MONTH(I89+1)=MONTH($C88),I89+1,""),"")</f>
        <v>46061</v>
      </c>
      <c r="K89" s="9">
        <f t="shared" ref="K89" si="248">IFERROR(IF(MONTH(J89+1)=MONTH($C88),J89+1,""),"")</f>
        <v>46062</v>
      </c>
      <c r="L89" s="9">
        <f t="shared" ref="L89" si="249">IFERROR(IF(MONTH(K89+1)=MONTH($C88),K89+1,""),"")</f>
        <v>46063</v>
      </c>
      <c r="M89" s="9">
        <f t="shared" ref="M89" si="250">IFERROR(IF(MONTH(L89+1)=MONTH($C88),L89+1,""),"")</f>
        <v>46064</v>
      </c>
      <c r="N89" s="9">
        <f t="shared" ref="N89" si="251">IFERROR(IF(MONTH(M89+1)=MONTH($C88),M89+1,""),"")</f>
        <v>46065</v>
      </c>
      <c r="O89" s="9">
        <f t="shared" ref="O89" si="252">IFERROR(IF(MONTH(N89+1)=MONTH($C88),N89+1,""),"")</f>
        <v>46066</v>
      </c>
      <c r="P89" s="9">
        <f t="shared" ref="P89" si="253">IFERROR(IF(MONTH(O89+1)=MONTH($C88),O89+1,""),"")</f>
        <v>46067</v>
      </c>
      <c r="Q89" s="9">
        <f t="shared" ref="Q89" si="254">IFERROR(IF(MONTH(P89+1)=MONTH($C88),P89+1,""),"")</f>
        <v>46068</v>
      </c>
      <c r="R89" s="9">
        <f t="shared" ref="R89" si="255">IFERROR(IF(MONTH(Q89+1)=MONTH($C88),Q89+1,""),"")</f>
        <v>46069</v>
      </c>
      <c r="S89" s="9">
        <f t="shared" ref="S89" si="256">IFERROR(IF(MONTH(R89+1)=MONTH($C88),R89+1,""),"")</f>
        <v>46070</v>
      </c>
      <c r="T89" s="9">
        <f t="shared" ref="T89" si="257">IFERROR(IF(MONTH(S89+1)=MONTH($C88),S89+1,""),"")</f>
        <v>46071</v>
      </c>
      <c r="U89" s="9">
        <f t="shared" ref="U89" si="258">IFERROR(IF(MONTH(T89+1)=MONTH($C88),T89+1,""),"")</f>
        <v>46072</v>
      </c>
      <c r="V89" s="9">
        <f t="shared" ref="V89" si="259">IFERROR(IF(MONTH(U89+1)=MONTH($C88),U89+1,""),"")</f>
        <v>46073</v>
      </c>
      <c r="W89" s="9">
        <f t="shared" ref="W89" si="260">IFERROR(IF(MONTH(V89+1)=MONTH($C88),V89+1,""),"")</f>
        <v>46074</v>
      </c>
      <c r="X89" s="9">
        <f t="shared" ref="X89" si="261">IFERROR(IF(MONTH(W89+1)=MONTH($C88),W89+1,""),"")</f>
        <v>46075</v>
      </c>
      <c r="Y89" s="9">
        <f t="shared" ref="Y89" si="262">IFERROR(IF(MONTH(X89+1)=MONTH($C88),X89+1,""),"")</f>
        <v>46076</v>
      </c>
      <c r="Z89" s="9">
        <f t="shared" ref="Z89" si="263">IFERROR(IF(MONTH(Y89+1)=MONTH($C88),Y89+1,""),"")</f>
        <v>46077</v>
      </c>
      <c r="AA89" s="9">
        <f t="shared" ref="AA89" si="264">IFERROR(IF(MONTH(Z89+1)=MONTH($C88),Z89+1,""),"")</f>
        <v>46078</v>
      </c>
      <c r="AB89" s="9">
        <f t="shared" ref="AB89" si="265">IFERROR(IF(MONTH(AA89+1)=MONTH($C88),AA89+1,""),"")</f>
        <v>46079</v>
      </c>
      <c r="AC89" s="9">
        <f t="shared" ref="AC89" si="266">IFERROR(IF(MONTH(AB89+1)=MONTH($C88),AB89+1,""),"")</f>
        <v>46080</v>
      </c>
      <c r="AD89" s="9">
        <f t="shared" ref="AD89" si="267">IFERROR(IF(MONTH(AC89+1)=MONTH($C88),AC89+1,""),"")</f>
        <v>46081</v>
      </c>
      <c r="AE89" s="9" t="str">
        <f t="shared" ref="AE89" si="268">IFERROR(IF(MONTH(AD89+1)=MONTH($C88),AD89+1,""),"")</f>
        <v/>
      </c>
      <c r="AF89" s="9" t="str">
        <f t="shared" ref="AF89" si="269">IFERROR(IF(MONTH(AE89+1)=MONTH($C88),AE89+1,""),"")</f>
        <v/>
      </c>
      <c r="AG89" s="9" t="str">
        <f t="shared" ref="AG89" si="270">IFERROR(IF(MONTH(AF89+1)=MONTH($C88),AF89+1,""),"")</f>
        <v/>
      </c>
      <c r="AH89" s="48"/>
      <c r="AI89" s="49"/>
      <c r="AJ89" s="13"/>
      <c r="AK89" s="51" t="s">
        <v>53</v>
      </c>
      <c r="AL89" s="51" t="s">
        <v>51</v>
      </c>
      <c r="AM89" s="51" t="s">
        <v>60</v>
      </c>
      <c r="AN89" s="51" t="s">
        <v>61</v>
      </c>
      <c r="AO89" s="51" t="s">
        <v>52</v>
      </c>
      <c r="AP89" s="51" t="s">
        <v>50</v>
      </c>
      <c r="AQ89" s="51" t="s">
        <v>60</v>
      </c>
      <c r="AR89" s="51" t="s">
        <v>61</v>
      </c>
    </row>
    <row r="90" spans="1:58" ht="12" customHeight="1" x14ac:dyDescent="0.2">
      <c r="B90" s="8" t="s">
        <v>2</v>
      </c>
      <c r="C90" s="19" t="str">
        <f t="shared" ref="C90:AG90" si="271">IF(C89="","",IF(COUNTIF(祝日,C89)&gt;0,"祝",IF(COUNTIF(夏季休暇,C89)+COUNTIF(年末年始,C89)&gt;0,"休",TEXT(C89,"aaa"))))</f>
        <v>日</v>
      </c>
      <c r="D90" s="19" t="str">
        <f t="shared" si="271"/>
        <v>月</v>
      </c>
      <c r="E90" s="19" t="str">
        <f t="shared" si="271"/>
        <v>火</v>
      </c>
      <c r="F90" s="19" t="str">
        <f t="shared" si="271"/>
        <v>水</v>
      </c>
      <c r="G90" s="19" t="str">
        <f t="shared" si="271"/>
        <v>木</v>
      </c>
      <c r="H90" s="19" t="str">
        <f t="shared" si="271"/>
        <v>金</v>
      </c>
      <c r="I90" s="19" t="str">
        <f t="shared" si="271"/>
        <v>土</v>
      </c>
      <c r="J90" s="19" t="str">
        <f t="shared" si="271"/>
        <v>日</v>
      </c>
      <c r="K90" s="19" t="str">
        <f t="shared" si="271"/>
        <v>月</v>
      </c>
      <c r="L90" s="19" t="str">
        <f t="shared" si="271"/>
        <v>火</v>
      </c>
      <c r="M90" s="19" t="str">
        <f t="shared" si="271"/>
        <v>祝</v>
      </c>
      <c r="N90" s="19" t="str">
        <f t="shared" si="271"/>
        <v>木</v>
      </c>
      <c r="O90" s="19" t="str">
        <f t="shared" si="271"/>
        <v>金</v>
      </c>
      <c r="P90" s="19" t="str">
        <f t="shared" si="271"/>
        <v>土</v>
      </c>
      <c r="Q90" s="19" t="str">
        <f t="shared" si="271"/>
        <v>日</v>
      </c>
      <c r="R90" s="19" t="str">
        <f t="shared" si="271"/>
        <v>月</v>
      </c>
      <c r="S90" s="19" t="str">
        <f t="shared" si="271"/>
        <v>火</v>
      </c>
      <c r="T90" s="19" t="str">
        <f t="shared" si="271"/>
        <v>水</v>
      </c>
      <c r="U90" s="19" t="str">
        <f t="shared" si="271"/>
        <v>木</v>
      </c>
      <c r="V90" s="19" t="str">
        <f t="shared" si="271"/>
        <v>金</v>
      </c>
      <c r="W90" s="19" t="str">
        <f t="shared" si="271"/>
        <v>土</v>
      </c>
      <c r="X90" s="19" t="str">
        <f t="shared" si="271"/>
        <v>日</v>
      </c>
      <c r="Y90" s="19" t="str">
        <f t="shared" si="271"/>
        <v>祝</v>
      </c>
      <c r="Z90" s="19" t="str">
        <f t="shared" si="271"/>
        <v>火</v>
      </c>
      <c r="AA90" s="19" t="str">
        <f t="shared" si="271"/>
        <v>水</v>
      </c>
      <c r="AB90" s="19" t="str">
        <f t="shared" si="271"/>
        <v>木</v>
      </c>
      <c r="AC90" s="19" t="str">
        <f t="shared" si="271"/>
        <v>金</v>
      </c>
      <c r="AD90" s="19" t="str">
        <f t="shared" si="271"/>
        <v>土</v>
      </c>
      <c r="AE90" s="19" t="str">
        <f t="shared" si="271"/>
        <v/>
      </c>
      <c r="AF90" s="19" t="str">
        <f t="shared" si="271"/>
        <v/>
      </c>
      <c r="AG90" s="19" t="str">
        <f t="shared" si="271"/>
        <v/>
      </c>
      <c r="AH90" s="54" t="s">
        <v>25</v>
      </c>
      <c r="AI90" s="55" t="s">
        <v>25</v>
      </c>
      <c r="AJ90" s="13"/>
      <c r="AK90" s="52"/>
      <c r="AL90" s="52"/>
      <c r="AM90" s="52"/>
      <c r="AN90" s="52"/>
      <c r="AO90" s="52"/>
      <c r="AP90" s="52"/>
      <c r="AQ90" s="52"/>
      <c r="AR90" s="52"/>
    </row>
    <row r="91" spans="1:58" ht="12" hidden="1" customHeight="1" x14ac:dyDescent="0.2">
      <c r="B91" s="8" t="s">
        <v>59</v>
      </c>
      <c r="C91" s="39" cm="1">
        <f t="array" ref="C91">IF(OR(C89&lt;$O$5,MIN($I$5,$W$5)-20&lt;C89,C94="―"),"✕",INDEX('定義（記入例用）'!$R:$R,MATCH('休日取得計画表・休日取得実績表（記入例）'!C89,'定義（記入例用）'!$M:$M,),))</f>
        <v>1</v>
      </c>
      <c r="D91" s="39" cm="1">
        <f t="array" ref="D91">IF(OR(D89&lt;$O$5,MIN($I$5,$W$5)-20&lt;D89,D94="―"),"✕",INDEX('定義（記入例用）'!$R:$R,MATCH('休日取得計画表・休日取得実績表（記入例）'!D89,'定義（記入例用）'!$M:$M,),))</f>
        <v>0</v>
      </c>
      <c r="E91" s="39" cm="1">
        <f t="array" ref="E91">IF(OR(E89&lt;$O$5,MIN($I$5,$W$5)-20&lt;E89,E94="―"),"✕",INDEX('定義（記入例用）'!$R:$R,MATCH('休日取得計画表・休日取得実績表（記入例）'!E89,'定義（記入例用）'!$M:$M,),))</f>
        <v>0</v>
      </c>
      <c r="F91" s="39" cm="1">
        <f t="array" ref="F91">IF(OR(F89&lt;$O$5,MIN($I$5,$W$5)-20&lt;F89,F94="―"),"✕",INDEX('定義（記入例用）'!$R:$R,MATCH('休日取得計画表・休日取得実績表（記入例）'!F89,'定義（記入例用）'!$M:$M,),))</f>
        <v>0</v>
      </c>
      <c r="G91" s="39" cm="1">
        <f t="array" ref="G91">IF(OR(G89&lt;$O$5,MIN($I$5,$W$5)-20&lt;G89,G94="―"),"✕",INDEX('定義（記入例用）'!$R:$R,MATCH('休日取得計画表・休日取得実績表（記入例）'!G89,'定義（記入例用）'!$M:$M,),))</f>
        <v>0</v>
      </c>
      <c r="H91" s="39" cm="1">
        <f t="array" ref="H91">IF(OR(H89&lt;$O$5,MIN($I$5,$W$5)-20&lt;H89,H94="―"),"✕",INDEX('定義（記入例用）'!$R:$R,MATCH('休日取得計画表・休日取得実績表（記入例）'!H89,'定義（記入例用）'!$M:$M,),))</f>
        <v>0</v>
      </c>
      <c r="I91" s="39" cm="1">
        <f t="array" ref="I91">IF(OR(I89&lt;$O$5,MIN($I$5,$W$5)-20&lt;I89,I94="―"),"✕",INDEX('定義（記入例用）'!$R:$R,MATCH('休日取得計画表・休日取得実績表（記入例）'!I89,'定義（記入例用）'!$M:$M,),))</f>
        <v>1</v>
      </c>
      <c r="J91" s="39" cm="1">
        <f t="array" ref="J91">IF(OR(J89&lt;$O$5,MIN($I$5,$W$5)-20&lt;J89,J94="―"),"✕",INDEX('定義（記入例用）'!$R:$R,MATCH('休日取得計画表・休日取得実績表（記入例）'!J89,'定義（記入例用）'!$M:$M,),))</f>
        <v>1</v>
      </c>
      <c r="K91" s="39" cm="1">
        <f t="array" ref="K91">IF(OR(K89&lt;$O$5,MIN($I$5,$W$5)-20&lt;K89,K94="―"),"✕",INDEX('定義（記入例用）'!$R:$R,MATCH('休日取得計画表・休日取得実績表（記入例）'!K89,'定義（記入例用）'!$M:$M,),))</f>
        <v>0</v>
      </c>
      <c r="L91" s="39" cm="1">
        <f t="array" ref="L91">IF(OR(L89&lt;$O$5,MIN($I$5,$W$5)-20&lt;L89,L94="―"),"✕",INDEX('定義（記入例用）'!$R:$R,MATCH('休日取得計画表・休日取得実績表（記入例）'!L89,'定義（記入例用）'!$M:$M,),))</f>
        <v>0</v>
      </c>
      <c r="M91" s="39" cm="1">
        <f t="array" ref="M91">IF(OR(M89&lt;$O$5,MIN($I$5,$W$5)-20&lt;M89,M94="―"),"✕",INDEX('定義（記入例用）'!$R:$R,MATCH('休日取得計画表・休日取得実績表（記入例）'!M89,'定義（記入例用）'!$M:$M,),))</f>
        <v>1</v>
      </c>
      <c r="N91" s="39" cm="1">
        <f t="array" ref="N91">IF(OR(N89&lt;$O$5,MIN($I$5,$W$5)-20&lt;N89,N94="―"),"✕",INDEX('定義（記入例用）'!$R:$R,MATCH('休日取得計画表・休日取得実績表（記入例）'!N89,'定義（記入例用）'!$M:$M,),))</f>
        <v>0</v>
      </c>
      <c r="O91" s="39" cm="1">
        <f t="array" ref="O91">IF(OR(O89&lt;$O$5,MIN($I$5,$W$5)-20&lt;O89,O94="―"),"✕",INDEX('定義（記入例用）'!$R:$R,MATCH('休日取得計画表・休日取得実績表（記入例）'!O89,'定義（記入例用）'!$M:$M,),))</f>
        <v>0</v>
      </c>
      <c r="P91" s="39" cm="1">
        <f t="array" ref="P91">IF(OR(P89&lt;$O$5,MIN($I$5,$W$5)-20&lt;P89,P94="―"),"✕",INDEX('定義（記入例用）'!$R:$R,MATCH('休日取得計画表・休日取得実績表（記入例）'!P89,'定義（記入例用）'!$M:$M,),))</f>
        <v>1</v>
      </c>
      <c r="Q91" s="39" cm="1">
        <f t="array" ref="Q91">IF(OR(Q89&lt;$O$5,MIN($I$5,$W$5)-20&lt;Q89,Q94="―"),"✕",INDEX('定義（記入例用）'!$R:$R,MATCH('休日取得計画表・休日取得実績表（記入例）'!Q89,'定義（記入例用）'!$M:$M,),))</f>
        <v>1</v>
      </c>
      <c r="R91" s="39" cm="1">
        <f t="array" ref="R91">IF(OR(R89&lt;$O$5,MIN($I$5,$W$5)-20&lt;R89,R94="―"),"✕",INDEX('定義（記入例用）'!$R:$R,MATCH('休日取得計画表・休日取得実績表（記入例）'!R89,'定義（記入例用）'!$M:$M,),))</f>
        <v>0</v>
      </c>
      <c r="S91" s="39" cm="1">
        <f t="array" ref="S91">IF(OR(S89&lt;$O$5,MIN($I$5,$W$5)-20&lt;S89,S94="―"),"✕",INDEX('定義（記入例用）'!$R:$R,MATCH('休日取得計画表・休日取得実績表（記入例）'!S89,'定義（記入例用）'!$M:$M,),))</f>
        <v>0</v>
      </c>
      <c r="T91" s="39" cm="1">
        <f t="array" ref="T91">IF(OR(T89&lt;$O$5,MIN($I$5,$W$5)-20&lt;T89,T94="―"),"✕",INDEX('定義（記入例用）'!$R:$R,MATCH('休日取得計画表・休日取得実績表（記入例）'!T89,'定義（記入例用）'!$M:$M,),))</f>
        <v>0</v>
      </c>
      <c r="U91" s="39" cm="1">
        <f t="array" ref="U91">IF(OR(U89&lt;$O$5,MIN($I$5,$W$5)-20&lt;U89,U94="―"),"✕",INDEX('定義（記入例用）'!$R:$R,MATCH('休日取得計画表・休日取得実績表（記入例）'!U89,'定義（記入例用）'!$M:$M,),))</f>
        <v>0</v>
      </c>
      <c r="V91" s="39" cm="1">
        <f t="array" ref="V91">IF(OR(V89&lt;$O$5,MIN($I$5,$W$5)-20&lt;V89,V94="―"),"✕",INDEX('定義（記入例用）'!$R:$R,MATCH('休日取得計画表・休日取得実績表（記入例）'!V89,'定義（記入例用）'!$M:$M,),))</f>
        <v>0</v>
      </c>
      <c r="W91" s="39" cm="1">
        <f t="array" ref="W91">IF(OR(W89&lt;$O$5,MIN($I$5,$W$5)-20&lt;W89,W94="―"),"✕",INDEX('定義（記入例用）'!$R:$R,MATCH('休日取得計画表・休日取得実績表（記入例）'!W89,'定義（記入例用）'!$M:$M,),))</f>
        <v>1</v>
      </c>
      <c r="X91" s="39" cm="1">
        <f t="array" ref="X91">IF(OR(X89&lt;$O$5,MIN($I$5,$W$5)-20&lt;X89,X94="―"),"✕",INDEX('定義（記入例用）'!$R:$R,MATCH('休日取得計画表・休日取得実績表（記入例）'!X89,'定義（記入例用）'!$M:$M,),))</f>
        <v>1</v>
      </c>
      <c r="Y91" s="39" cm="1">
        <f t="array" ref="Y91">IF(OR(Y89&lt;$O$5,MIN($I$5,$W$5)-20&lt;Y89,Y94="―"),"✕",INDEX('定義（記入例用）'!$R:$R,MATCH('休日取得計画表・休日取得実績表（記入例）'!Y89,'定義（記入例用）'!$M:$M,),))</f>
        <v>1</v>
      </c>
      <c r="Z91" s="39" cm="1">
        <f t="array" ref="Z91">IF(OR(Z89&lt;$O$5,MIN($I$5,$W$5)-20&lt;Z89,Z94="―"),"✕",INDEX('定義（記入例用）'!$R:$R,MATCH('休日取得計画表・休日取得実績表（記入例）'!Z89,'定義（記入例用）'!$M:$M,),))</f>
        <v>0</v>
      </c>
      <c r="AA91" s="39" cm="1">
        <f t="array" ref="AA91">IF(OR(AA89&lt;$O$5,MIN($I$5,$W$5)-20&lt;AA89,AA94="―"),"✕",INDEX('定義（記入例用）'!$R:$R,MATCH('休日取得計画表・休日取得実績表（記入例）'!AA89,'定義（記入例用）'!$M:$M,),))</f>
        <v>0</v>
      </c>
      <c r="AB91" s="39" cm="1">
        <f t="array" ref="AB91">IF(OR(AB89&lt;$O$5,MIN($I$5,$W$5)-20&lt;AB89,AB94="―"),"✕",INDEX('定義（記入例用）'!$R:$R,MATCH('休日取得計画表・休日取得実績表（記入例）'!AB89,'定義（記入例用）'!$M:$M,),))</f>
        <v>0</v>
      </c>
      <c r="AC91" s="39" cm="1">
        <f t="array" ref="AC91">IF(OR(AC89&lt;$O$5,MIN($I$5,$W$5)-20&lt;AC89,AC94="―"),"✕",INDEX('定義（記入例用）'!$R:$R,MATCH('休日取得計画表・休日取得実績表（記入例）'!AC89,'定義（記入例用）'!$M:$M,),))</f>
        <v>0</v>
      </c>
      <c r="AD91" s="39" t="str" cm="1">
        <f t="array" ref="AD91">IF(OR(AD89&lt;$O$5,MIN($I$5,$W$5)-20&lt;AD89,AD94="―"),"✕",INDEX('定義（記入例用）'!$R:$R,MATCH('休日取得計画表・休日取得実績表（記入例）'!AD89,'定義（記入例用）'!$M:$M,),))</f>
        <v>✕</v>
      </c>
      <c r="AE91" s="39" t="str" cm="1">
        <f t="array" ref="AE91">IF(OR(AE89&lt;$O$5,MIN($I$5,$W$5)-20&lt;AE89,AE94="―"),"✕",INDEX('定義（記入例用）'!$R:$R,MATCH('休日取得計画表・休日取得実績表（記入例）'!AE89,'定義（記入例用）'!$M:$M,),))</f>
        <v>✕</v>
      </c>
      <c r="AF91" s="39" t="str" cm="1">
        <f t="array" ref="AF91">IF(OR(AF89&lt;$O$5,MIN($I$5,$W$5)-20&lt;AF89,AF94="―"),"✕",INDEX('定義（記入例用）'!$R:$R,MATCH('休日取得計画表・休日取得実績表（記入例）'!AF89,'定義（記入例用）'!$M:$M,),))</f>
        <v>✕</v>
      </c>
      <c r="AG91" s="39" t="str" cm="1">
        <f t="array" ref="AG91">IF(OR(AG89&lt;$O$5,MIN($I$5,$W$5)-20&lt;AG89,AG94="―"),"✕",INDEX('定義（記入例用）'!$R:$R,MATCH('休日取得計画表・休日取得実績表（記入例）'!AG89,'定義（記入例用）'!$M:$M,),))</f>
        <v>✕</v>
      </c>
      <c r="AH91" s="54"/>
      <c r="AI91" s="55"/>
      <c r="AJ91" s="13"/>
      <c r="AK91" s="52"/>
      <c r="AL91" s="52"/>
      <c r="AM91" s="52"/>
      <c r="AN91" s="52"/>
      <c r="AO91" s="52"/>
      <c r="AP91" s="52"/>
      <c r="AQ91" s="52"/>
      <c r="AR91" s="52"/>
    </row>
    <row r="92" spans="1:58" ht="12" hidden="1" customHeight="1" x14ac:dyDescent="0.2">
      <c r="B92" s="8" t="s">
        <v>59</v>
      </c>
      <c r="C92" s="39" cm="1">
        <f t="array" ref="C92">IF(OR(C89&lt;$O$5,MIN($I$5,$W$5)-20&lt;C89,C95="―"),"✕",INDEX('定義（記入例用）'!$R:$R,MATCH('休日取得計画表・休日取得実績表（記入例）'!C89,'定義（記入例用）'!$M:$M,),))</f>
        <v>1</v>
      </c>
      <c r="D92" s="39" cm="1">
        <f t="array" ref="D92">IF(OR(D89&lt;$O$5,MIN($I$5,$W$5)-20&lt;D89,D95="―"),"✕",INDEX('定義（記入例用）'!$R:$R,MATCH('休日取得計画表・休日取得実績表（記入例）'!D89,'定義（記入例用）'!$M:$M,),))</f>
        <v>0</v>
      </c>
      <c r="E92" s="39" cm="1">
        <f t="array" ref="E92">IF(OR(E89&lt;$O$5,MIN($I$5,$W$5)-20&lt;E89,E95="―"),"✕",INDEX('定義（記入例用）'!$R:$R,MATCH('休日取得計画表・休日取得実績表（記入例）'!E89,'定義（記入例用）'!$M:$M,),))</f>
        <v>0</v>
      </c>
      <c r="F92" s="39" cm="1">
        <f t="array" ref="F92">IF(OR(F89&lt;$O$5,MIN($I$5,$W$5)-20&lt;F89,F95="―"),"✕",INDEX('定義（記入例用）'!$R:$R,MATCH('休日取得計画表・休日取得実績表（記入例）'!F89,'定義（記入例用）'!$M:$M,),))</f>
        <v>0</v>
      </c>
      <c r="G92" s="39" cm="1">
        <f t="array" ref="G92">IF(OR(G89&lt;$O$5,MIN($I$5,$W$5)-20&lt;G89,G95="―"),"✕",INDEX('定義（記入例用）'!$R:$R,MATCH('休日取得計画表・休日取得実績表（記入例）'!G89,'定義（記入例用）'!$M:$M,),))</f>
        <v>0</v>
      </c>
      <c r="H92" s="39" cm="1">
        <f t="array" ref="H92">IF(OR(H89&lt;$O$5,MIN($I$5,$W$5)-20&lt;H89,H95="―"),"✕",INDEX('定義（記入例用）'!$R:$R,MATCH('休日取得計画表・休日取得実績表（記入例）'!H89,'定義（記入例用）'!$M:$M,),))</f>
        <v>0</v>
      </c>
      <c r="I92" s="39" cm="1">
        <f t="array" ref="I92">IF(OR(I89&lt;$O$5,MIN($I$5,$W$5)-20&lt;I89,I95="―"),"✕",INDEX('定義（記入例用）'!$R:$R,MATCH('休日取得計画表・休日取得実績表（記入例）'!I89,'定義（記入例用）'!$M:$M,),))</f>
        <v>1</v>
      </c>
      <c r="J92" s="39" cm="1">
        <f t="array" ref="J92">IF(OR(J89&lt;$O$5,MIN($I$5,$W$5)-20&lt;J89,J95="―"),"✕",INDEX('定義（記入例用）'!$R:$R,MATCH('休日取得計画表・休日取得実績表（記入例）'!J89,'定義（記入例用）'!$M:$M,),))</f>
        <v>1</v>
      </c>
      <c r="K92" s="39" cm="1">
        <f t="array" ref="K92">IF(OR(K89&lt;$O$5,MIN($I$5,$W$5)-20&lt;K89,K95="―"),"✕",INDEX('定義（記入例用）'!$R:$R,MATCH('休日取得計画表・休日取得実績表（記入例）'!K89,'定義（記入例用）'!$M:$M,),))</f>
        <v>0</v>
      </c>
      <c r="L92" s="39" cm="1">
        <f t="array" ref="L92">IF(OR(L89&lt;$O$5,MIN($I$5,$W$5)-20&lt;L89,L95="―"),"✕",INDEX('定義（記入例用）'!$R:$R,MATCH('休日取得計画表・休日取得実績表（記入例）'!L89,'定義（記入例用）'!$M:$M,),))</f>
        <v>0</v>
      </c>
      <c r="M92" s="39" cm="1">
        <f t="array" ref="M92">IF(OR(M89&lt;$O$5,MIN($I$5,$W$5)-20&lt;M89,M95="―"),"✕",INDEX('定義（記入例用）'!$R:$R,MATCH('休日取得計画表・休日取得実績表（記入例）'!M89,'定義（記入例用）'!$M:$M,),))</f>
        <v>1</v>
      </c>
      <c r="N92" s="39" cm="1">
        <f t="array" ref="N92">IF(OR(N89&lt;$O$5,MIN($I$5,$W$5)-20&lt;N89,N95="―"),"✕",INDEX('定義（記入例用）'!$R:$R,MATCH('休日取得計画表・休日取得実績表（記入例）'!N89,'定義（記入例用）'!$M:$M,),))</f>
        <v>0</v>
      </c>
      <c r="O92" s="39" cm="1">
        <f t="array" ref="O92">IF(OR(O89&lt;$O$5,MIN($I$5,$W$5)-20&lt;O89,O95="―"),"✕",INDEX('定義（記入例用）'!$R:$R,MATCH('休日取得計画表・休日取得実績表（記入例）'!O89,'定義（記入例用）'!$M:$M,),))</f>
        <v>0</v>
      </c>
      <c r="P92" s="39" cm="1">
        <f t="array" ref="P92">IF(OR(P89&lt;$O$5,MIN($I$5,$W$5)-20&lt;P89,P95="―"),"✕",INDEX('定義（記入例用）'!$R:$R,MATCH('休日取得計画表・休日取得実績表（記入例）'!P89,'定義（記入例用）'!$M:$M,),))</f>
        <v>1</v>
      </c>
      <c r="Q92" s="39" cm="1">
        <f t="array" ref="Q92">IF(OR(Q89&lt;$O$5,MIN($I$5,$W$5)-20&lt;Q89,Q95="―"),"✕",INDEX('定義（記入例用）'!$R:$R,MATCH('休日取得計画表・休日取得実績表（記入例）'!Q89,'定義（記入例用）'!$M:$M,),))</f>
        <v>1</v>
      </c>
      <c r="R92" s="39" cm="1">
        <f t="array" ref="R92">IF(OR(R89&lt;$O$5,MIN($I$5,$W$5)-20&lt;R89,R95="―"),"✕",INDEX('定義（記入例用）'!$R:$R,MATCH('休日取得計画表・休日取得実績表（記入例）'!R89,'定義（記入例用）'!$M:$M,),))</f>
        <v>0</v>
      </c>
      <c r="S92" s="39" cm="1">
        <f t="array" ref="S92">IF(OR(S89&lt;$O$5,MIN($I$5,$W$5)-20&lt;S89,S95="―"),"✕",INDEX('定義（記入例用）'!$R:$R,MATCH('休日取得計画表・休日取得実績表（記入例）'!S89,'定義（記入例用）'!$M:$M,),))</f>
        <v>0</v>
      </c>
      <c r="T92" s="39" cm="1">
        <f t="array" ref="T92">IF(OR(T89&lt;$O$5,MIN($I$5,$W$5)-20&lt;T89,T95="―"),"✕",INDEX('定義（記入例用）'!$R:$R,MATCH('休日取得計画表・休日取得実績表（記入例）'!T89,'定義（記入例用）'!$M:$M,),))</f>
        <v>0</v>
      </c>
      <c r="U92" s="39" cm="1">
        <f t="array" ref="U92">IF(OR(U89&lt;$O$5,MIN($I$5,$W$5)-20&lt;U89,U95="―"),"✕",INDEX('定義（記入例用）'!$R:$R,MATCH('休日取得計画表・休日取得実績表（記入例）'!U89,'定義（記入例用）'!$M:$M,),))</f>
        <v>0</v>
      </c>
      <c r="V92" s="39" cm="1">
        <f t="array" ref="V92">IF(OR(V89&lt;$O$5,MIN($I$5,$W$5)-20&lt;V89,V95="―"),"✕",INDEX('定義（記入例用）'!$R:$R,MATCH('休日取得計画表・休日取得実績表（記入例）'!V89,'定義（記入例用）'!$M:$M,),))</f>
        <v>0</v>
      </c>
      <c r="W92" s="39" cm="1">
        <f t="array" ref="W92">IF(OR(W89&lt;$O$5,MIN($I$5,$W$5)-20&lt;W89,W95="―"),"✕",INDEX('定義（記入例用）'!$R:$R,MATCH('休日取得計画表・休日取得実績表（記入例）'!W89,'定義（記入例用）'!$M:$M,),))</f>
        <v>1</v>
      </c>
      <c r="X92" s="39" cm="1">
        <f t="array" ref="X92">IF(OR(X89&lt;$O$5,MIN($I$5,$W$5)-20&lt;X89,X95="―"),"✕",INDEX('定義（記入例用）'!$R:$R,MATCH('休日取得計画表・休日取得実績表（記入例）'!X89,'定義（記入例用）'!$M:$M,),))</f>
        <v>1</v>
      </c>
      <c r="Y92" s="39" cm="1">
        <f t="array" ref="Y92">IF(OR(Y89&lt;$O$5,MIN($I$5,$W$5)-20&lt;Y89,Y95="―"),"✕",INDEX('定義（記入例用）'!$R:$R,MATCH('休日取得計画表・休日取得実績表（記入例）'!Y89,'定義（記入例用）'!$M:$M,),))</f>
        <v>1</v>
      </c>
      <c r="Z92" s="39" cm="1">
        <f t="array" ref="Z92">IF(OR(Z89&lt;$O$5,MIN($I$5,$W$5)-20&lt;Z89,Z95="―"),"✕",INDEX('定義（記入例用）'!$R:$R,MATCH('休日取得計画表・休日取得実績表（記入例）'!Z89,'定義（記入例用）'!$M:$M,),))</f>
        <v>0</v>
      </c>
      <c r="AA92" s="39" cm="1">
        <f t="array" ref="AA92">IF(OR(AA89&lt;$O$5,MIN($I$5,$W$5)-20&lt;AA89,AA95="―"),"✕",INDEX('定義（記入例用）'!$R:$R,MATCH('休日取得計画表・休日取得実績表（記入例）'!AA89,'定義（記入例用）'!$M:$M,),))</f>
        <v>0</v>
      </c>
      <c r="AB92" s="39" cm="1">
        <f t="array" ref="AB92">IF(OR(AB89&lt;$O$5,MIN($I$5,$W$5)-20&lt;AB89,AB95="―"),"✕",INDEX('定義（記入例用）'!$R:$R,MATCH('休日取得計画表・休日取得実績表（記入例）'!AB89,'定義（記入例用）'!$M:$M,),))</f>
        <v>0</v>
      </c>
      <c r="AC92" s="39" cm="1">
        <f t="array" ref="AC92">IF(OR(AC89&lt;$O$5,MIN($I$5,$W$5)-20&lt;AC89,AC95="―"),"✕",INDEX('定義（記入例用）'!$R:$R,MATCH('休日取得計画表・休日取得実績表（記入例）'!AC89,'定義（記入例用）'!$M:$M,),))</f>
        <v>0</v>
      </c>
      <c r="AD92" s="39" t="str" cm="1">
        <f t="array" ref="AD92">IF(OR(AD89&lt;$O$5,MIN($I$5,$W$5)-20&lt;AD89,AD95="―"),"✕",INDEX('定義（記入例用）'!$R:$R,MATCH('休日取得計画表・休日取得実績表（記入例）'!AD89,'定義（記入例用）'!$M:$M,),))</f>
        <v>✕</v>
      </c>
      <c r="AE92" s="39" t="str" cm="1">
        <f t="array" ref="AE92">IF(OR(AE89&lt;$O$5,MIN($I$5,$W$5)-20&lt;AE89,AE95="―"),"✕",INDEX('定義（記入例用）'!$R:$R,MATCH('休日取得計画表・休日取得実績表（記入例）'!AE89,'定義（記入例用）'!$M:$M,),))</f>
        <v>✕</v>
      </c>
      <c r="AF92" s="39" t="str" cm="1">
        <f t="array" ref="AF92">IF(OR(AF89&lt;$O$5,MIN($I$5,$W$5)-20&lt;AF89,AF95="―"),"✕",INDEX('定義（記入例用）'!$R:$R,MATCH('休日取得計画表・休日取得実績表（記入例）'!AF89,'定義（記入例用）'!$M:$M,),))</f>
        <v>✕</v>
      </c>
      <c r="AG92" s="39" t="str" cm="1">
        <f t="array" ref="AG92">IF(OR(AG89&lt;$O$5,MIN($I$5,$W$5)-20&lt;AG89,AG95="―"),"✕",INDEX('定義（記入例用）'!$R:$R,MATCH('休日取得計画表・休日取得実績表（記入例）'!AG89,'定義（記入例用）'!$M:$M,),))</f>
        <v>✕</v>
      </c>
      <c r="AH92" s="54"/>
      <c r="AI92" s="55"/>
      <c r="AJ92" s="13"/>
      <c r="AK92" s="52"/>
      <c r="AL92" s="52"/>
      <c r="AM92" s="52"/>
      <c r="AN92" s="52"/>
      <c r="AO92" s="52"/>
      <c r="AP92" s="52"/>
      <c r="AQ92" s="52"/>
      <c r="AR92" s="52"/>
    </row>
    <row r="93" spans="1:58" s="36" customFormat="1" ht="78.5" customHeight="1" x14ac:dyDescent="0.2">
      <c r="A93" s="2"/>
      <c r="B93" s="15" t="s">
        <v>3</v>
      </c>
      <c r="C93" s="23" t="str" cm="1">
        <f t="array" ref="C93">IFERROR(INDEX('定義（記入例用）'!$Q:$Q,MATCH('休日取得計画表・休日取得実績表（記入例）'!C89,'定義（記入例用）'!$M:$M,),),"")</f>
        <v/>
      </c>
      <c r="D93" s="23" t="str" cm="1">
        <f t="array" ref="D93">IFERROR(INDEX('定義（記入例用）'!$Q:$Q,MATCH('休日取得計画表・休日取得実績表（記入例）'!D89,'定義（記入例用）'!$M:$M,),),"")</f>
        <v/>
      </c>
      <c r="E93" s="23" t="str" cm="1">
        <f t="array" ref="E93">IFERROR(INDEX('定義（記入例用）'!$Q:$Q,MATCH('休日取得計画表・休日取得実績表（記入例）'!E89,'定義（記入例用）'!$M:$M,),),"")</f>
        <v/>
      </c>
      <c r="F93" s="23" t="str" cm="1">
        <f t="array" ref="F93">IFERROR(INDEX('定義（記入例用）'!$Q:$Q,MATCH('休日取得計画表・休日取得実績表（記入例）'!F89,'定義（記入例用）'!$M:$M,),),"")</f>
        <v/>
      </c>
      <c r="G93" s="23" t="str" cm="1">
        <f t="array" ref="G93">IFERROR(INDEX('定義（記入例用）'!$Q:$Q,MATCH('休日取得計画表・休日取得実績表（記入例）'!G89,'定義（記入例用）'!$M:$M,),),"")</f>
        <v/>
      </c>
      <c r="H93" s="23" t="str" cm="1">
        <f t="array" ref="H93">IFERROR(INDEX('定義（記入例用）'!$Q:$Q,MATCH('休日取得計画表・休日取得実績表（記入例）'!H89,'定義（記入例用）'!$M:$M,),),"")</f>
        <v/>
      </c>
      <c r="I93" s="23" t="str" cm="1">
        <f t="array" ref="I93">IFERROR(INDEX('定義（記入例用）'!$Q:$Q,MATCH('休日取得計画表・休日取得実績表（記入例）'!I89,'定義（記入例用）'!$M:$M,),),"")</f>
        <v/>
      </c>
      <c r="J93" s="23" t="str" cm="1">
        <f t="array" ref="J93">IFERROR(INDEX('定義（記入例用）'!$Q:$Q,MATCH('休日取得計画表・休日取得実績表（記入例）'!J89,'定義（記入例用）'!$M:$M,),),"")</f>
        <v/>
      </c>
      <c r="K93" s="23" t="str" cm="1">
        <f t="array" ref="K93">IFERROR(INDEX('定義（記入例用）'!$Q:$Q,MATCH('休日取得計画表・休日取得実績表（記入例）'!K89,'定義（記入例用）'!$M:$M,),),"")</f>
        <v/>
      </c>
      <c r="L93" s="23" t="str" cm="1">
        <f t="array" ref="L93">IFERROR(INDEX('定義（記入例用）'!$Q:$Q,MATCH('休日取得計画表・休日取得実績表（記入例）'!L89,'定義（記入例用）'!$M:$M,),),"")</f>
        <v/>
      </c>
      <c r="M93" s="23" t="str" cm="1">
        <f t="array" ref="M93">IFERROR(INDEX('定義（記入例用）'!$Q:$Q,MATCH('休日取得計画表・休日取得実績表（記入例）'!M89,'定義（記入例用）'!$M:$M,),),"")</f>
        <v>建国記念の日</v>
      </c>
      <c r="N93" s="23" t="str" cm="1">
        <f t="array" ref="N93">IFERROR(INDEX('定義（記入例用）'!$Q:$Q,MATCH('休日取得計画表・休日取得実績表（記入例）'!N89,'定義（記入例用）'!$M:$M,),),"")</f>
        <v/>
      </c>
      <c r="O93" s="23" t="str" cm="1">
        <f t="array" ref="O93">IFERROR(INDEX('定義（記入例用）'!$Q:$Q,MATCH('休日取得計画表・休日取得実績表（記入例）'!O89,'定義（記入例用）'!$M:$M,),),"")</f>
        <v/>
      </c>
      <c r="P93" s="23" t="str" cm="1">
        <f t="array" ref="P93">IFERROR(INDEX('定義（記入例用）'!$Q:$Q,MATCH('休日取得計画表・休日取得実績表（記入例）'!P89,'定義（記入例用）'!$M:$M,),),"")</f>
        <v/>
      </c>
      <c r="Q93" s="23" t="str" cm="1">
        <f t="array" ref="Q93">IFERROR(INDEX('定義（記入例用）'!$Q:$Q,MATCH('休日取得計画表・休日取得実績表（記入例）'!Q89,'定義（記入例用）'!$M:$M,),),"")</f>
        <v/>
      </c>
      <c r="R93" s="23" t="str" cm="1">
        <f t="array" ref="R93">IFERROR(INDEX('定義（記入例用）'!$Q:$Q,MATCH('休日取得計画表・休日取得実績表（記入例）'!R89,'定義（記入例用）'!$M:$M,),),"")</f>
        <v/>
      </c>
      <c r="S93" s="23" t="str" cm="1">
        <f t="array" ref="S93">IFERROR(INDEX('定義（記入例用）'!$Q:$Q,MATCH('休日取得計画表・休日取得実績表（記入例）'!S89,'定義（記入例用）'!$M:$M,),),"")</f>
        <v/>
      </c>
      <c r="T93" s="23" t="str" cm="1">
        <f t="array" ref="T93">IFERROR(INDEX('定義（記入例用）'!$Q:$Q,MATCH('休日取得計画表・休日取得実績表（記入例）'!T89,'定義（記入例用）'!$M:$M,),),"")</f>
        <v/>
      </c>
      <c r="U93" s="23" t="str" cm="1">
        <f t="array" ref="U93">IFERROR(INDEX('定義（記入例用）'!$Q:$Q,MATCH('休日取得計画表・休日取得実績表（記入例）'!U89,'定義（記入例用）'!$M:$M,),),"")</f>
        <v/>
      </c>
      <c r="V93" s="23" t="str" cm="1">
        <f t="array" ref="V93">IFERROR(INDEX('定義（記入例用）'!$Q:$Q,MATCH('休日取得計画表・休日取得実績表（記入例）'!V89,'定義（記入例用）'!$M:$M,),),"")</f>
        <v/>
      </c>
      <c r="W93" s="23" t="str" cm="1">
        <f t="array" ref="W93">IFERROR(INDEX('定義（記入例用）'!$Q:$Q,MATCH('休日取得計画表・休日取得実績表（記入例）'!W89,'定義（記入例用）'!$M:$M,),),"")</f>
        <v/>
      </c>
      <c r="X93" s="23" t="str" cm="1">
        <f t="array" ref="X93">IFERROR(INDEX('定義（記入例用）'!$Q:$Q,MATCH('休日取得計画表・休日取得実績表（記入例）'!X89,'定義（記入例用）'!$M:$M,),),"")</f>
        <v/>
      </c>
      <c r="Y93" s="23" t="str" cm="1">
        <f t="array" ref="Y93">IFERROR(INDEX('定義（記入例用）'!$Q:$Q,MATCH('休日取得計画表・休日取得実績表（記入例）'!Y89,'定義（記入例用）'!$M:$M,),),"")</f>
        <v>天皇誕生日</v>
      </c>
      <c r="Z93" s="23" t="str" cm="1">
        <f t="array" ref="Z93">IFERROR(INDEX('定義（記入例用）'!$Q:$Q,MATCH('休日取得計画表・休日取得実績表（記入例）'!Z89,'定義（記入例用）'!$M:$M,),),"")</f>
        <v/>
      </c>
      <c r="AA93" s="23" t="str" cm="1">
        <f t="array" ref="AA93">IFERROR(INDEX('定義（記入例用）'!$Q:$Q,MATCH('休日取得計画表・休日取得実績表（記入例）'!AA89,'定義（記入例用）'!$M:$M,),),"")</f>
        <v/>
      </c>
      <c r="AB93" s="23" t="str" cm="1">
        <f t="array" ref="AB93">IFERROR(INDEX('定義（記入例用）'!$Q:$Q,MATCH('休日取得計画表・休日取得実績表（記入例）'!AB89,'定義（記入例用）'!$M:$M,),),"")</f>
        <v/>
      </c>
      <c r="AC93" s="23" t="str" cm="1">
        <f t="array" ref="AC93">IFERROR(INDEX('定義（記入例用）'!$Q:$Q,MATCH('休日取得計画表・休日取得実績表（記入例）'!AC89,'定義（記入例用）'!$M:$M,),),"")</f>
        <v>対象期間最終日</v>
      </c>
      <c r="AD93" s="23" t="str" cm="1">
        <f t="array" ref="AD93">IFERROR(INDEX('定義（記入例用）'!$Q:$Q,MATCH('休日取得計画表・休日取得実績表（記入例）'!AD89,'定義（記入例用）'!$M:$M,),),"")</f>
        <v/>
      </c>
      <c r="AE93" s="23" t="str" cm="1">
        <f t="array" ref="AE93">IFERROR(INDEX('定義（記入例用）'!$Q:$Q,MATCH('休日取得計画表・休日取得実績表（記入例）'!AE89,'定義（記入例用）'!$M:$M,),),"")</f>
        <v/>
      </c>
      <c r="AF93" s="23" t="str" cm="1">
        <f t="array" ref="AF93">IFERROR(INDEX('定義（記入例用）'!$Q:$Q,MATCH('休日取得計画表・休日取得実績表（記入例）'!AF89,'定義（記入例用）'!$M:$M,),),"")</f>
        <v/>
      </c>
      <c r="AG93" s="23" t="str" cm="1">
        <f t="array" ref="AG93">IFERROR(INDEX('定義（記入例用）'!$Q:$Q,MATCH('休日取得計画表・休日取得実績表（記入例）'!AG89,'定義（記入例用）'!$M:$M,),),"")</f>
        <v/>
      </c>
      <c r="AH93" s="54"/>
      <c r="AI93" s="55"/>
      <c r="AJ93" s="13"/>
      <c r="AK93" s="53"/>
      <c r="AL93" s="53"/>
      <c r="AM93" s="53"/>
      <c r="AN93" s="53"/>
      <c r="AO93" s="53"/>
      <c r="AP93" s="53"/>
      <c r="AQ93" s="53"/>
      <c r="AR93" s="53"/>
      <c r="AS93" s="1"/>
      <c r="AT93" s="1"/>
      <c r="AU93" s="1"/>
      <c r="AV93" s="1"/>
      <c r="AW93" s="1"/>
      <c r="AX93" s="1"/>
      <c r="AY93" s="1"/>
      <c r="AZ93" s="1"/>
      <c r="BA93" s="1"/>
      <c r="BB93" s="1"/>
      <c r="BC93" s="1"/>
      <c r="BD93" s="1"/>
      <c r="BE93" s="1"/>
      <c r="BF93" s="1"/>
    </row>
    <row r="94" spans="1:58" s="36" customFormat="1" ht="28" customHeight="1" x14ac:dyDescent="0.2">
      <c r="A94" s="2"/>
      <c r="B94" s="16" t="str">
        <f>IF($F$3="受注者希望型","－","休日
計画")</f>
        <v>休日
計画</v>
      </c>
      <c r="C94" s="34" t="s">
        <v>24</v>
      </c>
      <c r="D94" s="34"/>
      <c r="E94" s="34"/>
      <c r="F94" s="34"/>
      <c r="G94" s="34"/>
      <c r="H94" s="34"/>
      <c r="I94" s="34" t="s">
        <v>24</v>
      </c>
      <c r="J94" s="34" t="s">
        <v>24</v>
      </c>
      <c r="K94" s="34"/>
      <c r="L94" s="34"/>
      <c r="M94" s="34"/>
      <c r="N94" s="34"/>
      <c r="O94" s="34"/>
      <c r="P94" s="34" t="s">
        <v>24</v>
      </c>
      <c r="Q94" s="34" t="s">
        <v>24</v>
      </c>
      <c r="R94" s="34" t="s">
        <v>24</v>
      </c>
      <c r="S94" s="34"/>
      <c r="T94" s="34"/>
      <c r="U94" s="34"/>
      <c r="V94" s="34"/>
      <c r="W94" s="34" t="s">
        <v>24</v>
      </c>
      <c r="X94" s="34" t="s">
        <v>24</v>
      </c>
      <c r="Y94" s="34" t="s">
        <v>24</v>
      </c>
      <c r="Z94" s="34"/>
      <c r="AA94" s="34"/>
      <c r="AB94" s="34"/>
      <c r="AC94" s="34"/>
      <c r="AD94" s="34"/>
      <c r="AE94" s="34"/>
      <c r="AF94" s="34"/>
      <c r="AG94" s="34"/>
      <c r="AH94" s="18">
        <f>AK94</f>
        <v>9</v>
      </c>
      <c r="AI94" s="17">
        <f>AL94</f>
        <v>87</v>
      </c>
      <c r="AJ94" s="13"/>
      <c r="AK94" s="44">
        <f>COUNTIFS(C94:AG94,"○",C91:AG91,"&lt;&gt;✕")</f>
        <v>9</v>
      </c>
      <c r="AL94" s="44">
        <f>SUM(AK$7:AK95)</f>
        <v>87</v>
      </c>
      <c r="AM94" s="44">
        <f>SUM(C91:AG91)</f>
        <v>9</v>
      </c>
      <c r="AN94" s="44">
        <f>SUM(AM$7:AM95)</f>
        <v>87</v>
      </c>
      <c r="AO94" s="44">
        <f>COUNTIFS(C95:AG95,"○",C92:AG92,"&lt;&gt;✕")</f>
        <v>12</v>
      </c>
      <c r="AP94" s="44">
        <f>SUM(AO$7:AO95)</f>
        <v>90</v>
      </c>
      <c r="AQ94" s="44">
        <f>SUM(C92:AG92)</f>
        <v>9</v>
      </c>
      <c r="AR94" s="44">
        <f>SUM(AQ$7:AQ95)</f>
        <v>87</v>
      </c>
      <c r="AS94" s="1"/>
      <c r="AT94" s="1"/>
      <c r="AU94" s="1"/>
      <c r="AV94" s="1"/>
      <c r="AW94" s="1"/>
      <c r="AX94" s="1"/>
      <c r="AY94" s="1"/>
      <c r="AZ94" s="1"/>
      <c r="BA94" s="1"/>
      <c r="BB94" s="1"/>
      <c r="BC94" s="1"/>
      <c r="BD94" s="1"/>
      <c r="BE94" s="1"/>
      <c r="BF94" s="1"/>
    </row>
    <row r="95" spans="1:58" s="1" customFormat="1" ht="28" customHeight="1" thickBot="1" x14ac:dyDescent="0.25">
      <c r="A95" s="3"/>
      <c r="B95" s="14" t="s">
        <v>31</v>
      </c>
      <c r="C95" s="42" t="s">
        <v>24</v>
      </c>
      <c r="D95" s="10"/>
      <c r="E95" s="10"/>
      <c r="F95" s="10"/>
      <c r="G95" s="10"/>
      <c r="H95" s="10"/>
      <c r="I95" s="42" t="s">
        <v>24</v>
      </c>
      <c r="J95" s="42" t="s">
        <v>24</v>
      </c>
      <c r="K95" s="42" t="s">
        <v>24</v>
      </c>
      <c r="L95" s="42" t="s">
        <v>24</v>
      </c>
      <c r="M95" s="10"/>
      <c r="N95" s="10"/>
      <c r="O95" s="10"/>
      <c r="P95" s="10"/>
      <c r="Q95" s="42" t="s">
        <v>24</v>
      </c>
      <c r="R95" s="42" t="s">
        <v>24</v>
      </c>
      <c r="S95" s="10"/>
      <c r="T95" s="10"/>
      <c r="U95" s="10"/>
      <c r="V95" s="10"/>
      <c r="W95" s="42" t="s">
        <v>24</v>
      </c>
      <c r="X95" s="42" t="s">
        <v>24</v>
      </c>
      <c r="Y95" s="42" t="s">
        <v>24</v>
      </c>
      <c r="Z95" s="11"/>
      <c r="AA95" s="10"/>
      <c r="AB95" s="42" t="s">
        <v>24</v>
      </c>
      <c r="AC95" s="42" t="s">
        <v>24</v>
      </c>
      <c r="AD95" s="10"/>
      <c r="AE95" s="10"/>
      <c r="AF95" s="10"/>
      <c r="AG95" s="10"/>
      <c r="AH95" s="18">
        <f>AO94</f>
        <v>12</v>
      </c>
      <c r="AI95" s="17">
        <f>AP94</f>
        <v>90</v>
      </c>
      <c r="AJ95" s="13"/>
      <c r="AK95" s="44"/>
      <c r="AL95" s="44"/>
      <c r="AM95" s="44"/>
      <c r="AN95" s="44"/>
      <c r="AO95" s="44"/>
      <c r="AP95" s="44"/>
      <c r="AQ95" s="44"/>
      <c r="AR95" s="44"/>
    </row>
    <row r="96" spans="1:58" ht="12" customHeight="1" thickBot="1" x14ac:dyDescent="0.25"/>
    <row r="97" spans="1:58" ht="12" customHeight="1" x14ac:dyDescent="0.2">
      <c r="B97" s="7" t="s">
        <v>0</v>
      </c>
      <c r="C97" s="45">
        <f>DATE(YEAR($C$7),MONTH($C$7)+COUNTIF($B$7:B97,"月")-1,1)</f>
        <v>46082</v>
      </c>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7"/>
      <c r="AH97" s="48" t="s">
        <v>5</v>
      </c>
      <c r="AI97" s="49" t="s">
        <v>4</v>
      </c>
      <c r="AJ97" s="13"/>
      <c r="AK97" s="50" t="s">
        <v>65</v>
      </c>
      <c r="AL97" s="50"/>
      <c r="AM97" s="50"/>
      <c r="AN97" s="50"/>
      <c r="AO97" s="50" t="s">
        <v>66</v>
      </c>
      <c r="AP97" s="50"/>
      <c r="AQ97" s="50"/>
      <c r="AR97" s="50"/>
    </row>
    <row r="98" spans="1:58" ht="12" customHeight="1" x14ac:dyDescent="0.2">
      <c r="B98" s="8" t="s">
        <v>1</v>
      </c>
      <c r="C98" s="9">
        <f>+C97</f>
        <v>46082</v>
      </c>
      <c r="D98" s="9">
        <f>IFERROR(IF(MONTH(C98+1)=MONTH($C97),C98+1,""),"")</f>
        <v>46083</v>
      </c>
      <c r="E98" s="9">
        <f t="shared" ref="E98" si="272">IFERROR(IF(MONTH(D98+1)=MONTH($C97),D98+1,""),"")</f>
        <v>46084</v>
      </c>
      <c r="F98" s="9">
        <f t="shared" ref="F98" si="273">IFERROR(IF(MONTH(E98+1)=MONTH($C97),E98+1,""),"")</f>
        <v>46085</v>
      </c>
      <c r="G98" s="9">
        <f t="shared" ref="G98" si="274">IFERROR(IF(MONTH(F98+1)=MONTH($C97),F98+1,""),"")</f>
        <v>46086</v>
      </c>
      <c r="H98" s="9">
        <f t="shared" ref="H98" si="275">IFERROR(IF(MONTH(G98+1)=MONTH($C97),G98+1,""),"")</f>
        <v>46087</v>
      </c>
      <c r="I98" s="9">
        <f t="shared" ref="I98" si="276">IFERROR(IF(MONTH(H98+1)=MONTH($C97),H98+1,""),"")</f>
        <v>46088</v>
      </c>
      <c r="J98" s="9">
        <f t="shared" ref="J98" si="277">IFERROR(IF(MONTH(I98+1)=MONTH($C97),I98+1,""),"")</f>
        <v>46089</v>
      </c>
      <c r="K98" s="9">
        <f t="shared" ref="K98" si="278">IFERROR(IF(MONTH(J98+1)=MONTH($C97),J98+1,""),"")</f>
        <v>46090</v>
      </c>
      <c r="L98" s="9">
        <f t="shared" ref="L98" si="279">IFERROR(IF(MONTH(K98+1)=MONTH($C97),K98+1,""),"")</f>
        <v>46091</v>
      </c>
      <c r="M98" s="9">
        <f t="shared" ref="M98" si="280">IFERROR(IF(MONTH(L98+1)=MONTH($C97),L98+1,""),"")</f>
        <v>46092</v>
      </c>
      <c r="N98" s="9">
        <f t="shared" ref="N98" si="281">IFERROR(IF(MONTH(M98+1)=MONTH($C97),M98+1,""),"")</f>
        <v>46093</v>
      </c>
      <c r="O98" s="9">
        <f t="shared" ref="O98" si="282">IFERROR(IF(MONTH(N98+1)=MONTH($C97),N98+1,""),"")</f>
        <v>46094</v>
      </c>
      <c r="P98" s="9">
        <f t="shared" ref="P98" si="283">IFERROR(IF(MONTH(O98+1)=MONTH($C97),O98+1,""),"")</f>
        <v>46095</v>
      </c>
      <c r="Q98" s="9">
        <f t="shared" ref="Q98" si="284">IFERROR(IF(MONTH(P98+1)=MONTH($C97),P98+1,""),"")</f>
        <v>46096</v>
      </c>
      <c r="R98" s="9">
        <f t="shared" ref="R98" si="285">IFERROR(IF(MONTH(Q98+1)=MONTH($C97),Q98+1,""),"")</f>
        <v>46097</v>
      </c>
      <c r="S98" s="9">
        <f t="shared" ref="S98" si="286">IFERROR(IF(MONTH(R98+1)=MONTH($C97),R98+1,""),"")</f>
        <v>46098</v>
      </c>
      <c r="T98" s="9">
        <f t="shared" ref="T98" si="287">IFERROR(IF(MONTH(S98+1)=MONTH($C97),S98+1,""),"")</f>
        <v>46099</v>
      </c>
      <c r="U98" s="9">
        <f t="shared" ref="U98" si="288">IFERROR(IF(MONTH(T98+1)=MONTH($C97),T98+1,""),"")</f>
        <v>46100</v>
      </c>
      <c r="V98" s="9">
        <f t="shared" ref="V98" si="289">IFERROR(IF(MONTH(U98+1)=MONTH($C97),U98+1,""),"")</f>
        <v>46101</v>
      </c>
      <c r="W98" s="9">
        <f t="shared" ref="W98" si="290">IFERROR(IF(MONTH(V98+1)=MONTH($C97),V98+1,""),"")</f>
        <v>46102</v>
      </c>
      <c r="X98" s="9">
        <f t="shared" ref="X98" si="291">IFERROR(IF(MONTH(W98+1)=MONTH($C97),W98+1,""),"")</f>
        <v>46103</v>
      </c>
      <c r="Y98" s="9">
        <f t="shared" ref="Y98" si="292">IFERROR(IF(MONTH(X98+1)=MONTH($C97),X98+1,""),"")</f>
        <v>46104</v>
      </c>
      <c r="Z98" s="9">
        <f t="shared" ref="Z98" si="293">IFERROR(IF(MONTH(Y98+1)=MONTH($C97),Y98+1,""),"")</f>
        <v>46105</v>
      </c>
      <c r="AA98" s="9">
        <f t="shared" ref="AA98" si="294">IFERROR(IF(MONTH(Z98+1)=MONTH($C97),Z98+1,""),"")</f>
        <v>46106</v>
      </c>
      <c r="AB98" s="9">
        <f t="shared" ref="AB98" si="295">IFERROR(IF(MONTH(AA98+1)=MONTH($C97),AA98+1,""),"")</f>
        <v>46107</v>
      </c>
      <c r="AC98" s="9">
        <f t="shared" ref="AC98" si="296">IFERROR(IF(MONTH(AB98+1)=MONTH($C97),AB98+1,""),"")</f>
        <v>46108</v>
      </c>
      <c r="AD98" s="9">
        <f t="shared" ref="AD98" si="297">IFERROR(IF(MONTH(AC98+1)=MONTH($C97),AC98+1,""),"")</f>
        <v>46109</v>
      </c>
      <c r="AE98" s="9">
        <f t="shared" ref="AE98" si="298">IFERROR(IF(MONTH(AD98+1)=MONTH($C97),AD98+1,""),"")</f>
        <v>46110</v>
      </c>
      <c r="AF98" s="9">
        <f t="shared" ref="AF98" si="299">IFERROR(IF(MONTH(AE98+1)=MONTH($C97),AE98+1,""),"")</f>
        <v>46111</v>
      </c>
      <c r="AG98" s="9">
        <f t="shared" ref="AG98" si="300">IFERROR(IF(MONTH(AF98+1)=MONTH($C97),AF98+1,""),"")</f>
        <v>46112</v>
      </c>
      <c r="AH98" s="48"/>
      <c r="AI98" s="49"/>
      <c r="AJ98" s="13"/>
      <c r="AK98" s="51" t="s">
        <v>53</v>
      </c>
      <c r="AL98" s="51" t="s">
        <v>51</v>
      </c>
      <c r="AM98" s="51" t="s">
        <v>60</v>
      </c>
      <c r="AN98" s="51" t="s">
        <v>61</v>
      </c>
      <c r="AO98" s="51" t="s">
        <v>52</v>
      </c>
      <c r="AP98" s="51" t="s">
        <v>50</v>
      </c>
      <c r="AQ98" s="51" t="s">
        <v>60</v>
      </c>
      <c r="AR98" s="51" t="s">
        <v>61</v>
      </c>
    </row>
    <row r="99" spans="1:58" ht="12" customHeight="1" x14ac:dyDescent="0.2">
      <c r="B99" s="8" t="s">
        <v>2</v>
      </c>
      <c r="C99" s="19" t="str">
        <f t="shared" ref="C99:AG99" si="301">IF(C98="","",IF(COUNTIF(祝日,C98)&gt;0,"祝",IF(COUNTIF(夏季休暇,C98)+COUNTIF(年末年始,C98)&gt;0,"休",TEXT(C98,"aaa"))))</f>
        <v>日</v>
      </c>
      <c r="D99" s="19" t="str">
        <f t="shared" si="301"/>
        <v>月</v>
      </c>
      <c r="E99" s="19" t="str">
        <f t="shared" si="301"/>
        <v>火</v>
      </c>
      <c r="F99" s="19" t="str">
        <f t="shared" si="301"/>
        <v>水</v>
      </c>
      <c r="G99" s="19" t="str">
        <f t="shared" si="301"/>
        <v>木</v>
      </c>
      <c r="H99" s="19" t="str">
        <f t="shared" si="301"/>
        <v>金</v>
      </c>
      <c r="I99" s="19" t="str">
        <f t="shared" si="301"/>
        <v>土</v>
      </c>
      <c r="J99" s="19" t="str">
        <f t="shared" si="301"/>
        <v>日</v>
      </c>
      <c r="K99" s="19" t="str">
        <f t="shared" si="301"/>
        <v>月</v>
      </c>
      <c r="L99" s="19" t="str">
        <f t="shared" si="301"/>
        <v>火</v>
      </c>
      <c r="M99" s="19" t="str">
        <f t="shared" si="301"/>
        <v>水</v>
      </c>
      <c r="N99" s="19" t="str">
        <f t="shared" si="301"/>
        <v>木</v>
      </c>
      <c r="O99" s="19" t="str">
        <f t="shared" si="301"/>
        <v>金</v>
      </c>
      <c r="P99" s="19" t="str">
        <f t="shared" si="301"/>
        <v>土</v>
      </c>
      <c r="Q99" s="19" t="str">
        <f t="shared" si="301"/>
        <v>日</v>
      </c>
      <c r="R99" s="19" t="str">
        <f t="shared" si="301"/>
        <v>月</v>
      </c>
      <c r="S99" s="19" t="str">
        <f t="shared" si="301"/>
        <v>火</v>
      </c>
      <c r="T99" s="19" t="str">
        <f t="shared" si="301"/>
        <v>水</v>
      </c>
      <c r="U99" s="19" t="str">
        <f t="shared" si="301"/>
        <v>木</v>
      </c>
      <c r="V99" s="19" t="str">
        <f t="shared" si="301"/>
        <v>祝</v>
      </c>
      <c r="W99" s="19" t="str">
        <f t="shared" si="301"/>
        <v>土</v>
      </c>
      <c r="X99" s="19" t="str">
        <f t="shared" si="301"/>
        <v>日</v>
      </c>
      <c r="Y99" s="19" t="str">
        <f t="shared" si="301"/>
        <v>月</v>
      </c>
      <c r="Z99" s="19" t="str">
        <f t="shared" si="301"/>
        <v>火</v>
      </c>
      <c r="AA99" s="19" t="str">
        <f t="shared" si="301"/>
        <v>水</v>
      </c>
      <c r="AB99" s="19" t="str">
        <f t="shared" si="301"/>
        <v>木</v>
      </c>
      <c r="AC99" s="19" t="str">
        <f t="shared" si="301"/>
        <v>金</v>
      </c>
      <c r="AD99" s="19" t="str">
        <f t="shared" si="301"/>
        <v>土</v>
      </c>
      <c r="AE99" s="19" t="str">
        <f t="shared" si="301"/>
        <v>日</v>
      </c>
      <c r="AF99" s="19" t="str">
        <f t="shared" si="301"/>
        <v>月</v>
      </c>
      <c r="AG99" s="19" t="str">
        <f t="shared" si="301"/>
        <v>火</v>
      </c>
      <c r="AH99" s="54" t="s">
        <v>25</v>
      </c>
      <c r="AI99" s="55" t="s">
        <v>25</v>
      </c>
      <c r="AJ99" s="13"/>
      <c r="AK99" s="52"/>
      <c r="AL99" s="52"/>
      <c r="AM99" s="52"/>
      <c r="AN99" s="52"/>
      <c r="AO99" s="52"/>
      <c r="AP99" s="52"/>
      <c r="AQ99" s="52"/>
      <c r="AR99" s="52"/>
    </row>
    <row r="100" spans="1:58" ht="12" hidden="1" customHeight="1" x14ac:dyDescent="0.2">
      <c r="B100" s="8" t="s">
        <v>59</v>
      </c>
      <c r="C100" s="39" t="str" cm="1">
        <f t="array" ref="C100">IF(OR(C98&lt;$O$5,MIN($I$5,$W$5)-20&lt;C98,C103="―"),"✕",INDEX('定義（記入例用）'!$R:$R,MATCH('休日取得計画表・休日取得実績表（記入例）'!C98,'定義（記入例用）'!$M:$M,),))</f>
        <v>✕</v>
      </c>
      <c r="D100" s="39" t="str" cm="1">
        <f t="array" ref="D100">IF(OR(D98&lt;$O$5,MIN($I$5,$W$5)-20&lt;D98,D103="―"),"✕",INDEX('定義（記入例用）'!$R:$R,MATCH('休日取得計画表・休日取得実績表（記入例）'!D98,'定義（記入例用）'!$M:$M,),))</f>
        <v>✕</v>
      </c>
      <c r="E100" s="39" t="str" cm="1">
        <f t="array" ref="E100">IF(OR(E98&lt;$O$5,MIN($I$5,$W$5)-20&lt;E98,E103="―"),"✕",INDEX('定義（記入例用）'!$R:$R,MATCH('休日取得計画表・休日取得実績表（記入例）'!E98,'定義（記入例用）'!$M:$M,),))</f>
        <v>✕</v>
      </c>
      <c r="F100" s="39" t="str" cm="1">
        <f t="array" ref="F100">IF(OR(F98&lt;$O$5,MIN($I$5,$W$5)-20&lt;F98,F103="―"),"✕",INDEX('定義（記入例用）'!$R:$R,MATCH('休日取得計画表・休日取得実績表（記入例）'!F98,'定義（記入例用）'!$M:$M,),))</f>
        <v>✕</v>
      </c>
      <c r="G100" s="39" t="str" cm="1">
        <f t="array" ref="G100">IF(OR(G98&lt;$O$5,MIN($I$5,$W$5)-20&lt;G98,G103="―"),"✕",INDEX('定義（記入例用）'!$R:$R,MATCH('休日取得計画表・休日取得実績表（記入例）'!G98,'定義（記入例用）'!$M:$M,),))</f>
        <v>✕</v>
      </c>
      <c r="H100" s="39" t="str" cm="1">
        <f t="array" ref="H100">IF(OR(H98&lt;$O$5,MIN($I$5,$W$5)-20&lt;H98,H103="―"),"✕",INDEX('定義（記入例用）'!$R:$R,MATCH('休日取得計画表・休日取得実績表（記入例）'!H98,'定義（記入例用）'!$M:$M,),))</f>
        <v>✕</v>
      </c>
      <c r="I100" s="39" t="str" cm="1">
        <f t="array" ref="I100">IF(OR(I98&lt;$O$5,MIN($I$5,$W$5)-20&lt;I98,I103="―"),"✕",INDEX('定義（記入例用）'!$R:$R,MATCH('休日取得計画表・休日取得実績表（記入例）'!I98,'定義（記入例用）'!$M:$M,),))</f>
        <v>✕</v>
      </c>
      <c r="J100" s="39" t="str" cm="1">
        <f t="array" ref="J100">IF(OR(J98&lt;$O$5,MIN($I$5,$W$5)-20&lt;J98,J103="―"),"✕",INDEX('定義（記入例用）'!$R:$R,MATCH('休日取得計画表・休日取得実績表（記入例）'!J98,'定義（記入例用）'!$M:$M,),))</f>
        <v>✕</v>
      </c>
      <c r="K100" s="39" t="str" cm="1">
        <f t="array" ref="K100">IF(OR(K98&lt;$O$5,MIN($I$5,$W$5)-20&lt;K98,K103="―"),"✕",INDEX('定義（記入例用）'!$R:$R,MATCH('休日取得計画表・休日取得実績表（記入例）'!K98,'定義（記入例用）'!$M:$M,),))</f>
        <v>✕</v>
      </c>
      <c r="L100" s="39" t="str" cm="1">
        <f t="array" ref="L100">IF(OR(L98&lt;$O$5,MIN($I$5,$W$5)-20&lt;L98,L103="―"),"✕",INDEX('定義（記入例用）'!$R:$R,MATCH('休日取得計画表・休日取得実績表（記入例）'!L98,'定義（記入例用）'!$M:$M,),))</f>
        <v>✕</v>
      </c>
      <c r="M100" s="39" t="str" cm="1">
        <f t="array" ref="M100">IF(OR(M98&lt;$O$5,MIN($I$5,$W$5)-20&lt;M98,M103="―"),"✕",INDEX('定義（記入例用）'!$R:$R,MATCH('休日取得計画表・休日取得実績表（記入例）'!M98,'定義（記入例用）'!$M:$M,),))</f>
        <v>✕</v>
      </c>
      <c r="N100" s="39" t="str" cm="1">
        <f t="array" ref="N100">IF(OR(N98&lt;$O$5,MIN($I$5,$W$5)-20&lt;N98,N103="―"),"✕",INDEX('定義（記入例用）'!$R:$R,MATCH('休日取得計画表・休日取得実績表（記入例）'!N98,'定義（記入例用）'!$M:$M,),))</f>
        <v>✕</v>
      </c>
      <c r="O100" s="39" t="str" cm="1">
        <f t="array" ref="O100">IF(OR(O98&lt;$O$5,MIN($I$5,$W$5)-20&lt;O98,O103="―"),"✕",INDEX('定義（記入例用）'!$R:$R,MATCH('休日取得計画表・休日取得実績表（記入例）'!O98,'定義（記入例用）'!$M:$M,),))</f>
        <v>✕</v>
      </c>
      <c r="P100" s="39" t="str" cm="1">
        <f t="array" ref="P100">IF(OR(P98&lt;$O$5,MIN($I$5,$W$5)-20&lt;P98,P103="―"),"✕",INDEX('定義（記入例用）'!$R:$R,MATCH('休日取得計画表・休日取得実績表（記入例）'!P98,'定義（記入例用）'!$M:$M,),))</f>
        <v>✕</v>
      </c>
      <c r="Q100" s="39" t="str" cm="1">
        <f t="array" ref="Q100">IF(OR(Q98&lt;$O$5,MIN($I$5,$W$5)-20&lt;Q98,Q103="―"),"✕",INDEX('定義（記入例用）'!$R:$R,MATCH('休日取得計画表・休日取得実績表（記入例）'!Q98,'定義（記入例用）'!$M:$M,),))</f>
        <v>✕</v>
      </c>
      <c r="R100" s="39" t="str" cm="1">
        <f t="array" ref="R100">IF(OR(R98&lt;$O$5,MIN($I$5,$W$5)-20&lt;R98,R103="―"),"✕",INDEX('定義（記入例用）'!$R:$R,MATCH('休日取得計画表・休日取得実績表（記入例）'!R98,'定義（記入例用）'!$M:$M,),))</f>
        <v>✕</v>
      </c>
      <c r="S100" s="39" t="str" cm="1">
        <f t="array" ref="S100">IF(OR(S98&lt;$O$5,MIN($I$5,$W$5)-20&lt;S98,S103="―"),"✕",INDEX('定義（記入例用）'!$R:$R,MATCH('休日取得計画表・休日取得実績表（記入例）'!S98,'定義（記入例用）'!$M:$M,),))</f>
        <v>✕</v>
      </c>
      <c r="T100" s="39" t="str" cm="1">
        <f t="array" ref="T100">IF(OR(T98&lt;$O$5,MIN($I$5,$W$5)-20&lt;T98,T103="―"),"✕",INDEX('定義（記入例用）'!$R:$R,MATCH('休日取得計画表・休日取得実績表（記入例）'!T98,'定義（記入例用）'!$M:$M,),))</f>
        <v>✕</v>
      </c>
      <c r="U100" s="39" t="str" cm="1">
        <f t="array" ref="U100">IF(OR(U98&lt;$O$5,MIN($I$5,$W$5)-20&lt;U98,U103="―"),"✕",INDEX('定義（記入例用）'!$R:$R,MATCH('休日取得計画表・休日取得実績表（記入例）'!U98,'定義（記入例用）'!$M:$M,),))</f>
        <v>✕</v>
      </c>
      <c r="V100" s="39" t="str" cm="1">
        <f t="array" ref="V100">IF(OR(V98&lt;$O$5,MIN($I$5,$W$5)-20&lt;V98,V103="―"),"✕",INDEX('定義（記入例用）'!$R:$R,MATCH('休日取得計画表・休日取得実績表（記入例）'!V98,'定義（記入例用）'!$M:$M,),))</f>
        <v>✕</v>
      </c>
      <c r="W100" s="39" t="str" cm="1">
        <f t="array" ref="W100">IF(OR(W98&lt;$O$5,MIN($I$5,$W$5)-20&lt;W98,W103="―"),"✕",INDEX('定義（記入例用）'!$R:$R,MATCH('休日取得計画表・休日取得実績表（記入例）'!W98,'定義（記入例用）'!$M:$M,),))</f>
        <v>✕</v>
      </c>
      <c r="X100" s="39" t="str" cm="1">
        <f t="array" ref="X100">IF(OR(X98&lt;$O$5,MIN($I$5,$W$5)-20&lt;X98,X103="―"),"✕",INDEX('定義（記入例用）'!$R:$R,MATCH('休日取得計画表・休日取得実績表（記入例）'!X98,'定義（記入例用）'!$M:$M,),))</f>
        <v>✕</v>
      </c>
      <c r="Y100" s="39" t="str" cm="1">
        <f t="array" ref="Y100">IF(OR(Y98&lt;$O$5,MIN($I$5,$W$5)-20&lt;Y98,Y103="―"),"✕",INDEX('定義（記入例用）'!$R:$R,MATCH('休日取得計画表・休日取得実績表（記入例）'!Y98,'定義（記入例用）'!$M:$M,),))</f>
        <v>✕</v>
      </c>
      <c r="Z100" s="39" t="str" cm="1">
        <f t="array" ref="Z100">IF(OR(Z98&lt;$O$5,MIN($I$5,$W$5)-20&lt;Z98,Z103="―"),"✕",INDEX('定義（記入例用）'!$R:$R,MATCH('休日取得計画表・休日取得実績表（記入例）'!Z98,'定義（記入例用）'!$M:$M,),))</f>
        <v>✕</v>
      </c>
      <c r="AA100" s="39" t="str" cm="1">
        <f t="array" ref="AA100">IF(OR(AA98&lt;$O$5,MIN($I$5,$W$5)-20&lt;AA98,AA103="―"),"✕",INDEX('定義（記入例用）'!$R:$R,MATCH('休日取得計画表・休日取得実績表（記入例）'!AA98,'定義（記入例用）'!$M:$M,),))</f>
        <v>✕</v>
      </c>
      <c r="AB100" s="39" t="str" cm="1">
        <f t="array" ref="AB100">IF(OR(AB98&lt;$O$5,MIN($I$5,$W$5)-20&lt;AB98,AB103="―"),"✕",INDEX('定義（記入例用）'!$R:$R,MATCH('休日取得計画表・休日取得実績表（記入例）'!AB98,'定義（記入例用）'!$M:$M,),))</f>
        <v>✕</v>
      </c>
      <c r="AC100" s="39" t="str" cm="1">
        <f t="array" ref="AC100">IF(OR(AC98&lt;$O$5,MIN($I$5,$W$5)-20&lt;AC98,AC103="―"),"✕",INDEX('定義（記入例用）'!$R:$R,MATCH('休日取得計画表・休日取得実績表（記入例）'!AC98,'定義（記入例用）'!$M:$M,),))</f>
        <v>✕</v>
      </c>
      <c r="AD100" s="39" t="str" cm="1">
        <f t="array" ref="AD100">IF(OR(AD98&lt;$O$5,MIN($I$5,$W$5)-20&lt;AD98,AD103="―"),"✕",INDEX('定義（記入例用）'!$R:$R,MATCH('休日取得計画表・休日取得実績表（記入例）'!AD98,'定義（記入例用）'!$M:$M,),))</f>
        <v>✕</v>
      </c>
      <c r="AE100" s="39" t="str" cm="1">
        <f t="array" ref="AE100">IF(OR(AE98&lt;$O$5,MIN($I$5,$W$5)-20&lt;AE98,AE103="―"),"✕",INDEX('定義（記入例用）'!$R:$R,MATCH('休日取得計画表・休日取得実績表（記入例）'!AE98,'定義（記入例用）'!$M:$M,),))</f>
        <v>✕</v>
      </c>
      <c r="AF100" s="39" t="str" cm="1">
        <f t="array" ref="AF100">IF(OR(AF98&lt;$O$5,MIN($I$5,$W$5)-20&lt;AF98,AF103="―"),"✕",INDEX('定義（記入例用）'!$R:$R,MATCH('休日取得計画表・休日取得実績表（記入例）'!AF98,'定義（記入例用）'!$M:$M,),))</f>
        <v>✕</v>
      </c>
      <c r="AG100" s="39" t="str" cm="1">
        <f t="array" ref="AG100">IF(OR(AG98&lt;$O$5,MIN($I$5,$W$5)-20&lt;AG98,AG103="―"),"✕",INDEX('定義（記入例用）'!$R:$R,MATCH('休日取得計画表・休日取得実績表（記入例）'!AG98,'定義（記入例用）'!$M:$M,),))</f>
        <v>✕</v>
      </c>
      <c r="AH100" s="54"/>
      <c r="AI100" s="55"/>
      <c r="AJ100" s="13"/>
      <c r="AK100" s="52"/>
      <c r="AL100" s="52"/>
      <c r="AM100" s="52"/>
      <c r="AN100" s="52"/>
      <c r="AO100" s="52"/>
      <c r="AP100" s="52"/>
      <c r="AQ100" s="52"/>
      <c r="AR100" s="52"/>
    </row>
    <row r="101" spans="1:58" ht="12" hidden="1" customHeight="1" x14ac:dyDescent="0.2">
      <c r="B101" s="8" t="s">
        <v>59</v>
      </c>
      <c r="C101" s="39" t="str" cm="1">
        <f t="array" ref="C101">IF(OR(C98&lt;$O$5,MIN($I$5,$W$5)-20&lt;C98,C104="―"),"✕",INDEX('定義（記入例用）'!$R:$R,MATCH('休日取得計画表・休日取得実績表（記入例）'!C98,'定義（記入例用）'!$M:$M,),))</f>
        <v>✕</v>
      </c>
      <c r="D101" s="39" t="str" cm="1">
        <f t="array" ref="D101">IF(OR(D98&lt;$O$5,MIN($I$5,$W$5)-20&lt;D98,D104="―"),"✕",INDEX('定義（記入例用）'!$R:$R,MATCH('休日取得計画表・休日取得実績表（記入例）'!D98,'定義（記入例用）'!$M:$M,),))</f>
        <v>✕</v>
      </c>
      <c r="E101" s="39" t="str" cm="1">
        <f t="array" ref="E101">IF(OR(E98&lt;$O$5,MIN($I$5,$W$5)-20&lt;E98,E104="―"),"✕",INDEX('定義（記入例用）'!$R:$R,MATCH('休日取得計画表・休日取得実績表（記入例）'!E98,'定義（記入例用）'!$M:$M,),))</f>
        <v>✕</v>
      </c>
      <c r="F101" s="39" t="str" cm="1">
        <f t="array" ref="F101">IF(OR(F98&lt;$O$5,MIN($I$5,$W$5)-20&lt;F98,F104="―"),"✕",INDEX('定義（記入例用）'!$R:$R,MATCH('休日取得計画表・休日取得実績表（記入例）'!F98,'定義（記入例用）'!$M:$M,),))</f>
        <v>✕</v>
      </c>
      <c r="G101" s="39" t="str" cm="1">
        <f t="array" ref="G101">IF(OR(G98&lt;$O$5,MIN($I$5,$W$5)-20&lt;G98,G104="―"),"✕",INDEX('定義（記入例用）'!$R:$R,MATCH('休日取得計画表・休日取得実績表（記入例）'!G98,'定義（記入例用）'!$M:$M,),))</f>
        <v>✕</v>
      </c>
      <c r="H101" s="39" t="str" cm="1">
        <f t="array" ref="H101">IF(OR(H98&lt;$O$5,MIN($I$5,$W$5)-20&lt;H98,H104="―"),"✕",INDEX('定義（記入例用）'!$R:$R,MATCH('休日取得計画表・休日取得実績表（記入例）'!H98,'定義（記入例用）'!$M:$M,),))</f>
        <v>✕</v>
      </c>
      <c r="I101" s="39" t="str" cm="1">
        <f t="array" ref="I101">IF(OR(I98&lt;$O$5,MIN($I$5,$W$5)-20&lt;I98,I104="―"),"✕",INDEX('定義（記入例用）'!$R:$R,MATCH('休日取得計画表・休日取得実績表（記入例）'!I98,'定義（記入例用）'!$M:$M,),))</f>
        <v>✕</v>
      </c>
      <c r="J101" s="39" t="str" cm="1">
        <f t="array" ref="J101">IF(OR(J98&lt;$O$5,MIN($I$5,$W$5)-20&lt;J98,J104="―"),"✕",INDEX('定義（記入例用）'!$R:$R,MATCH('休日取得計画表・休日取得実績表（記入例）'!J98,'定義（記入例用）'!$M:$M,),))</f>
        <v>✕</v>
      </c>
      <c r="K101" s="39" t="str" cm="1">
        <f t="array" ref="K101">IF(OR(K98&lt;$O$5,MIN($I$5,$W$5)-20&lt;K98,K104="―"),"✕",INDEX('定義（記入例用）'!$R:$R,MATCH('休日取得計画表・休日取得実績表（記入例）'!K98,'定義（記入例用）'!$M:$M,),))</f>
        <v>✕</v>
      </c>
      <c r="L101" s="39" t="str" cm="1">
        <f t="array" ref="L101">IF(OR(L98&lt;$O$5,MIN($I$5,$W$5)-20&lt;L98,L104="―"),"✕",INDEX('定義（記入例用）'!$R:$R,MATCH('休日取得計画表・休日取得実績表（記入例）'!L98,'定義（記入例用）'!$M:$M,),))</f>
        <v>✕</v>
      </c>
      <c r="M101" s="39" t="str" cm="1">
        <f t="array" ref="M101">IF(OR(M98&lt;$O$5,MIN($I$5,$W$5)-20&lt;M98,M104="―"),"✕",INDEX('定義（記入例用）'!$R:$R,MATCH('休日取得計画表・休日取得実績表（記入例）'!M98,'定義（記入例用）'!$M:$M,),))</f>
        <v>✕</v>
      </c>
      <c r="N101" s="39" t="str" cm="1">
        <f t="array" ref="N101">IF(OR(N98&lt;$O$5,MIN($I$5,$W$5)-20&lt;N98,N104="―"),"✕",INDEX('定義（記入例用）'!$R:$R,MATCH('休日取得計画表・休日取得実績表（記入例）'!N98,'定義（記入例用）'!$M:$M,),))</f>
        <v>✕</v>
      </c>
      <c r="O101" s="39" t="str" cm="1">
        <f t="array" ref="O101">IF(OR(O98&lt;$O$5,MIN($I$5,$W$5)-20&lt;O98,O104="―"),"✕",INDEX('定義（記入例用）'!$R:$R,MATCH('休日取得計画表・休日取得実績表（記入例）'!O98,'定義（記入例用）'!$M:$M,),))</f>
        <v>✕</v>
      </c>
      <c r="P101" s="39" t="str" cm="1">
        <f t="array" ref="P101">IF(OR(P98&lt;$O$5,MIN($I$5,$W$5)-20&lt;P98,P104="―"),"✕",INDEX('定義（記入例用）'!$R:$R,MATCH('休日取得計画表・休日取得実績表（記入例）'!P98,'定義（記入例用）'!$M:$M,),))</f>
        <v>✕</v>
      </c>
      <c r="Q101" s="39" t="str" cm="1">
        <f t="array" ref="Q101">IF(OR(Q98&lt;$O$5,MIN($I$5,$W$5)-20&lt;Q98,Q104="―"),"✕",INDEX('定義（記入例用）'!$R:$R,MATCH('休日取得計画表・休日取得実績表（記入例）'!Q98,'定義（記入例用）'!$M:$M,),))</f>
        <v>✕</v>
      </c>
      <c r="R101" s="39" t="str" cm="1">
        <f t="array" ref="R101">IF(OR(R98&lt;$O$5,MIN($I$5,$W$5)-20&lt;R98,R104="―"),"✕",INDEX('定義（記入例用）'!$R:$R,MATCH('休日取得計画表・休日取得実績表（記入例）'!R98,'定義（記入例用）'!$M:$M,),))</f>
        <v>✕</v>
      </c>
      <c r="S101" s="39" t="str" cm="1">
        <f t="array" ref="S101">IF(OR(S98&lt;$O$5,MIN($I$5,$W$5)-20&lt;S98,S104="―"),"✕",INDEX('定義（記入例用）'!$R:$R,MATCH('休日取得計画表・休日取得実績表（記入例）'!S98,'定義（記入例用）'!$M:$M,),))</f>
        <v>✕</v>
      </c>
      <c r="T101" s="39" t="str" cm="1">
        <f t="array" ref="T101">IF(OR(T98&lt;$O$5,MIN($I$5,$W$5)-20&lt;T98,T104="―"),"✕",INDEX('定義（記入例用）'!$R:$R,MATCH('休日取得計画表・休日取得実績表（記入例）'!T98,'定義（記入例用）'!$M:$M,),))</f>
        <v>✕</v>
      </c>
      <c r="U101" s="39" t="str" cm="1">
        <f t="array" ref="U101">IF(OR(U98&lt;$O$5,MIN($I$5,$W$5)-20&lt;U98,U104="―"),"✕",INDEX('定義（記入例用）'!$R:$R,MATCH('休日取得計画表・休日取得実績表（記入例）'!U98,'定義（記入例用）'!$M:$M,),))</f>
        <v>✕</v>
      </c>
      <c r="V101" s="39" t="str" cm="1">
        <f t="array" ref="V101">IF(OR(V98&lt;$O$5,MIN($I$5,$W$5)-20&lt;V98,V104="―"),"✕",INDEX('定義（記入例用）'!$R:$R,MATCH('休日取得計画表・休日取得実績表（記入例）'!V98,'定義（記入例用）'!$M:$M,),))</f>
        <v>✕</v>
      </c>
      <c r="W101" s="39" t="str" cm="1">
        <f t="array" ref="W101">IF(OR(W98&lt;$O$5,MIN($I$5,$W$5)-20&lt;W98,W104="―"),"✕",INDEX('定義（記入例用）'!$R:$R,MATCH('休日取得計画表・休日取得実績表（記入例）'!W98,'定義（記入例用）'!$M:$M,),))</f>
        <v>✕</v>
      </c>
      <c r="X101" s="39" t="str" cm="1">
        <f t="array" ref="X101">IF(OR(X98&lt;$O$5,MIN($I$5,$W$5)-20&lt;X98,X104="―"),"✕",INDEX('定義（記入例用）'!$R:$R,MATCH('休日取得計画表・休日取得実績表（記入例）'!X98,'定義（記入例用）'!$M:$M,),))</f>
        <v>✕</v>
      </c>
      <c r="Y101" s="39" t="str" cm="1">
        <f t="array" ref="Y101">IF(OR(Y98&lt;$O$5,MIN($I$5,$W$5)-20&lt;Y98,Y104="―"),"✕",INDEX('定義（記入例用）'!$R:$R,MATCH('休日取得計画表・休日取得実績表（記入例）'!Y98,'定義（記入例用）'!$M:$M,),))</f>
        <v>✕</v>
      </c>
      <c r="Z101" s="39" t="str" cm="1">
        <f t="array" ref="Z101">IF(OR(Z98&lt;$O$5,MIN($I$5,$W$5)-20&lt;Z98,Z104="―"),"✕",INDEX('定義（記入例用）'!$R:$R,MATCH('休日取得計画表・休日取得実績表（記入例）'!Z98,'定義（記入例用）'!$M:$M,),))</f>
        <v>✕</v>
      </c>
      <c r="AA101" s="39" t="str" cm="1">
        <f t="array" ref="AA101">IF(OR(AA98&lt;$O$5,MIN($I$5,$W$5)-20&lt;AA98,AA104="―"),"✕",INDEX('定義（記入例用）'!$R:$R,MATCH('休日取得計画表・休日取得実績表（記入例）'!AA98,'定義（記入例用）'!$M:$M,),))</f>
        <v>✕</v>
      </c>
      <c r="AB101" s="39" t="str" cm="1">
        <f t="array" ref="AB101">IF(OR(AB98&lt;$O$5,MIN($I$5,$W$5)-20&lt;AB98,AB104="―"),"✕",INDEX('定義（記入例用）'!$R:$R,MATCH('休日取得計画表・休日取得実績表（記入例）'!AB98,'定義（記入例用）'!$M:$M,),))</f>
        <v>✕</v>
      </c>
      <c r="AC101" s="39" t="str" cm="1">
        <f t="array" ref="AC101">IF(OR(AC98&lt;$O$5,MIN($I$5,$W$5)-20&lt;AC98,AC104="―"),"✕",INDEX('定義（記入例用）'!$R:$R,MATCH('休日取得計画表・休日取得実績表（記入例）'!AC98,'定義（記入例用）'!$M:$M,),))</f>
        <v>✕</v>
      </c>
      <c r="AD101" s="39" t="str" cm="1">
        <f t="array" ref="AD101">IF(OR(AD98&lt;$O$5,MIN($I$5,$W$5)-20&lt;AD98,AD104="―"),"✕",INDEX('定義（記入例用）'!$R:$R,MATCH('休日取得計画表・休日取得実績表（記入例）'!AD98,'定義（記入例用）'!$M:$M,),))</f>
        <v>✕</v>
      </c>
      <c r="AE101" s="39" t="str" cm="1">
        <f t="array" ref="AE101">IF(OR(AE98&lt;$O$5,MIN($I$5,$W$5)-20&lt;AE98,AE104="―"),"✕",INDEX('定義（記入例用）'!$R:$R,MATCH('休日取得計画表・休日取得実績表（記入例）'!AE98,'定義（記入例用）'!$M:$M,),))</f>
        <v>✕</v>
      </c>
      <c r="AF101" s="39" t="str" cm="1">
        <f t="array" ref="AF101">IF(OR(AF98&lt;$O$5,MIN($I$5,$W$5)-20&lt;AF98,AF104="―"),"✕",INDEX('定義（記入例用）'!$R:$R,MATCH('休日取得計画表・休日取得実績表（記入例）'!AF98,'定義（記入例用）'!$M:$M,),))</f>
        <v>✕</v>
      </c>
      <c r="AG101" s="39" t="str" cm="1">
        <f t="array" ref="AG101">IF(OR(AG98&lt;$O$5,MIN($I$5,$W$5)-20&lt;AG98,AG104="―"),"✕",INDEX('定義（記入例用）'!$R:$R,MATCH('休日取得計画表・休日取得実績表（記入例）'!AG98,'定義（記入例用）'!$M:$M,),))</f>
        <v>✕</v>
      </c>
      <c r="AH101" s="54"/>
      <c r="AI101" s="55"/>
      <c r="AJ101" s="13"/>
      <c r="AK101" s="52"/>
      <c r="AL101" s="52"/>
      <c r="AM101" s="52"/>
      <c r="AN101" s="52"/>
      <c r="AO101" s="52"/>
      <c r="AP101" s="52"/>
      <c r="AQ101" s="52"/>
      <c r="AR101" s="52"/>
    </row>
    <row r="102" spans="1:58" s="36" customFormat="1" ht="78.5" customHeight="1" x14ac:dyDescent="0.2">
      <c r="A102" s="2"/>
      <c r="B102" s="15" t="s">
        <v>3</v>
      </c>
      <c r="C102" s="23" t="str" cm="1">
        <f t="array" ref="C102">IFERROR(INDEX('定義（記入例用）'!$Q:$Q,MATCH('休日取得計画表・休日取得実績表（記入例）'!C98,'定義（記入例用）'!$M:$M,),),"")</f>
        <v/>
      </c>
      <c r="D102" s="23" t="str" cm="1">
        <f t="array" ref="D102">IFERROR(INDEX('定義（記入例用）'!$Q:$Q,MATCH('休日取得計画表・休日取得実績表（記入例）'!D98,'定義（記入例用）'!$M:$M,),),"")</f>
        <v/>
      </c>
      <c r="E102" s="23" t="str" cm="1">
        <f t="array" ref="E102">IFERROR(INDEX('定義（記入例用）'!$Q:$Q,MATCH('休日取得計画表・休日取得実績表（記入例）'!E98,'定義（記入例用）'!$M:$M,),),"")</f>
        <v/>
      </c>
      <c r="F102" s="23" t="str" cm="1">
        <f t="array" ref="F102">IFERROR(INDEX('定義（記入例用）'!$Q:$Q,MATCH('休日取得計画表・休日取得実績表（記入例）'!F98,'定義（記入例用）'!$M:$M,),),"")</f>
        <v/>
      </c>
      <c r="G102" s="23" t="str" cm="1">
        <f t="array" ref="G102">IFERROR(INDEX('定義（記入例用）'!$Q:$Q,MATCH('休日取得計画表・休日取得実績表（記入例）'!G98,'定義（記入例用）'!$M:$M,),),"")</f>
        <v/>
      </c>
      <c r="H102" s="23" t="str" cm="1">
        <f t="array" ref="H102">IFERROR(INDEX('定義（記入例用）'!$Q:$Q,MATCH('休日取得計画表・休日取得実績表（記入例）'!H98,'定義（記入例用）'!$M:$M,),),"")</f>
        <v/>
      </c>
      <c r="I102" s="23" t="str" cm="1">
        <f t="array" ref="I102">IFERROR(INDEX('定義（記入例用）'!$Q:$Q,MATCH('休日取得計画表・休日取得実績表（記入例）'!I98,'定義（記入例用）'!$M:$M,),),"")</f>
        <v/>
      </c>
      <c r="J102" s="23" t="str" cm="1">
        <f t="array" ref="J102">IFERROR(INDEX('定義（記入例用）'!$Q:$Q,MATCH('休日取得計画表・休日取得実績表（記入例）'!J98,'定義（記入例用）'!$M:$M,),),"")</f>
        <v/>
      </c>
      <c r="K102" s="23" t="str" cm="1">
        <f t="array" ref="K102">IFERROR(INDEX('定義（記入例用）'!$Q:$Q,MATCH('休日取得計画表・休日取得実績表（記入例）'!K98,'定義（記入例用）'!$M:$M,),),"")</f>
        <v/>
      </c>
      <c r="L102" s="23" t="str" cm="1">
        <f t="array" ref="L102">IFERROR(INDEX('定義（記入例用）'!$Q:$Q,MATCH('休日取得計画表・休日取得実績表（記入例）'!L98,'定義（記入例用）'!$M:$M,),),"")</f>
        <v/>
      </c>
      <c r="M102" s="23" t="str" cm="1">
        <f t="array" ref="M102">IFERROR(INDEX('定義（記入例用）'!$Q:$Q,MATCH('休日取得計画表・休日取得実績表（記入例）'!M98,'定義（記入例用）'!$M:$M,),),"")</f>
        <v/>
      </c>
      <c r="N102" s="23" t="str" cm="1">
        <f t="array" ref="N102">IFERROR(INDEX('定義（記入例用）'!$Q:$Q,MATCH('休日取得計画表・休日取得実績表（記入例）'!N98,'定義（記入例用）'!$M:$M,),),"")</f>
        <v/>
      </c>
      <c r="O102" s="23" t="str" cm="1">
        <f t="array" ref="O102">IFERROR(INDEX('定義（記入例用）'!$Q:$Q,MATCH('休日取得計画表・休日取得実績表（記入例）'!O98,'定義（記入例用）'!$M:$M,),),"")</f>
        <v/>
      </c>
      <c r="P102" s="23" t="str" cm="1">
        <f t="array" ref="P102">IFERROR(INDEX('定義（記入例用）'!$Q:$Q,MATCH('休日取得計画表・休日取得実績表（記入例）'!P98,'定義（記入例用）'!$M:$M,),),"")</f>
        <v/>
      </c>
      <c r="Q102" s="23" t="str" cm="1">
        <f t="array" ref="Q102">IFERROR(INDEX('定義（記入例用）'!$Q:$Q,MATCH('休日取得計画表・休日取得実績表（記入例）'!Q98,'定義（記入例用）'!$M:$M,),),"")</f>
        <v/>
      </c>
      <c r="R102" s="23" t="str" cm="1">
        <f t="array" ref="R102">IFERROR(INDEX('定義（記入例用）'!$Q:$Q,MATCH('休日取得計画表・休日取得実績表（記入例）'!R98,'定義（記入例用）'!$M:$M,),),"")</f>
        <v/>
      </c>
      <c r="S102" s="23" t="str" cm="1">
        <f t="array" ref="S102">IFERROR(INDEX('定義（記入例用）'!$Q:$Q,MATCH('休日取得計画表・休日取得実績表（記入例）'!S98,'定義（記入例用）'!$M:$M,),),"")</f>
        <v/>
      </c>
      <c r="T102" s="23" t="str" cm="1">
        <f t="array" ref="T102">IFERROR(INDEX('定義（記入例用）'!$Q:$Q,MATCH('休日取得計画表・休日取得実績表（記入例）'!T98,'定義（記入例用）'!$M:$M,),),"")</f>
        <v/>
      </c>
      <c r="U102" s="23" t="str" cm="1">
        <f t="array" ref="U102">IFERROR(INDEX('定義（記入例用）'!$Q:$Q,MATCH('休日取得計画表・休日取得実績表（記入例）'!U98,'定義（記入例用）'!$M:$M,),),"")</f>
        <v>工期の末日</v>
      </c>
      <c r="V102" s="23" t="str" cm="1">
        <f t="array" ref="V102">IFERROR(INDEX('定義（記入例用）'!$Q:$Q,MATCH('休日取得計画表・休日取得実績表（記入例）'!V98,'定義（記入例用）'!$M:$M,),),"")</f>
        <v/>
      </c>
      <c r="W102" s="23" t="str" cm="1">
        <f t="array" ref="W102">IFERROR(INDEX('定義（記入例用）'!$Q:$Q,MATCH('休日取得計画表・休日取得実績表（記入例）'!W98,'定義（記入例用）'!$M:$M,),),"")</f>
        <v/>
      </c>
      <c r="X102" s="23" t="str" cm="1">
        <f t="array" ref="X102">IFERROR(INDEX('定義（記入例用）'!$Q:$Q,MATCH('休日取得計画表・休日取得実績表（記入例）'!X98,'定義（記入例用）'!$M:$M,),),"")</f>
        <v/>
      </c>
      <c r="Y102" s="23" t="str" cm="1">
        <f t="array" ref="Y102">IFERROR(INDEX('定義（記入例用）'!$Q:$Q,MATCH('休日取得計画表・休日取得実績表（記入例）'!Y98,'定義（記入例用）'!$M:$M,),),"")</f>
        <v/>
      </c>
      <c r="Z102" s="23" t="str" cm="1">
        <f t="array" ref="Z102">IFERROR(INDEX('定義（記入例用）'!$Q:$Q,MATCH('休日取得計画表・休日取得実績表（記入例）'!Z98,'定義（記入例用）'!$M:$M,),),"")</f>
        <v/>
      </c>
      <c r="AA102" s="23" t="str" cm="1">
        <f t="array" ref="AA102">IFERROR(INDEX('定義（記入例用）'!$Q:$Q,MATCH('休日取得計画表・休日取得実績表（記入例）'!AA98,'定義（記入例用）'!$M:$M,),),"")</f>
        <v/>
      </c>
      <c r="AB102" s="23" t="str" cm="1">
        <f t="array" ref="AB102">IFERROR(INDEX('定義（記入例用）'!$Q:$Q,MATCH('休日取得計画表・休日取得実績表（記入例）'!AB98,'定義（記入例用）'!$M:$M,),),"")</f>
        <v/>
      </c>
      <c r="AC102" s="23" t="str" cm="1">
        <f t="array" ref="AC102">IFERROR(INDEX('定義（記入例用）'!$Q:$Q,MATCH('休日取得計画表・休日取得実績表（記入例）'!AC98,'定義（記入例用）'!$M:$M,),),"")</f>
        <v/>
      </c>
      <c r="AD102" s="23" t="str" cm="1">
        <f t="array" ref="AD102">IFERROR(INDEX('定義（記入例用）'!$Q:$Q,MATCH('休日取得計画表・休日取得実績表（記入例）'!AD98,'定義（記入例用）'!$M:$M,),),"")</f>
        <v/>
      </c>
      <c r="AE102" s="23" t="str" cm="1">
        <f t="array" ref="AE102">IFERROR(INDEX('定義（記入例用）'!$Q:$Q,MATCH('休日取得計画表・休日取得実績表（記入例）'!AE98,'定義（記入例用）'!$M:$M,),),"")</f>
        <v/>
      </c>
      <c r="AF102" s="23" t="str" cm="1">
        <f t="array" ref="AF102">IFERROR(INDEX('定義（記入例用）'!$Q:$Q,MATCH('休日取得計画表・休日取得実績表（記入例）'!AF98,'定義（記入例用）'!$M:$M,),),"")</f>
        <v/>
      </c>
      <c r="AG102" s="23" t="str" cm="1">
        <f t="array" ref="AG102">IFERROR(INDEX('定義（記入例用）'!$Q:$Q,MATCH('休日取得計画表・休日取得実績表（記入例）'!AG98,'定義（記入例用）'!$M:$M,),),"")</f>
        <v/>
      </c>
      <c r="AH102" s="54"/>
      <c r="AI102" s="55"/>
      <c r="AJ102" s="13"/>
      <c r="AK102" s="53"/>
      <c r="AL102" s="53"/>
      <c r="AM102" s="53"/>
      <c r="AN102" s="53"/>
      <c r="AO102" s="53"/>
      <c r="AP102" s="53"/>
      <c r="AQ102" s="53"/>
      <c r="AR102" s="53"/>
      <c r="AS102" s="1"/>
      <c r="AT102" s="1"/>
      <c r="AU102" s="1"/>
      <c r="AV102" s="1"/>
      <c r="AW102" s="1"/>
      <c r="AX102" s="1"/>
      <c r="AY102" s="1"/>
      <c r="AZ102" s="1"/>
      <c r="BA102" s="1"/>
      <c r="BB102" s="1"/>
      <c r="BC102" s="1"/>
      <c r="BD102" s="1"/>
      <c r="BE102" s="1"/>
      <c r="BF102" s="1"/>
    </row>
    <row r="103" spans="1:58" s="36" customFormat="1" ht="28" customHeight="1" x14ac:dyDescent="0.2">
      <c r="A103" s="2"/>
      <c r="B103" s="16" t="str">
        <f>IF($F$3="受注者希望型","－","休日
計画")</f>
        <v>休日
計画</v>
      </c>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3"/>
      <c r="AA103" s="34"/>
      <c r="AB103" s="34"/>
      <c r="AC103" s="34"/>
      <c r="AD103" s="34"/>
      <c r="AE103" s="34"/>
      <c r="AF103" s="34"/>
      <c r="AG103" s="34"/>
      <c r="AH103" s="18">
        <f>AK103</f>
        <v>0</v>
      </c>
      <c r="AI103" s="17">
        <f>AL103</f>
        <v>87</v>
      </c>
      <c r="AJ103" s="13"/>
      <c r="AK103" s="44">
        <f>COUNTIFS(C103:AG103,"○",C100:AG100,"&lt;&gt;✕")</f>
        <v>0</v>
      </c>
      <c r="AL103" s="44">
        <f>SUM(AK$7:AK104)</f>
        <v>87</v>
      </c>
      <c r="AM103" s="44">
        <f>SUM(C100:AG100)</f>
        <v>0</v>
      </c>
      <c r="AN103" s="44">
        <f>SUM(AM$7:AM104)</f>
        <v>87</v>
      </c>
      <c r="AO103" s="44">
        <f>COUNTIFS(C104:AG104,"○",C101:AG101,"&lt;&gt;✕")</f>
        <v>0</v>
      </c>
      <c r="AP103" s="44">
        <f>SUM(AO$7:AO104)</f>
        <v>90</v>
      </c>
      <c r="AQ103" s="44">
        <f>SUM(C101:AG101)</f>
        <v>0</v>
      </c>
      <c r="AR103" s="44">
        <f>SUM(AQ$7:AQ104)</f>
        <v>87</v>
      </c>
      <c r="AS103" s="1"/>
      <c r="AT103" s="1"/>
      <c r="AU103" s="1"/>
      <c r="AV103" s="1"/>
      <c r="AW103" s="1"/>
      <c r="AX103" s="1"/>
      <c r="AY103" s="1"/>
      <c r="AZ103" s="1"/>
      <c r="BA103" s="1"/>
      <c r="BB103" s="1"/>
      <c r="BC103" s="1"/>
      <c r="BD103" s="1"/>
      <c r="BE103" s="1"/>
      <c r="BF103" s="1"/>
    </row>
    <row r="104" spans="1:58" s="1" customFormat="1" ht="28" customHeight="1" thickBot="1" x14ac:dyDescent="0.25">
      <c r="A104" s="3"/>
      <c r="B104" s="14" t="s">
        <v>31</v>
      </c>
      <c r="C104" s="10"/>
      <c r="D104" s="10"/>
      <c r="E104" s="10"/>
      <c r="F104" s="10"/>
      <c r="G104" s="10"/>
      <c r="H104" s="10"/>
      <c r="I104" s="12"/>
      <c r="J104" s="10"/>
      <c r="K104" s="10"/>
      <c r="L104" s="10"/>
      <c r="M104" s="10"/>
      <c r="N104" s="10"/>
      <c r="O104" s="10"/>
      <c r="P104" s="10"/>
      <c r="Q104" s="10"/>
      <c r="R104" s="10"/>
      <c r="S104" s="10"/>
      <c r="T104" s="10"/>
      <c r="U104" s="10"/>
      <c r="V104" s="10"/>
      <c r="W104" s="10"/>
      <c r="X104" s="10"/>
      <c r="Y104" s="10"/>
      <c r="Z104" s="11"/>
      <c r="AA104" s="10"/>
      <c r="AB104" s="10"/>
      <c r="AC104" s="10"/>
      <c r="AD104" s="10"/>
      <c r="AE104" s="10"/>
      <c r="AF104" s="10"/>
      <c r="AG104" s="10"/>
      <c r="AH104" s="18">
        <f>AO103</f>
        <v>0</v>
      </c>
      <c r="AI104" s="17">
        <f>AP103</f>
        <v>90</v>
      </c>
      <c r="AJ104" s="13"/>
      <c r="AK104" s="44"/>
      <c r="AL104" s="44"/>
      <c r="AM104" s="44"/>
      <c r="AN104" s="44"/>
      <c r="AO104" s="44"/>
      <c r="AP104" s="44"/>
      <c r="AQ104" s="44"/>
      <c r="AR104" s="44"/>
    </row>
    <row r="105" spans="1:58" ht="12" customHeight="1" thickBot="1" x14ac:dyDescent="0.25"/>
    <row r="106" spans="1:58" ht="12" customHeight="1" x14ac:dyDescent="0.2">
      <c r="B106" s="7" t="s">
        <v>0</v>
      </c>
      <c r="C106" s="45">
        <f>DATE(YEAR($C$7),MONTH($C$7)+COUNTIF($B$7:B106,"月")-1,1)</f>
        <v>46113</v>
      </c>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7"/>
      <c r="AH106" s="48" t="s">
        <v>5</v>
      </c>
      <c r="AI106" s="49" t="s">
        <v>4</v>
      </c>
      <c r="AJ106" s="13"/>
      <c r="AK106" s="50" t="s">
        <v>65</v>
      </c>
      <c r="AL106" s="50"/>
      <c r="AM106" s="50"/>
      <c r="AN106" s="50"/>
      <c r="AO106" s="50" t="s">
        <v>66</v>
      </c>
      <c r="AP106" s="50"/>
      <c r="AQ106" s="50"/>
      <c r="AR106" s="50"/>
    </row>
    <row r="107" spans="1:58" ht="12" customHeight="1" x14ac:dyDescent="0.2">
      <c r="B107" s="8" t="s">
        <v>1</v>
      </c>
      <c r="C107" s="9">
        <f>+C106</f>
        <v>46113</v>
      </c>
      <c r="D107" s="9">
        <f>IFERROR(IF(MONTH(C107+1)=MONTH($C106),C107+1,""),"")</f>
        <v>46114</v>
      </c>
      <c r="E107" s="9">
        <f t="shared" ref="E107" si="302">IFERROR(IF(MONTH(D107+1)=MONTH($C106),D107+1,""),"")</f>
        <v>46115</v>
      </c>
      <c r="F107" s="9">
        <f t="shared" ref="F107" si="303">IFERROR(IF(MONTH(E107+1)=MONTH($C106),E107+1,""),"")</f>
        <v>46116</v>
      </c>
      <c r="G107" s="9">
        <f t="shared" ref="G107" si="304">IFERROR(IF(MONTH(F107+1)=MONTH($C106),F107+1,""),"")</f>
        <v>46117</v>
      </c>
      <c r="H107" s="9">
        <f t="shared" ref="H107" si="305">IFERROR(IF(MONTH(G107+1)=MONTH($C106),G107+1,""),"")</f>
        <v>46118</v>
      </c>
      <c r="I107" s="9">
        <f t="shared" ref="I107" si="306">IFERROR(IF(MONTH(H107+1)=MONTH($C106),H107+1,""),"")</f>
        <v>46119</v>
      </c>
      <c r="J107" s="9">
        <f t="shared" ref="J107" si="307">IFERROR(IF(MONTH(I107+1)=MONTH($C106),I107+1,""),"")</f>
        <v>46120</v>
      </c>
      <c r="K107" s="9">
        <f t="shared" ref="K107" si="308">IFERROR(IF(MONTH(J107+1)=MONTH($C106),J107+1,""),"")</f>
        <v>46121</v>
      </c>
      <c r="L107" s="9">
        <f t="shared" ref="L107" si="309">IFERROR(IF(MONTH(K107+1)=MONTH($C106),K107+1,""),"")</f>
        <v>46122</v>
      </c>
      <c r="M107" s="9">
        <f t="shared" ref="M107" si="310">IFERROR(IF(MONTH(L107+1)=MONTH($C106),L107+1,""),"")</f>
        <v>46123</v>
      </c>
      <c r="N107" s="9">
        <f t="shared" ref="N107" si="311">IFERROR(IF(MONTH(M107+1)=MONTH($C106),M107+1,""),"")</f>
        <v>46124</v>
      </c>
      <c r="O107" s="9">
        <f t="shared" ref="O107" si="312">IFERROR(IF(MONTH(N107+1)=MONTH($C106),N107+1,""),"")</f>
        <v>46125</v>
      </c>
      <c r="P107" s="9">
        <f t="shared" ref="P107" si="313">IFERROR(IF(MONTH(O107+1)=MONTH($C106),O107+1,""),"")</f>
        <v>46126</v>
      </c>
      <c r="Q107" s="9">
        <f t="shared" ref="Q107" si="314">IFERROR(IF(MONTH(P107+1)=MONTH($C106),P107+1,""),"")</f>
        <v>46127</v>
      </c>
      <c r="R107" s="9">
        <f t="shared" ref="R107" si="315">IFERROR(IF(MONTH(Q107+1)=MONTH($C106),Q107+1,""),"")</f>
        <v>46128</v>
      </c>
      <c r="S107" s="9">
        <f t="shared" ref="S107" si="316">IFERROR(IF(MONTH(R107+1)=MONTH($C106),R107+1,""),"")</f>
        <v>46129</v>
      </c>
      <c r="T107" s="9">
        <f t="shared" ref="T107" si="317">IFERROR(IF(MONTH(S107+1)=MONTH($C106),S107+1,""),"")</f>
        <v>46130</v>
      </c>
      <c r="U107" s="9">
        <f t="shared" ref="U107" si="318">IFERROR(IF(MONTH(T107+1)=MONTH($C106),T107+1,""),"")</f>
        <v>46131</v>
      </c>
      <c r="V107" s="9">
        <f t="shared" ref="V107" si="319">IFERROR(IF(MONTH(U107+1)=MONTH($C106),U107+1,""),"")</f>
        <v>46132</v>
      </c>
      <c r="W107" s="9">
        <f t="shared" ref="W107" si="320">IFERROR(IF(MONTH(V107+1)=MONTH($C106),V107+1,""),"")</f>
        <v>46133</v>
      </c>
      <c r="X107" s="9">
        <f t="shared" ref="X107" si="321">IFERROR(IF(MONTH(W107+1)=MONTH($C106),W107+1,""),"")</f>
        <v>46134</v>
      </c>
      <c r="Y107" s="9">
        <f t="shared" ref="Y107" si="322">IFERROR(IF(MONTH(X107+1)=MONTH($C106),X107+1,""),"")</f>
        <v>46135</v>
      </c>
      <c r="Z107" s="9">
        <f t="shared" ref="Z107" si="323">IFERROR(IF(MONTH(Y107+1)=MONTH($C106),Y107+1,""),"")</f>
        <v>46136</v>
      </c>
      <c r="AA107" s="9">
        <f t="shared" ref="AA107" si="324">IFERROR(IF(MONTH(Z107+1)=MONTH($C106),Z107+1,""),"")</f>
        <v>46137</v>
      </c>
      <c r="AB107" s="9">
        <f t="shared" ref="AB107" si="325">IFERROR(IF(MONTH(AA107+1)=MONTH($C106),AA107+1,""),"")</f>
        <v>46138</v>
      </c>
      <c r="AC107" s="9">
        <f t="shared" ref="AC107" si="326">IFERROR(IF(MONTH(AB107+1)=MONTH($C106),AB107+1,""),"")</f>
        <v>46139</v>
      </c>
      <c r="AD107" s="9">
        <f t="shared" ref="AD107" si="327">IFERROR(IF(MONTH(AC107+1)=MONTH($C106),AC107+1,""),"")</f>
        <v>46140</v>
      </c>
      <c r="AE107" s="9">
        <f t="shared" ref="AE107" si="328">IFERROR(IF(MONTH(AD107+1)=MONTH($C106),AD107+1,""),"")</f>
        <v>46141</v>
      </c>
      <c r="AF107" s="9">
        <f t="shared" ref="AF107" si="329">IFERROR(IF(MONTH(AE107+1)=MONTH($C106),AE107+1,""),"")</f>
        <v>46142</v>
      </c>
      <c r="AG107" s="9" t="str">
        <f t="shared" ref="AG107" si="330">IFERROR(IF(MONTH(AF107+1)=MONTH($C106),AF107+1,""),"")</f>
        <v/>
      </c>
      <c r="AH107" s="48"/>
      <c r="AI107" s="49"/>
      <c r="AJ107" s="13"/>
      <c r="AK107" s="51" t="s">
        <v>53</v>
      </c>
      <c r="AL107" s="51" t="s">
        <v>51</v>
      </c>
      <c r="AM107" s="51" t="s">
        <v>60</v>
      </c>
      <c r="AN107" s="51" t="s">
        <v>61</v>
      </c>
      <c r="AO107" s="51" t="s">
        <v>52</v>
      </c>
      <c r="AP107" s="51" t="s">
        <v>50</v>
      </c>
      <c r="AQ107" s="51" t="s">
        <v>60</v>
      </c>
      <c r="AR107" s="51" t="s">
        <v>61</v>
      </c>
    </row>
    <row r="108" spans="1:58" ht="12" customHeight="1" x14ac:dyDescent="0.2">
      <c r="B108" s="8" t="s">
        <v>2</v>
      </c>
      <c r="C108" s="19" t="str">
        <f t="shared" ref="C108:AG108" si="331">IF(C107="","",IF(COUNTIF(祝日,C107)&gt;0,"祝",IF(COUNTIF(夏季休暇,C107)+COUNTIF(年末年始,C107)&gt;0,"休",TEXT(C107,"aaa"))))</f>
        <v>水</v>
      </c>
      <c r="D108" s="19" t="str">
        <f t="shared" si="331"/>
        <v>木</v>
      </c>
      <c r="E108" s="19" t="str">
        <f t="shared" si="331"/>
        <v>金</v>
      </c>
      <c r="F108" s="19" t="str">
        <f t="shared" si="331"/>
        <v>土</v>
      </c>
      <c r="G108" s="19" t="str">
        <f t="shared" si="331"/>
        <v>日</v>
      </c>
      <c r="H108" s="19" t="str">
        <f t="shared" si="331"/>
        <v>月</v>
      </c>
      <c r="I108" s="19" t="str">
        <f t="shared" si="331"/>
        <v>火</v>
      </c>
      <c r="J108" s="19" t="str">
        <f t="shared" si="331"/>
        <v>水</v>
      </c>
      <c r="K108" s="19" t="str">
        <f t="shared" si="331"/>
        <v>木</v>
      </c>
      <c r="L108" s="19" t="str">
        <f t="shared" si="331"/>
        <v>金</v>
      </c>
      <c r="M108" s="19" t="str">
        <f t="shared" si="331"/>
        <v>土</v>
      </c>
      <c r="N108" s="19" t="str">
        <f t="shared" si="331"/>
        <v>日</v>
      </c>
      <c r="O108" s="19" t="str">
        <f t="shared" si="331"/>
        <v>月</v>
      </c>
      <c r="P108" s="19" t="str">
        <f t="shared" si="331"/>
        <v>火</v>
      </c>
      <c r="Q108" s="19" t="str">
        <f t="shared" si="331"/>
        <v>水</v>
      </c>
      <c r="R108" s="19" t="str">
        <f t="shared" si="331"/>
        <v>木</v>
      </c>
      <c r="S108" s="19" t="str">
        <f t="shared" si="331"/>
        <v>金</v>
      </c>
      <c r="T108" s="19" t="str">
        <f t="shared" si="331"/>
        <v>土</v>
      </c>
      <c r="U108" s="19" t="str">
        <f t="shared" si="331"/>
        <v>日</v>
      </c>
      <c r="V108" s="19" t="str">
        <f t="shared" si="331"/>
        <v>月</v>
      </c>
      <c r="W108" s="19" t="str">
        <f t="shared" si="331"/>
        <v>火</v>
      </c>
      <c r="X108" s="19" t="str">
        <f t="shared" si="331"/>
        <v>水</v>
      </c>
      <c r="Y108" s="19" t="str">
        <f t="shared" si="331"/>
        <v>木</v>
      </c>
      <c r="Z108" s="19" t="str">
        <f t="shared" si="331"/>
        <v>金</v>
      </c>
      <c r="AA108" s="19" t="str">
        <f t="shared" si="331"/>
        <v>土</v>
      </c>
      <c r="AB108" s="19" t="str">
        <f t="shared" si="331"/>
        <v>日</v>
      </c>
      <c r="AC108" s="19" t="str">
        <f t="shared" si="331"/>
        <v>月</v>
      </c>
      <c r="AD108" s="19" t="str">
        <f t="shared" si="331"/>
        <v>火</v>
      </c>
      <c r="AE108" s="19" t="str">
        <f t="shared" si="331"/>
        <v>祝</v>
      </c>
      <c r="AF108" s="19" t="str">
        <f t="shared" si="331"/>
        <v>木</v>
      </c>
      <c r="AG108" s="19" t="str">
        <f t="shared" si="331"/>
        <v/>
      </c>
      <c r="AH108" s="54" t="s">
        <v>25</v>
      </c>
      <c r="AI108" s="55" t="s">
        <v>25</v>
      </c>
      <c r="AJ108" s="13"/>
      <c r="AK108" s="52"/>
      <c r="AL108" s="52"/>
      <c r="AM108" s="52"/>
      <c r="AN108" s="52"/>
      <c r="AO108" s="52"/>
      <c r="AP108" s="52"/>
      <c r="AQ108" s="52"/>
      <c r="AR108" s="52"/>
    </row>
    <row r="109" spans="1:58" ht="12" hidden="1" customHeight="1" x14ac:dyDescent="0.2">
      <c r="B109" s="8" t="s">
        <v>59</v>
      </c>
      <c r="C109" s="39" t="str" cm="1">
        <f t="array" ref="C109">IF(OR(C107&lt;$O$5,MIN($I$5,$W$5)-20&lt;C107,C112="―"),"✕",INDEX('定義（記入例用）'!$R:$R,MATCH('休日取得計画表・休日取得実績表（記入例）'!C107,'定義（記入例用）'!$M:$M,),))</f>
        <v>✕</v>
      </c>
      <c r="D109" s="39" t="str" cm="1">
        <f t="array" ref="D109">IF(OR(D107&lt;$O$5,MIN($I$5,$W$5)-20&lt;D107,D112="―"),"✕",INDEX('定義（記入例用）'!$R:$R,MATCH('休日取得計画表・休日取得実績表（記入例）'!D107,'定義（記入例用）'!$M:$M,),))</f>
        <v>✕</v>
      </c>
      <c r="E109" s="39" t="str" cm="1">
        <f t="array" ref="E109">IF(OR(E107&lt;$O$5,MIN($I$5,$W$5)-20&lt;E107,E112="―"),"✕",INDEX('定義（記入例用）'!$R:$R,MATCH('休日取得計画表・休日取得実績表（記入例）'!E107,'定義（記入例用）'!$M:$M,),))</f>
        <v>✕</v>
      </c>
      <c r="F109" s="39" t="str" cm="1">
        <f t="array" ref="F109">IF(OR(F107&lt;$O$5,MIN($I$5,$W$5)-20&lt;F107,F112="―"),"✕",INDEX('定義（記入例用）'!$R:$R,MATCH('休日取得計画表・休日取得実績表（記入例）'!F107,'定義（記入例用）'!$M:$M,),))</f>
        <v>✕</v>
      </c>
      <c r="G109" s="39" t="str" cm="1">
        <f t="array" ref="G109">IF(OR(G107&lt;$O$5,MIN($I$5,$W$5)-20&lt;G107,G112="―"),"✕",INDEX('定義（記入例用）'!$R:$R,MATCH('休日取得計画表・休日取得実績表（記入例）'!G107,'定義（記入例用）'!$M:$M,),))</f>
        <v>✕</v>
      </c>
      <c r="H109" s="39" t="str" cm="1">
        <f t="array" ref="H109">IF(OR(H107&lt;$O$5,MIN($I$5,$W$5)-20&lt;H107,H112="―"),"✕",INDEX('定義（記入例用）'!$R:$R,MATCH('休日取得計画表・休日取得実績表（記入例）'!H107,'定義（記入例用）'!$M:$M,),))</f>
        <v>✕</v>
      </c>
      <c r="I109" s="39" t="str" cm="1">
        <f t="array" ref="I109">IF(OR(I107&lt;$O$5,MIN($I$5,$W$5)-20&lt;I107,I112="―"),"✕",INDEX('定義（記入例用）'!$R:$R,MATCH('休日取得計画表・休日取得実績表（記入例）'!I107,'定義（記入例用）'!$M:$M,),))</f>
        <v>✕</v>
      </c>
      <c r="J109" s="39" t="str" cm="1">
        <f t="array" ref="J109">IF(OR(J107&lt;$O$5,MIN($I$5,$W$5)-20&lt;J107,J112="―"),"✕",INDEX('定義（記入例用）'!$R:$R,MATCH('休日取得計画表・休日取得実績表（記入例）'!J107,'定義（記入例用）'!$M:$M,),))</f>
        <v>✕</v>
      </c>
      <c r="K109" s="39" t="str" cm="1">
        <f t="array" ref="K109">IF(OR(K107&lt;$O$5,MIN($I$5,$W$5)-20&lt;K107,K112="―"),"✕",INDEX('定義（記入例用）'!$R:$R,MATCH('休日取得計画表・休日取得実績表（記入例）'!K107,'定義（記入例用）'!$M:$M,),))</f>
        <v>✕</v>
      </c>
      <c r="L109" s="39" t="str" cm="1">
        <f t="array" ref="L109">IF(OR(L107&lt;$O$5,MIN($I$5,$W$5)-20&lt;L107,L112="―"),"✕",INDEX('定義（記入例用）'!$R:$R,MATCH('休日取得計画表・休日取得実績表（記入例）'!L107,'定義（記入例用）'!$M:$M,),))</f>
        <v>✕</v>
      </c>
      <c r="M109" s="39" t="str" cm="1">
        <f t="array" ref="M109">IF(OR(M107&lt;$O$5,MIN($I$5,$W$5)-20&lt;M107,M112="―"),"✕",INDEX('定義（記入例用）'!$R:$R,MATCH('休日取得計画表・休日取得実績表（記入例）'!M107,'定義（記入例用）'!$M:$M,),))</f>
        <v>✕</v>
      </c>
      <c r="N109" s="39" t="str" cm="1">
        <f t="array" ref="N109">IF(OR(N107&lt;$O$5,MIN($I$5,$W$5)-20&lt;N107,N112="―"),"✕",INDEX('定義（記入例用）'!$R:$R,MATCH('休日取得計画表・休日取得実績表（記入例）'!N107,'定義（記入例用）'!$M:$M,),))</f>
        <v>✕</v>
      </c>
      <c r="O109" s="39" t="str" cm="1">
        <f t="array" ref="O109">IF(OR(O107&lt;$O$5,MIN($I$5,$W$5)-20&lt;O107,O112="―"),"✕",INDEX('定義（記入例用）'!$R:$R,MATCH('休日取得計画表・休日取得実績表（記入例）'!O107,'定義（記入例用）'!$M:$M,),))</f>
        <v>✕</v>
      </c>
      <c r="P109" s="39" t="str" cm="1">
        <f t="array" ref="P109">IF(OR(P107&lt;$O$5,MIN($I$5,$W$5)-20&lt;P107,P112="―"),"✕",INDEX('定義（記入例用）'!$R:$R,MATCH('休日取得計画表・休日取得実績表（記入例）'!P107,'定義（記入例用）'!$M:$M,),))</f>
        <v>✕</v>
      </c>
      <c r="Q109" s="39" t="str" cm="1">
        <f t="array" ref="Q109">IF(OR(Q107&lt;$O$5,MIN($I$5,$W$5)-20&lt;Q107,Q112="―"),"✕",INDEX('定義（記入例用）'!$R:$R,MATCH('休日取得計画表・休日取得実績表（記入例）'!Q107,'定義（記入例用）'!$M:$M,),))</f>
        <v>✕</v>
      </c>
      <c r="R109" s="39" t="str" cm="1">
        <f t="array" ref="R109">IF(OR(R107&lt;$O$5,MIN($I$5,$W$5)-20&lt;R107,R112="―"),"✕",INDEX('定義（記入例用）'!$R:$R,MATCH('休日取得計画表・休日取得実績表（記入例）'!R107,'定義（記入例用）'!$M:$M,),))</f>
        <v>✕</v>
      </c>
      <c r="S109" s="39" t="str" cm="1">
        <f t="array" ref="S109">IF(OR(S107&lt;$O$5,MIN($I$5,$W$5)-20&lt;S107,S112="―"),"✕",INDEX('定義（記入例用）'!$R:$R,MATCH('休日取得計画表・休日取得実績表（記入例）'!S107,'定義（記入例用）'!$M:$M,),))</f>
        <v>✕</v>
      </c>
      <c r="T109" s="39" t="str" cm="1">
        <f t="array" ref="T109">IF(OR(T107&lt;$O$5,MIN($I$5,$W$5)-20&lt;T107,T112="―"),"✕",INDEX('定義（記入例用）'!$R:$R,MATCH('休日取得計画表・休日取得実績表（記入例）'!T107,'定義（記入例用）'!$M:$M,),))</f>
        <v>✕</v>
      </c>
      <c r="U109" s="39" t="str" cm="1">
        <f t="array" ref="U109">IF(OR(U107&lt;$O$5,MIN($I$5,$W$5)-20&lt;U107,U112="―"),"✕",INDEX('定義（記入例用）'!$R:$R,MATCH('休日取得計画表・休日取得実績表（記入例）'!U107,'定義（記入例用）'!$M:$M,),))</f>
        <v>✕</v>
      </c>
      <c r="V109" s="39" t="str" cm="1">
        <f t="array" ref="V109">IF(OR(V107&lt;$O$5,MIN($I$5,$W$5)-20&lt;V107,V112="―"),"✕",INDEX('定義（記入例用）'!$R:$R,MATCH('休日取得計画表・休日取得実績表（記入例）'!V107,'定義（記入例用）'!$M:$M,),))</f>
        <v>✕</v>
      </c>
      <c r="W109" s="39" t="str" cm="1">
        <f t="array" ref="W109">IF(OR(W107&lt;$O$5,MIN($I$5,$W$5)-20&lt;W107,W112="―"),"✕",INDEX('定義（記入例用）'!$R:$R,MATCH('休日取得計画表・休日取得実績表（記入例）'!W107,'定義（記入例用）'!$M:$M,),))</f>
        <v>✕</v>
      </c>
      <c r="X109" s="39" t="str" cm="1">
        <f t="array" ref="X109">IF(OR(X107&lt;$O$5,MIN($I$5,$W$5)-20&lt;X107,X112="―"),"✕",INDEX('定義（記入例用）'!$R:$R,MATCH('休日取得計画表・休日取得実績表（記入例）'!X107,'定義（記入例用）'!$M:$M,),))</f>
        <v>✕</v>
      </c>
      <c r="Y109" s="39" t="str" cm="1">
        <f t="array" ref="Y109">IF(OR(Y107&lt;$O$5,MIN($I$5,$W$5)-20&lt;Y107,Y112="―"),"✕",INDEX('定義（記入例用）'!$R:$R,MATCH('休日取得計画表・休日取得実績表（記入例）'!Y107,'定義（記入例用）'!$M:$M,),))</f>
        <v>✕</v>
      </c>
      <c r="Z109" s="39" t="str" cm="1">
        <f t="array" ref="Z109">IF(OR(Z107&lt;$O$5,MIN($I$5,$W$5)-20&lt;Z107,Z112="―"),"✕",INDEX('定義（記入例用）'!$R:$R,MATCH('休日取得計画表・休日取得実績表（記入例）'!Z107,'定義（記入例用）'!$M:$M,),))</f>
        <v>✕</v>
      </c>
      <c r="AA109" s="39" t="str" cm="1">
        <f t="array" ref="AA109">IF(OR(AA107&lt;$O$5,MIN($I$5,$W$5)-20&lt;AA107,AA112="―"),"✕",INDEX('定義（記入例用）'!$R:$R,MATCH('休日取得計画表・休日取得実績表（記入例）'!AA107,'定義（記入例用）'!$M:$M,),))</f>
        <v>✕</v>
      </c>
      <c r="AB109" s="39" t="str" cm="1">
        <f t="array" ref="AB109">IF(OR(AB107&lt;$O$5,MIN($I$5,$W$5)-20&lt;AB107,AB112="―"),"✕",INDEX('定義（記入例用）'!$R:$R,MATCH('休日取得計画表・休日取得実績表（記入例）'!AB107,'定義（記入例用）'!$M:$M,),))</f>
        <v>✕</v>
      </c>
      <c r="AC109" s="39" t="str" cm="1">
        <f t="array" ref="AC109">IF(OR(AC107&lt;$O$5,MIN($I$5,$W$5)-20&lt;AC107,AC112="―"),"✕",INDEX('定義（記入例用）'!$R:$R,MATCH('休日取得計画表・休日取得実績表（記入例）'!AC107,'定義（記入例用）'!$M:$M,),))</f>
        <v>✕</v>
      </c>
      <c r="AD109" s="39" t="str" cm="1">
        <f t="array" ref="AD109">IF(OR(AD107&lt;$O$5,MIN($I$5,$W$5)-20&lt;AD107,AD112="―"),"✕",INDEX('定義（記入例用）'!$R:$R,MATCH('休日取得計画表・休日取得実績表（記入例）'!AD107,'定義（記入例用）'!$M:$M,),))</f>
        <v>✕</v>
      </c>
      <c r="AE109" s="39" t="str" cm="1">
        <f t="array" ref="AE109">IF(OR(AE107&lt;$O$5,MIN($I$5,$W$5)-20&lt;AE107,AE112="―"),"✕",INDEX('定義（記入例用）'!$R:$R,MATCH('休日取得計画表・休日取得実績表（記入例）'!AE107,'定義（記入例用）'!$M:$M,),))</f>
        <v>✕</v>
      </c>
      <c r="AF109" s="39" t="str" cm="1">
        <f t="array" ref="AF109">IF(OR(AF107&lt;$O$5,MIN($I$5,$W$5)-20&lt;AF107,AF112="―"),"✕",INDEX('定義（記入例用）'!$R:$R,MATCH('休日取得計画表・休日取得実績表（記入例）'!AF107,'定義（記入例用）'!$M:$M,),))</f>
        <v>✕</v>
      </c>
      <c r="AG109" s="39" t="str" cm="1">
        <f t="array" ref="AG109">IF(OR(AG107&lt;$O$5,MIN($I$5,$W$5)-20&lt;AG107,AG112="―"),"✕",INDEX('定義（記入例用）'!$R:$R,MATCH('休日取得計画表・休日取得実績表（記入例）'!AG107,'定義（記入例用）'!$M:$M,),))</f>
        <v>✕</v>
      </c>
      <c r="AH109" s="54"/>
      <c r="AI109" s="55"/>
      <c r="AJ109" s="13"/>
      <c r="AK109" s="52"/>
      <c r="AL109" s="52"/>
      <c r="AM109" s="52"/>
      <c r="AN109" s="52"/>
      <c r="AO109" s="52"/>
      <c r="AP109" s="52"/>
      <c r="AQ109" s="52"/>
      <c r="AR109" s="52"/>
    </row>
    <row r="110" spans="1:58" ht="12" hidden="1" customHeight="1" x14ac:dyDescent="0.2">
      <c r="B110" s="8" t="s">
        <v>59</v>
      </c>
      <c r="C110" s="39" t="str" cm="1">
        <f t="array" ref="C110">IF(OR(C107&lt;$O$5,MIN($I$5,$W$5)-20&lt;C107,C113="―"),"✕",INDEX('定義（記入例用）'!$R:$R,MATCH('休日取得計画表・休日取得実績表（記入例）'!C107,'定義（記入例用）'!$M:$M,),))</f>
        <v>✕</v>
      </c>
      <c r="D110" s="39" t="str" cm="1">
        <f t="array" ref="D110">IF(OR(D107&lt;$O$5,MIN($I$5,$W$5)-20&lt;D107,D113="―"),"✕",INDEX('定義（記入例用）'!$R:$R,MATCH('休日取得計画表・休日取得実績表（記入例）'!D107,'定義（記入例用）'!$M:$M,),))</f>
        <v>✕</v>
      </c>
      <c r="E110" s="39" t="str" cm="1">
        <f t="array" ref="E110">IF(OR(E107&lt;$O$5,MIN($I$5,$W$5)-20&lt;E107,E113="―"),"✕",INDEX('定義（記入例用）'!$R:$R,MATCH('休日取得計画表・休日取得実績表（記入例）'!E107,'定義（記入例用）'!$M:$M,),))</f>
        <v>✕</v>
      </c>
      <c r="F110" s="39" t="str" cm="1">
        <f t="array" ref="F110">IF(OR(F107&lt;$O$5,MIN($I$5,$W$5)-20&lt;F107,F113="―"),"✕",INDEX('定義（記入例用）'!$R:$R,MATCH('休日取得計画表・休日取得実績表（記入例）'!F107,'定義（記入例用）'!$M:$M,),))</f>
        <v>✕</v>
      </c>
      <c r="G110" s="39" t="str" cm="1">
        <f t="array" ref="G110">IF(OR(G107&lt;$O$5,MIN($I$5,$W$5)-20&lt;G107,G113="―"),"✕",INDEX('定義（記入例用）'!$R:$R,MATCH('休日取得計画表・休日取得実績表（記入例）'!G107,'定義（記入例用）'!$M:$M,),))</f>
        <v>✕</v>
      </c>
      <c r="H110" s="39" t="str" cm="1">
        <f t="array" ref="H110">IF(OR(H107&lt;$O$5,MIN($I$5,$W$5)-20&lt;H107,H113="―"),"✕",INDEX('定義（記入例用）'!$R:$R,MATCH('休日取得計画表・休日取得実績表（記入例）'!H107,'定義（記入例用）'!$M:$M,),))</f>
        <v>✕</v>
      </c>
      <c r="I110" s="39" t="str" cm="1">
        <f t="array" ref="I110">IF(OR(I107&lt;$O$5,MIN($I$5,$W$5)-20&lt;I107,I113="―"),"✕",INDEX('定義（記入例用）'!$R:$R,MATCH('休日取得計画表・休日取得実績表（記入例）'!I107,'定義（記入例用）'!$M:$M,),))</f>
        <v>✕</v>
      </c>
      <c r="J110" s="39" t="str" cm="1">
        <f t="array" ref="J110">IF(OR(J107&lt;$O$5,MIN($I$5,$W$5)-20&lt;J107,J113="―"),"✕",INDEX('定義（記入例用）'!$R:$R,MATCH('休日取得計画表・休日取得実績表（記入例）'!J107,'定義（記入例用）'!$M:$M,),))</f>
        <v>✕</v>
      </c>
      <c r="K110" s="39" t="str" cm="1">
        <f t="array" ref="K110">IF(OR(K107&lt;$O$5,MIN($I$5,$W$5)-20&lt;K107,K113="―"),"✕",INDEX('定義（記入例用）'!$R:$R,MATCH('休日取得計画表・休日取得実績表（記入例）'!K107,'定義（記入例用）'!$M:$M,),))</f>
        <v>✕</v>
      </c>
      <c r="L110" s="39" t="str" cm="1">
        <f t="array" ref="L110">IF(OR(L107&lt;$O$5,MIN($I$5,$W$5)-20&lt;L107,L113="―"),"✕",INDEX('定義（記入例用）'!$R:$R,MATCH('休日取得計画表・休日取得実績表（記入例）'!L107,'定義（記入例用）'!$M:$M,),))</f>
        <v>✕</v>
      </c>
      <c r="M110" s="39" t="str" cm="1">
        <f t="array" ref="M110">IF(OR(M107&lt;$O$5,MIN($I$5,$W$5)-20&lt;M107,M113="―"),"✕",INDEX('定義（記入例用）'!$R:$R,MATCH('休日取得計画表・休日取得実績表（記入例）'!M107,'定義（記入例用）'!$M:$M,),))</f>
        <v>✕</v>
      </c>
      <c r="N110" s="39" t="str" cm="1">
        <f t="array" ref="N110">IF(OR(N107&lt;$O$5,MIN($I$5,$W$5)-20&lt;N107,N113="―"),"✕",INDEX('定義（記入例用）'!$R:$R,MATCH('休日取得計画表・休日取得実績表（記入例）'!N107,'定義（記入例用）'!$M:$M,),))</f>
        <v>✕</v>
      </c>
      <c r="O110" s="39" t="str" cm="1">
        <f t="array" ref="O110">IF(OR(O107&lt;$O$5,MIN($I$5,$W$5)-20&lt;O107,O113="―"),"✕",INDEX('定義（記入例用）'!$R:$R,MATCH('休日取得計画表・休日取得実績表（記入例）'!O107,'定義（記入例用）'!$M:$M,),))</f>
        <v>✕</v>
      </c>
      <c r="P110" s="39" t="str" cm="1">
        <f t="array" ref="P110">IF(OR(P107&lt;$O$5,MIN($I$5,$W$5)-20&lt;P107,P113="―"),"✕",INDEX('定義（記入例用）'!$R:$R,MATCH('休日取得計画表・休日取得実績表（記入例）'!P107,'定義（記入例用）'!$M:$M,),))</f>
        <v>✕</v>
      </c>
      <c r="Q110" s="39" t="str" cm="1">
        <f t="array" ref="Q110">IF(OR(Q107&lt;$O$5,MIN($I$5,$W$5)-20&lt;Q107,Q113="―"),"✕",INDEX('定義（記入例用）'!$R:$R,MATCH('休日取得計画表・休日取得実績表（記入例）'!Q107,'定義（記入例用）'!$M:$M,),))</f>
        <v>✕</v>
      </c>
      <c r="R110" s="39" t="str" cm="1">
        <f t="array" ref="R110">IF(OR(R107&lt;$O$5,MIN($I$5,$W$5)-20&lt;R107,R113="―"),"✕",INDEX('定義（記入例用）'!$R:$R,MATCH('休日取得計画表・休日取得実績表（記入例）'!R107,'定義（記入例用）'!$M:$M,),))</f>
        <v>✕</v>
      </c>
      <c r="S110" s="39" t="str" cm="1">
        <f t="array" ref="S110">IF(OR(S107&lt;$O$5,MIN($I$5,$W$5)-20&lt;S107,S113="―"),"✕",INDEX('定義（記入例用）'!$R:$R,MATCH('休日取得計画表・休日取得実績表（記入例）'!S107,'定義（記入例用）'!$M:$M,),))</f>
        <v>✕</v>
      </c>
      <c r="T110" s="39" t="str" cm="1">
        <f t="array" ref="T110">IF(OR(T107&lt;$O$5,MIN($I$5,$W$5)-20&lt;T107,T113="―"),"✕",INDEX('定義（記入例用）'!$R:$R,MATCH('休日取得計画表・休日取得実績表（記入例）'!T107,'定義（記入例用）'!$M:$M,),))</f>
        <v>✕</v>
      </c>
      <c r="U110" s="39" t="str" cm="1">
        <f t="array" ref="U110">IF(OR(U107&lt;$O$5,MIN($I$5,$W$5)-20&lt;U107,U113="―"),"✕",INDEX('定義（記入例用）'!$R:$R,MATCH('休日取得計画表・休日取得実績表（記入例）'!U107,'定義（記入例用）'!$M:$M,),))</f>
        <v>✕</v>
      </c>
      <c r="V110" s="39" t="str" cm="1">
        <f t="array" ref="V110">IF(OR(V107&lt;$O$5,MIN($I$5,$W$5)-20&lt;V107,V113="―"),"✕",INDEX('定義（記入例用）'!$R:$R,MATCH('休日取得計画表・休日取得実績表（記入例）'!V107,'定義（記入例用）'!$M:$M,),))</f>
        <v>✕</v>
      </c>
      <c r="W110" s="39" t="str" cm="1">
        <f t="array" ref="W110">IF(OR(W107&lt;$O$5,MIN($I$5,$W$5)-20&lt;W107,W113="―"),"✕",INDEX('定義（記入例用）'!$R:$R,MATCH('休日取得計画表・休日取得実績表（記入例）'!W107,'定義（記入例用）'!$M:$M,),))</f>
        <v>✕</v>
      </c>
      <c r="X110" s="39" t="str" cm="1">
        <f t="array" ref="X110">IF(OR(X107&lt;$O$5,MIN($I$5,$W$5)-20&lt;X107,X113="―"),"✕",INDEX('定義（記入例用）'!$R:$R,MATCH('休日取得計画表・休日取得実績表（記入例）'!X107,'定義（記入例用）'!$M:$M,),))</f>
        <v>✕</v>
      </c>
      <c r="Y110" s="39" t="str" cm="1">
        <f t="array" ref="Y110">IF(OR(Y107&lt;$O$5,MIN($I$5,$W$5)-20&lt;Y107,Y113="―"),"✕",INDEX('定義（記入例用）'!$R:$R,MATCH('休日取得計画表・休日取得実績表（記入例）'!Y107,'定義（記入例用）'!$M:$M,),))</f>
        <v>✕</v>
      </c>
      <c r="Z110" s="39" t="str" cm="1">
        <f t="array" ref="Z110">IF(OR(Z107&lt;$O$5,MIN($I$5,$W$5)-20&lt;Z107,Z113="―"),"✕",INDEX('定義（記入例用）'!$R:$R,MATCH('休日取得計画表・休日取得実績表（記入例）'!Z107,'定義（記入例用）'!$M:$M,),))</f>
        <v>✕</v>
      </c>
      <c r="AA110" s="39" t="str" cm="1">
        <f t="array" ref="AA110">IF(OR(AA107&lt;$O$5,MIN($I$5,$W$5)-20&lt;AA107,AA113="―"),"✕",INDEX('定義（記入例用）'!$R:$R,MATCH('休日取得計画表・休日取得実績表（記入例）'!AA107,'定義（記入例用）'!$M:$M,),))</f>
        <v>✕</v>
      </c>
      <c r="AB110" s="39" t="str" cm="1">
        <f t="array" ref="AB110">IF(OR(AB107&lt;$O$5,MIN($I$5,$W$5)-20&lt;AB107,AB113="―"),"✕",INDEX('定義（記入例用）'!$R:$R,MATCH('休日取得計画表・休日取得実績表（記入例）'!AB107,'定義（記入例用）'!$M:$M,),))</f>
        <v>✕</v>
      </c>
      <c r="AC110" s="39" t="str" cm="1">
        <f t="array" ref="AC110">IF(OR(AC107&lt;$O$5,MIN($I$5,$W$5)-20&lt;AC107,AC113="―"),"✕",INDEX('定義（記入例用）'!$R:$R,MATCH('休日取得計画表・休日取得実績表（記入例）'!AC107,'定義（記入例用）'!$M:$M,),))</f>
        <v>✕</v>
      </c>
      <c r="AD110" s="39" t="str" cm="1">
        <f t="array" ref="AD110">IF(OR(AD107&lt;$O$5,MIN($I$5,$W$5)-20&lt;AD107,AD113="―"),"✕",INDEX('定義（記入例用）'!$R:$R,MATCH('休日取得計画表・休日取得実績表（記入例）'!AD107,'定義（記入例用）'!$M:$M,),))</f>
        <v>✕</v>
      </c>
      <c r="AE110" s="39" t="str" cm="1">
        <f t="array" ref="AE110">IF(OR(AE107&lt;$O$5,MIN($I$5,$W$5)-20&lt;AE107,AE113="―"),"✕",INDEX('定義（記入例用）'!$R:$R,MATCH('休日取得計画表・休日取得実績表（記入例）'!AE107,'定義（記入例用）'!$M:$M,),))</f>
        <v>✕</v>
      </c>
      <c r="AF110" s="39" t="str" cm="1">
        <f t="array" ref="AF110">IF(OR(AF107&lt;$O$5,MIN($I$5,$W$5)-20&lt;AF107,AF113="―"),"✕",INDEX('定義（記入例用）'!$R:$R,MATCH('休日取得計画表・休日取得実績表（記入例）'!AF107,'定義（記入例用）'!$M:$M,),))</f>
        <v>✕</v>
      </c>
      <c r="AG110" s="39" t="str" cm="1">
        <f t="array" ref="AG110">IF(OR(AG107&lt;$O$5,MIN($I$5,$W$5)-20&lt;AG107,AG113="―"),"✕",INDEX('定義（記入例用）'!$R:$R,MATCH('休日取得計画表・休日取得実績表（記入例）'!AG107,'定義（記入例用）'!$M:$M,),))</f>
        <v>✕</v>
      </c>
      <c r="AH110" s="54"/>
      <c r="AI110" s="55"/>
      <c r="AJ110" s="13"/>
      <c r="AK110" s="52"/>
      <c r="AL110" s="52"/>
      <c r="AM110" s="52"/>
      <c r="AN110" s="52"/>
      <c r="AO110" s="52"/>
      <c r="AP110" s="52"/>
      <c r="AQ110" s="52"/>
      <c r="AR110" s="52"/>
    </row>
    <row r="111" spans="1:58" s="36" customFormat="1" ht="78.5" customHeight="1" x14ac:dyDescent="0.2">
      <c r="A111" s="2"/>
      <c r="B111" s="15" t="s">
        <v>3</v>
      </c>
      <c r="C111" s="23" t="str" cm="1">
        <f t="array" ref="C111">IFERROR(INDEX('定義（記入例用）'!$Q:$Q,MATCH('休日取得計画表・休日取得実績表（記入例）'!C107,'定義（記入例用）'!$M:$M,),),"")</f>
        <v/>
      </c>
      <c r="D111" s="23" t="str" cm="1">
        <f t="array" ref="D111">IFERROR(INDEX('定義（記入例用）'!$Q:$Q,MATCH('休日取得計画表・休日取得実績表（記入例）'!D107,'定義（記入例用）'!$M:$M,),),"")</f>
        <v/>
      </c>
      <c r="E111" s="23" t="str" cm="1">
        <f t="array" ref="E111">IFERROR(INDEX('定義（記入例用）'!$Q:$Q,MATCH('休日取得計画表・休日取得実績表（記入例）'!E107,'定義（記入例用）'!$M:$M,),),"")</f>
        <v/>
      </c>
      <c r="F111" s="23" t="str" cm="1">
        <f t="array" ref="F111">IFERROR(INDEX('定義（記入例用）'!$Q:$Q,MATCH('休日取得計画表・休日取得実績表（記入例）'!F107,'定義（記入例用）'!$M:$M,),),"")</f>
        <v/>
      </c>
      <c r="G111" s="23" t="str" cm="1">
        <f t="array" ref="G111">IFERROR(INDEX('定義（記入例用）'!$Q:$Q,MATCH('休日取得計画表・休日取得実績表（記入例）'!G107,'定義（記入例用）'!$M:$M,),),"")</f>
        <v/>
      </c>
      <c r="H111" s="23" t="str" cm="1">
        <f t="array" ref="H111">IFERROR(INDEX('定義（記入例用）'!$Q:$Q,MATCH('休日取得計画表・休日取得実績表（記入例）'!H107,'定義（記入例用）'!$M:$M,),),"")</f>
        <v/>
      </c>
      <c r="I111" s="23" t="str" cm="1">
        <f t="array" ref="I111">IFERROR(INDEX('定義（記入例用）'!$Q:$Q,MATCH('休日取得計画表・休日取得実績表（記入例）'!I107,'定義（記入例用）'!$M:$M,),),"")</f>
        <v/>
      </c>
      <c r="J111" s="23" t="str" cm="1">
        <f t="array" ref="J111">IFERROR(INDEX('定義（記入例用）'!$Q:$Q,MATCH('休日取得計画表・休日取得実績表（記入例）'!J107,'定義（記入例用）'!$M:$M,),),"")</f>
        <v/>
      </c>
      <c r="K111" s="23" t="str" cm="1">
        <f t="array" ref="K111">IFERROR(INDEX('定義（記入例用）'!$Q:$Q,MATCH('休日取得計画表・休日取得実績表（記入例）'!K107,'定義（記入例用）'!$M:$M,),),"")</f>
        <v/>
      </c>
      <c r="L111" s="23" t="str" cm="1">
        <f t="array" ref="L111">IFERROR(INDEX('定義（記入例用）'!$Q:$Q,MATCH('休日取得計画表・休日取得実績表（記入例）'!L107,'定義（記入例用）'!$M:$M,),),"")</f>
        <v/>
      </c>
      <c r="M111" s="23" t="str" cm="1">
        <f t="array" ref="M111">IFERROR(INDEX('定義（記入例用）'!$Q:$Q,MATCH('休日取得計画表・休日取得実績表（記入例）'!M107,'定義（記入例用）'!$M:$M,),),"")</f>
        <v/>
      </c>
      <c r="N111" s="23" t="str" cm="1">
        <f t="array" ref="N111">IFERROR(INDEX('定義（記入例用）'!$Q:$Q,MATCH('休日取得計画表・休日取得実績表（記入例）'!N107,'定義（記入例用）'!$M:$M,),),"")</f>
        <v/>
      </c>
      <c r="O111" s="23" t="str" cm="1">
        <f t="array" ref="O111">IFERROR(INDEX('定義（記入例用）'!$Q:$Q,MATCH('休日取得計画表・休日取得実績表（記入例）'!O107,'定義（記入例用）'!$M:$M,),),"")</f>
        <v/>
      </c>
      <c r="P111" s="23" t="str" cm="1">
        <f t="array" ref="P111">IFERROR(INDEX('定義（記入例用）'!$Q:$Q,MATCH('休日取得計画表・休日取得実績表（記入例）'!P107,'定義（記入例用）'!$M:$M,),),"")</f>
        <v/>
      </c>
      <c r="Q111" s="23" t="str" cm="1">
        <f t="array" ref="Q111">IFERROR(INDEX('定義（記入例用）'!$Q:$Q,MATCH('休日取得計画表・休日取得実績表（記入例）'!Q107,'定義（記入例用）'!$M:$M,),),"")</f>
        <v/>
      </c>
      <c r="R111" s="23" t="str" cm="1">
        <f t="array" ref="R111">IFERROR(INDEX('定義（記入例用）'!$Q:$Q,MATCH('休日取得計画表・休日取得実績表（記入例）'!R107,'定義（記入例用）'!$M:$M,),),"")</f>
        <v/>
      </c>
      <c r="S111" s="23" t="str" cm="1">
        <f t="array" ref="S111">IFERROR(INDEX('定義（記入例用）'!$Q:$Q,MATCH('休日取得計画表・休日取得実績表（記入例）'!S107,'定義（記入例用）'!$M:$M,),),"")</f>
        <v/>
      </c>
      <c r="T111" s="23" t="str" cm="1">
        <f t="array" ref="T111">IFERROR(INDEX('定義（記入例用）'!$Q:$Q,MATCH('休日取得計画表・休日取得実績表（記入例）'!T107,'定義（記入例用）'!$M:$M,),),"")</f>
        <v/>
      </c>
      <c r="U111" s="23" t="str" cm="1">
        <f t="array" ref="U111">IFERROR(INDEX('定義（記入例用）'!$Q:$Q,MATCH('休日取得計画表・休日取得実績表（記入例）'!U107,'定義（記入例用）'!$M:$M,),),"")</f>
        <v/>
      </c>
      <c r="V111" s="23" t="str" cm="1">
        <f t="array" ref="V111">IFERROR(INDEX('定義（記入例用）'!$Q:$Q,MATCH('休日取得計画表・休日取得実績表（記入例）'!V107,'定義（記入例用）'!$M:$M,),),"")</f>
        <v/>
      </c>
      <c r="W111" s="23" t="str" cm="1">
        <f t="array" ref="W111">IFERROR(INDEX('定義（記入例用）'!$Q:$Q,MATCH('休日取得計画表・休日取得実績表（記入例）'!W107,'定義（記入例用）'!$M:$M,),),"")</f>
        <v/>
      </c>
      <c r="X111" s="23" t="str" cm="1">
        <f t="array" ref="X111">IFERROR(INDEX('定義（記入例用）'!$Q:$Q,MATCH('休日取得計画表・休日取得実績表（記入例）'!X107,'定義（記入例用）'!$M:$M,),),"")</f>
        <v/>
      </c>
      <c r="Y111" s="23" t="str" cm="1">
        <f t="array" ref="Y111">IFERROR(INDEX('定義（記入例用）'!$Q:$Q,MATCH('休日取得計画表・休日取得実績表（記入例）'!Y107,'定義（記入例用）'!$M:$M,),),"")</f>
        <v/>
      </c>
      <c r="Z111" s="23" t="str" cm="1">
        <f t="array" ref="Z111">IFERROR(INDEX('定義（記入例用）'!$Q:$Q,MATCH('休日取得計画表・休日取得実績表（記入例）'!Z107,'定義（記入例用）'!$M:$M,),),"")</f>
        <v/>
      </c>
      <c r="AA111" s="23" t="str" cm="1">
        <f t="array" ref="AA111">IFERROR(INDEX('定義（記入例用）'!$Q:$Q,MATCH('休日取得計画表・休日取得実績表（記入例）'!AA107,'定義（記入例用）'!$M:$M,),),"")</f>
        <v/>
      </c>
      <c r="AB111" s="23" t="str" cm="1">
        <f t="array" ref="AB111">IFERROR(INDEX('定義（記入例用）'!$Q:$Q,MATCH('休日取得計画表・休日取得実績表（記入例）'!AB107,'定義（記入例用）'!$M:$M,),),"")</f>
        <v/>
      </c>
      <c r="AC111" s="23" t="str" cm="1">
        <f t="array" ref="AC111">IFERROR(INDEX('定義（記入例用）'!$Q:$Q,MATCH('休日取得計画表・休日取得実績表（記入例）'!AC107,'定義（記入例用）'!$M:$M,),),"")</f>
        <v/>
      </c>
      <c r="AD111" s="23" t="str" cm="1">
        <f t="array" ref="AD111">IFERROR(INDEX('定義（記入例用）'!$Q:$Q,MATCH('休日取得計画表・休日取得実績表（記入例）'!AD107,'定義（記入例用）'!$M:$M,),),"")</f>
        <v/>
      </c>
      <c r="AE111" s="23" t="str" cm="1">
        <f t="array" ref="AE111">IFERROR(INDEX('定義（記入例用）'!$Q:$Q,MATCH('休日取得計画表・休日取得実績表（記入例）'!AE107,'定義（記入例用）'!$M:$M,),),"")</f>
        <v/>
      </c>
      <c r="AF111" s="23" t="str" cm="1">
        <f t="array" ref="AF111">IFERROR(INDEX('定義（記入例用）'!$Q:$Q,MATCH('休日取得計画表・休日取得実績表（記入例）'!AF107,'定義（記入例用）'!$M:$M,),),"")</f>
        <v/>
      </c>
      <c r="AG111" s="23" t="str" cm="1">
        <f t="array" ref="AG111">IFERROR(INDEX('定義（記入例用）'!$Q:$Q,MATCH('休日取得計画表・休日取得実績表（記入例）'!AG107,'定義（記入例用）'!$M:$M,),),"")</f>
        <v/>
      </c>
      <c r="AH111" s="54"/>
      <c r="AI111" s="55"/>
      <c r="AJ111" s="13"/>
      <c r="AK111" s="53"/>
      <c r="AL111" s="53"/>
      <c r="AM111" s="53"/>
      <c r="AN111" s="53"/>
      <c r="AO111" s="53"/>
      <c r="AP111" s="53"/>
      <c r="AQ111" s="53"/>
      <c r="AR111" s="53"/>
      <c r="AS111" s="1"/>
      <c r="AT111" s="1"/>
      <c r="AU111" s="1"/>
      <c r="AV111" s="1"/>
      <c r="AW111" s="1"/>
      <c r="AX111" s="1"/>
      <c r="AY111" s="1"/>
      <c r="AZ111" s="1"/>
      <c r="BA111" s="1"/>
      <c r="BB111" s="1"/>
      <c r="BC111" s="1"/>
      <c r="BD111" s="1"/>
      <c r="BE111" s="1"/>
      <c r="BF111" s="1"/>
    </row>
    <row r="112" spans="1:58" s="36" customFormat="1" ht="28" customHeight="1" x14ac:dyDescent="0.2">
      <c r="A112" s="2"/>
      <c r="B112" s="16" t="str">
        <f>IF($F$3="受注者希望型","－","休日
計画")</f>
        <v>休日
計画</v>
      </c>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3"/>
      <c r="AA112" s="34"/>
      <c r="AB112" s="34"/>
      <c r="AC112" s="34"/>
      <c r="AD112" s="34"/>
      <c r="AE112" s="34"/>
      <c r="AF112" s="34"/>
      <c r="AG112" s="34"/>
      <c r="AH112" s="18">
        <f>AK112</f>
        <v>0</v>
      </c>
      <c r="AI112" s="17">
        <f>AL112</f>
        <v>87</v>
      </c>
      <c r="AJ112" s="13"/>
      <c r="AK112" s="44">
        <f>COUNTIFS(C112:AG112,"○",C109:AG109,"&lt;&gt;✕")</f>
        <v>0</v>
      </c>
      <c r="AL112" s="44">
        <f>SUM(AK$7:AK113)</f>
        <v>87</v>
      </c>
      <c r="AM112" s="44">
        <f>SUM(C109:AG109)</f>
        <v>0</v>
      </c>
      <c r="AN112" s="44">
        <f>SUM(AM$7:AM113)</f>
        <v>87</v>
      </c>
      <c r="AO112" s="44">
        <f>COUNTIFS(C113:AG113,"○",C110:AG110,"&lt;&gt;✕")</f>
        <v>0</v>
      </c>
      <c r="AP112" s="44">
        <f>SUM(AO$7:AO113)</f>
        <v>90</v>
      </c>
      <c r="AQ112" s="44">
        <f>SUM(C110:AG110)</f>
        <v>0</v>
      </c>
      <c r="AR112" s="44">
        <f>SUM(AQ$7:AQ113)</f>
        <v>87</v>
      </c>
      <c r="AS112" s="1"/>
      <c r="AT112" s="1"/>
      <c r="AU112" s="1"/>
      <c r="AV112" s="1"/>
      <c r="AW112" s="1"/>
      <c r="AX112" s="1"/>
      <c r="AY112" s="1"/>
      <c r="AZ112" s="1"/>
      <c r="BA112" s="1"/>
      <c r="BB112" s="1"/>
      <c r="BC112" s="1"/>
      <c r="BD112" s="1"/>
      <c r="BE112" s="1"/>
      <c r="BF112" s="1"/>
    </row>
    <row r="113" spans="1:58" s="1" customFormat="1" ht="28" customHeight="1" thickBot="1" x14ac:dyDescent="0.25">
      <c r="A113" s="3"/>
      <c r="B113" s="14" t="s">
        <v>31</v>
      </c>
      <c r="C113" s="10"/>
      <c r="D113" s="10"/>
      <c r="E113" s="10"/>
      <c r="F113" s="10"/>
      <c r="G113" s="10"/>
      <c r="H113" s="10"/>
      <c r="I113" s="12"/>
      <c r="J113" s="10"/>
      <c r="K113" s="10"/>
      <c r="L113" s="10"/>
      <c r="M113" s="10"/>
      <c r="N113" s="10"/>
      <c r="O113" s="10"/>
      <c r="P113" s="10"/>
      <c r="Q113" s="10"/>
      <c r="R113" s="10"/>
      <c r="S113" s="10"/>
      <c r="T113" s="10"/>
      <c r="U113" s="10"/>
      <c r="V113" s="10"/>
      <c r="W113" s="10"/>
      <c r="X113" s="10"/>
      <c r="Y113" s="10"/>
      <c r="Z113" s="11"/>
      <c r="AA113" s="10"/>
      <c r="AB113" s="10"/>
      <c r="AC113" s="10"/>
      <c r="AD113" s="10"/>
      <c r="AE113" s="10"/>
      <c r="AF113" s="10"/>
      <c r="AG113" s="10"/>
      <c r="AH113" s="18">
        <f>AO112</f>
        <v>0</v>
      </c>
      <c r="AI113" s="17">
        <f>AP112</f>
        <v>90</v>
      </c>
      <c r="AJ113" s="13"/>
      <c r="AK113" s="44"/>
      <c r="AL113" s="44"/>
      <c r="AM113" s="44"/>
      <c r="AN113" s="44"/>
      <c r="AO113" s="44"/>
      <c r="AP113" s="44"/>
      <c r="AQ113" s="44"/>
      <c r="AR113" s="44"/>
    </row>
    <row r="114" spans="1:58" ht="12" customHeight="1" thickBot="1" x14ac:dyDescent="0.25"/>
    <row r="115" spans="1:58" ht="12" customHeight="1" x14ac:dyDescent="0.2">
      <c r="B115" s="7" t="s">
        <v>0</v>
      </c>
      <c r="C115" s="45">
        <f>DATE(YEAR($C$7),MONTH($C$7)+COUNTIF($B$7:B115,"月")-1,1)</f>
        <v>46143</v>
      </c>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7"/>
      <c r="AH115" s="48" t="s">
        <v>5</v>
      </c>
      <c r="AI115" s="49" t="s">
        <v>4</v>
      </c>
      <c r="AJ115" s="13"/>
      <c r="AK115" s="50" t="s">
        <v>65</v>
      </c>
      <c r="AL115" s="50"/>
      <c r="AM115" s="50"/>
      <c r="AN115" s="50"/>
      <c r="AO115" s="50" t="s">
        <v>66</v>
      </c>
      <c r="AP115" s="50"/>
      <c r="AQ115" s="50"/>
      <c r="AR115" s="50"/>
    </row>
    <row r="116" spans="1:58" ht="12" customHeight="1" x14ac:dyDescent="0.2">
      <c r="B116" s="8" t="s">
        <v>1</v>
      </c>
      <c r="C116" s="9">
        <f>+C115</f>
        <v>46143</v>
      </c>
      <c r="D116" s="9">
        <f>IFERROR(IF(MONTH(C116+1)=MONTH($C115),C116+1,""),"")</f>
        <v>46144</v>
      </c>
      <c r="E116" s="9">
        <f t="shared" ref="E116" si="332">IFERROR(IF(MONTH(D116+1)=MONTH($C115),D116+1,""),"")</f>
        <v>46145</v>
      </c>
      <c r="F116" s="9">
        <f t="shared" ref="F116" si="333">IFERROR(IF(MONTH(E116+1)=MONTH($C115),E116+1,""),"")</f>
        <v>46146</v>
      </c>
      <c r="G116" s="9">
        <f t="shared" ref="G116" si="334">IFERROR(IF(MONTH(F116+1)=MONTH($C115),F116+1,""),"")</f>
        <v>46147</v>
      </c>
      <c r="H116" s="9">
        <f t="shared" ref="H116" si="335">IFERROR(IF(MONTH(G116+1)=MONTH($C115),G116+1,""),"")</f>
        <v>46148</v>
      </c>
      <c r="I116" s="9">
        <f t="shared" ref="I116" si="336">IFERROR(IF(MONTH(H116+1)=MONTH($C115),H116+1,""),"")</f>
        <v>46149</v>
      </c>
      <c r="J116" s="9">
        <f t="shared" ref="J116" si="337">IFERROR(IF(MONTH(I116+1)=MONTH($C115),I116+1,""),"")</f>
        <v>46150</v>
      </c>
      <c r="K116" s="9">
        <f t="shared" ref="K116" si="338">IFERROR(IF(MONTH(J116+1)=MONTH($C115),J116+1,""),"")</f>
        <v>46151</v>
      </c>
      <c r="L116" s="9">
        <f t="shared" ref="L116" si="339">IFERROR(IF(MONTH(K116+1)=MONTH($C115),K116+1,""),"")</f>
        <v>46152</v>
      </c>
      <c r="M116" s="9">
        <f t="shared" ref="M116" si="340">IFERROR(IF(MONTH(L116+1)=MONTH($C115),L116+1,""),"")</f>
        <v>46153</v>
      </c>
      <c r="N116" s="9">
        <f t="shared" ref="N116" si="341">IFERROR(IF(MONTH(M116+1)=MONTH($C115),M116+1,""),"")</f>
        <v>46154</v>
      </c>
      <c r="O116" s="9">
        <f t="shared" ref="O116" si="342">IFERROR(IF(MONTH(N116+1)=MONTH($C115),N116+1,""),"")</f>
        <v>46155</v>
      </c>
      <c r="P116" s="9">
        <f t="shared" ref="P116" si="343">IFERROR(IF(MONTH(O116+1)=MONTH($C115),O116+1,""),"")</f>
        <v>46156</v>
      </c>
      <c r="Q116" s="9">
        <f t="shared" ref="Q116" si="344">IFERROR(IF(MONTH(P116+1)=MONTH($C115),P116+1,""),"")</f>
        <v>46157</v>
      </c>
      <c r="R116" s="9">
        <f t="shared" ref="R116" si="345">IFERROR(IF(MONTH(Q116+1)=MONTH($C115),Q116+1,""),"")</f>
        <v>46158</v>
      </c>
      <c r="S116" s="9">
        <f t="shared" ref="S116" si="346">IFERROR(IF(MONTH(R116+1)=MONTH($C115),R116+1,""),"")</f>
        <v>46159</v>
      </c>
      <c r="T116" s="9">
        <f t="shared" ref="T116" si="347">IFERROR(IF(MONTH(S116+1)=MONTH($C115),S116+1,""),"")</f>
        <v>46160</v>
      </c>
      <c r="U116" s="9">
        <f t="shared" ref="U116" si="348">IFERROR(IF(MONTH(T116+1)=MONTH($C115),T116+1,""),"")</f>
        <v>46161</v>
      </c>
      <c r="V116" s="9">
        <f t="shared" ref="V116" si="349">IFERROR(IF(MONTH(U116+1)=MONTH($C115),U116+1,""),"")</f>
        <v>46162</v>
      </c>
      <c r="W116" s="9">
        <f t="shared" ref="W116" si="350">IFERROR(IF(MONTH(V116+1)=MONTH($C115),V116+1,""),"")</f>
        <v>46163</v>
      </c>
      <c r="X116" s="9">
        <f t="shared" ref="X116" si="351">IFERROR(IF(MONTH(W116+1)=MONTH($C115),W116+1,""),"")</f>
        <v>46164</v>
      </c>
      <c r="Y116" s="9">
        <f t="shared" ref="Y116" si="352">IFERROR(IF(MONTH(X116+1)=MONTH($C115),X116+1,""),"")</f>
        <v>46165</v>
      </c>
      <c r="Z116" s="9">
        <f t="shared" ref="Z116" si="353">IFERROR(IF(MONTH(Y116+1)=MONTH($C115),Y116+1,""),"")</f>
        <v>46166</v>
      </c>
      <c r="AA116" s="9">
        <f t="shared" ref="AA116" si="354">IFERROR(IF(MONTH(Z116+1)=MONTH($C115),Z116+1,""),"")</f>
        <v>46167</v>
      </c>
      <c r="AB116" s="9">
        <f t="shared" ref="AB116" si="355">IFERROR(IF(MONTH(AA116+1)=MONTH($C115),AA116+1,""),"")</f>
        <v>46168</v>
      </c>
      <c r="AC116" s="9">
        <f t="shared" ref="AC116" si="356">IFERROR(IF(MONTH(AB116+1)=MONTH($C115),AB116+1,""),"")</f>
        <v>46169</v>
      </c>
      <c r="AD116" s="9">
        <f t="shared" ref="AD116" si="357">IFERROR(IF(MONTH(AC116+1)=MONTH($C115),AC116+1,""),"")</f>
        <v>46170</v>
      </c>
      <c r="AE116" s="9">
        <f t="shared" ref="AE116" si="358">IFERROR(IF(MONTH(AD116+1)=MONTH($C115),AD116+1,""),"")</f>
        <v>46171</v>
      </c>
      <c r="AF116" s="9">
        <f t="shared" ref="AF116" si="359">IFERROR(IF(MONTH(AE116+1)=MONTH($C115),AE116+1,""),"")</f>
        <v>46172</v>
      </c>
      <c r="AG116" s="9">
        <f t="shared" ref="AG116" si="360">IFERROR(IF(MONTH(AF116+1)=MONTH($C115),AF116+1,""),"")</f>
        <v>46173</v>
      </c>
      <c r="AH116" s="48"/>
      <c r="AI116" s="49"/>
      <c r="AJ116" s="13"/>
      <c r="AK116" s="51" t="s">
        <v>53</v>
      </c>
      <c r="AL116" s="51" t="s">
        <v>51</v>
      </c>
      <c r="AM116" s="51" t="s">
        <v>60</v>
      </c>
      <c r="AN116" s="51" t="s">
        <v>61</v>
      </c>
      <c r="AO116" s="51" t="s">
        <v>52</v>
      </c>
      <c r="AP116" s="51" t="s">
        <v>50</v>
      </c>
      <c r="AQ116" s="51" t="s">
        <v>60</v>
      </c>
      <c r="AR116" s="51" t="s">
        <v>61</v>
      </c>
    </row>
    <row r="117" spans="1:58" ht="12" customHeight="1" x14ac:dyDescent="0.2">
      <c r="B117" s="8" t="s">
        <v>2</v>
      </c>
      <c r="C117" s="19" t="str">
        <f t="shared" ref="C117:AG117" si="361">IF(C116="","",IF(COUNTIF(祝日,C116)&gt;0,"祝",IF(COUNTIF(夏季休暇,C116)+COUNTIF(年末年始,C116)&gt;0,"休",TEXT(C116,"aaa"))))</f>
        <v>金</v>
      </c>
      <c r="D117" s="19" t="str">
        <f t="shared" si="361"/>
        <v>土</v>
      </c>
      <c r="E117" s="19" t="str">
        <f t="shared" si="361"/>
        <v>祝</v>
      </c>
      <c r="F117" s="19" t="str">
        <f t="shared" si="361"/>
        <v>祝</v>
      </c>
      <c r="G117" s="19" t="str">
        <f t="shared" si="361"/>
        <v>祝</v>
      </c>
      <c r="H117" s="19" t="str">
        <f t="shared" si="361"/>
        <v>祝</v>
      </c>
      <c r="I117" s="19" t="str">
        <f t="shared" si="361"/>
        <v>木</v>
      </c>
      <c r="J117" s="19" t="str">
        <f t="shared" si="361"/>
        <v>金</v>
      </c>
      <c r="K117" s="19" t="str">
        <f t="shared" si="361"/>
        <v>土</v>
      </c>
      <c r="L117" s="19" t="str">
        <f t="shared" si="361"/>
        <v>日</v>
      </c>
      <c r="M117" s="19" t="str">
        <f t="shared" si="361"/>
        <v>月</v>
      </c>
      <c r="N117" s="19" t="str">
        <f t="shared" si="361"/>
        <v>火</v>
      </c>
      <c r="O117" s="19" t="str">
        <f t="shared" si="361"/>
        <v>水</v>
      </c>
      <c r="P117" s="19" t="str">
        <f t="shared" si="361"/>
        <v>木</v>
      </c>
      <c r="Q117" s="19" t="str">
        <f t="shared" si="361"/>
        <v>金</v>
      </c>
      <c r="R117" s="19" t="str">
        <f t="shared" si="361"/>
        <v>土</v>
      </c>
      <c r="S117" s="19" t="str">
        <f t="shared" si="361"/>
        <v>日</v>
      </c>
      <c r="T117" s="19" t="str">
        <f t="shared" si="361"/>
        <v>月</v>
      </c>
      <c r="U117" s="19" t="str">
        <f t="shared" si="361"/>
        <v>火</v>
      </c>
      <c r="V117" s="19" t="str">
        <f t="shared" si="361"/>
        <v>水</v>
      </c>
      <c r="W117" s="19" t="str">
        <f t="shared" si="361"/>
        <v>木</v>
      </c>
      <c r="X117" s="19" t="str">
        <f t="shared" si="361"/>
        <v>金</v>
      </c>
      <c r="Y117" s="19" t="str">
        <f t="shared" si="361"/>
        <v>土</v>
      </c>
      <c r="Z117" s="19" t="str">
        <f t="shared" si="361"/>
        <v>日</v>
      </c>
      <c r="AA117" s="19" t="str">
        <f t="shared" si="361"/>
        <v>月</v>
      </c>
      <c r="AB117" s="19" t="str">
        <f t="shared" si="361"/>
        <v>火</v>
      </c>
      <c r="AC117" s="19" t="str">
        <f t="shared" si="361"/>
        <v>水</v>
      </c>
      <c r="AD117" s="19" t="str">
        <f t="shared" si="361"/>
        <v>木</v>
      </c>
      <c r="AE117" s="19" t="str">
        <f t="shared" si="361"/>
        <v>金</v>
      </c>
      <c r="AF117" s="19" t="str">
        <f t="shared" si="361"/>
        <v>土</v>
      </c>
      <c r="AG117" s="19" t="str">
        <f t="shared" si="361"/>
        <v>日</v>
      </c>
      <c r="AH117" s="54" t="s">
        <v>25</v>
      </c>
      <c r="AI117" s="55" t="s">
        <v>25</v>
      </c>
      <c r="AJ117" s="13"/>
      <c r="AK117" s="52"/>
      <c r="AL117" s="52"/>
      <c r="AM117" s="52"/>
      <c r="AN117" s="52"/>
      <c r="AO117" s="52"/>
      <c r="AP117" s="52"/>
      <c r="AQ117" s="52"/>
      <c r="AR117" s="52"/>
    </row>
    <row r="118" spans="1:58" ht="12" hidden="1" customHeight="1" x14ac:dyDescent="0.2">
      <c r="B118" s="8" t="s">
        <v>59</v>
      </c>
      <c r="C118" s="39" t="str" cm="1">
        <f t="array" ref="C118">IF(OR(C116&lt;$O$5,MIN($I$5,$W$5)-20&lt;C116,C121="―"),"✕",INDEX('定義（記入例用）'!$R:$R,MATCH('休日取得計画表・休日取得実績表（記入例）'!C116,'定義（記入例用）'!$M:$M,),))</f>
        <v>✕</v>
      </c>
      <c r="D118" s="39" t="str" cm="1">
        <f t="array" ref="D118">IF(OR(D116&lt;$O$5,MIN($I$5,$W$5)-20&lt;D116,D121="―"),"✕",INDEX('定義（記入例用）'!$R:$R,MATCH('休日取得計画表・休日取得実績表（記入例）'!D116,'定義（記入例用）'!$M:$M,),))</f>
        <v>✕</v>
      </c>
      <c r="E118" s="39" t="str" cm="1">
        <f t="array" ref="E118">IF(OR(E116&lt;$O$5,MIN($I$5,$W$5)-20&lt;E116,E121="―"),"✕",INDEX('定義（記入例用）'!$R:$R,MATCH('休日取得計画表・休日取得実績表（記入例）'!E116,'定義（記入例用）'!$M:$M,),))</f>
        <v>✕</v>
      </c>
      <c r="F118" s="39" t="str" cm="1">
        <f t="array" ref="F118">IF(OR(F116&lt;$O$5,MIN($I$5,$W$5)-20&lt;F116,F121="―"),"✕",INDEX('定義（記入例用）'!$R:$R,MATCH('休日取得計画表・休日取得実績表（記入例）'!F116,'定義（記入例用）'!$M:$M,),))</f>
        <v>✕</v>
      </c>
      <c r="G118" s="39" t="str" cm="1">
        <f t="array" ref="G118">IF(OR(G116&lt;$O$5,MIN($I$5,$W$5)-20&lt;G116,G121="―"),"✕",INDEX('定義（記入例用）'!$R:$R,MATCH('休日取得計画表・休日取得実績表（記入例）'!G116,'定義（記入例用）'!$M:$M,),))</f>
        <v>✕</v>
      </c>
      <c r="H118" s="39" t="str" cm="1">
        <f t="array" ref="H118">IF(OR(H116&lt;$O$5,MIN($I$5,$W$5)-20&lt;H116,H121="―"),"✕",INDEX('定義（記入例用）'!$R:$R,MATCH('休日取得計画表・休日取得実績表（記入例）'!H116,'定義（記入例用）'!$M:$M,),))</f>
        <v>✕</v>
      </c>
      <c r="I118" s="39" t="str" cm="1">
        <f t="array" ref="I118">IF(OR(I116&lt;$O$5,MIN($I$5,$W$5)-20&lt;I116,I121="―"),"✕",INDEX('定義（記入例用）'!$R:$R,MATCH('休日取得計画表・休日取得実績表（記入例）'!I116,'定義（記入例用）'!$M:$M,),))</f>
        <v>✕</v>
      </c>
      <c r="J118" s="39" t="str" cm="1">
        <f t="array" ref="J118">IF(OR(J116&lt;$O$5,MIN($I$5,$W$5)-20&lt;J116,J121="―"),"✕",INDEX('定義（記入例用）'!$R:$R,MATCH('休日取得計画表・休日取得実績表（記入例）'!J116,'定義（記入例用）'!$M:$M,),))</f>
        <v>✕</v>
      </c>
      <c r="K118" s="39" t="str" cm="1">
        <f t="array" ref="K118">IF(OR(K116&lt;$O$5,MIN($I$5,$W$5)-20&lt;K116,K121="―"),"✕",INDEX('定義（記入例用）'!$R:$R,MATCH('休日取得計画表・休日取得実績表（記入例）'!K116,'定義（記入例用）'!$M:$M,),))</f>
        <v>✕</v>
      </c>
      <c r="L118" s="39" t="str" cm="1">
        <f t="array" ref="L118">IF(OR(L116&lt;$O$5,MIN($I$5,$W$5)-20&lt;L116,L121="―"),"✕",INDEX('定義（記入例用）'!$R:$R,MATCH('休日取得計画表・休日取得実績表（記入例）'!L116,'定義（記入例用）'!$M:$M,),))</f>
        <v>✕</v>
      </c>
      <c r="M118" s="39" t="str" cm="1">
        <f t="array" ref="M118">IF(OR(M116&lt;$O$5,MIN($I$5,$W$5)-20&lt;M116,M121="―"),"✕",INDEX('定義（記入例用）'!$R:$R,MATCH('休日取得計画表・休日取得実績表（記入例）'!M116,'定義（記入例用）'!$M:$M,),))</f>
        <v>✕</v>
      </c>
      <c r="N118" s="39" t="str" cm="1">
        <f t="array" ref="N118">IF(OR(N116&lt;$O$5,MIN($I$5,$W$5)-20&lt;N116,N121="―"),"✕",INDEX('定義（記入例用）'!$R:$R,MATCH('休日取得計画表・休日取得実績表（記入例）'!N116,'定義（記入例用）'!$M:$M,),))</f>
        <v>✕</v>
      </c>
      <c r="O118" s="39" t="str" cm="1">
        <f t="array" ref="O118">IF(OR(O116&lt;$O$5,MIN($I$5,$W$5)-20&lt;O116,O121="―"),"✕",INDEX('定義（記入例用）'!$R:$R,MATCH('休日取得計画表・休日取得実績表（記入例）'!O116,'定義（記入例用）'!$M:$M,),))</f>
        <v>✕</v>
      </c>
      <c r="P118" s="39" t="str" cm="1">
        <f t="array" ref="P118">IF(OR(P116&lt;$O$5,MIN($I$5,$W$5)-20&lt;P116,P121="―"),"✕",INDEX('定義（記入例用）'!$R:$R,MATCH('休日取得計画表・休日取得実績表（記入例）'!P116,'定義（記入例用）'!$M:$M,),))</f>
        <v>✕</v>
      </c>
      <c r="Q118" s="39" t="str" cm="1">
        <f t="array" ref="Q118">IF(OR(Q116&lt;$O$5,MIN($I$5,$W$5)-20&lt;Q116,Q121="―"),"✕",INDEX('定義（記入例用）'!$R:$R,MATCH('休日取得計画表・休日取得実績表（記入例）'!Q116,'定義（記入例用）'!$M:$M,),))</f>
        <v>✕</v>
      </c>
      <c r="R118" s="39" t="str" cm="1">
        <f t="array" ref="R118">IF(OR(R116&lt;$O$5,MIN($I$5,$W$5)-20&lt;R116,R121="―"),"✕",INDEX('定義（記入例用）'!$R:$R,MATCH('休日取得計画表・休日取得実績表（記入例）'!R116,'定義（記入例用）'!$M:$M,),))</f>
        <v>✕</v>
      </c>
      <c r="S118" s="39" t="str" cm="1">
        <f t="array" ref="S118">IF(OR(S116&lt;$O$5,MIN($I$5,$W$5)-20&lt;S116,S121="―"),"✕",INDEX('定義（記入例用）'!$R:$R,MATCH('休日取得計画表・休日取得実績表（記入例）'!S116,'定義（記入例用）'!$M:$M,),))</f>
        <v>✕</v>
      </c>
      <c r="T118" s="39" t="str" cm="1">
        <f t="array" ref="T118">IF(OR(T116&lt;$O$5,MIN($I$5,$W$5)-20&lt;T116,T121="―"),"✕",INDEX('定義（記入例用）'!$R:$R,MATCH('休日取得計画表・休日取得実績表（記入例）'!T116,'定義（記入例用）'!$M:$M,),))</f>
        <v>✕</v>
      </c>
      <c r="U118" s="39" t="str" cm="1">
        <f t="array" ref="U118">IF(OR(U116&lt;$O$5,MIN($I$5,$W$5)-20&lt;U116,U121="―"),"✕",INDEX('定義（記入例用）'!$R:$R,MATCH('休日取得計画表・休日取得実績表（記入例）'!U116,'定義（記入例用）'!$M:$M,),))</f>
        <v>✕</v>
      </c>
      <c r="V118" s="39" t="str" cm="1">
        <f t="array" ref="V118">IF(OR(V116&lt;$O$5,MIN($I$5,$W$5)-20&lt;V116,V121="―"),"✕",INDEX('定義（記入例用）'!$R:$R,MATCH('休日取得計画表・休日取得実績表（記入例）'!V116,'定義（記入例用）'!$M:$M,),))</f>
        <v>✕</v>
      </c>
      <c r="W118" s="39" t="str" cm="1">
        <f t="array" ref="W118">IF(OR(W116&lt;$O$5,MIN($I$5,$W$5)-20&lt;W116,W121="―"),"✕",INDEX('定義（記入例用）'!$R:$R,MATCH('休日取得計画表・休日取得実績表（記入例）'!W116,'定義（記入例用）'!$M:$M,),))</f>
        <v>✕</v>
      </c>
      <c r="X118" s="39" t="str" cm="1">
        <f t="array" ref="X118">IF(OR(X116&lt;$O$5,MIN($I$5,$W$5)-20&lt;X116,X121="―"),"✕",INDEX('定義（記入例用）'!$R:$R,MATCH('休日取得計画表・休日取得実績表（記入例）'!X116,'定義（記入例用）'!$M:$M,),))</f>
        <v>✕</v>
      </c>
      <c r="Y118" s="39" t="str" cm="1">
        <f t="array" ref="Y118">IF(OR(Y116&lt;$O$5,MIN($I$5,$W$5)-20&lt;Y116,Y121="―"),"✕",INDEX('定義（記入例用）'!$R:$R,MATCH('休日取得計画表・休日取得実績表（記入例）'!Y116,'定義（記入例用）'!$M:$M,),))</f>
        <v>✕</v>
      </c>
      <c r="Z118" s="39" t="str" cm="1">
        <f t="array" ref="Z118">IF(OR(Z116&lt;$O$5,MIN($I$5,$W$5)-20&lt;Z116,Z121="―"),"✕",INDEX('定義（記入例用）'!$R:$R,MATCH('休日取得計画表・休日取得実績表（記入例）'!Z116,'定義（記入例用）'!$M:$M,),))</f>
        <v>✕</v>
      </c>
      <c r="AA118" s="39" t="str" cm="1">
        <f t="array" ref="AA118">IF(OR(AA116&lt;$O$5,MIN($I$5,$W$5)-20&lt;AA116,AA121="―"),"✕",INDEX('定義（記入例用）'!$R:$R,MATCH('休日取得計画表・休日取得実績表（記入例）'!AA116,'定義（記入例用）'!$M:$M,),))</f>
        <v>✕</v>
      </c>
      <c r="AB118" s="39" t="str" cm="1">
        <f t="array" ref="AB118">IF(OR(AB116&lt;$O$5,MIN($I$5,$W$5)-20&lt;AB116,AB121="―"),"✕",INDEX('定義（記入例用）'!$R:$R,MATCH('休日取得計画表・休日取得実績表（記入例）'!AB116,'定義（記入例用）'!$M:$M,),))</f>
        <v>✕</v>
      </c>
      <c r="AC118" s="39" t="str" cm="1">
        <f t="array" ref="AC118">IF(OR(AC116&lt;$O$5,MIN($I$5,$W$5)-20&lt;AC116,AC121="―"),"✕",INDEX('定義（記入例用）'!$R:$R,MATCH('休日取得計画表・休日取得実績表（記入例）'!AC116,'定義（記入例用）'!$M:$M,),))</f>
        <v>✕</v>
      </c>
      <c r="AD118" s="39" t="str" cm="1">
        <f t="array" ref="AD118">IF(OR(AD116&lt;$O$5,MIN($I$5,$W$5)-20&lt;AD116,AD121="―"),"✕",INDEX('定義（記入例用）'!$R:$R,MATCH('休日取得計画表・休日取得実績表（記入例）'!AD116,'定義（記入例用）'!$M:$M,),))</f>
        <v>✕</v>
      </c>
      <c r="AE118" s="39" t="str" cm="1">
        <f t="array" ref="AE118">IF(OR(AE116&lt;$O$5,MIN($I$5,$W$5)-20&lt;AE116,AE121="―"),"✕",INDEX('定義（記入例用）'!$R:$R,MATCH('休日取得計画表・休日取得実績表（記入例）'!AE116,'定義（記入例用）'!$M:$M,),))</f>
        <v>✕</v>
      </c>
      <c r="AF118" s="39" t="str" cm="1">
        <f t="array" ref="AF118">IF(OR(AF116&lt;$O$5,MIN($I$5,$W$5)-20&lt;AF116,AF121="―"),"✕",INDEX('定義（記入例用）'!$R:$R,MATCH('休日取得計画表・休日取得実績表（記入例）'!AF116,'定義（記入例用）'!$M:$M,),))</f>
        <v>✕</v>
      </c>
      <c r="AG118" s="39" t="str" cm="1">
        <f t="array" ref="AG118">IF(OR(AG116&lt;$O$5,MIN($I$5,$W$5)-20&lt;AG116,AG121="―"),"✕",INDEX('定義（記入例用）'!$R:$R,MATCH('休日取得計画表・休日取得実績表（記入例）'!AG116,'定義（記入例用）'!$M:$M,),))</f>
        <v>✕</v>
      </c>
      <c r="AH118" s="54"/>
      <c r="AI118" s="55"/>
      <c r="AJ118" s="13"/>
      <c r="AK118" s="52"/>
      <c r="AL118" s="52"/>
      <c r="AM118" s="52"/>
      <c r="AN118" s="52"/>
      <c r="AO118" s="52"/>
      <c r="AP118" s="52"/>
      <c r="AQ118" s="52"/>
      <c r="AR118" s="52"/>
    </row>
    <row r="119" spans="1:58" ht="12" hidden="1" customHeight="1" x14ac:dyDescent="0.2">
      <c r="B119" s="8" t="s">
        <v>59</v>
      </c>
      <c r="C119" s="39" t="str" cm="1">
        <f t="array" ref="C119">IF(OR(C116&lt;$O$5,MIN($I$5,$W$5)-20&lt;C116,C122="―"),"✕",INDEX('定義（記入例用）'!$R:$R,MATCH('休日取得計画表・休日取得実績表（記入例）'!C116,'定義（記入例用）'!$M:$M,),))</f>
        <v>✕</v>
      </c>
      <c r="D119" s="39" t="str" cm="1">
        <f t="array" ref="D119">IF(OR(D116&lt;$O$5,MIN($I$5,$W$5)-20&lt;D116,D122="―"),"✕",INDEX('定義（記入例用）'!$R:$R,MATCH('休日取得計画表・休日取得実績表（記入例）'!D116,'定義（記入例用）'!$M:$M,),))</f>
        <v>✕</v>
      </c>
      <c r="E119" s="39" t="str" cm="1">
        <f t="array" ref="E119">IF(OR(E116&lt;$O$5,MIN($I$5,$W$5)-20&lt;E116,E122="―"),"✕",INDEX('定義（記入例用）'!$R:$R,MATCH('休日取得計画表・休日取得実績表（記入例）'!E116,'定義（記入例用）'!$M:$M,),))</f>
        <v>✕</v>
      </c>
      <c r="F119" s="39" t="str" cm="1">
        <f t="array" ref="F119">IF(OR(F116&lt;$O$5,MIN($I$5,$W$5)-20&lt;F116,F122="―"),"✕",INDEX('定義（記入例用）'!$R:$R,MATCH('休日取得計画表・休日取得実績表（記入例）'!F116,'定義（記入例用）'!$M:$M,),))</f>
        <v>✕</v>
      </c>
      <c r="G119" s="39" t="str" cm="1">
        <f t="array" ref="G119">IF(OR(G116&lt;$O$5,MIN($I$5,$W$5)-20&lt;G116,G122="―"),"✕",INDEX('定義（記入例用）'!$R:$R,MATCH('休日取得計画表・休日取得実績表（記入例）'!G116,'定義（記入例用）'!$M:$M,),))</f>
        <v>✕</v>
      </c>
      <c r="H119" s="39" t="str" cm="1">
        <f t="array" ref="H119">IF(OR(H116&lt;$O$5,MIN($I$5,$W$5)-20&lt;H116,H122="―"),"✕",INDEX('定義（記入例用）'!$R:$R,MATCH('休日取得計画表・休日取得実績表（記入例）'!H116,'定義（記入例用）'!$M:$M,),))</f>
        <v>✕</v>
      </c>
      <c r="I119" s="39" t="str" cm="1">
        <f t="array" ref="I119">IF(OR(I116&lt;$O$5,MIN($I$5,$W$5)-20&lt;I116,I122="―"),"✕",INDEX('定義（記入例用）'!$R:$R,MATCH('休日取得計画表・休日取得実績表（記入例）'!I116,'定義（記入例用）'!$M:$M,),))</f>
        <v>✕</v>
      </c>
      <c r="J119" s="39" t="str" cm="1">
        <f t="array" ref="J119">IF(OR(J116&lt;$O$5,MIN($I$5,$W$5)-20&lt;J116,J122="―"),"✕",INDEX('定義（記入例用）'!$R:$R,MATCH('休日取得計画表・休日取得実績表（記入例）'!J116,'定義（記入例用）'!$M:$M,),))</f>
        <v>✕</v>
      </c>
      <c r="K119" s="39" t="str" cm="1">
        <f t="array" ref="K119">IF(OR(K116&lt;$O$5,MIN($I$5,$W$5)-20&lt;K116,K122="―"),"✕",INDEX('定義（記入例用）'!$R:$R,MATCH('休日取得計画表・休日取得実績表（記入例）'!K116,'定義（記入例用）'!$M:$M,),))</f>
        <v>✕</v>
      </c>
      <c r="L119" s="39" t="str" cm="1">
        <f t="array" ref="L119">IF(OR(L116&lt;$O$5,MIN($I$5,$W$5)-20&lt;L116,L122="―"),"✕",INDEX('定義（記入例用）'!$R:$R,MATCH('休日取得計画表・休日取得実績表（記入例）'!L116,'定義（記入例用）'!$M:$M,),))</f>
        <v>✕</v>
      </c>
      <c r="M119" s="39" t="str" cm="1">
        <f t="array" ref="M119">IF(OR(M116&lt;$O$5,MIN($I$5,$W$5)-20&lt;M116,M122="―"),"✕",INDEX('定義（記入例用）'!$R:$R,MATCH('休日取得計画表・休日取得実績表（記入例）'!M116,'定義（記入例用）'!$M:$M,),))</f>
        <v>✕</v>
      </c>
      <c r="N119" s="39" t="str" cm="1">
        <f t="array" ref="N119">IF(OR(N116&lt;$O$5,MIN($I$5,$W$5)-20&lt;N116,N122="―"),"✕",INDEX('定義（記入例用）'!$R:$R,MATCH('休日取得計画表・休日取得実績表（記入例）'!N116,'定義（記入例用）'!$M:$M,),))</f>
        <v>✕</v>
      </c>
      <c r="O119" s="39" t="str" cm="1">
        <f t="array" ref="O119">IF(OR(O116&lt;$O$5,MIN($I$5,$W$5)-20&lt;O116,O122="―"),"✕",INDEX('定義（記入例用）'!$R:$R,MATCH('休日取得計画表・休日取得実績表（記入例）'!O116,'定義（記入例用）'!$M:$M,),))</f>
        <v>✕</v>
      </c>
      <c r="P119" s="39" t="str" cm="1">
        <f t="array" ref="P119">IF(OR(P116&lt;$O$5,MIN($I$5,$W$5)-20&lt;P116,P122="―"),"✕",INDEX('定義（記入例用）'!$R:$R,MATCH('休日取得計画表・休日取得実績表（記入例）'!P116,'定義（記入例用）'!$M:$M,),))</f>
        <v>✕</v>
      </c>
      <c r="Q119" s="39" t="str" cm="1">
        <f t="array" ref="Q119">IF(OR(Q116&lt;$O$5,MIN($I$5,$W$5)-20&lt;Q116,Q122="―"),"✕",INDEX('定義（記入例用）'!$R:$R,MATCH('休日取得計画表・休日取得実績表（記入例）'!Q116,'定義（記入例用）'!$M:$M,),))</f>
        <v>✕</v>
      </c>
      <c r="R119" s="39" t="str" cm="1">
        <f t="array" ref="R119">IF(OR(R116&lt;$O$5,MIN($I$5,$W$5)-20&lt;R116,R122="―"),"✕",INDEX('定義（記入例用）'!$R:$R,MATCH('休日取得計画表・休日取得実績表（記入例）'!R116,'定義（記入例用）'!$M:$M,),))</f>
        <v>✕</v>
      </c>
      <c r="S119" s="39" t="str" cm="1">
        <f t="array" ref="S119">IF(OR(S116&lt;$O$5,MIN($I$5,$W$5)-20&lt;S116,S122="―"),"✕",INDEX('定義（記入例用）'!$R:$R,MATCH('休日取得計画表・休日取得実績表（記入例）'!S116,'定義（記入例用）'!$M:$M,),))</f>
        <v>✕</v>
      </c>
      <c r="T119" s="39" t="str" cm="1">
        <f t="array" ref="T119">IF(OR(T116&lt;$O$5,MIN($I$5,$W$5)-20&lt;T116,T122="―"),"✕",INDEX('定義（記入例用）'!$R:$R,MATCH('休日取得計画表・休日取得実績表（記入例）'!T116,'定義（記入例用）'!$M:$M,),))</f>
        <v>✕</v>
      </c>
      <c r="U119" s="39" t="str" cm="1">
        <f t="array" ref="U119">IF(OR(U116&lt;$O$5,MIN($I$5,$W$5)-20&lt;U116,U122="―"),"✕",INDEX('定義（記入例用）'!$R:$R,MATCH('休日取得計画表・休日取得実績表（記入例）'!U116,'定義（記入例用）'!$M:$M,),))</f>
        <v>✕</v>
      </c>
      <c r="V119" s="39" t="str" cm="1">
        <f t="array" ref="V119">IF(OR(V116&lt;$O$5,MIN($I$5,$W$5)-20&lt;V116,V122="―"),"✕",INDEX('定義（記入例用）'!$R:$R,MATCH('休日取得計画表・休日取得実績表（記入例）'!V116,'定義（記入例用）'!$M:$M,),))</f>
        <v>✕</v>
      </c>
      <c r="W119" s="39" t="str" cm="1">
        <f t="array" ref="W119">IF(OR(W116&lt;$O$5,MIN($I$5,$W$5)-20&lt;W116,W122="―"),"✕",INDEX('定義（記入例用）'!$R:$R,MATCH('休日取得計画表・休日取得実績表（記入例）'!W116,'定義（記入例用）'!$M:$M,),))</f>
        <v>✕</v>
      </c>
      <c r="X119" s="39" t="str" cm="1">
        <f t="array" ref="X119">IF(OR(X116&lt;$O$5,MIN($I$5,$W$5)-20&lt;X116,X122="―"),"✕",INDEX('定義（記入例用）'!$R:$R,MATCH('休日取得計画表・休日取得実績表（記入例）'!X116,'定義（記入例用）'!$M:$M,),))</f>
        <v>✕</v>
      </c>
      <c r="Y119" s="39" t="str" cm="1">
        <f t="array" ref="Y119">IF(OR(Y116&lt;$O$5,MIN($I$5,$W$5)-20&lt;Y116,Y122="―"),"✕",INDEX('定義（記入例用）'!$R:$R,MATCH('休日取得計画表・休日取得実績表（記入例）'!Y116,'定義（記入例用）'!$M:$M,),))</f>
        <v>✕</v>
      </c>
      <c r="Z119" s="39" t="str" cm="1">
        <f t="array" ref="Z119">IF(OR(Z116&lt;$O$5,MIN($I$5,$W$5)-20&lt;Z116,Z122="―"),"✕",INDEX('定義（記入例用）'!$R:$R,MATCH('休日取得計画表・休日取得実績表（記入例）'!Z116,'定義（記入例用）'!$M:$M,),))</f>
        <v>✕</v>
      </c>
      <c r="AA119" s="39" t="str" cm="1">
        <f t="array" ref="AA119">IF(OR(AA116&lt;$O$5,MIN($I$5,$W$5)-20&lt;AA116,AA122="―"),"✕",INDEX('定義（記入例用）'!$R:$R,MATCH('休日取得計画表・休日取得実績表（記入例）'!AA116,'定義（記入例用）'!$M:$M,),))</f>
        <v>✕</v>
      </c>
      <c r="AB119" s="39" t="str" cm="1">
        <f t="array" ref="AB119">IF(OR(AB116&lt;$O$5,MIN($I$5,$W$5)-20&lt;AB116,AB122="―"),"✕",INDEX('定義（記入例用）'!$R:$R,MATCH('休日取得計画表・休日取得実績表（記入例）'!AB116,'定義（記入例用）'!$M:$M,),))</f>
        <v>✕</v>
      </c>
      <c r="AC119" s="39" t="str" cm="1">
        <f t="array" ref="AC119">IF(OR(AC116&lt;$O$5,MIN($I$5,$W$5)-20&lt;AC116,AC122="―"),"✕",INDEX('定義（記入例用）'!$R:$R,MATCH('休日取得計画表・休日取得実績表（記入例）'!AC116,'定義（記入例用）'!$M:$M,),))</f>
        <v>✕</v>
      </c>
      <c r="AD119" s="39" t="str" cm="1">
        <f t="array" ref="AD119">IF(OR(AD116&lt;$O$5,MIN($I$5,$W$5)-20&lt;AD116,AD122="―"),"✕",INDEX('定義（記入例用）'!$R:$R,MATCH('休日取得計画表・休日取得実績表（記入例）'!AD116,'定義（記入例用）'!$M:$M,),))</f>
        <v>✕</v>
      </c>
      <c r="AE119" s="39" t="str" cm="1">
        <f t="array" ref="AE119">IF(OR(AE116&lt;$O$5,MIN($I$5,$W$5)-20&lt;AE116,AE122="―"),"✕",INDEX('定義（記入例用）'!$R:$R,MATCH('休日取得計画表・休日取得実績表（記入例）'!AE116,'定義（記入例用）'!$M:$M,),))</f>
        <v>✕</v>
      </c>
      <c r="AF119" s="39" t="str" cm="1">
        <f t="array" ref="AF119">IF(OR(AF116&lt;$O$5,MIN($I$5,$W$5)-20&lt;AF116,AF122="―"),"✕",INDEX('定義（記入例用）'!$R:$R,MATCH('休日取得計画表・休日取得実績表（記入例）'!AF116,'定義（記入例用）'!$M:$M,),))</f>
        <v>✕</v>
      </c>
      <c r="AG119" s="39" t="str" cm="1">
        <f t="array" ref="AG119">IF(OR(AG116&lt;$O$5,MIN($I$5,$W$5)-20&lt;AG116,AG122="―"),"✕",INDEX('定義（記入例用）'!$R:$R,MATCH('休日取得計画表・休日取得実績表（記入例）'!AG116,'定義（記入例用）'!$M:$M,),))</f>
        <v>✕</v>
      </c>
      <c r="AH119" s="54"/>
      <c r="AI119" s="55"/>
      <c r="AJ119" s="13"/>
      <c r="AK119" s="52"/>
      <c r="AL119" s="52"/>
      <c r="AM119" s="52"/>
      <c r="AN119" s="52"/>
      <c r="AO119" s="52"/>
      <c r="AP119" s="52"/>
      <c r="AQ119" s="52"/>
      <c r="AR119" s="52"/>
    </row>
    <row r="120" spans="1:58" s="36" customFormat="1" ht="78.5" customHeight="1" x14ac:dyDescent="0.2">
      <c r="A120" s="2"/>
      <c r="B120" s="15" t="s">
        <v>3</v>
      </c>
      <c r="C120" s="23" t="str" cm="1">
        <f t="array" ref="C120">IFERROR(INDEX('定義（記入例用）'!$Q:$Q,MATCH('休日取得計画表・休日取得実績表（記入例）'!C116,'定義（記入例用）'!$M:$M,),),"")</f>
        <v/>
      </c>
      <c r="D120" s="23" t="str" cm="1">
        <f t="array" ref="D120">IFERROR(INDEX('定義（記入例用）'!$Q:$Q,MATCH('休日取得計画表・休日取得実績表（記入例）'!D116,'定義（記入例用）'!$M:$M,),),"")</f>
        <v/>
      </c>
      <c r="E120" s="23" t="str" cm="1">
        <f t="array" ref="E120">IFERROR(INDEX('定義（記入例用）'!$Q:$Q,MATCH('休日取得計画表・休日取得実績表（記入例）'!E116,'定義（記入例用）'!$M:$M,),),"")</f>
        <v/>
      </c>
      <c r="F120" s="23" t="str" cm="1">
        <f t="array" ref="F120">IFERROR(INDEX('定義（記入例用）'!$Q:$Q,MATCH('休日取得計画表・休日取得実績表（記入例）'!F116,'定義（記入例用）'!$M:$M,),),"")</f>
        <v/>
      </c>
      <c r="G120" s="23" t="str" cm="1">
        <f t="array" ref="G120">IFERROR(INDEX('定義（記入例用）'!$Q:$Q,MATCH('休日取得計画表・休日取得実績表（記入例）'!G116,'定義（記入例用）'!$M:$M,),),"")</f>
        <v/>
      </c>
      <c r="H120" s="23" t="str" cm="1">
        <f t="array" ref="H120">IFERROR(INDEX('定義（記入例用）'!$Q:$Q,MATCH('休日取得計画表・休日取得実績表（記入例）'!H116,'定義（記入例用）'!$M:$M,),),"")</f>
        <v/>
      </c>
      <c r="I120" s="23" t="str" cm="1">
        <f t="array" ref="I120">IFERROR(INDEX('定義（記入例用）'!$Q:$Q,MATCH('休日取得計画表・休日取得実績表（記入例）'!I116,'定義（記入例用）'!$M:$M,),),"")</f>
        <v/>
      </c>
      <c r="J120" s="23" t="str" cm="1">
        <f t="array" ref="J120">IFERROR(INDEX('定義（記入例用）'!$Q:$Q,MATCH('休日取得計画表・休日取得実績表（記入例）'!J116,'定義（記入例用）'!$M:$M,),),"")</f>
        <v/>
      </c>
      <c r="K120" s="23" t="str" cm="1">
        <f t="array" ref="K120">IFERROR(INDEX('定義（記入例用）'!$Q:$Q,MATCH('休日取得計画表・休日取得実績表（記入例）'!K116,'定義（記入例用）'!$M:$M,),),"")</f>
        <v/>
      </c>
      <c r="L120" s="23" t="str" cm="1">
        <f t="array" ref="L120">IFERROR(INDEX('定義（記入例用）'!$Q:$Q,MATCH('休日取得計画表・休日取得実績表（記入例）'!L116,'定義（記入例用）'!$M:$M,),),"")</f>
        <v/>
      </c>
      <c r="M120" s="23" t="str" cm="1">
        <f t="array" ref="M120">IFERROR(INDEX('定義（記入例用）'!$Q:$Q,MATCH('休日取得計画表・休日取得実績表（記入例）'!M116,'定義（記入例用）'!$M:$M,),),"")</f>
        <v/>
      </c>
      <c r="N120" s="23" t="str" cm="1">
        <f t="array" ref="N120">IFERROR(INDEX('定義（記入例用）'!$Q:$Q,MATCH('休日取得計画表・休日取得実績表（記入例）'!N116,'定義（記入例用）'!$M:$M,),),"")</f>
        <v/>
      </c>
      <c r="O120" s="23" t="str" cm="1">
        <f t="array" ref="O120">IFERROR(INDEX('定義（記入例用）'!$Q:$Q,MATCH('休日取得計画表・休日取得実績表（記入例）'!O116,'定義（記入例用）'!$M:$M,),),"")</f>
        <v/>
      </c>
      <c r="P120" s="23" t="str" cm="1">
        <f t="array" ref="P120">IFERROR(INDEX('定義（記入例用）'!$Q:$Q,MATCH('休日取得計画表・休日取得実績表（記入例）'!P116,'定義（記入例用）'!$M:$M,),),"")</f>
        <v/>
      </c>
      <c r="Q120" s="23" t="str" cm="1">
        <f t="array" ref="Q120">IFERROR(INDEX('定義（記入例用）'!$Q:$Q,MATCH('休日取得計画表・休日取得実績表（記入例）'!Q116,'定義（記入例用）'!$M:$M,),),"")</f>
        <v/>
      </c>
      <c r="R120" s="23" t="str" cm="1">
        <f t="array" ref="R120">IFERROR(INDEX('定義（記入例用）'!$Q:$Q,MATCH('休日取得計画表・休日取得実績表（記入例）'!R116,'定義（記入例用）'!$M:$M,),),"")</f>
        <v/>
      </c>
      <c r="S120" s="23" t="str" cm="1">
        <f t="array" ref="S120">IFERROR(INDEX('定義（記入例用）'!$Q:$Q,MATCH('休日取得計画表・休日取得実績表（記入例）'!S116,'定義（記入例用）'!$M:$M,),),"")</f>
        <v/>
      </c>
      <c r="T120" s="23" t="str" cm="1">
        <f t="array" ref="T120">IFERROR(INDEX('定義（記入例用）'!$Q:$Q,MATCH('休日取得計画表・休日取得実績表（記入例）'!T116,'定義（記入例用）'!$M:$M,),),"")</f>
        <v/>
      </c>
      <c r="U120" s="23" t="str" cm="1">
        <f t="array" ref="U120">IFERROR(INDEX('定義（記入例用）'!$Q:$Q,MATCH('休日取得計画表・休日取得実績表（記入例）'!U116,'定義（記入例用）'!$M:$M,),),"")</f>
        <v/>
      </c>
      <c r="V120" s="23" t="str" cm="1">
        <f t="array" ref="V120">IFERROR(INDEX('定義（記入例用）'!$Q:$Q,MATCH('休日取得計画表・休日取得実績表（記入例）'!V116,'定義（記入例用）'!$M:$M,),),"")</f>
        <v/>
      </c>
      <c r="W120" s="23" t="str" cm="1">
        <f t="array" ref="W120">IFERROR(INDEX('定義（記入例用）'!$Q:$Q,MATCH('休日取得計画表・休日取得実績表（記入例）'!W116,'定義（記入例用）'!$M:$M,),),"")</f>
        <v/>
      </c>
      <c r="X120" s="23" t="str" cm="1">
        <f t="array" ref="X120">IFERROR(INDEX('定義（記入例用）'!$Q:$Q,MATCH('休日取得計画表・休日取得実績表（記入例）'!X116,'定義（記入例用）'!$M:$M,),),"")</f>
        <v/>
      </c>
      <c r="Y120" s="23" t="str" cm="1">
        <f t="array" ref="Y120">IFERROR(INDEX('定義（記入例用）'!$Q:$Q,MATCH('休日取得計画表・休日取得実績表（記入例）'!Y116,'定義（記入例用）'!$M:$M,),),"")</f>
        <v/>
      </c>
      <c r="Z120" s="23" t="str" cm="1">
        <f t="array" ref="Z120">IFERROR(INDEX('定義（記入例用）'!$Q:$Q,MATCH('休日取得計画表・休日取得実績表（記入例）'!Z116,'定義（記入例用）'!$M:$M,),),"")</f>
        <v/>
      </c>
      <c r="AA120" s="23" t="str" cm="1">
        <f t="array" ref="AA120">IFERROR(INDEX('定義（記入例用）'!$Q:$Q,MATCH('休日取得計画表・休日取得実績表（記入例）'!AA116,'定義（記入例用）'!$M:$M,),),"")</f>
        <v/>
      </c>
      <c r="AB120" s="23" t="str" cm="1">
        <f t="array" ref="AB120">IFERROR(INDEX('定義（記入例用）'!$Q:$Q,MATCH('休日取得計画表・休日取得実績表（記入例）'!AB116,'定義（記入例用）'!$M:$M,),),"")</f>
        <v/>
      </c>
      <c r="AC120" s="23" t="str" cm="1">
        <f t="array" ref="AC120">IFERROR(INDEX('定義（記入例用）'!$Q:$Q,MATCH('休日取得計画表・休日取得実績表（記入例）'!AC116,'定義（記入例用）'!$M:$M,),),"")</f>
        <v/>
      </c>
      <c r="AD120" s="23" t="str" cm="1">
        <f t="array" ref="AD120">IFERROR(INDEX('定義（記入例用）'!$Q:$Q,MATCH('休日取得計画表・休日取得実績表（記入例）'!AD116,'定義（記入例用）'!$M:$M,),),"")</f>
        <v/>
      </c>
      <c r="AE120" s="23" t="str" cm="1">
        <f t="array" ref="AE120">IFERROR(INDEX('定義（記入例用）'!$Q:$Q,MATCH('休日取得計画表・休日取得実績表（記入例）'!AE116,'定義（記入例用）'!$M:$M,),),"")</f>
        <v/>
      </c>
      <c r="AF120" s="23" t="str" cm="1">
        <f t="array" ref="AF120">IFERROR(INDEX('定義（記入例用）'!$Q:$Q,MATCH('休日取得計画表・休日取得実績表（記入例）'!AF116,'定義（記入例用）'!$M:$M,),),"")</f>
        <v/>
      </c>
      <c r="AG120" s="23" t="str" cm="1">
        <f t="array" ref="AG120">IFERROR(INDEX('定義（記入例用）'!$Q:$Q,MATCH('休日取得計画表・休日取得実績表（記入例）'!AG116,'定義（記入例用）'!$M:$M,),),"")</f>
        <v/>
      </c>
      <c r="AH120" s="54"/>
      <c r="AI120" s="55"/>
      <c r="AJ120" s="13"/>
      <c r="AK120" s="53"/>
      <c r="AL120" s="53"/>
      <c r="AM120" s="53"/>
      <c r="AN120" s="53"/>
      <c r="AO120" s="53"/>
      <c r="AP120" s="53"/>
      <c r="AQ120" s="53"/>
      <c r="AR120" s="53"/>
      <c r="AS120" s="1"/>
      <c r="AT120" s="1"/>
      <c r="AU120" s="1"/>
      <c r="AV120" s="1"/>
      <c r="AW120" s="1"/>
      <c r="AX120" s="1"/>
      <c r="AY120" s="1"/>
      <c r="AZ120" s="1"/>
      <c r="BA120" s="1"/>
      <c r="BB120" s="1"/>
      <c r="BC120" s="1"/>
      <c r="BD120" s="1"/>
      <c r="BE120" s="1"/>
      <c r="BF120" s="1"/>
    </row>
    <row r="121" spans="1:58" s="36" customFormat="1" ht="28" customHeight="1" x14ac:dyDescent="0.2">
      <c r="A121" s="2"/>
      <c r="B121" s="16" t="str">
        <f>IF($F$3="受注者希望型","－","休日
計画")</f>
        <v>休日
計画</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3"/>
      <c r="AA121" s="34"/>
      <c r="AB121" s="34"/>
      <c r="AC121" s="34"/>
      <c r="AD121" s="34"/>
      <c r="AE121" s="34"/>
      <c r="AF121" s="34"/>
      <c r="AG121" s="34"/>
      <c r="AH121" s="18">
        <f>AK121</f>
        <v>0</v>
      </c>
      <c r="AI121" s="17">
        <f>AL121</f>
        <v>87</v>
      </c>
      <c r="AJ121" s="13"/>
      <c r="AK121" s="44">
        <f>COUNTIFS(C121:AG121,"○",C118:AG118,"&lt;&gt;✕")</f>
        <v>0</v>
      </c>
      <c r="AL121" s="44">
        <f>SUM(AK$7:AK122)</f>
        <v>87</v>
      </c>
      <c r="AM121" s="44">
        <f>SUM(C118:AG118)</f>
        <v>0</v>
      </c>
      <c r="AN121" s="44">
        <f>SUM(AM$7:AM122)</f>
        <v>87</v>
      </c>
      <c r="AO121" s="44">
        <f>COUNTIFS(C122:AG122,"○",C119:AG119,"&lt;&gt;✕")</f>
        <v>0</v>
      </c>
      <c r="AP121" s="44">
        <f>SUM(AO$7:AO122)</f>
        <v>90</v>
      </c>
      <c r="AQ121" s="44">
        <f>SUM(C119:AG119)</f>
        <v>0</v>
      </c>
      <c r="AR121" s="44">
        <f>SUM(AQ$7:AQ122)</f>
        <v>87</v>
      </c>
      <c r="AS121" s="1"/>
      <c r="AT121" s="1"/>
      <c r="AU121" s="1"/>
      <c r="AV121" s="1"/>
      <c r="AW121" s="1"/>
      <c r="AX121" s="1"/>
      <c r="AY121" s="1"/>
      <c r="AZ121" s="1"/>
      <c r="BA121" s="1"/>
      <c r="BB121" s="1"/>
      <c r="BC121" s="1"/>
      <c r="BD121" s="1"/>
      <c r="BE121" s="1"/>
      <c r="BF121" s="1"/>
    </row>
    <row r="122" spans="1:58" s="1" customFormat="1" ht="28" customHeight="1" thickBot="1" x14ac:dyDescent="0.25">
      <c r="A122" s="3"/>
      <c r="B122" s="14" t="s">
        <v>31</v>
      </c>
      <c r="C122" s="10"/>
      <c r="D122" s="10"/>
      <c r="E122" s="10"/>
      <c r="F122" s="10"/>
      <c r="G122" s="10"/>
      <c r="H122" s="10"/>
      <c r="I122" s="12"/>
      <c r="J122" s="10"/>
      <c r="K122" s="10"/>
      <c r="L122" s="10"/>
      <c r="M122" s="10"/>
      <c r="N122" s="10"/>
      <c r="O122" s="10"/>
      <c r="P122" s="10"/>
      <c r="Q122" s="10"/>
      <c r="R122" s="10"/>
      <c r="S122" s="10"/>
      <c r="T122" s="10"/>
      <c r="U122" s="10"/>
      <c r="V122" s="10"/>
      <c r="W122" s="10"/>
      <c r="X122" s="10"/>
      <c r="Y122" s="10"/>
      <c r="Z122" s="11"/>
      <c r="AA122" s="10"/>
      <c r="AB122" s="10"/>
      <c r="AC122" s="10"/>
      <c r="AD122" s="10"/>
      <c r="AE122" s="10"/>
      <c r="AF122" s="10"/>
      <c r="AG122" s="10"/>
      <c r="AH122" s="18">
        <f>AO121</f>
        <v>0</v>
      </c>
      <c r="AI122" s="17">
        <f>AP121</f>
        <v>90</v>
      </c>
      <c r="AJ122" s="13"/>
      <c r="AK122" s="44"/>
      <c r="AL122" s="44"/>
      <c r="AM122" s="44"/>
      <c r="AN122" s="44"/>
      <c r="AO122" s="44"/>
      <c r="AP122" s="44"/>
      <c r="AQ122" s="44"/>
      <c r="AR122" s="44"/>
    </row>
  </sheetData>
  <mergeCells count="316">
    <mergeCell ref="AK85:AK86"/>
    <mergeCell ref="AL85:AL86"/>
    <mergeCell ref="AM85:AM86"/>
    <mergeCell ref="AN85:AN86"/>
    <mergeCell ref="AO85:AO86"/>
    <mergeCell ref="AP85:AP86"/>
    <mergeCell ref="AQ85:AQ86"/>
    <mergeCell ref="AR85:AR86"/>
    <mergeCell ref="AQ76:AQ77"/>
    <mergeCell ref="AR76:AR77"/>
    <mergeCell ref="AK76:AK77"/>
    <mergeCell ref="AL76:AL77"/>
    <mergeCell ref="AM76:AM77"/>
    <mergeCell ref="AN76:AN77"/>
    <mergeCell ref="AO76:AO77"/>
    <mergeCell ref="AP76:AP77"/>
    <mergeCell ref="C79:AG79"/>
    <mergeCell ref="AH79:AH80"/>
    <mergeCell ref="AI79:AI80"/>
    <mergeCell ref="AK79:AN79"/>
    <mergeCell ref="AO79:AR79"/>
    <mergeCell ref="AK80:AK84"/>
    <mergeCell ref="AL80:AL84"/>
    <mergeCell ref="AM80:AM84"/>
    <mergeCell ref="AN80:AN84"/>
    <mergeCell ref="AO80:AO84"/>
    <mergeCell ref="AP80:AP84"/>
    <mergeCell ref="AQ80:AQ84"/>
    <mergeCell ref="AR80:AR84"/>
    <mergeCell ref="AH81:AH84"/>
    <mergeCell ref="AI81:AI84"/>
    <mergeCell ref="C70:AG70"/>
    <mergeCell ref="AH70:AH71"/>
    <mergeCell ref="AI70:AI71"/>
    <mergeCell ref="AK70:AN70"/>
    <mergeCell ref="AO70:AR70"/>
    <mergeCell ref="AK71:AK75"/>
    <mergeCell ref="AL71:AL75"/>
    <mergeCell ref="AM71:AM75"/>
    <mergeCell ref="AN71:AN75"/>
    <mergeCell ref="AO71:AO75"/>
    <mergeCell ref="AP71:AP75"/>
    <mergeCell ref="AQ71:AQ75"/>
    <mergeCell ref="AR71:AR75"/>
    <mergeCell ref="AH72:AH75"/>
    <mergeCell ref="AI72:AI75"/>
    <mergeCell ref="C52:AG52"/>
    <mergeCell ref="AH52:AH53"/>
    <mergeCell ref="AI52:AI53"/>
    <mergeCell ref="AK52:AN52"/>
    <mergeCell ref="AO52:AR52"/>
    <mergeCell ref="AK53:AK57"/>
    <mergeCell ref="AL53:AL57"/>
    <mergeCell ref="AM53:AM57"/>
    <mergeCell ref="AN53:AN57"/>
    <mergeCell ref="AO53:AO57"/>
    <mergeCell ref="AP53:AP57"/>
    <mergeCell ref="AQ53:AQ57"/>
    <mergeCell ref="AR53:AR57"/>
    <mergeCell ref="AH54:AH57"/>
    <mergeCell ref="AI54:AI57"/>
    <mergeCell ref="AQ31:AQ32"/>
    <mergeCell ref="AR31:AR32"/>
    <mergeCell ref="C34:AG34"/>
    <mergeCell ref="AH34:AH35"/>
    <mergeCell ref="AI34:AI35"/>
    <mergeCell ref="AK34:AN34"/>
    <mergeCell ref="AO34:AR34"/>
    <mergeCell ref="AK35:AK39"/>
    <mergeCell ref="AL35:AL39"/>
    <mergeCell ref="AM35:AM39"/>
    <mergeCell ref="AN35:AN39"/>
    <mergeCell ref="AO35:AO39"/>
    <mergeCell ref="AP35:AP39"/>
    <mergeCell ref="AQ35:AQ39"/>
    <mergeCell ref="AR35:AR39"/>
    <mergeCell ref="AH36:AH39"/>
    <mergeCell ref="AI36:AI39"/>
    <mergeCell ref="AN49:AN50"/>
    <mergeCell ref="AO49:AO50"/>
    <mergeCell ref="AP49:AP50"/>
    <mergeCell ref="AK8:AK12"/>
    <mergeCell ref="AL8:AL12"/>
    <mergeCell ref="AM8:AM12"/>
    <mergeCell ref="AK16:AN16"/>
    <mergeCell ref="AO16:AR16"/>
    <mergeCell ref="AK17:AK21"/>
    <mergeCell ref="AL17:AL21"/>
    <mergeCell ref="AM17:AM21"/>
    <mergeCell ref="AN17:AN21"/>
    <mergeCell ref="AO17:AO21"/>
    <mergeCell ref="AP17:AP21"/>
    <mergeCell ref="AQ17:AQ21"/>
    <mergeCell ref="AR17:AR21"/>
    <mergeCell ref="AQ13:AQ14"/>
    <mergeCell ref="AR13:AR14"/>
    <mergeCell ref="AM13:AM14"/>
    <mergeCell ref="AK31:AK32"/>
    <mergeCell ref="AL31:AL32"/>
    <mergeCell ref="AM31:AM32"/>
    <mergeCell ref="AN31:AN32"/>
    <mergeCell ref="AO31:AO32"/>
    <mergeCell ref="AP67:AP68"/>
    <mergeCell ref="AQ67:AQ68"/>
    <mergeCell ref="AR67:AR68"/>
    <mergeCell ref="AK25:AN25"/>
    <mergeCell ref="AO25:AR25"/>
    <mergeCell ref="AK26:AK30"/>
    <mergeCell ref="AL26:AL30"/>
    <mergeCell ref="AM26:AM30"/>
    <mergeCell ref="AQ49:AQ50"/>
    <mergeCell ref="AR49:AR50"/>
    <mergeCell ref="AQ58:AQ59"/>
    <mergeCell ref="AR58:AR59"/>
    <mergeCell ref="AQ26:AQ30"/>
    <mergeCell ref="AR26:AR30"/>
    <mergeCell ref="AQ40:AQ41"/>
    <mergeCell ref="AR40:AR41"/>
    <mergeCell ref="AO43:AR43"/>
    <mergeCell ref="AO44:AO48"/>
    <mergeCell ref="AP44:AP48"/>
    <mergeCell ref="AQ44:AQ48"/>
    <mergeCell ref="AR44:AR48"/>
    <mergeCell ref="AK49:AK50"/>
    <mergeCell ref="AL49:AL50"/>
    <mergeCell ref="AM49:AM50"/>
    <mergeCell ref="AK67:AK68"/>
    <mergeCell ref="AL67:AL68"/>
    <mergeCell ref="AM67:AM68"/>
    <mergeCell ref="AN67:AN68"/>
    <mergeCell ref="AQ22:AQ23"/>
    <mergeCell ref="AR22:AR23"/>
    <mergeCell ref="AN8:AN12"/>
    <mergeCell ref="AO8:AO12"/>
    <mergeCell ref="AP8:AP12"/>
    <mergeCell ref="AQ8:AQ12"/>
    <mergeCell ref="AR8:AR12"/>
    <mergeCell ref="AN26:AN30"/>
    <mergeCell ref="AO26:AO30"/>
    <mergeCell ref="AP26:AP30"/>
    <mergeCell ref="AO22:AO23"/>
    <mergeCell ref="AP22:AP23"/>
    <mergeCell ref="AN13:AN14"/>
    <mergeCell ref="AP13:AP14"/>
    <mergeCell ref="AO61:AR61"/>
    <mergeCell ref="AO62:AO66"/>
    <mergeCell ref="AP62:AP66"/>
    <mergeCell ref="AQ62:AQ66"/>
    <mergeCell ref="AR62:AR66"/>
    <mergeCell ref="AO67:AO68"/>
    <mergeCell ref="AK58:AK59"/>
    <mergeCell ref="AL58:AL59"/>
    <mergeCell ref="AM58:AM59"/>
    <mergeCell ref="AN58:AN59"/>
    <mergeCell ref="AO58:AO59"/>
    <mergeCell ref="AP58:AP59"/>
    <mergeCell ref="C61:AG61"/>
    <mergeCell ref="AH61:AH62"/>
    <mergeCell ref="AI61:AI62"/>
    <mergeCell ref="AK61:AN61"/>
    <mergeCell ref="AK62:AK66"/>
    <mergeCell ref="AL62:AL66"/>
    <mergeCell ref="AM62:AM66"/>
    <mergeCell ref="AN62:AN66"/>
    <mergeCell ref="AH63:AH66"/>
    <mergeCell ref="AI63:AI66"/>
    <mergeCell ref="C43:AG43"/>
    <mergeCell ref="AH43:AH44"/>
    <mergeCell ref="AI43:AI44"/>
    <mergeCell ref="AK43:AN43"/>
    <mergeCell ref="AK44:AK48"/>
    <mergeCell ref="AL44:AL48"/>
    <mergeCell ref="AM44:AM48"/>
    <mergeCell ref="AN44:AN48"/>
    <mergeCell ref="AH45:AH48"/>
    <mergeCell ref="AI45:AI48"/>
    <mergeCell ref="AO13:AO14"/>
    <mergeCell ref="AK13:AK14"/>
    <mergeCell ref="AL13:AL14"/>
    <mergeCell ref="AK7:AN7"/>
    <mergeCell ref="AE4:AG4"/>
    <mergeCell ref="AH4:AI4"/>
    <mergeCell ref="AK40:AK41"/>
    <mergeCell ref="AL40:AL41"/>
    <mergeCell ref="AM40:AM41"/>
    <mergeCell ref="AN40:AN41"/>
    <mergeCell ref="AO40:AO41"/>
    <mergeCell ref="AH7:AH8"/>
    <mergeCell ref="AI7:AI8"/>
    <mergeCell ref="C16:AG16"/>
    <mergeCell ref="AO7:AR7"/>
    <mergeCell ref="AH27:AH30"/>
    <mergeCell ref="AI27:AI30"/>
    <mergeCell ref="AK22:AK23"/>
    <mergeCell ref="AL22:AL23"/>
    <mergeCell ref="AM22:AM23"/>
    <mergeCell ref="AN22:AN23"/>
    <mergeCell ref="C7:AG7"/>
    <mergeCell ref="AP40:AP41"/>
    <mergeCell ref="AP31:AP32"/>
    <mergeCell ref="AE2:AG2"/>
    <mergeCell ref="AH2:AI2"/>
    <mergeCell ref="AE3:AG3"/>
    <mergeCell ref="AH3:AI3"/>
    <mergeCell ref="AC5:AE5"/>
    <mergeCell ref="AF5:AI5"/>
    <mergeCell ref="AH9:AH12"/>
    <mergeCell ref="AI9:AI12"/>
    <mergeCell ref="C25:AG25"/>
    <mergeCell ref="AH25:AH26"/>
    <mergeCell ref="AI25:AI26"/>
    <mergeCell ref="F3:J3"/>
    <mergeCell ref="B4:C4"/>
    <mergeCell ref="B5:C5"/>
    <mergeCell ref="D5:G5"/>
    <mergeCell ref="I5:L5"/>
    <mergeCell ref="O5:R5"/>
    <mergeCell ref="T5:V5"/>
    <mergeCell ref="W5:Z5"/>
    <mergeCell ref="D4:Z4"/>
    <mergeCell ref="AH18:AH21"/>
    <mergeCell ref="AI18:AI21"/>
    <mergeCell ref="AH16:AH17"/>
    <mergeCell ref="AI16:AI17"/>
    <mergeCell ref="C88:AG88"/>
    <mergeCell ref="AH88:AH89"/>
    <mergeCell ref="AI88:AI89"/>
    <mergeCell ref="AK88:AN88"/>
    <mergeCell ref="AO88:AR88"/>
    <mergeCell ref="AK89:AK93"/>
    <mergeCell ref="AL89:AL93"/>
    <mergeCell ref="AM89:AM93"/>
    <mergeCell ref="AN89:AN93"/>
    <mergeCell ref="AO89:AO93"/>
    <mergeCell ref="AP89:AP93"/>
    <mergeCell ref="AQ89:AQ93"/>
    <mergeCell ref="AR89:AR93"/>
    <mergeCell ref="AH90:AH93"/>
    <mergeCell ref="AI90:AI93"/>
    <mergeCell ref="AK94:AK95"/>
    <mergeCell ref="AL94:AL95"/>
    <mergeCell ref="AM94:AM95"/>
    <mergeCell ref="AN94:AN95"/>
    <mergeCell ref="AO94:AO95"/>
    <mergeCell ref="AP94:AP95"/>
    <mergeCell ref="AQ94:AQ95"/>
    <mergeCell ref="AR94:AR95"/>
    <mergeCell ref="C97:AG97"/>
    <mergeCell ref="AH97:AH98"/>
    <mergeCell ref="AI97:AI98"/>
    <mergeCell ref="AK97:AN97"/>
    <mergeCell ref="AO97:AR97"/>
    <mergeCell ref="AK98:AK102"/>
    <mergeCell ref="AL98:AL102"/>
    <mergeCell ref="AM98:AM102"/>
    <mergeCell ref="AN98:AN102"/>
    <mergeCell ref="AO98:AO102"/>
    <mergeCell ref="AP98:AP102"/>
    <mergeCell ref="AQ98:AQ102"/>
    <mergeCell ref="AR98:AR102"/>
    <mergeCell ref="AH99:AH102"/>
    <mergeCell ref="AI99:AI102"/>
    <mergeCell ref="AK103:AK104"/>
    <mergeCell ref="AL103:AL104"/>
    <mergeCell ref="AM103:AM104"/>
    <mergeCell ref="AN103:AN104"/>
    <mergeCell ref="AO103:AO104"/>
    <mergeCell ref="AP103:AP104"/>
    <mergeCell ref="AQ103:AQ104"/>
    <mergeCell ref="AR103:AR104"/>
    <mergeCell ref="C106:AG106"/>
    <mergeCell ref="AH106:AH107"/>
    <mergeCell ref="AI106:AI107"/>
    <mergeCell ref="AK106:AN106"/>
    <mergeCell ref="AO106:AR106"/>
    <mergeCell ref="AK107:AK111"/>
    <mergeCell ref="AL107:AL111"/>
    <mergeCell ref="AM107:AM111"/>
    <mergeCell ref="AN107:AN111"/>
    <mergeCell ref="AO107:AO111"/>
    <mergeCell ref="AP107:AP111"/>
    <mergeCell ref="AQ107:AQ111"/>
    <mergeCell ref="AR107:AR111"/>
    <mergeCell ref="AH108:AH111"/>
    <mergeCell ref="AI108:AI111"/>
    <mergeCell ref="C115:AG115"/>
    <mergeCell ref="AH115:AH116"/>
    <mergeCell ref="AI115:AI116"/>
    <mergeCell ref="AK115:AN115"/>
    <mergeCell ref="AO115:AR115"/>
    <mergeCell ref="AK116:AK120"/>
    <mergeCell ref="AL116:AL120"/>
    <mergeCell ref="AM116:AM120"/>
    <mergeCell ref="AN116:AN120"/>
    <mergeCell ref="AO116:AO120"/>
    <mergeCell ref="AP116:AP120"/>
    <mergeCell ref="AQ116:AQ120"/>
    <mergeCell ref="AR116:AR120"/>
    <mergeCell ref="AH117:AH120"/>
    <mergeCell ref="AI117:AI120"/>
    <mergeCell ref="AK121:AK122"/>
    <mergeCell ref="AL121:AL122"/>
    <mergeCell ref="AM121:AM122"/>
    <mergeCell ref="AN121:AN122"/>
    <mergeCell ref="AO121:AO122"/>
    <mergeCell ref="AP121:AP122"/>
    <mergeCell ref="AQ121:AQ122"/>
    <mergeCell ref="AR121:AR122"/>
    <mergeCell ref="AK112:AK113"/>
    <mergeCell ref="AL112:AL113"/>
    <mergeCell ref="AM112:AM113"/>
    <mergeCell ref="AN112:AN113"/>
    <mergeCell ref="AO112:AO113"/>
    <mergeCell ref="AP112:AP113"/>
    <mergeCell ref="AQ112:AQ113"/>
    <mergeCell ref="AR112:AR113"/>
  </mergeCells>
  <phoneticPr fontId="1"/>
  <conditionalFormatting sqref="C58:E58 H58:L58 P58:S58">
    <cfRule type="expression" dxfId="286" priority="501">
      <formula>C54="土"</formula>
    </cfRule>
    <cfRule type="expression" dxfId="285" priority="503">
      <formula>OR(C54="祝",C54="日")</formula>
    </cfRule>
  </conditionalFormatting>
  <conditionalFormatting sqref="C58:E59 H58:L59 P58:S59">
    <cfRule type="expression" dxfId="284" priority="499">
      <formula>C55="✕"</formula>
    </cfRule>
  </conditionalFormatting>
  <conditionalFormatting sqref="C59:E59 H59:L59 P59:S59">
    <cfRule type="expression" dxfId="283" priority="502">
      <formula>C54="土"</formula>
    </cfRule>
    <cfRule type="expression" dxfId="282" priority="504">
      <formula>OR(C54="祝",C54="日")</formula>
    </cfRule>
  </conditionalFormatting>
  <conditionalFormatting sqref="C49:G49 J49:N49 X49:AB49 AE49:AG49">
    <cfRule type="expression" dxfId="281" priority="523">
      <formula>OR(C45="祝",C45="日")</formula>
    </cfRule>
    <cfRule type="expression" dxfId="280" priority="521">
      <formula>C45="土"</formula>
    </cfRule>
  </conditionalFormatting>
  <conditionalFormatting sqref="C49:G50 J49:N50 X49:AB50 AE49:AG50">
    <cfRule type="expression" dxfId="279" priority="519">
      <formula>C46="✕"</formula>
    </cfRule>
  </conditionalFormatting>
  <conditionalFormatting sqref="C50:G50 J50:N50 X50:AB50 AE50:AG50">
    <cfRule type="expression" dxfId="278" priority="522">
      <formula>C45="土"</formula>
    </cfRule>
    <cfRule type="expression" dxfId="277" priority="524">
      <formula>OR(C45="祝",C45="日")</formula>
    </cfRule>
  </conditionalFormatting>
  <conditionalFormatting sqref="C76:G76 J76:N76 Q76:U76 X76:AB76">
    <cfRule type="expression" dxfId="276" priority="461">
      <formula>C72="土"</formula>
    </cfRule>
    <cfRule type="expression" dxfId="275" priority="463">
      <formula>OR(C72="祝",C72="日")</formula>
    </cfRule>
  </conditionalFormatting>
  <conditionalFormatting sqref="C76:G77 J76:N77 Q76:U77 X76:AB77">
    <cfRule type="expression" dxfId="274" priority="459">
      <formula>C73="✕"</formula>
    </cfRule>
  </conditionalFormatting>
  <conditionalFormatting sqref="C77:G77 J77:N77 Q77:U77 X77:AB77">
    <cfRule type="expression" dxfId="273" priority="462">
      <formula>C72="土"</formula>
    </cfRule>
    <cfRule type="expression" dxfId="272" priority="464">
      <formula>OR(C72="祝",C72="日")</formula>
    </cfRule>
  </conditionalFormatting>
  <conditionalFormatting sqref="C67:K67">
    <cfRule type="expression" dxfId="271" priority="371">
      <formula>C63="土"</formula>
    </cfRule>
    <cfRule type="expression" dxfId="270" priority="372">
      <formula>OR(C63="祝",C63="日")</formula>
    </cfRule>
    <cfRule type="expression" dxfId="269" priority="370">
      <formula>C64="✕"</formula>
    </cfRule>
  </conditionalFormatting>
  <conditionalFormatting sqref="C68:K68">
    <cfRule type="expression" dxfId="268" priority="102">
      <formula>C65="✕"</formula>
    </cfRule>
    <cfRule type="expression" dxfId="267" priority="103">
      <formula>C63="土"</formula>
    </cfRule>
    <cfRule type="expression" dxfId="266" priority="104">
      <formula>OR(C63="祝",C63="日")</formula>
    </cfRule>
  </conditionalFormatting>
  <conditionalFormatting sqref="C8:AG8">
    <cfRule type="expression" dxfId="265" priority="969">
      <formula>C9="休"</formula>
    </cfRule>
    <cfRule type="expression" dxfId="264" priority="1660">
      <formula>OR(C9="祝",C9="日")</formula>
    </cfRule>
    <cfRule type="expression" dxfId="263" priority="1332">
      <formula>C9="土"</formula>
    </cfRule>
  </conditionalFormatting>
  <conditionalFormatting sqref="C9:AG11">
    <cfRule type="expression" dxfId="262" priority="1661">
      <formula>OR(C9="祝",C9="日")</formula>
    </cfRule>
    <cfRule type="expression" dxfId="261" priority="970">
      <formula>C9="休"</formula>
    </cfRule>
    <cfRule type="expression" dxfId="260" priority="1333">
      <formula>C9="土"</formula>
    </cfRule>
  </conditionalFormatting>
  <conditionalFormatting sqref="C12:AG12">
    <cfRule type="expression" dxfId="259" priority="971">
      <formula>C9="休"</formula>
    </cfRule>
    <cfRule type="expression" dxfId="258" priority="1656">
      <formula>C9="土"</formula>
    </cfRule>
    <cfRule type="expression" dxfId="257" priority="1663">
      <formula>OR(C9="祝",C9="日")</formula>
    </cfRule>
  </conditionalFormatting>
  <conditionalFormatting sqref="C13:AG13">
    <cfRule type="expression" dxfId="256" priority="1658">
      <formula>C9="土"</formula>
    </cfRule>
    <cfRule type="expression" dxfId="255" priority="972">
      <formula>C9="休"</formula>
    </cfRule>
    <cfRule type="expression" dxfId="254" priority="1669">
      <formula>OR(C9="祝",C9="日")</formula>
    </cfRule>
  </conditionalFormatting>
  <conditionalFormatting sqref="C13:AG14">
    <cfRule type="expression" dxfId="253" priority="974">
      <formula>C10="✕"</formula>
    </cfRule>
  </conditionalFormatting>
  <conditionalFormatting sqref="C14:AG14">
    <cfRule type="expression" dxfId="252" priority="1659">
      <formula>C9="土"</formula>
    </cfRule>
    <cfRule type="expression" dxfId="251" priority="973">
      <formula>C9="休"</formula>
    </cfRule>
    <cfRule type="expression" dxfId="250" priority="1670">
      <formula>OR(C9="祝",C9="日")</formula>
    </cfRule>
  </conditionalFormatting>
  <conditionalFormatting sqref="C17:AG17">
    <cfRule type="expression" dxfId="249" priority="964">
      <formula>OR(C18="祝",C18="日")</formula>
    </cfRule>
    <cfRule type="expression" dxfId="248" priority="959">
      <formula>C18="土"</formula>
    </cfRule>
    <cfRule type="expression" dxfId="247" priority="952">
      <formula>C18="休"</formula>
    </cfRule>
  </conditionalFormatting>
  <conditionalFormatting sqref="C18:AG20">
    <cfRule type="expression" dxfId="246" priority="587">
      <formula>OR(C18="祝",C18="日")</formula>
    </cfRule>
    <cfRule type="expression" dxfId="245" priority="585">
      <formula>C18="休"</formula>
    </cfRule>
    <cfRule type="expression" dxfId="244" priority="586">
      <formula>C18="土"</formula>
    </cfRule>
  </conditionalFormatting>
  <conditionalFormatting sqref="C21:AG21">
    <cfRule type="expression" dxfId="243" priority="739">
      <formula>OR(C18="祝",C18="日")</formula>
    </cfRule>
    <cfRule type="expression" dxfId="242" priority="729">
      <formula>C18="休"</formula>
    </cfRule>
    <cfRule type="expression" dxfId="241" priority="735">
      <formula>C18="土"</formula>
    </cfRule>
  </conditionalFormatting>
  <conditionalFormatting sqref="C22:AG22">
    <cfRule type="expression" dxfId="240" priority="577">
      <formula>C18="休"</formula>
    </cfRule>
    <cfRule type="expression" dxfId="239" priority="583">
      <formula>OR(C18="祝",C18="日")</formula>
    </cfRule>
    <cfRule type="expression" dxfId="238" priority="581">
      <formula>C18="土"</formula>
    </cfRule>
  </conditionalFormatting>
  <conditionalFormatting sqref="C22:AG23">
    <cfRule type="expression" dxfId="237" priority="579">
      <formula>C19="✕"</formula>
    </cfRule>
  </conditionalFormatting>
  <conditionalFormatting sqref="C23:AG23">
    <cfRule type="expression" dxfId="236" priority="582">
      <formula>C18="土"</formula>
    </cfRule>
    <cfRule type="expression" dxfId="235" priority="578">
      <formula>C18="休"</formula>
    </cfRule>
    <cfRule type="expression" dxfId="234" priority="584">
      <formula>OR(C18="祝",C18="日")</formula>
    </cfRule>
  </conditionalFormatting>
  <conditionalFormatting sqref="C26:AG26">
    <cfRule type="expression" dxfId="233" priority="574">
      <formula>C27="休"</formula>
    </cfRule>
    <cfRule type="expression" dxfId="232" priority="576">
      <formula>OR(C27="祝",C27="日")</formula>
    </cfRule>
    <cfRule type="expression" dxfId="231" priority="575">
      <formula>C27="土"</formula>
    </cfRule>
  </conditionalFormatting>
  <conditionalFormatting sqref="C27:AG29">
    <cfRule type="expression" dxfId="230" priority="566">
      <formula>C27="土"</formula>
    </cfRule>
    <cfRule type="expression" dxfId="229" priority="565">
      <formula>C27="休"</formula>
    </cfRule>
    <cfRule type="expression" dxfId="228" priority="567">
      <formula>OR(C27="祝",C27="日")</formula>
    </cfRule>
  </conditionalFormatting>
  <conditionalFormatting sqref="C30:AG30">
    <cfRule type="expression" dxfId="227" priority="573">
      <formula>OR(C27="祝",C27="日")</formula>
    </cfRule>
    <cfRule type="expression" dxfId="226" priority="569">
      <formula>C27="休"</formula>
    </cfRule>
    <cfRule type="expression" dxfId="225" priority="571">
      <formula>C27="土"</formula>
    </cfRule>
  </conditionalFormatting>
  <conditionalFormatting sqref="C31:AG31">
    <cfRule type="expression" dxfId="224" priority="410">
      <formula>C28="✕"</formula>
    </cfRule>
    <cfRule type="expression" dxfId="223" priority="409">
      <formula>C27="休"</formula>
    </cfRule>
    <cfRule type="expression" dxfId="222" priority="412">
      <formula>OR(C27="祝",C27="日")</formula>
    </cfRule>
    <cfRule type="expression" dxfId="221" priority="411">
      <formula>C27="土"</formula>
    </cfRule>
  </conditionalFormatting>
  <conditionalFormatting sqref="C32:AG32">
    <cfRule type="expression" dxfId="220" priority="175">
      <formula>C27="土"</formula>
    </cfRule>
    <cfRule type="expression" dxfId="219" priority="173">
      <formula>C27="休"</formula>
    </cfRule>
    <cfRule type="expression" dxfId="218" priority="174">
      <formula>C29="✕"</formula>
    </cfRule>
    <cfRule type="expression" dxfId="217" priority="176">
      <formula>OR(C27="祝",C27="日")</formula>
    </cfRule>
  </conditionalFormatting>
  <conditionalFormatting sqref="C35:AG35">
    <cfRule type="expression" dxfId="216" priority="555">
      <formula>C36="土"</formula>
    </cfRule>
    <cfRule type="expression" dxfId="215" priority="554">
      <formula>C36="休"</formula>
    </cfRule>
    <cfRule type="expression" dxfId="214" priority="556">
      <formula>OR(C36="祝",C36="日")</formula>
    </cfRule>
  </conditionalFormatting>
  <conditionalFormatting sqref="C36:AG38">
    <cfRule type="expression" dxfId="213" priority="546">
      <formula>C36="土"</formula>
    </cfRule>
    <cfRule type="expression" dxfId="212" priority="547">
      <formula>OR(C36="祝",C36="日")</formula>
    </cfRule>
    <cfRule type="expression" dxfId="211" priority="545">
      <formula>C36="休"</formula>
    </cfRule>
  </conditionalFormatting>
  <conditionalFormatting sqref="C39:AG39">
    <cfRule type="expression" dxfId="210" priority="553">
      <formula>OR(C36="祝",C36="日")</formula>
    </cfRule>
    <cfRule type="expression" dxfId="209" priority="551">
      <formula>C36="土"</formula>
    </cfRule>
    <cfRule type="expression" dxfId="208" priority="549">
      <formula>C36="休"</formula>
    </cfRule>
  </conditionalFormatting>
  <conditionalFormatting sqref="C40:AG40">
    <cfRule type="expression" dxfId="207" priority="541">
      <formula>C36="土"</formula>
    </cfRule>
    <cfRule type="expression" dxfId="206" priority="543">
      <formula>OR(C36="祝",C36="日")</formula>
    </cfRule>
    <cfRule type="expression" dxfId="205" priority="539">
      <formula>C37="✕"</formula>
    </cfRule>
    <cfRule type="expression" dxfId="204" priority="537">
      <formula>C36="休"</formula>
    </cfRule>
  </conditionalFormatting>
  <conditionalFormatting sqref="C41:AG41">
    <cfRule type="expression" dxfId="203" priority="1">
      <formula>C36="休"</formula>
    </cfRule>
    <cfRule type="expression" dxfId="202" priority="4">
      <formula>OR(C36="祝",C36="日")</formula>
    </cfRule>
    <cfRule type="expression" dxfId="201" priority="3">
      <formula>C36="土"</formula>
    </cfRule>
    <cfRule type="expression" dxfId="200" priority="2">
      <formula>C38="✕"</formula>
    </cfRule>
  </conditionalFormatting>
  <conditionalFormatting sqref="C44:AG44">
    <cfRule type="expression" dxfId="199" priority="535">
      <formula>C45="土"</formula>
    </cfRule>
    <cfRule type="expression" dxfId="198" priority="534">
      <formula>C45="休"</formula>
    </cfRule>
    <cfRule type="expression" dxfId="197" priority="536">
      <formula>OR(C45="祝",C45="日")</formula>
    </cfRule>
  </conditionalFormatting>
  <conditionalFormatting sqref="C45:AG47">
    <cfRule type="expression" dxfId="196" priority="525">
      <formula>C45="休"</formula>
    </cfRule>
    <cfRule type="expression" dxfId="195" priority="526">
      <formula>C45="土"</formula>
    </cfRule>
    <cfRule type="expression" dxfId="194" priority="527">
      <formula>OR(C45="祝",C45="日")</formula>
    </cfRule>
  </conditionalFormatting>
  <conditionalFormatting sqref="C48:AG48">
    <cfRule type="expression" dxfId="193" priority="531">
      <formula>C45="土"</formula>
    </cfRule>
    <cfRule type="expression" dxfId="192" priority="529">
      <formula>C45="休"</formula>
    </cfRule>
    <cfRule type="expression" dxfId="191" priority="533">
      <formula>OR(C45="祝",C45="日")</formula>
    </cfRule>
  </conditionalFormatting>
  <conditionalFormatting sqref="C49:AG49">
    <cfRule type="expression" dxfId="190" priority="393">
      <formula>C45="休"</formula>
    </cfRule>
  </conditionalFormatting>
  <conditionalFormatting sqref="C50:AG50">
    <cfRule type="expression" dxfId="189" priority="133">
      <formula>C45="休"</formula>
    </cfRule>
  </conditionalFormatting>
  <conditionalFormatting sqref="C53:AG53">
    <cfRule type="expression" dxfId="188" priority="514">
      <formula>C54="休"</formula>
    </cfRule>
    <cfRule type="expression" dxfId="187" priority="515">
      <formula>C54="土"</formula>
    </cfRule>
    <cfRule type="expression" dxfId="186" priority="516">
      <formula>OR(C54="祝",C54="日")</formula>
    </cfRule>
  </conditionalFormatting>
  <conditionalFormatting sqref="C54:AG56">
    <cfRule type="expression" dxfId="185" priority="505">
      <formula>C54="休"</formula>
    </cfRule>
    <cfRule type="expression" dxfId="184" priority="506">
      <formula>C54="土"</formula>
    </cfRule>
    <cfRule type="expression" dxfId="183" priority="507">
      <formula>OR(C54="祝",C54="日")</formula>
    </cfRule>
  </conditionalFormatting>
  <conditionalFormatting sqref="C57:AG57">
    <cfRule type="expression" dxfId="182" priority="509">
      <formula>C54="休"</formula>
    </cfRule>
    <cfRule type="expression" dxfId="181" priority="511">
      <formula>C54="土"</formula>
    </cfRule>
    <cfRule type="expression" dxfId="180" priority="513">
      <formula>OR(C54="祝",C54="日")</formula>
    </cfRule>
  </conditionalFormatting>
  <conditionalFormatting sqref="C58:AG58">
    <cfRule type="expression" dxfId="179" priority="377">
      <formula>C54="休"</formula>
    </cfRule>
  </conditionalFormatting>
  <conditionalFormatting sqref="C59:AG59">
    <cfRule type="expression" dxfId="178" priority="113">
      <formula>C54="休"</formula>
    </cfRule>
  </conditionalFormatting>
  <conditionalFormatting sqref="C62:AG62">
    <cfRule type="expression" dxfId="177" priority="496">
      <formula>OR(C63="祝",C63="日")</formula>
    </cfRule>
    <cfRule type="expression" dxfId="176" priority="495">
      <formula>C63="土"</formula>
    </cfRule>
    <cfRule type="expression" dxfId="175" priority="494">
      <formula>C63="休"</formula>
    </cfRule>
  </conditionalFormatting>
  <conditionalFormatting sqref="C63:AG65">
    <cfRule type="expression" dxfId="174" priority="486">
      <formula>C63="土"</formula>
    </cfRule>
    <cfRule type="expression" dxfId="173" priority="487">
      <formula>OR(C63="祝",C63="日")</formula>
    </cfRule>
    <cfRule type="expression" dxfId="172" priority="485">
      <formula>C63="休"</formula>
    </cfRule>
  </conditionalFormatting>
  <conditionalFormatting sqref="C66:AG66">
    <cfRule type="expression" dxfId="171" priority="491">
      <formula>C63="土"</formula>
    </cfRule>
    <cfRule type="expression" dxfId="170" priority="493">
      <formula>OR(C63="祝",C63="日")</formula>
    </cfRule>
    <cfRule type="expression" dxfId="169" priority="489">
      <formula>C63="休"</formula>
    </cfRule>
  </conditionalFormatting>
  <conditionalFormatting sqref="C67:AG67">
    <cfRule type="expression" dxfId="168" priority="357">
      <formula>C63="休"</formula>
    </cfRule>
  </conditionalFormatting>
  <conditionalFormatting sqref="C68:AG68">
    <cfRule type="expression" dxfId="167" priority="85">
      <formula>C63="休"</formula>
    </cfRule>
  </conditionalFormatting>
  <conditionalFormatting sqref="C71:AG71">
    <cfRule type="expression" dxfId="166" priority="476">
      <formula>OR(C72="祝",C72="日")</formula>
    </cfRule>
    <cfRule type="expression" dxfId="165" priority="474">
      <formula>C72="休"</formula>
    </cfRule>
    <cfRule type="expression" dxfId="164" priority="475">
      <formula>C72="土"</formula>
    </cfRule>
  </conditionalFormatting>
  <conditionalFormatting sqref="C72:AG74">
    <cfRule type="expression" dxfId="163" priority="465">
      <formula>C72="休"</formula>
    </cfRule>
    <cfRule type="expression" dxfId="162" priority="466">
      <formula>C72="土"</formula>
    </cfRule>
    <cfRule type="expression" dxfId="161" priority="467">
      <formula>OR(C72="祝",C72="日")</formula>
    </cfRule>
  </conditionalFormatting>
  <conditionalFormatting sqref="C75:AG75">
    <cfRule type="expression" dxfId="160" priority="469">
      <formula>C72="休"</formula>
    </cfRule>
    <cfRule type="expression" dxfId="159" priority="471">
      <formula>C72="土"</formula>
    </cfRule>
    <cfRule type="expression" dxfId="158" priority="473">
      <formula>OR(C72="祝",C72="日")</formula>
    </cfRule>
  </conditionalFormatting>
  <conditionalFormatting sqref="C76:AG76">
    <cfRule type="expression" dxfId="157" priority="341">
      <formula>C72="休"</formula>
    </cfRule>
  </conditionalFormatting>
  <conditionalFormatting sqref="C77:AG77">
    <cfRule type="expression" dxfId="156" priority="61">
      <formula>C72="休"</formula>
    </cfRule>
  </conditionalFormatting>
  <conditionalFormatting sqref="C80:AG80">
    <cfRule type="expression" dxfId="155" priority="339">
      <formula>C81="土"</formula>
    </cfRule>
    <cfRule type="expression" dxfId="154" priority="340">
      <formula>OR(C81="祝",C81="日")</formula>
    </cfRule>
    <cfRule type="expression" dxfId="153" priority="338">
      <formula>C81="休"</formula>
    </cfRule>
  </conditionalFormatting>
  <conditionalFormatting sqref="C81:AG83">
    <cfRule type="expression" dxfId="152" priority="334">
      <formula>OR(C81="祝",C81="日")</formula>
    </cfRule>
    <cfRule type="expression" dxfId="151" priority="333">
      <formula>C81="土"</formula>
    </cfRule>
    <cfRule type="expression" dxfId="150" priority="332">
      <formula>C81="休"</formula>
    </cfRule>
  </conditionalFormatting>
  <conditionalFormatting sqref="C84:AG84">
    <cfRule type="expression" dxfId="149" priority="336">
      <formula>C81="土"</formula>
    </cfRule>
    <cfRule type="expression" dxfId="148" priority="335">
      <formula>C81="休"</formula>
    </cfRule>
    <cfRule type="expression" dxfId="147" priority="337">
      <formula>OR(C81="祝",C81="日")</formula>
    </cfRule>
  </conditionalFormatting>
  <conditionalFormatting sqref="C85:AG85">
    <cfRule type="expression" dxfId="146" priority="178">
      <formula>C82="✕"</formula>
    </cfRule>
    <cfRule type="expression" dxfId="145" priority="177">
      <formula>C81="休"</formula>
    </cfRule>
    <cfRule type="expression" dxfId="144" priority="179">
      <formula>C81="土"</formula>
    </cfRule>
    <cfRule type="expression" dxfId="143" priority="180">
      <formula>OR(C81="祝",C81="日")</formula>
    </cfRule>
  </conditionalFormatting>
  <conditionalFormatting sqref="C86:AG86">
    <cfRule type="expression" dxfId="142" priority="36">
      <formula>OR(C81="祝",C81="日")</formula>
    </cfRule>
    <cfRule type="expression" dxfId="141" priority="35">
      <formula>C81="土"</formula>
    </cfRule>
    <cfRule type="expression" dxfId="140" priority="34">
      <formula>C83="✕"</formula>
    </cfRule>
    <cfRule type="expression" dxfId="139" priority="33">
      <formula>C81="休"</formula>
    </cfRule>
  </conditionalFormatting>
  <conditionalFormatting sqref="C89:AG89">
    <cfRule type="expression" dxfId="138" priority="307">
      <formula>C90="土"</formula>
    </cfRule>
    <cfRule type="expression" dxfId="137" priority="308">
      <formula>OR(C90="祝",C90="日")</formula>
    </cfRule>
    <cfRule type="expression" dxfId="136" priority="306">
      <formula>C90="休"</formula>
    </cfRule>
  </conditionalFormatting>
  <conditionalFormatting sqref="C90:AG92">
    <cfRule type="expression" dxfId="135" priority="302">
      <formula>OR(C90="祝",C90="日")</formula>
    </cfRule>
    <cfRule type="expression" dxfId="134" priority="301">
      <formula>C90="土"</formula>
    </cfRule>
    <cfRule type="expression" dxfId="133" priority="300">
      <formula>C90="休"</formula>
    </cfRule>
  </conditionalFormatting>
  <conditionalFormatting sqref="C93:AG93">
    <cfRule type="expression" dxfId="132" priority="305">
      <formula>OR(C90="祝",C90="日")</formula>
    </cfRule>
    <cfRule type="expression" dxfId="131" priority="304">
      <formula>C90="土"</formula>
    </cfRule>
    <cfRule type="expression" dxfId="130" priority="303">
      <formula>C90="休"</formula>
    </cfRule>
  </conditionalFormatting>
  <conditionalFormatting sqref="C94:AG94">
    <cfRule type="expression" dxfId="129" priority="280">
      <formula>OR(C90="祝",C90="日")</formula>
    </cfRule>
    <cfRule type="expression" dxfId="128" priority="279">
      <formula>C90="土"</formula>
    </cfRule>
    <cfRule type="expression" dxfId="127" priority="278">
      <formula>C91="✕"</formula>
    </cfRule>
    <cfRule type="expression" dxfId="126" priority="277">
      <formula>C90="休"</formula>
    </cfRule>
  </conditionalFormatting>
  <conditionalFormatting sqref="C95:AG95">
    <cfRule type="expression" dxfId="125" priority="8">
      <formula>OR(C90="祝",C90="日")</formula>
    </cfRule>
    <cfRule type="expression" dxfId="124" priority="6">
      <formula>C92="✕"</formula>
    </cfRule>
    <cfRule type="expression" dxfId="123" priority="5">
      <formula>C90="休"</formula>
    </cfRule>
    <cfRule type="expression" dxfId="122" priority="7">
      <formula>C90="土"</formula>
    </cfRule>
  </conditionalFormatting>
  <conditionalFormatting sqref="C98:AG98">
    <cfRule type="expression" dxfId="121" priority="275">
      <formula>C99="土"</formula>
    </cfRule>
    <cfRule type="expression" dxfId="120" priority="276">
      <formula>OR(C99="祝",C99="日")</formula>
    </cfRule>
    <cfRule type="expression" dxfId="119" priority="274">
      <formula>C99="休"</formula>
    </cfRule>
  </conditionalFormatting>
  <conditionalFormatting sqref="C99:AG101">
    <cfRule type="expression" dxfId="118" priority="268">
      <formula>C99="休"</formula>
    </cfRule>
    <cfRule type="expression" dxfId="117" priority="270">
      <formula>OR(C99="祝",C99="日")</formula>
    </cfRule>
    <cfRule type="expression" dxfId="116" priority="269">
      <formula>C99="土"</formula>
    </cfRule>
  </conditionalFormatting>
  <conditionalFormatting sqref="C102:AG102">
    <cfRule type="expression" dxfId="115" priority="271">
      <formula>C99="休"</formula>
    </cfRule>
    <cfRule type="expression" dxfId="114" priority="273">
      <formula>OR(C99="祝",C99="日")</formula>
    </cfRule>
    <cfRule type="expression" dxfId="113" priority="272">
      <formula>C99="土"</formula>
    </cfRule>
  </conditionalFormatting>
  <conditionalFormatting sqref="C103:AG103">
    <cfRule type="expression" dxfId="112" priority="245">
      <formula>C99="休"</formula>
    </cfRule>
    <cfRule type="expression" dxfId="111" priority="248">
      <formula>OR(C99="祝",C99="日")</formula>
    </cfRule>
    <cfRule type="expression" dxfId="110" priority="247">
      <formula>C99="土"</formula>
    </cfRule>
    <cfRule type="expression" dxfId="109" priority="246">
      <formula>C100="✕"</formula>
    </cfRule>
  </conditionalFormatting>
  <conditionalFormatting sqref="C104:AG104">
    <cfRule type="expression" dxfId="108" priority="267">
      <formula>OR(C99="祝",C99="日")</formula>
    </cfRule>
    <cfRule type="expression" dxfId="107" priority="265">
      <formula>C99="土"</formula>
    </cfRule>
    <cfRule type="expression" dxfId="106" priority="263">
      <formula>C101="✕"</formula>
    </cfRule>
    <cfRule type="expression" dxfId="105" priority="262">
      <formula>C99="休"</formula>
    </cfRule>
  </conditionalFormatting>
  <conditionalFormatting sqref="C107:AG107">
    <cfRule type="expression" dxfId="104" priority="244">
      <formula>OR(C108="祝",C108="日")</formula>
    </cfRule>
    <cfRule type="expression" dxfId="103" priority="243">
      <formula>C108="土"</formula>
    </cfRule>
    <cfRule type="expression" dxfId="102" priority="242">
      <formula>C108="休"</formula>
    </cfRule>
  </conditionalFormatting>
  <conditionalFormatting sqref="C108:AG110">
    <cfRule type="expression" dxfId="101" priority="238">
      <formula>OR(C108="祝",C108="日")</formula>
    </cfRule>
    <cfRule type="expression" dxfId="100" priority="237">
      <formula>C108="土"</formula>
    </cfRule>
    <cfRule type="expression" dxfId="99" priority="236">
      <formula>C108="休"</formula>
    </cfRule>
  </conditionalFormatting>
  <conditionalFormatting sqref="C111:AG111">
    <cfRule type="expression" dxfId="98" priority="241">
      <formula>OR(C108="祝",C108="日")</formula>
    </cfRule>
    <cfRule type="expression" dxfId="97" priority="240">
      <formula>C108="土"</formula>
    </cfRule>
    <cfRule type="expression" dxfId="96" priority="239">
      <formula>C108="休"</formula>
    </cfRule>
  </conditionalFormatting>
  <conditionalFormatting sqref="C112:AG112">
    <cfRule type="expression" dxfId="95" priority="216">
      <formula>OR(C108="祝",C108="日")</formula>
    </cfRule>
    <cfRule type="expression" dxfId="94" priority="215">
      <formula>C108="土"</formula>
    </cfRule>
    <cfRule type="expression" dxfId="93" priority="214">
      <formula>C109="✕"</formula>
    </cfRule>
    <cfRule type="expression" dxfId="92" priority="213">
      <formula>C108="休"</formula>
    </cfRule>
  </conditionalFormatting>
  <conditionalFormatting sqref="C113:AG113">
    <cfRule type="expression" dxfId="91" priority="230">
      <formula>C108="休"</formula>
    </cfRule>
    <cfRule type="expression" dxfId="90" priority="235">
      <formula>OR(C108="祝",C108="日")</formula>
    </cfRule>
    <cfRule type="expression" dxfId="89" priority="233">
      <formula>C108="土"</formula>
    </cfRule>
    <cfRule type="expression" dxfId="88" priority="231">
      <formula>C110="✕"</formula>
    </cfRule>
  </conditionalFormatting>
  <conditionalFormatting sqref="C116:AG116">
    <cfRule type="expression" dxfId="87" priority="212">
      <formula>OR(C117="祝",C117="日")</formula>
    </cfRule>
    <cfRule type="expression" dxfId="86" priority="211">
      <formula>C117="土"</formula>
    </cfRule>
    <cfRule type="expression" dxfId="85" priority="210">
      <formula>C117="休"</formula>
    </cfRule>
  </conditionalFormatting>
  <conditionalFormatting sqref="C117:AG119">
    <cfRule type="expression" dxfId="84" priority="206">
      <formula>OR(C117="祝",C117="日")</formula>
    </cfRule>
    <cfRule type="expression" dxfId="83" priority="205">
      <formula>C117="土"</formula>
    </cfRule>
    <cfRule type="expression" dxfId="82" priority="204">
      <formula>C117="休"</formula>
    </cfRule>
  </conditionalFormatting>
  <conditionalFormatting sqref="C120:AG120">
    <cfRule type="expression" dxfId="81" priority="209">
      <formula>OR(C117="祝",C117="日")</formula>
    </cfRule>
    <cfRule type="expression" dxfId="80" priority="208">
      <formula>C117="土"</formula>
    </cfRule>
    <cfRule type="expression" dxfId="79" priority="207">
      <formula>C117="休"</formula>
    </cfRule>
  </conditionalFormatting>
  <conditionalFormatting sqref="C121:AG121">
    <cfRule type="expression" dxfId="78" priority="182">
      <formula>C118="✕"</formula>
    </cfRule>
    <cfRule type="expression" dxfId="77" priority="181">
      <formula>C117="休"</formula>
    </cfRule>
    <cfRule type="expression" dxfId="76" priority="184">
      <formula>OR(C117="祝",C117="日")</formula>
    </cfRule>
    <cfRule type="expression" dxfId="75" priority="183">
      <formula>C117="土"</formula>
    </cfRule>
  </conditionalFormatting>
  <conditionalFormatting sqref="C122:AG122">
    <cfRule type="expression" dxfId="74" priority="198">
      <formula>C117="休"</formula>
    </cfRule>
    <cfRule type="expression" dxfId="73" priority="203">
      <formula>OR(C117="祝",C117="日")</formula>
    </cfRule>
    <cfRule type="expression" dxfId="72" priority="201">
      <formula>C117="土"</formula>
    </cfRule>
    <cfRule type="expression" dxfId="71" priority="199">
      <formula>C119="✕"</formula>
    </cfRule>
  </conditionalFormatting>
  <conditionalFormatting sqref="F58:G58">
    <cfRule type="expression" dxfId="70" priority="392">
      <formula>OR(F54="祝",F54="日")</formula>
    </cfRule>
    <cfRule type="expression" dxfId="69" priority="391">
      <formula>F54="土"</formula>
    </cfRule>
    <cfRule type="expression" dxfId="68" priority="390">
      <formula>F55="✕"</formula>
    </cfRule>
  </conditionalFormatting>
  <conditionalFormatting sqref="F59:G59">
    <cfRule type="expression" dxfId="67" priority="131">
      <formula>F54="土"</formula>
    </cfRule>
    <cfRule type="expression" dxfId="66" priority="132">
      <formula>OR(F54="祝",F54="日")</formula>
    </cfRule>
    <cfRule type="expression" dxfId="65" priority="130">
      <formula>F56="✕"</formula>
    </cfRule>
  </conditionalFormatting>
  <conditionalFormatting sqref="H49:I49">
    <cfRule type="expression" dxfId="64" priority="406">
      <formula>H46="✕"</formula>
    </cfRule>
    <cfRule type="expression" dxfId="63" priority="407">
      <formula>H45="土"</formula>
    </cfRule>
    <cfRule type="expression" dxfId="62" priority="408">
      <formula>OR(H45="祝",H45="日")</formula>
    </cfRule>
  </conditionalFormatting>
  <conditionalFormatting sqref="H50:I50">
    <cfRule type="expression" dxfId="61" priority="156">
      <formula>OR(H45="祝",H45="日")</formula>
    </cfRule>
    <cfRule type="expression" dxfId="60" priority="154">
      <formula>H47="✕"</formula>
    </cfRule>
    <cfRule type="expression" dxfId="59" priority="155">
      <formula>H45="土"</formula>
    </cfRule>
  </conditionalFormatting>
  <conditionalFormatting sqref="H76:I76">
    <cfRule type="expression" dxfId="58" priority="354">
      <formula>H73="✕"</formula>
    </cfRule>
    <cfRule type="expression" dxfId="57" priority="356">
      <formula>OR(H72="祝",H72="日")</formula>
    </cfRule>
    <cfRule type="expression" dxfId="56" priority="355">
      <formula>H72="土"</formula>
    </cfRule>
  </conditionalFormatting>
  <conditionalFormatting sqref="H77:I77">
    <cfRule type="expression" dxfId="55" priority="84">
      <formula>OR(H72="祝",H72="日")</formula>
    </cfRule>
    <cfRule type="expression" dxfId="54" priority="82">
      <formula>H74="✕"</formula>
    </cfRule>
    <cfRule type="expression" dxfId="53" priority="83">
      <formula>H72="土"</formula>
    </cfRule>
  </conditionalFormatting>
  <conditionalFormatting sqref="L67:P67 AG67">
    <cfRule type="expression" dxfId="52" priority="481">
      <formula>L63="土"</formula>
    </cfRule>
    <cfRule type="expression" dxfId="51" priority="483">
      <formula>OR(L63="祝",L63="日")</formula>
    </cfRule>
  </conditionalFormatting>
  <conditionalFormatting sqref="L67:P68 AG67:AG68">
    <cfRule type="expression" dxfId="50" priority="479">
      <formula>L64="✕"</formula>
    </cfRule>
  </conditionalFormatting>
  <conditionalFormatting sqref="L68:P68 AG68">
    <cfRule type="expression" dxfId="49" priority="484">
      <formula>OR(L63="祝",L63="日")</formula>
    </cfRule>
    <cfRule type="expression" dxfId="48" priority="482">
      <formula>L63="土"</formula>
    </cfRule>
  </conditionalFormatting>
  <conditionalFormatting sqref="M58:O58">
    <cfRule type="expression" dxfId="47" priority="386">
      <formula>M55="✕"</formula>
    </cfRule>
    <cfRule type="expression" dxfId="46" priority="387">
      <formula>M54="土"</formula>
    </cfRule>
    <cfRule type="expression" dxfId="45" priority="388">
      <formula>OR(M54="祝",M54="日")</formula>
    </cfRule>
  </conditionalFormatting>
  <conditionalFormatting sqref="M59:O59">
    <cfRule type="expression" dxfId="44" priority="124">
      <formula>OR(M54="祝",M54="日")</formula>
    </cfRule>
    <cfRule type="expression" dxfId="43" priority="123">
      <formula>M54="土"</formula>
    </cfRule>
    <cfRule type="expression" dxfId="42" priority="122">
      <formula>M56="✕"</formula>
    </cfRule>
  </conditionalFormatting>
  <conditionalFormatting sqref="O76:P76">
    <cfRule type="expression" dxfId="41" priority="350">
      <formula>O73="✕"</formula>
    </cfRule>
    <cfRule type="expression" dxfId="40" priority="351">
      <formula>O72="土"</formula>
    </cfRule>
    <cfRule type="expression" dxfId="39" priority="352">
      <formula>OR(O72="祝",O72="日")</formula>
    </cfRule>
  </conditionalFormatting>
  <conditionalFormatting sqref="O77:P77">
    <cfRule type="expression" dxfId="38" priority="78">
      <formula>O74="✕"</formula>
    </cfRule>
    <cfRule type="expression" dxfId="37" priority="79">
      <formula>O72="土"</formula>
    </cfRule>
    <cfRule type="expression" dxfId="36" priority="80">
      <formula>OR(O72="祝",O72="日")</formula>
    </cfRule>
  </conditionalFormatting>
  <conditionalFormatting sqref="O49:W49">
    <cfRule type="expression" dxfId="35" priority="400">
      <formula>OR(O45="祝",O45="日")</formula>
    </cfRule>
    <cfRule type="expression" dxfId="34" priority="398">
      <formula>O46="✕"</formula>
    </cfRule>
    <cfRule type="expression" dxfId="33" priority="399">
      <formula>O45="土"</formula>
    </cfRule>
  </conditionalFormatting>
  <conditionalFormatting sqref="O50:W50">
    <cfRule type="expression" dxfId="32" priority="138">
      <formula>O47="✕"</formula>
    </cfRule>
    <cfRule type="expression" dxfId="31" priority="139">
      <formula>O45="土"</formula>
    </cfRule>
    <cfRule type="expression" dxfId="30" priority="140">
      <formula>OR(O45="祝",O45="日")</formula>
    </cfRule>
  </conditionalFormatting>
  <conditionalFormatting sqref="Q67:AF67">
    <cfRule type="expression" dxfId="29" priority="358">
      <formula>Q64="✕"</formula>
    </cfRule>
    <cfRule type="expression" dxfId="28" priority="359">
      <formula>Q63="土"</formula>
    </cfRule>
    <cfRule type="expression" dxfId="27" priority="360">
      <formula>OR(Q63="祝",Q63="日")</formula>
    </cfRule>
  </conditionalFormatting>
  <conditionalFormatting sqref="Q68:AF68">
    <cfRule type="expression" dxfId="26" priority="86">
      <formula>Q65="✕"</formula>
    </cfRule>
    <cfRule type="expression" dxfId="25" priority="87">
      <formula>Q63="土"</formula>
    </cfRule>
    <cfRule type="expression" dxfId="24" priority="88">
      <formula>OR(Q63="祝",Q63="日")</formula>
    </cfRule>
  </conditionalFormatting>
  <conditionalFormatting sqref="T58:AG58">
    <cfRule type="expression" dxfId="23" priority="379">
      <formula>T54="土"</formula>
    </cfRule>
    <cfRule type="expression" dxfId="22" priority="378">
      <formula>T55="✕"</formula>
    </cfRule>
    <cfRule type="expression" dxfId="21" priority="380">
      <formula>OR(T54="祝",T54="日")</formula>
    </cfRule>
  </conditionalFormatting>
  <conditionalFormatting sqref="T59:AG59">
    <cfRule type="expression" dxfId="20" priority="116">
      <formula>OR(T54="祝",T54="日")</formula>
    </cfRule>
    <cfRule type="expression" dxfId="19" priority="114">
      <formula>T56="✕"</formula>
    </cfRule>
    <cfRule type="expression" dxfId="18" priority="115">
      <formula>T54="土"</formula>
    </cfRule>
  </conditionalFormatting>
  <conditionalFormatting sqref="V76:W76">
    <cfRule type="expression" dxfId="17" priority="348">
      <formula>OR(V72="祝",V72="日")</formula>
    </cfRule>
    <cfRule type="expression" dxfId="16" priority="347">
      <formula>V72="土"</formula>
    </cfRule>
    <cfRule type="expression" dxfId="15" priority="346">
      <formula>V73="✕"</formula>
    </cfRule>
  </conditionalFormatting>
  <conditionalFormatting sqref="V77:W77">
    <cfRule type="expression" dxfId="14" priority="75">
      <formula>V72="土"</formula>
    </cfRule>
    <cfRule type="expression" dxfId="13" priority="76">
      <formula>OR(V72="祝",V72="日")</formula>
    </cfRule>
    <cfRule type="expression" dxfId="12" priority="74">
      <formula>V74="✕"</formula>
    </cfRule>
  </conditionalFormatting>
  <conditionalFormatting sqref="AC49:AD49">
    <cfRule type="expression" dxfId="11" priority="394">
      <formula>AC46="✕"</formula>
    </cfRule>
    <cfRule type="expression" dxfId="10" priority="395">
      <formula>AC45="土"</formula>
    </cfRule>
    <cfRule type="expression" dxfId="9" priority="396">
      <formula>OR(AC45="祝",AC45="日")</formula>
    </cfRule>
  </conditionalFormatting>
  <conditionalFormatting sqref="AC50:AD50">
    <cfRule type="expression" dxfId="8" priority="136">
      <formula>OR(AC45="祝",AC45="日")</formula>
    </cfRule>
    <cfRule type="expression" dxfId="7" priority="134">
      <formula>AC47="✕"</formula>
    </cfRule>
    <cfRule type="expression" dxfId="6" priority="135">
      <formula>AC45="土"</formula>
    </cfRule>
  </conditionalFormatting>
  <conditionalFormatting sqref="AC76:AG76">
    <cfRule type="expression" dxfId="5" priority="344">
      <formula>OR(AC72="祝",AC72="日")</formula>
    </cfRule>
    <cfRule type="expression" dxfId="4" priority="342">
      <formula>AC73="✕"</formula>
    </cfRule>
    <cfRule type="expression" dxfId="3" priority="343">
      <formula>AC72="土"</formula>
    </cfRule>
  </conditionalFormatting>
  <conditionalFormatting sqref="AC77:AG77">
    <cfRule type="expression" dxfId="2" priority="62">
      <formula>AC74="✕"</formula>
    </cfRule>
    <cfRule type="expression" dxfId="1" priority="63">
      <formula>AC72="土"</formula>
    </cfRule>
    <cfRule type="expression" dxfId="0" priority="64">
      <formula>OR(AC72="祝",AC72="日")</formula>
    </cfRule>
  </conditionalFormatting>
  <dataValidations count="2">
    <dataValidation type="list" allowBlank="1" showInputMessage="1" showErrorMessage="1" sqref="F3" xr:uid="{00000000-0002-0000-0100-000000000000}">
      <formula1>"発注者指定型,受注者希望型"</formula1>
    </dataValidation>
    <dataValidation type="list" allowBlank="1" showInputMessage="1" showErrorMessage="1" sqref="C13:AG14 C85:AG86 C22:AG23 C31:AG32 C94:AG95 C67:AG68 C58:AG59 C49:AG50 C121:AG122 C76:AG77 C103:AG104 C112:AG113 C40:AG41" xr:uid="{0D40C207-1930-45CA-AD03-4643283C2577}">
      <formula1>"○,―"</formula1>
    </dataValidation>
  </dataValidations>
  <printOptions horizontalCentered="1"/>
  <pageMargins left="3.937007874015748E-2" right="3.937007874015748E-2" top="0.74803149606299213" bottom="0.55118110236220474" header="0.31496062992125984" footer="0.31496062992125984"/>
  <pageSetup paperSize="9" scale="5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定義</vt:lpstr>
      <vt:lpstr>休日取得計画表・休日取得実績表</vt:lpstr>
      <vt:lpstr>定義（記入例用）</vt:lpstr>
      <vt:lpstr>休日取得計画表・休日取得実績表（記入例）</vt:lpstr>
      <vt:lpstr>休日取得計画表・休日取得実績表!Print_Area</vt:lpstr>
      <vt:lpstr>'休日取得計画表・休日取得実績表（記入例）'!Print_Area</vt:lpstr>
      <vt:lpstr>夏季休暇</vt:lpstr>
      <vt:lpstr>祝日</vt:lpstr>
      <vt:lpstr>年末年始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野津　翔大</cp:lastModifiedBy>
  <cp:lastPrinted>2026-08-28T10:50:51Z</cp:lastPrinted>
  <dcterms:created xsi:type="dcterms:W3CDTF">2018-06-04T08:39:32Z</dcterms:created>
  <dcterms:modified xsi:type="dcterms:W3CDTF">2026-08-31T09:44:17Z</dcterms:modified>
</cp:coreProperties>
</file>