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.ad.pref.shimane.jp\環境生活部\環境政策課\各係・スタッフ分\再生可能エネルギー推進\03-地域エネルギー\340-再エネ地域活性化支援事業\R5\★募集230410\"/>
    </mc:Choice>
  </mc:AlternateContent>
  <bookViews>
    <workbookView xWindow="600" yWindow="120" windowWidth="19395" windowHeight="7830"/>
  </bookViews>
  <sheets>
    <sheet name="活性化枠 " sheetId="9" r:id="rId1"/>
  </sheets>
  <calcPr calcId="162913"/>
</workbook>
</file>

<file path=xl/calcChain.xml><?xml version="1.0" encoding="utf-8"?>
<calcChain xmlns="http://schemas.openxmlformats.org/spreadsheetml/2006/main">
  <c r="D8" i="9" l="1"/>
  <c r="D16" i="9" s="1"/>
  <c r="G16" i="9" s="1"/>
  <c r="D17" i="9" l="1"/>
  <c r="G17" i="9" l="1"/>
  <c r="D18" i="9"/>
  <c r="D19" i="9" l="1"/>
  <c r="G18" i="9"/>
  <c r="G19" i="9" l="1"/>
  <c r="D20" i="9"/>
  <c r="D21" i="9" l="1"/>
  <c r="G20" i="9"/>
  <c r="G21" i="9" l="1"/>
  <c r="D22" i="9"/>
  <c r="D23" i="9" l="1"/>
  <c r="G22" i="9"/>
  <c r="G23" i="9" l="1"/>
  <c r="D24" i="9"/>
  <c r="D25" i="9" l="1"/>
  <c r="G24" i="9"/>
  <c r="G25" i="9" l="1"/>
  <c r="D26" i="9"/>
  <c r="D27" i="9" l="1"/>
  <c r="G26" i="9"/>
  <c r="G27" i="9" l="1"/>
  <c r="D28" i="9"/>
  <c r="D29" i="9" l="1"/>
  <c r="G28" i="9"/>
  <c r="G29" i="9" l="1"/>
  <c r="D30" i="9"/>
  <c r="G30" i="9" s="1"/>
  <c r="G31" i="9" l="1"/>
  <c r="G33" i="9" s="1"/>
</calcChain>
</file>

<file path=xl/sharedStrings.xml><?xml version="1.0" encoding="utf-8"?>
<sst xmlns="http://schemas.openxmlformats.org/spreadsheetml/2006/main" count="19" uniqueCount="17">
  <si>
    <t>千円</t>
    <rPh sb="0" eb="2">
      <t>センエン</t>
    </rPh>
    <phoneticPr fontId="2"/>
  </si>
  <si>
    <t>融資残高</t>
    <rPh sb="0" eb="2">
      <t>ユウシ</t>
    </rPh>
    <rPh sb="2" eb="4">
      <t>ザンダカ</t>
    </rPh>
    <phoneticPr fontId="2"/>
  </si>
  <si>
    <t>利子相当額</t>
    <rPh sb="0" eb="2">
      <t>リシ</t>
    </rPh>
    <rPh sb="2" eb="4">
      <t>ソウトウ</t>
    </rPh>
    <rPh sb="4" eb="5">
      <t>ガク</t>
    </rPh>
    <phoneticPr fontId="2"/>
  </si>
  <si>
    <t>利率（年）</t>
    <rPh sb="0" eb="2">
      <t>リリツ</t>
    </rPh>
    <rPh sb="3" eb="4">
      <t>ネン</t>
    </rPh>
    <phoneticPr fontId="2"/>
  </si>
  <si>
    <t>=補助金額</t>
    <phoneticPr fontId="2"/>
  </si>
  <si>
    <t>=補助金額上限</t>
    <rPh sb="5" eb="7">
      <t>ジョウゲン</t>
    </rPh>
    <phoneticPr fontId="2"/>
  </si>
  <si>
    <t>再生可能エネルギーによる地域活性化支援事業　補助金　算定シート</t>
    <rPh sb="0" eb="2">
      <t>サイセイ</t>
    </rPh>
    <rPh sb="2" eb="4">
      <t>カノウ</t>
    </rPh>
    <rPh sb="12" eb="14">
      <t>チイキ</t>
    </rPh>
    <rPh sb="14" eb="17">
      <t>カッセイカ</t>
    </rPh>
    <rPh sb="17" eb="19">
      <t>シエン</t>
    </rPh>
    <rPh sb="19" eb="21">
      <t>ジギョウ</t>
    </rPh>
    <rPh sb="22" eb="25">
      <t>ホジョキン</t>
    </rPh>
    <rPh sb="26" eb="28">
      <t>サンテイ</t>
    </rPh>
    <phoneticPr fontId="2"/>
  </si>
  <si>
    <t>単位：千円</t>
    <rPh sb="0" eb="2">
      <t>タンイ</t>
    </rPh>
    <rPh sb="3" eb="5">
      <t>センエン</t>
    </rPh>
    <phoneticPr fontId="2"/>
  </si>
  <si>
    <t>1．補助事業に要する費用</t>
    <rPh sb="2" eb="4">
      <t>ホジョ</t>
    </rPh>
    <rPh sb="4" eb="6">
      <t>ジギョウ</t>
    </rPh>
    <rPh sb="7" eb="8">
      <t>ヨウ</t>
    </rPh>
    <rPh sb="10" eb="12">
      <t>ヒヨウ</t>
    </rPh>
    <phoneticPr fontId="2"/>
  </si>
  <si>
    <t>２．想定融資枠</t>
    <rPh sb="2" eb="4">
      <t>ソウテイ</t>
    </rPh>
    <rPh sb="4" eb="6">
      <t>ユウシ</t>
    </rPh>
    <rPh sb="6" eb="7">
      <t>ワク</t>
    </rPh>
    <phoneticPr fontId="2"/>
  </si>
  <si>
    <t>３．想定融資条件：返済期間１５年（据置なし）、元金均等返済、</t>
    <rPh sb="2" eb="4">
      <t>ソウテイ</t>
    </rPh>
    <rPh sb="4" eb="6">
      <t>ユウシ</t>
    </rPh>
    <rPh sb="6" eb="8">
      <t>ジョウケン</t>
    </rPh>
    <rPh sb="9" eb="11">
      <t>ヘンサイ</t>
    </rPh>
    <rPh sb="11" eb="13">
      <t>キカン</t>
    </rPh>
    <rPh sb="15" eb="16">
      <t>ネン</t>
    </rPh>
    <rPh sb="17" eb="18">
      <t>ス</t>
    </rPh>
    <rPh sb="18" eb="19">
      <t>オ</t>
    </rPh>
    <rPh sb="23" eb="25">
      <t>ガンキン</t>
    </rPh>
    <rPh sb="25" eb="27">
      <t>キントウ</t>
    </rPh>
    <rPh sb="27" eb="29">
      <t>ヘンサイ</t>
    </rPh>
    <phoneticPr fontId="2"/>
  </si>
  <si>
    <t>←補助金交付対象経費を入力してください。
(1,000円未満は切り捨てて入力してください。)</t>
    <rPh sb="1" eb="4">
      <t>ホジョキン</t>
    </rPh>
    <rPh sb="4" eb="6">
      <t>コウフ</t>
    </rPh>
    <rPh sb="6" eb="8">
      <t>タイショウ</t>
    </rPh>
    <rPh sb="8" eb="10">
      <t>ケイヒ</t>
    </rPh>
    <rPh sb="11" eb="13">
      <t>ニュウリョク</t>
    </rPh>
    <rPh sb="27" eb="28">
      <t>エン</t>
    </rPh>
    <rPh sb="28" eb="30">
      <t>ミマン</t>
    </rPh>
    <rPh sb="31" eb="32">
      <t>キ</t>
    </rPh>
    <rPh sb="33" eb="34">
      <t>ス</t>
    </rPh>
    <rPh sb="36" eb="38">
      <t>ニュウリョク</t>
    </rPh>
    <phoneticPr fontId="2"/>
  </si>
  <si>
    <t>（地域活性化枠）</t>
    <rPh sb="1" eb="3">
      <t>チイキ</t>
    </rPh>
    <rPh sb="3" eb="6">
      <t>カッセイカ</t>
    </rPh>
    <rPh sb="6" eb="7">
      <t>ワク</t>
    </rPh>
    <phoneticPr fontId="2"/>
  </si>
  <si>
    <t>（上限10,000千円）</t>
    <rPh sb="1" eb="3">
      <t>ジョウゲン</t>
    </rPh>
    <rPh sb="9" eb="10">
      <t>セン</t>
    </rPh>
    <rPh sb="10" eb="11">
      <t>エン</t>
    </rPh>
    <phoneticPr fontId="2"/>
  </si>
  <si>
    <t>　　　　　固定金利（島根県特定非営利活動法人支援融資の融資利率）</t>
    <rPh sb="27" eb="29">
      <t>ユウシ</t>
    </rPh>
    <rPh sb="29" eb="31">
      <t>リリツ</t>
    </rPh>
    <phoneticPr fontId="2"/>
  </si>
  <si>
    <t>１５０万円</t>
    <rPh sb="3" eb="5">
      <t>マンエン</t>
    </rPh>
    <phoneticPr fontId="2"/>
  </si>
  <si>
    <r>
      <t>＝合計</t>
    </r>
    <r>
      <rPr>
        <sz val="9"/>
        <color theme="1"/>
        <rFont val="ＭＳ Ｐゴシック"/>
        <family val="3"/>
        <charset val="128"/>
        <scheme val="minor"/>
      </rPr>
      <t>（千円未満切り捨て）</t>
    </r>
    <rPh sb="1" eb="3">
      <t>ゴウケイ</t>
    </rPh>
    <rPh sb="4" eb="8">
      <t>センエンミマン</t>
    </rPh>
    <rPh sb="8" eb="9">
      <t>キ</t>
    </rPh>
    <rPh sb="10" eb="11">
      <t>ス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</si>
</sst>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;[Red]\-#,##0.0"/>
  </numFmts>
  <fonts count="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38" fontId="0" fillId="0" borderId="0" xfId="1" applyFont="1">
      <alignment vertical="center"/>
    </xf>
    <xf numFmtId="38" fontId="0" fillId="0" borderId="0" xfId="1" applyFont="1" applyAlignment="1">
      <alignment vertical="center"/>
    </xf>
    <xf numFmtId="10" fontId="0" fillId="0" borderId="0" xfId="2" applyNumberFormat="1" applyFont="1" applyAlignment="1">
      <alignment horizontal="center" vertical="center"/>
    </xf>
    <xf numFmtId="38" fontId="0" fillId="0" borderId="1" xfId="1" applyFont="1" applyBorder="1">
      <alignment vertical="center"/>
    </xf>
    <xf numFmtId="38" fontId="0" fillId="0" borderId="1" xfId="1" applyFont="1" applyBorder="1" applyAlignment="1">
      <alignment vertical="center"/>
    </xf>
    <xf numFmtId="38" fontId="0" fillId="0" borderId="2" xfId="1" applyFont="1" applyBorder="1" applyAlignment="1">
      <alignment horizontal="center" vertical="center"/>
    </xf>
    <xf numFmtId="38" fontId="4" fillId="0" borderId="0" xfId="1" applyFont="1">
      <alignment vertical="center"/>
    </xf>
    <xf numFmtId="38" fontId="0" fillId="0" borderId="0" xfId="1" quotePrefix="1" applyFont="1">
      <alignment vertical="center"/>
    </xf>
    <xf numFmtId="38" fontId="0" fillId="0" borderId="2" xfId="1" applyFont="1" applyBorder="1">
      <alignment vertical="center"/>
    </xf>
    <xf numFmtId="176" fontId="0" fillId="0" borderId="1" xfId="1" applyNumberFormat="1" applyFont="1" applyBorder="1" applyAlignment="1">
      <alignment vertical="center"/>
    </xf>
    <xf numFmtId="176" fontId="0" fillId="0" borderId="3" xfId="1" applyNumberFormat="1" applyFont="1" applyBorder="1" applyAlignment="1">
      <alignment vertical="center"/>
    </xf>
    <xf numFmtId="38" fontId="0" fillId="0" borderId="4" xfId="1" applyFont="1" applyBorder="1">
      <alignment vertical="center"/>
    </xf>
    <xf numFmtId="38" fontId="0" fillId="0" borderId="0" xfId="1" applyFont="1" applyBorder="1" applyAlignment="1">
      <alignment horizontal="right" vertical="center"/>
    </xf>
    <xf numFmtId="38" fontId="0" fillId="0" borderId="4" xfId="1" applyFont="1" applyBorder="1" applyAlignment="1">
      <alignment horizontal="right" vertical="center"/>
    </xf>
    <xf numFmtId="38" fontId="0" fillId="0" borderId="0" xfId="1" applyFont="1" applyAlignment="1">
      <alignment horizontal="right"/>
    </xf>
    <xf numFmtId="10" fontId="6" fillId="0" borderId="1" xfId="2" applyNumberFormat="1" applyFont="1" applyBorder="1" applyAlignment="1">
      <alignment vertical="center"/>
    </xf>
    <xf numFmtId="38" fontId="0" fillId="0" borderId="0" xfId="1" applyFont="1" applyAlignment="1">
      <alignment horizontal="center" vertical="center"/>
    </xf>
    <xf numFmtId="38" fontId="0" fillId="0" borderId="0" xfId="1" applyFont="1" applyAlignment="1">
      <alignment horizontal="left" vertical="center"/>
    </xf>
    <xf numFmtId="38" fontId="0" fillId="0" borderId="2" xfId="1" applyNumberFormat="1" applyFont="1" applyBorder="1" applyAlignment="1">
      <alignment horizontal="right" vertical="center"/>
    </xf>
    <xf numFmtId="38" fontId="3" fillId="0" borderId="0" xfId="1" applyFont="1" applyAlignment="1">
      <alignment horizontal="center" vertical="center"/>
    </xf>
    <xf numFmtId="38" fontId="0" fillId="0" borderId="0" xfId="1" applyFont="1" applyAlignment="1">
      <alignment horizontal="center" vertical="center"/>
    </xf>
    <xf numFmtId="38" fontId="5" fillId="0" borderId="0" xfId="1" applyFont="1" applyAlignment="1">
      <alignment horizontal="left" vertical="center" wrapText="1" shrinkToFit="1"/>
    </xf>
    <xf numFmtId="38" fontId="0" fillId="0" borderId="0" xfId="1" applyFont="1" applyAlignment="1">
      <alignment horizontal="center" vertical="center" shrinkToFit="1"/>
    </xf>
    <xf numFmtId="38" fontId="0" fillId="0" borderId="5" xfId="1" quotePrefix="1" applyFont="1" applyBorder="1" applyAlignment="1">
      <alignment horizontal="left" vertical="center"/>
    </xf>
    <xf numFmtId="38" fontId="0" fillId="0" borderId="0" xfId="1" applyFont="1" applyAlignment="1">
      <alignment horizontal="left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5"/>
  <sheetViews>
    <sheetView tabSelected="1" zoomScale="85" zoomScaleNormal="85" workbookViewId="0">
      <selection activeCell="L31" sqref="L31"/>
    </sheetView>
  </sheetViews>
  <sheetFormatPr defaultRowHeight="13.5" x14ac:dyDescent="0.15"/>
  <cols>
    <col min="1" max="1" width="3.5" style="1" customWidth="1"/>
    <col min="2" max="2" width="9" style="1"/>
    <col min="3" max="3" width="15" style="1" customWidth="1"/>
    <col min="4" max="4" width="10.375" style="1" customWidth="1"/>
    <col min="5" max="5" width="9.25" style="1" customWidth="1"/>
    <col min="6" max="6" width="3.5" style="1" customWidth="1"/>
    <col min="7" max="7" width="11.5" style="1" customWidth="1"/>
    <col min="8" max="8" width="5.875" style="1" customWidth="1"/>
    <col min="9" max="9" width="9" style="1"/>
    <col min="10" max="10" width="4.75" style="1" customWidth="1"/>
    <col min="11" max="11" width="5.5" style="1" customWidth="1"/>
    <col min="12" max="16384" width="9" style="1"/>
  </cols>
  <sheetData>
    <row r="1" spans="1:11" ht="24.75" customHeight="1" x14ac:dyDescent="0.15">
      <c r="A1" s="7"/>
    </row>
    <row r="2" spans="1:11" ht="24.75" customHeight="1" x14ac:dyDescent="0.15">
      <c r="A2" s="20" t="s">
        <v>6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ht="24.75" customHeight="1" x14ac:dyDescent="0.15">
      <c r="A3" s="21" t="s">
        <v>12</v>
      </c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1:11" ht="24.75" customHeight="1" thickBot="1" x14ac:dyDescent="0.2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</row>
    <row r="5" spans="1:11" ht="29.25" customHeight="1" thickBot="1" x14ac:dyDescent="0.2">
      <c r="A5" s="17"/>
      <c r="B5" s="18" t="s">
        <v>8</v>
      </c>
      <c r="C5" s="17"/>
      <c r="D5" s="12"/>
      <c r="E5" s="1" t="s">
        <v>0</v>
      </c>
      <c r="F5" s="22" t="s">
        <v>11</v>
      </c>
      <c r="G5" s="22"/>
      <c r="H5" s="22"/>
      <c r="I5" s="22"/>
      <c r="J5" s="22"/>
      <c r="K5" s="22"/>
    </row>
    <row r="6" spans="1:11" ht="24.75" customHeight="1" x14ac:dyDescent="0.15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</row>
    <row r="7" spans="1:11" ht="24.75" customHeight="1" thickBot="1" x14ac:dyDescent="0.2"/>
    <row r="8" spans="1:11" ht="24.75" customHeight="1" thickBot="1" x14ac:dyDescent="0.2">
      <c r="B8" s="1" t="s">
        <v>9</v>
      </c>
      <c r="D8" s="9">
        <f>IF(D5&gt;=10000,10000,D5)</f>
        <v>0</v>
      </c>
      <c r="E8" s="1" t="s">
        <v>0</v>
      </c>
      <c r="F8" s="23"/>
      <c r="G8" s="23"/>
      <c r="H8" s="23"/>
      <c r="I8" s="23"/>
      <c r="J8" s="23"/>
    </row>
    <row r="9" spans="1:11" ht="24.75" customHeight="1" x14ac:dyDescent="0.15">
      <c r="D9" s="8" t="s">
        <v>13</v>
      </c>
    </row>
    <row r="10" spans="1:11" ht="16.5" customHeight="1" x14ac:dyDescent="0.15"/>
    <row r="11" spans="1:11" ht="24.75" customHeight="1" x14ac:dyDescent="0.15">
      <c r="B11" s="1" t="s">
        <v>10</v>
      </c>
    </row>
    <row r="12" spans="1:11" ht="24.75" customHeight="1" x14ac:dyDescent="0.15">
      <c r="C12" s="1" t="s">
        <v>14</v>
      </c>
    </row>
    <row r="13" spans="1:11" ht="16.5" customHeight="1" x14ac:dyDescent="0.15"/>
    <row r="14" spans="1:11" ht="24.75" customHeight="1" x14ac:dyDescent="0.15">
      <c r="G14" s="15" t="s">
        <v>7</v>
      </c>
    </row>
    <row r="15" spans="1:11" ht="24.75" customHeight="1" x14ac:dyDescent="0.15">
      <c r="D15" s="4" t="s">
        <v>1</v>
      </c>
      <c r="E15" s="5" t="s">
        <v>3</v>
      </c>
      <c r="G15" s="4" t="s">
        <v>2</v>
      </c>
    </row>
    <row r="16" spans="1:11" ht="24.75" customHeight="1" x14ac:dyDescent="0.15">
      <c r="A16" s="2"/>
      <c r="B16" s="2"/>
      <c r="C16" s="2"/>
      <c r="D16" s="4">
        <f>D8</f>
        <v>0</v>
      </c>
      <c r="E16" s="16">
        <v>1.5800000000000002E-2</v>
      </c>
      <c r="F16" s="3"/>
      <c r="G16" s="10">
        <f t="shared" ref="G16:G30" si="0">+D16*E16</f>
        <v>0</v>
      </c>
    </row>
    <row r="17" spans="1:9" ht="24.75" customHeight="1" x14ac:dyDescent="0.15">
      <c r="A17" s="2"/>
      <c r="B17" s="2"/>
      <c r="C17" s="2"/>
      <c r="D17" s="4">
        <f t="shared" ref="D17:D30" si="1">D16-$D$8/15</f>
        <v>0</v>
      </c>
      <c r="E17" s="16">
        <v>1.5800000000000002E-2</v>
      </c>
      <c r="F17" s="3"/>
      <c r="G17" s="10">
        <f t="shared" si="0"/>
        <v>0</v>
      </c>
    </row>
    <row r="18" spans="1:9" ht="24.75" customHeight="1" x14ac:dyDescent="0.15">
      <c r="A18" s="2"/>
      <c r="B18" s="2"/>
      <c r="C18" s="2"/>
      <c r="D18" s="4">
        <f t="shared" si="1"/>
        <v>0</v>
      </c>
      <c r="E18" s="16">
        <v>1.5800000000000002E-2</v>
      </c>
      <c r="F18" s="3"/>
      <c r="G18" s="10">
        <f>+D18*E18</f>
        <v>0</v>
      </c>
    </row>
    <row r="19" spans="1:9" ht="24.75" customHeight="1" x14ac:dyDescent="0.15">
      <c r="A19" s="2"/>
      <c r="B19" s="2"/>
      <c r="C19" s="2"/>
      <c r="D19" s="4">
        <f t="shared" si="1"/>
        <v>0</v>
      </c>
      <c r="E19" s="16">
        <v>1.5800000000000002E-2</v>
      </c>
      <c r="F19" s="3"/>
      <c r="G19" s="10">
        <f>+D19*E19</f>
        <v>0</v>
      </c>
    </row>
    <row r="20" spans="1:9" ht="24.75" customHeight="1" x14ac:dyDescent="0.15">
      <c r="A20" s="2"/>
      <c r="B20" s="2"/>
      <c r="C20" s="2"/>
      <c r="D20" s="4">
        <f t="shared" si="1"/>
        <v>0</v>
      </c>
      <c r="E20" s="16">
        <v>1.5800000000000002E-2</v>
      </c>
      <c r="F20" s="3"/>
      <c r="G20" s="10">
        <f t="shared" si="0"/>
        <v>0</v>
      </c>
    </row>
    <row r="21" spans="1:9" ht="24.75" customHeight="1" x14ac:dyDescent="0.15">
      <c r="A21" s="2"/>
      <c r="B21" s="2"/>
      <c r="C21" s="2"/>
      <c r="D21" s="4">
        <f t="shared" si="1"/>
        <v>0</v>
      </c>
      <c r="E21" s="16">
        <v>1.5800000000000002E-2</v>
      </c>
      <c r="F21" s="3"/>
      <c r="G21" s="10">
        <f t="shared" si="0"/>
        <v>0</v>
      </c>
    </row>
    <row r="22" spans="1:9" ht="24.75" customHeight="1" x14ac:dyDescent="0.15">
      <c r="A22" s="2"/>
      <c r="B22" s="2"/>
      <c r="C22" s="2"/>
      <c r="D22" s="4">
        <f t="shared" si="1"/>
        <v>0</v>
      </c>
      <c r="E22" s="16">
        <v>1.5800000000000002E-2</v>
      </c>
      <c r="F22" s="3"/>
      <c r="G22" s="10">
        <f t="shared" si="0"/>
        <v>0</v>
      </c>
    </row>
    <row r="23" spans="1:9" ht="24.75" customHeight="1" x14ac:dyDescent="0.15">
      <c r="A23" s="2"/>
      <c r="B23" s="2"/>
      <c r="C23" s="2"/>
      <c r="D23" s="4">
        <f t="shared" si="1"/>
        <v>0</v>
      </c>
      <c r="E23" s="16">
        <v>1.5800000000000002E-2</v>
      </c>
      <c r="F23" s="3"/>
      <c r="G23" s="10">
        <f t="shared" si="0"/>
        <v>0</v>
      </c>
    </row>
    <row r="24" spans="1:9" ht="24.75" customHeight="1" x14ac:dyDescent="0.15">
      <c r="A24" s="2"/>
      <c r="B24" s="2"/>
      <c r="C24" s="2"/>
      <c r="D24" s="4">
        <f t="shared" si="1"/>
        <v>0</v>
      </c>
      <c r="E24" s="16">
        <v>1.5800000000000002E-2</v>
      </c>
      <c r="F24" s="3"/>
      <c r="G24" s="10">
        <f t="shared" si="0"/>
        <v>0</v>
      </c>
    </row>
    <row r="25" spans="1:9" ht="24.75" customHeight="1" x14ac:dyDescent="0.15">
      <c r="A25" s="2"/>
      <c r="B25" s="2"/>
      <c r="C25" s="2"/>
      <c r="D25" s="4">
        <f t="shared" si="1"/>
        <v>0</v>
      </c>
      <c r="E25" s="16">
        <v>1.5800000000000002E-2</v>
      </c>
      <c r="F25" s="3"/>
      <c r="G25" s="10">
        <f t="shared" si="0"/>
        <v>0</v>
      </c>
    </row>
    <row r="26" spans="1:9" ht="24.75" customHeight="1" x14ac:dyDescent="0.15">
      <c r="A26" s="2"/>
      <c r="B26" s="2"/>
      <c r="C26" s="2"/>
      <c r="D26" s="4">
        <f t="shared" si="1"/>
        <v>0</v>
      </c>
      <c r="E26" s="16">
        <v>1.5800000000000002E-2</v>
      </c>
      <c r="F26" s="3"/>
      <c r="G26" s="10">
        <f t="shared" si="0"/>
        <v>0</v>
      </c>
    </row>
    <row r="27" spans="1:9" ht="24.75" customHeight="1" x14ac:dyDescent="0.15">
      <c r="A27" s="2"/>
      <c r="B27" s="2"/>
      <c r="C27" s="2"/>
      <c r="D27" s="4">
        <f t="shared" si="1"/>
        <v>0</v>
      </c>
      <c r="E27" s="16">
        <v>1.5800000000000002E-2</v>
      </c>
      <c r="F27" s="3"/>
      <c r="G27" s="10">
        <f t="shared" si="0"/>
        <v>0</v>
      </c>
    </row>
    <row r="28" spans="1:9" ht="24.75" customHeight="1" x14ac:dyDescent="0.15">
      <c r="A28" s="2"/>
      <c r="B28" s="2"/>
      <c r="C28" s="2"/>
      <c r="D28" s="4">
        <f t="shared" si="1"/>
        <v>0</v>
      </c>
      <c r="E28" s="16">
        <v>1.5800000000000002E-2</v>
      </c>
      <c r="F28" s="3"/>
      <c r="G28" s="10">
        <f t="shared" si="0"/>
        <v>0</v>
      </c>
    </row>
    <row r="29" spans="1:9" ht="24.75" customHeight="1" x14ac:dyDescent="0.15">
      <c r="A29" s="2"/>
      <c r="B29" s="2"/>
      <c r="C29" s="2"/>
      <c r="D29" s="4">
        <f t="shared" si="1"/>
        <v>0</v>
      </c>
      <c r="E29" s="16">
        <v>1.5800000000000002E-2</v>
      </c>
      <c r="F29" s="3"/>
      <c r="G29" s="10">
        <f t="shared" si="0"/>
        <v>0</v>
      </c>
    </row>
    <row r="30" spans="1:9" ht="24.75" customHeight="1" thickBot="1" x14ac:dyDescent="0.2">
      <c r="A30" s="2"/>
      <c r="B30" s="2"/>
      <c r="C30" s="2"/>
      <c r="D30" s="4">
        <f t="shared" si="1"/>
        <v>0</v>
      </c>
      <c r="E30" s="16">
        <v>1.5800000000000002E-2</v>
      </c>
      <c r="F30" s="3"/>
      <c r="G30" s="11">
        <f t="shared" si="0"/>
        <v>0</v>
      </c>
    </row>
    <row r="31" spans="1:9" ht="24.75" customHeight="1" thickBot="1" x14ac:dyDescent="0.2">
      <c r="G31" s="19">
        <f>ROUNDDOWN(SUM(G16:G30),0)</f>
        <v>0</v>
      </c>
      <c r="H31" s="24" t="s">
        <v>16</v>
      </c>
      <c r="I31" s="25"/>
    </row>
    <row r="32" spans="1:9" ht="24.75" customHeight="1" thickBot="1" x14ac:dyDescent="0.2">
      <c r="G32" s="13"/>
      <c r="I32" s="8"/>
    </row>
    <row r="33" spans="7:9" ht="24.75" customHeight="1" thickBot="1" x14ac:dyDescent="0.2">
      <c r="G33" s="14">
        <f>IF(G31&gt;=1500,1500,G31)</f>
        <v>0</v>
      </c>
      <c r="H33" s="1" t="s">
        <v>0</v>
      </c>
      <c r="I33" s="8" t="s">
        <v>4</v>
      </c>
    </row>
    <row r="34" spans="7:9" ht="24.75" customHeight="1" thickBot="1" x14ac:dyDescent="0.2"/>
    <row r="35" spans="7:9" ht="24.75" customHeight="1" thickBot="1" x14ac:dyDescent="0.2">
      <c r="G35" s="6" t="s">
        <v>15</v>
      </c>
      <c r="H35" s="8" t="s">
        <v>5</v>
      </c>
    </row>
  </sheetData>
  <mergeCells count="5">
    <mergeCell ref="A2:K2"/>
    <mergeCell ref="A3:K3"/>
    <mergeCell ref="F5:K5"/>
    <mergeCell ref="F8:J8"/>
    <mergeCell ref="H31:I31"/>
  </mergeCells>
  <phoneticPr fontId="2"/>
  <pageMargins left="0.7" right="0.7" top="0.75" bottom="0.75" header="0.3" footer="0.3"/>
  <pageSetup paperSize="9" scale="94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活性化枠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910686</dc:creator>
  <cp:lastModifiedBy>Windows ユーザー</cp:lastModifiedBy>
  <cp:lastPrinted>2020-04-22T01:15:38Z</cp:lastPrinted>
  <dcterms:created xsi:type="dcterms:W3CDTF">2014-09-03T05:10:25Z</dcterms:created>
  <dcterms:modified xsi:type="dcterms:W3CDTF">2023-04-04T07:34:52Z</dcterms:modified>
</cp:coreProperties>
</file>