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725" activeTab="1"/>
  </bookViews>
  <sheets>
    <sheet name="表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<sst xmlns="http://schemas.openxmlformats.org/spreadsheetml/2006/main" count="68" uniqueCount="37">
  <si>
    <t>給与住宅</t>
  </si>
  <si>
    <t>分譲住宅</t>
  </si>
  <si>
    <t>うちマンション</t>
  </si>
  <si>
    <t>総　　計</t>
  </si>
  <si>
    <t>持　　家</t>
  </si>
  <si>
    <t>貸　　家</t>
  </si>
  <si>
    <t>戸　数</t>
  </si>
  <si>
    <t>年　度</t>
  </si>
  <si>
    <t>戸</t>
  </si>
  <si>
    <t>㎡</t>
  </si>
  <si>
    <t>床面積の
合　　計</t>
  </si>
  <si>
    <t>戸あたり
床面積</t>
  </si>
  <si>
    <t>元年度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</si>
  <si>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</si>
  <si>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</si>
  <si>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</si>
  <si>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</si>
  <si>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</si>
  <si>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</si>
  <si>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</si>
  <si>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</si>
  <si>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</si>
  <si>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</si>
  <si>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</si>
  <si>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</si>
  <si>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</si>
  <si>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</si>
  <si>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</si>
  <si>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</si>
  <si>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</si>
  <si>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利用関係別―新設住宅の戸数（平成元年度～）</t>
  </si>
  <si>
    <t>１９年度</t>
  </si>
  <si>
    <t>２０年度</t>
  </si>
  <si>
    <t>※「マンション」とは、利用関係が分譲住宅、構造が鉄骨鉄筋コンクリート・鉄筋コンクリート・鉄骨、建て方が共同住宅のものです。</t>
  </si>
  <si>
    <t>２１年度</t>
  </si>
  <si>
    <t>２２年度</t>
  </si>
  <si>
    <t>２３年度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</si>
</sst>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4.75"/>
      <color indexed="8"/>
      <name val="ＭＳ Ｐゴシック"/>
      <family val="3"/>
    </font>
    <font>
      <sz val="1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6" fillId="33" borderId="11" xfId="0" applyNumberFormat="1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shrinkToFi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4" fillId="33" borderId="12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shrinkToFit="1"/>
    </xf>
    <xf numFmtId="176" fontId="5" fillId="33" borderId="13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horizontal="right" vertical="top"/>
    </xf>
    <xf numFmtId="176" fontId="3" fillId="33" borderId="11" xfId="0" applyNumberFormat="1" applyFont="1" applyFill="1" applyBorder="1" applyAlignment="1">
      <alignment horizontal="right" vertical="top"/>
    </xf>
    <xf numFmtId="176" fontId="3" fillId="33" borderId="12" xfId="0" applyNumberFormat="1" applyFont="1" applyFill="1" applyBorder="1" applyAlignment="1">
      <alignment horizontal="right" vertical="top"/>
    </xf>
    <xf numFmtId="176" fontId="3" fillId="33" borderId="14" xfId="0" applyNumberFormat="1" applyFont="1" applyFill="1" applyBorder="1" applyAlignment="1">
      <alignment horizontal="right" vertical="top"/>
    </xf>
    <xf numFmtId="0" fontId="0" fillId="33" borderId="15" xfId="0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vertical="center" shrinkToFit="1"/>
    </xf>
    <xf numFmtId="176" fontId="2" fillId="33" borderId="17" xfId="0" applyNumberFormat="1" applyFont="1" applyFill="1" applyBorder="1" applyAlignment="1">
      <alignment vertical="center" shrinkToFit="1"/>
    </xf>
    <xf numFmtId="177" fontId="2" fillId="33" borderId="18" xfId="0" applyNumberFormat="1" applyFont="1" applyFill="1" applyBorder="1" applyAlignment="1">
      <alignment vertical="center" shrinkToFit="1"/>
    </xf>
    <xf numFmtId="176" fontId="0" fillId="33" borderId="16" xfId="0" applyNumberFormat="1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176" fontId="0" fillId="33" borderId="15" xfId="0" applyNumberFormat="1" applyFont="1" applyFill="1" applyBorder="1" applyAlignment="1">
      <alignment vertical="center"/>
    </xf>
    <xf numFmtId="177" fontId="0" fillId="33" borderId="15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176" fontId="2" fillId="33" borderId="20" xfId="0" applyNumberFormat="1" applyFont="1" applyFill="1" applyBorder="1" applyAlignment="1">
      <alignment vertical="center" shrinkToFit="1"/>
    </xf>
    <xf numFmtId="176" fontId="2" fillId="33" borderId="21" xfId="0" applyNumberFormat="1" applyFont="1" applyFill="1" applyBorder="1" applyAlignment="1">
      <alignment vertical="center" shrinkToFit="1"/>
    </xf>
    <xf numFmtId="177" fontId="2" fillId="33" borderId="22" xfId="0" applyNumberFormat="1" applyFont="1" applyFill="1" applyBorder="1" applyAlignment="1">
      <alignment vertical="center" shrinkToFit="1"/>
    </xf>
    <xf numFmtId="176" fontId="0" fillId="33" borderId="20" xfId="0" applyNumberFormat="1" applyFont="1" applyFill="1" applyBorder="1" applyAlignment="1">
      <alignment vertical="center"/>
    </xf>
    <xf numFmtId="176" fontId="0" fillId="33" borderId="21" xfId="0" applyNumberFormat="1" applyFont="1" applyFill="1" applyBorder="1" applyAlignment="1">
      <alignment vertical="center"/>
    </xf>
    <xf numFmtId="177" fontId="0" fillId="33" borderId="22" xfId="0" applyNumberFormat="1" applyFont="1" applyFill="1" applyBorder="1" applyAlignment="1">
      <alignment vertical="center"/>
    </xf>
    <xf numFmtId="176" fontId="0" fillId="33" borderId="19" xfId="0" applyNumberFormat="1" applyFont="1" applyFill="1" applyBorder="1" applyAlignment="1">
      <alignment vertical="center"/>
    </xf>
    <xf numFmtId="177" fontId="0" fillId="33" borderId="19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176" fontId="2" fillId="33" borderId="24" xfId="0" applyNumberFormat="1" applyFont="1" applyFill="1" applyBorder="1" applyAlignment="1">
      <alignment vertical="center" shrinkToFit="1"/>
    </xf>
    <xf numFmtId="176" fontId="2" fillId="33" borderId="25" xfId="0" applyNumberFormat="1" applyFont="1" applyFill="1" applyBorder="1" applyAlignment="1">
      <alignment vertical="center" shrinkToFit="1"/>
    </xf>
    <xf numFmtId="177" fontId="2" fillId="33" borderId="26" xfId="0" applyNumberFormat="1" applyFont="1" applyFill="1" applyBorder="1" applyAlignment="1">
      <alignment vertical="center" shrinkToFit="1"/>
    </xf>
    <xf numFmtId="176" fontId="0" fillId="33" borderId="24" xfId="0" applyNumberFormat="1" applyFont="1" applyFill="1" applyBorder="1" applyAlignment="1">
      <alignment vertical="center"/>
    </xf>
    <xf numFmtId="176" fontId="0" fillId="33" borderId="25" xfId="0" applyNumberFormat="1" applyFont="1" applyFill="1" applyBorder="1" applyAlignment="1">
      <alignment vertical="center"/>
    </xf>
    <xf numFmtId="177" fontId="0" fillId="33" borderId="26" xfId="0" applyNumberFormat="1" applyFont="1" applyFill="1" applyBorder="1" applyAlignment="1">
      <alignment vertical="center"/>
    </xf>
    <xf numFmtId="176" fontId="0" fillId="33" borderId="23" xfId="0" applyNumberFormat="1" applyFont="1" applyFill="1" applyBorder="1" applyAlignment="1">
      <alignment vertical="center"/>
    </xf>
    <xf numFmtId="177" fontId="0" fillId="33" borderId="23" xfId="0" applyNumberFormat="1" applyFont="1" applyFill="1" applyBorder="1" applyAlignment="1">
      <alignment vertical="center"/>
    </xf>
    <xf numFmtId="176" fontId="2" fillId="33" borderId="27" xfId="0" applyNumberFormat="1" applyFont="1" applyFill="1" applyBorder="1" applyAlignment="1">
      <alignment vertical="center" shrinkToFit="1"/>
    </xf>
    <xf numFmtId="176" fontId="2" fillId="33" borderId="28" xfId="0" applyNumberFormat="1" applyFont="1" applyFill="1" applyBorder="1" applyAlignment="1">
      <alignment vertical="center" shrinkToFit="1"/>
    </xf>
    <xf numFmtId="177" fontId="2" fillId="33" borderId="29" xfId="0" applyNumberFormat="1" applyFont="1" applyFill="1" applyBorder="1" applyAlignment="1">
      <alignment vertical="center" shrinkToFit="1"/>
    </xf>
    <xf numFmtId="176" fontId="0" fillId="33" borderId="27" xfId="0" applyNumberFormat="1" applyFont="1" applyFill="1" applyBorder="1" applyAlignment="1">
      <alignment vertical="center"/>
    </xf>
    <xf numFmtId="176" fontId="0" fillId="33" borderId="28" xfId="0" applyNumberFormat="1" applyFont="1" applyFill="1" applyBorder="1" applyAlignment="1">
      <alignment vertical="center"/>
    </xf>
    <xf numFmtId="177" fontId="0" fillId="33" borderId="29" xfId="0" applyNumberFormat="1" applyFont="1" applyFill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7" fontId="0" fillId="33" borderId="30" xfId="0" applyNumberFormat="1" applyFont="1" applyFill="1" applyBorder="1" applyAlignment="1">
      <alignment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76" fontId="2" fillId="33" borderId="39" xfId="0" applyNumberFormat="1" applyFont="1" applyFill="1" applyBorder="1" applyAlignment="1">
      <alignment horizontal="right" vertical="center"/>
    </xf>
    <xf numFmtId="176" fontId="0" fillId="33" borderId="40" xfId="0" applyNumberFormat="1" applyFill="1" applyBorder="1" applyAlignment="1">
      <alignment horizontal="right" vertical="center"/>
    </xf>
    <xf numFmtId="176" fontId="0" fillId="33" borderId="41" xfId="0" applyNumberFormat="1" applyFill="1" applyBorder="1" applyAlignment="1">
      <alignment horizontal="right" vertical="center"/>
    </xf>
    <xf numFmtId="176" fontId="0" fillId="33" borderId="42" xfId="0" applyNumberFormat="1" applyFill="1" applyBorder="1" applyAlignment="1">
      <alignment horizontal="right" vertical="center"/>
    </xf>
    <xf numFmtId="176" fontId="2" fillId="33" borderId="43" xfId="0" applyNumberFormat="1" applyFont="1" applyFill="1" applyBorder="1" applyAlignment="1">
      <alignment horizontal="right" vertical="center"/>
    </xf>
    <xf numFmtId="176" fontId="0" fillId="0" borderId="44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177" fontId="0" fillId="0" borderId="4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</a:p>
        </c:rich>
      </c:tx>
      <c:layout>
        <c:manualLayout>
          <c:xMode val="factor"/>
          <c:yMode val="factor"/>
          <c:x val="0.009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'表'!$B$3</c:f>
              <c:strCache>
                <c:ptCount val="1"/>
                <c:pt idx="0">
                  <c:v>総　　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元年度</c:v>
                </c:pt>
                <c:pt idx="1">
                  <c:v>２年度</c:v>
                </c:pt>
                <c:pt idx="2">
                  <c:v>３年度</c:v>
                </c:pt>
                <c:pt idx="3">
                  <c:v>４年度</c:v>
                </c:pt>
                <c:pt idx="4">
                  <c:v>５年度</c:v>
                </c:pt>
                <c:pt idx="5">
                  <c:v>６年度</c:v>
                </c:pt>
                <c:pt idx="6">
                  <c:v>７年度</c:v>
                </c:pt>
                <c:pt idx="7">
                  <c:v>８年度</c:v>
                </c:pt>
                <c:pt idx="8">
                  <c:v>９年度</c:v>
                </c:pt>
                <c:pt idx="9">
                  <c:v>１０年度</c:v>
                </c:pt>
                <c:pt idx="10">
                  <c:v>１１年度</c:v>
                </c:pt>
                <c:pt idx="11">
                  <c:v>１２年度</c:v>
                </c:pt>
                <c:pt idx="12">
                  <c:v>１３年度</c:v>
                </c:pt>
                <c:pt idx="13">
                  <c:v>１４年度</c:v>
                </c:pt>
                <c:pt idx="14">
                  <c:v>１５年度</c:v>
                </c:pt>
                <c:pt idx="15">
                  <c:v>１６年度</c:v>
                </c:pt>
                <c:pt idx="16">
                  <c:v>１７年度</c:v>
                </c:pt>
                <c:pt idx="17">
                  <c:v>１８年度</c:v>
                </c:pt>
                <c:pt idx="18">
                  <c:v>１９年度</c:v>
                </c:pt>
                <c:pt idx="19">
                  <c:v>２０年度</c:v>
                </c:pt>
                <c:pt idx="20">
                  <c:v>２１年度</c:v>
                </c:pt>
                <c:pt idx="21">
                  <c:v>２２年度</c:v>
                </c:pt>
                <c:pt idx="22">
                  <c:v>２３年度</c:v>
                </c:pt>
              </c:strCache>
            </c:strRef>
          </c:cat>
          <c:val>
            <c:numRef>
              <c:f>('表'!$B$7:$B$28,'表'!$B$29)</c:f>
              <c:numCache>
                <c:ptCount val="23"/>
                <c:pt idx="0">
                  <c:v>5187</c:v>
                </c:pt>
                <c:pt idx="1">
                  <c:v>5140</c:v>
                </c:pt>
                <c:pt idx="2">
                  <c:v>5090</c:v>
                </c:pt>
                <c:pt idx="3">
                  <c:v>5188</c:v>
                </c:pt>
                <c:pt idx="4">
                  <c:v>5400</c:v>
                </c:pt>
                <c:pt idx="5">
                  <c:v>6633</c:v>
                </c:pt>
                <c:pt idx="6">
                  <c:v>6405</c:v>
                </c:pt>
                <c:pt idx="7">
                  <c:v>6951</c:v>
                </c:pt>
                <c:pt idx="8">
                  <c:v>5499</c:v>
                </c:pt>
                <c:pt idx="9">
                  <c:v>5179</c:v>
                </c:pt>
                <c:pt idx="10">
                  <c:v>5316</c:v>
                </c:pt>
                <c:pt idx="11">
                  <c:v>6130</c:v>
                </c:pt>
                <c:pt idx="12">
                  <c:v>4874</c:v>
                </c:pt>
                <c:pt idx="13">
                  <c:v>3988</c:v>
                </c:pt>
                <c:pt idx="14">
                  <c:v>3637</c:v>
                </c:pt>
                <c:pt idx="15">
                  <c:v>5017</c:v>
                </c:pt>
                <c:pt idx="16">
                  <c:v>4061</c:v>
                </c:pt>
                <c:pt idx="17">
                  <c:v>4089</c:v>
                </c:pt>
                <c:pt idx="18">
                  <c:v>3583</c:v>
                </c:pt>
                <c:pt idx="19">
                  <c:v>3232</c:v>
                </c:pt>
                <c:pt idx="20">
                  <c:v>2503</c:v>
                </c:pt>
                <c:pt idx="21">
                  <c:v>2633</c:v>
                </c:pt>
                <c:pt idx="22">
                  <c:v>3088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'表'!$E$3</c:f>
              <c:strCache>
                <c:ptCount val="1"/>
                <c:pt idx="0">
                  <c:v>持　　家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元年度</c:v>
                </c:pt>
                <c:pt idx="1">
                  <c:v>２年度</c:v>
                </c:pt>
                <c:pt idx="2">
                  <c:v>３年度</c:v>
                </c:pt>
                <c:pt idx="3">
                  <c:v>４年度</c:v>
                </c:pt>
                <c:pt idx="4">
                  <c:v>５年度</c:v>
                </c:pt>
                <c:pt idx="5">
                  <c:v>６年度</c:v>
                </c:pt>
                <c:pt idx="6">
                  <c:v>７年度</c:v>
                </c:pt>
                <c:pt idx="7">
                  <c:v>８年度</c:v>
                </c:pt>
                <c:pt idx="8">
                  <c:v>９年度</c:v>
                </c:pt>
                <c:pt idx="9">
                  <c:v>１０年度</c:v>
                </c:pt>
                <c:pt idx="10">
                  <c:v>１１年度</c:v>
                </c:pt>
                <c:pt idx="11">
                  <c:v>１２年度</c:v>
                </c:pt>
                <c:pt idx="12">
                  <c:v>１３年度</c:v>
                </c:pt>
                <c:pt idx="13">
                  <c:v>１４年度</c:v>
                </c:pt>
                <c:pt idx="14">
                  <c:v>１５年度</c:v>
                </c:pt>
                <c:pt idx="15">
                  <c:v>１６年度</c:v>
                </c:pt>
                <c:pt idx="16">
                  <c:v>１７年度</c:v>
                </c:pt>
                <c:pt idx="17">
                  <c:v>１８年度</c:v>
                </c:pt>
                <c:pt idx="18">
                  <c:v>１９年度</c:v>
                </c:pt>
                <c:pt idx="19">
                  <c:v>２０年度</c:v>
                </c:pt>
                <c:pt idx="20">
                  <c:v>２１年度</c:v>
                </c:pt>
                <c:pt idx="21">
                  <c:v>２２年度</c:v>
                </c:pt>
                <c:pt idx="22">
                  <c:v>２３年度</c:v>
                </c:pt>
              </c:strCache>
            </c:strRef>
          </c:cat>
          <c:val>
            <c:numRef>
              <c:f>('表'!$E$7:$E$28,'表'!$E$29)</c:f>
              <c:numCache>
                <c:ptCount val="23"/>
                <c:pt idx="0">
                  <c:v>2650</c:v>
                </c:pt>
                <c:pt idx="1">
                  <c:v>2447</c:v>
                </c:pt>
                <c:pt idx="2">
                  <c:v>2706</c:v>
                </c:pt>
                <c:pt idx="3">
                  <c:v>2933</c:v>
                </c:pt>
                <c:pt idx="4">
                  <c:v>2826</c:v>
                </c:pt>
                <c:pt idx="5">
                  <c:v>3143</c:v>
                </c:pt>
                <c:pt idx="6">
                  <c:v>2924</c:v>
                </c:pt>
                <c:pt idx="7">
                  <c:v>3844</c:v>
                </c:pt>
                <c:pt idx="8">
                  <c:v>2738</c:v>
                </c:pt>
                <c:pt idx="9">
                  <c:v>2602</c:v>
                </c:pt>
                <c:pt idx="10">
                  <c:v>2516</c:v>
                </c:pt>
                <c:pt idx="11">
                  <c:v>2510</c:v>
                </c:pt>
                <c:pt idx="12">
                  <c:v>2145</c:v>
                </c:pt>
                <c:pt idx="13">
                  <c:v>1847</c:v>
                </c:pt>
                <c:pt idx="14">
                  <c:v>1805</c:v>
                </c:pt>
                <c:pt idx="15">
                  <c:v>1686</c:v>
                </c:pt>
                <c:pt idx="16">
                  <c:v>1575</c:v>
                </c:pt>
                <c:pt idx="17">
                  <c:v>1764</c:v>
                </c:pt>
                <c:pt idx="18">
                  <c:v>1552</c:v>
                </c:pt>
                <c:pt idx="19">
                  <c:v>1401</c:v>
                </c:pt>
                <c:pt idx="20">
                  <c:v>1331</c:v>
                </c:pt>
                <c:pt idx="21">
                  <c:v>1434</c:v>
                </c:pt>
                <c:pt idx="22">
                  <c:v>1393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'表'!$H$3</c:f>
              <c:strCache>
                <c:ptCount val="1"/>
                <c:pt idx="0">
                  <c:v>貸　　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元年度</c:v>
                </c:pt>
                <c:pt idx="1">
                  <c:v>２年度</c:v>
                </c:pt>
                <c:pt idx="2">
                  <c:v>３年度</c:v>
                </c:pt>
                <c:pt idx="3">
                  <c:v>４年度</c:v>
                </c:pt>
                <c:pt idx="4">
                  <c:v>５年度</c:v>
                </c:pt>
                <c:pt idx="5">
                  <c:v>６年度</c:v>
                </c:pt>
                <c:pt idx="6">
                  <c:v>７年度</c:v>
                </c:pt>
                <c:pt idx="7">
                  <c:v>８年度</c:v>
                </c:pt>
                <c:pt idx="8">
                  <c:v>９年度</c:v>
                </c:pt>
                <c:pt idx="9">
                  <c:v>１０年度</c:v>
                </c:pt>
                <c:pt idx="10">
                  <c:v>１１年度</c:v>
                </c:pt>
                <c:pt idx="11">
                  <c:v>１２年度</c:v>
                </c:pt>
                <c:pt idx="12">
                  <c:v>１３年度</c:v>
                </c:pt>
                <c:pt idx="13">
                  <c:v>１４年度</c:v>
                </c:pt>
                <c:pt idx="14">
                  <c:v>１５年度</c:v>
                </c:pt>
                <c:pt idx="15">
                  <c:v>１６年度</c:v>
                </c:pt>
                <c:pt idx="16">
                  <c:v>１７年度</c:v>
                </c:pt>
                <c:pt idx="17">
                  <c:v>１８年度</c:v>
                </c:pt>
                <c:pt idx="18">
                  <c:v>１９年度</c:v>
                </c:pt>
                <c:pt idx="19">
                  <c:v>２０年度</c:v>
                </c:pt>
                <c:pt idx="20">
                  <c:v>２１年度</c:v>
                </c:pt>
                <c:pt idx="21">
                  <c:v>２２年度</c:v>
                </c:pt>
                <c:pt idx="22">
                  <c:v>２３年度</c:v>
                </c:pt>
              </c:strCache>
            </c:strRef>
          </c:cat>
          <c:val>
            <c:numRef>
              <c:f>('表'!$H$7:$H$28,'表'!$H$29)</c:f>
              <c:numCache>
                <c:ptCount val="23"/>
                <c:pt idx="0">
                  <c:v>1891</c:v>
                </c:pt>
                <c:pt idx="1">
                  <c:v>2124</c:v>
                </c:pt>
                <c:pt idx="2">
                  <c:v>1712</c:v>
                </c:pt>
                <c:pt idx="3">
                  <c:v>1680</c:v>
                </c:pt>
                <c:pt idx="4">
                  <c:v>1975</c:v>
                </c:pt>
                <c:pt idx="5">
                  <c:v>2772</c:v>
                </c:pt>
                <c:pt idx="6">
                  <c:v>2895</c:v>
                </c:pt>
                <c:pt idx="7">
                  <c:v>2337</c:v>
                </c:pt>
                <c:pt idx="8">
                  <c:v>2282</c:v>
                </c:pt>
                <c:pt idx="9">
                  <c:v>2152</c:v>
                </c:pt>
                <c:pt idx="10">
                  <c:v>2120</c:v>
                </c:pt>
                <c:pt idx="11">
                  <c:v>2682</c:v>
                </c:pt>
                <c:pt idx="12">
                  <c:v>2121</c:v>
                </c:pt>
                <c:pt idx="13">
                  <c:v>1502</c:v>
                </c:pt>
                <c:pt idx="14">
                  <c:v>1241</c:v>
                </c:pt>
                <c:pt idx="15">
                  <c:v>2426</c:v>
                </c:pt>
                <c:pt idx="16">
                  <c:v>2119</c:v>
                </c:pt>
                <c:pt idx="17">
                  <c:v>1738</c:v>
                </c:pt>
                <c:pt idx="18">
                  <c:v>1440</c:v>
                </c:pt>
                <c:pt idx="19">
                  <c:v>1500</c:v>
                </c:pt>
                <c:pt idx="20">
                  <c:v>959</c:v>
                </c:pt>
                <c:pt idx="21">
                  <c:v>1058</c:v>
                </c:pt>
                <c:pt idx="22">
                  <c:v>1431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'表'!$K$3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元年度</c:v>
                </c:pt>
                <c:pt idx="1">
                  <c:v>２年度</c:v>
                </c:pt>
                <c:pt idx="2">
                  <c:v>３年度</c:v>
                </c:pt>
                <c:pt idx="3">
                  <c:v>４年度</c:v>
                </c:pt>
                <c:pt idx="4">
                  <c:v>５年度</c:v>
                </c:pt>
                <c:pt idx="5">
                  <c:v>６年度</c:v>
                </c:pt>
                <c:pt idx="6">
                  <c:v>７年度</c:v>
                </c:pt>
                <c:pt idx="7">
                  <c:v>８年度</c:v>
                </c:pt>
                <c:pt idx="8">
                  <c:v>９年度</c:v>
                </c:pt>
                <c:pt idx="9">
                  <c:v>１０年度</c:v>
                </c:pt>
                <c:pt idx="10">
                  <c:v>１１年度</c:v>
                </c:pt>
                <c:pt idx="11">
                  <c:v>１２年度</c:v>
                </c:pt>
                <c:pt idx="12">
                  <c:v>１３年度</c:v>
                </c:pt>
                <c:pt idx="13">
                  <c:v>１４年度</c:v>
                </c:pt>
                <c:pt idx="14">
                  <c:v>１５年度</c:v>
                </c:pt>
                <c:pt idx="15">
                  <c:v>１６年度</c:v>
                </c:pt>
                <c:pt idx="16">
                  <c:v>１７年度</c:v>
                </c:pt>
                <c:pt idx="17">
                  <c:v>１８年度</c:v>
                </c:pt>
                <c:pt idx="18">
                  <c:v>１９年度</c:v>
                </c:pt>
                <c:pt idx="19">
                  <c:v>２０年度</c:v>
                </c:pt>
                <c:pt idx="20">
                  <c:v>２１年度</c:v>
                </c:pt>
                <c:pt idx="21">
                  <c:v>２２年度</c:v>
                </c:pt>
                <c:pt idx="22">
                  <c:v>２３年度</c:v>
                </c:pt>
              </c:strCache>
            </c:strRef>
          </c:cat>
          <c:val>
            <c:numRef>
              <c:f>('表'!$K$7:$K$28,'表'!$K$29)</c:f>
              <c:numCache>
                <c:ptCount val="23"/>
                <c:pt idx="0">
                  <c:v>252</c:v>
                </c:pt>
                <c:pt idx="1">
                  <c:v>242</c:v>
                </c:pt>
                <c:pt idx="2">
                  <c:v>203</c:v>
                </c:pt>
                <c:pt idx="3">
                  <c:v>302</c:v>
                </c:pt>
                <c:pt idx="4">
                  <c:v>345</c:v>
                </c:pt>
                <c:pt idx="5">
                  <c:v>326</c:v>
                </c:pt>
                <c:pt idx="6">
                  <c:v>341</c:v>
                </c:pt>
                <c:pt idx="7">
                  <c:v>389</c:v>
                </c:pt>
                <c:pt idx="8">
                  <c:v>266</c:v>
                </c:pt>
                <c:pt idx="9">
                  <c:v>186</c:v>
                </c:pt>
                <c:pt idx="10">
                  <c:v>135</c:v>
                </c:pt>
                <c:pt idx="11">
                  <c:v>178</c:v>
                </c:pt>
                <c:pt idx="12">
                  <c:v>44</c:v>
                </c:pt>
                <c:pt idx="13">
                  <c:v>164</c:v>
                </c:pt>
                <c:pt idx="14">
                  <c:v>84</c:v>
                </c:pt>
                <c:pt idx="15">
                  <c:v>127</c:v>
                </c:pt>
                <c:pt idx="16">
                  <c:v>12</c:v>
                </c:pt>
                <c:pt idx="17">
                  <c:v>29</c:v>
                </c:pt>
                <c:pt idx="18">
                  <c:v>247</c:v>
                </c:pt>
                <c:pt idx="19">
                  <c:v>38</c:v>
                </c:pt>
                <c:pt idx="20">
                  <c:v>73</c:v>
                </c:pt>
                <c:pt idx="21">
                  <c:v>71</c:v>
                </c:pt>
                <c:pt idx="22">
                  <c:v>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'表'!$N$3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元年度</c:v>
                </c:pt>
                <c:pt idx="1">
                  <c:v>２年度</c:v>
                </c:pt>
                <c:pt idx="2">
                  <c:v>３年度</c:v>
                </c:pt>
                <c:pt idx="3">
                  <c:v>４年度</c:v>
                </c:pt>
                <c:pt idx="4">
                  <c:v>５年度</c:v>
                </c:pt>
                <c:pt idx="5">
                  <c:v>６年度</c:v>
                </c:pt>
                <c:pt idx="6">
                  <c:v>７年度</c:v>
                </c:pt>
                <c:pt idx="7">
                  <c:v>８年度</c:v>
                </c:pt>
                <c:pt idx="8">
                  <c:v>９年度</c:v>
                </c:pt>
                <c:pt idx="9">
                  <c:v>１０年度</c:v>
                </c:pt>
                <c:pt idx="10">
                  <c:v>１１年度</c:v>
                </c:pt>
                <c:pt idx="11">
                  <c:v>１２年度</c:v>
                </c:pt>
                <c:pt idx="12">
                  <c:v>１３年度</c:v>
                </c:pt>
                <c:pt idx="13">
                  <c:v>１４年度</c:v>
                </c:pt>
                <c:pt idx="14">
                  <c:v>１５年度</c:v>
                </c:pt>
                <c:pt idx="15">
                  <c:v>１６年度</c:v>
                </c:pt>
                <c:pt idx="16">
                  <c:v>１７年度</c:v>
                </c:pt>
                <c:pt idx="17">
                  <c:v>１８年度</c:v>
                </c:pt>
                <c:pt idx="18">
                  <c:v>１９年度</c:v>
                </c:pt>
                <c:pt idx="19">
                  <c:v>２０年度</c:v>
                </c:pt>
                <c:pt idx="20">
                  <c:v>２１年度</c:v>
                </c:pt>
                <c:pt idx="21">
                  <c:v>２２年度</c:v>
                </c:pt>
                <c:pt idx="22">
                  <c:v>２３年度</c:v>
                </c:pt>
              </c:strCache>
            </c:strRef>
          </c:cat>
          <c:val>
            <c:numRef>
              <c:f>('表'!$N$7:$N$28,'表'!$N$29)</c:f>
              <c:numCache>
                <c:ptCount val="23"/>
                <c:pt idx="0">
                  <c:v>394</c:v>
                </c:pt>
                <c:pt idx="1">
                  <c:v>327</c:v>
                </c:pt>
                <c:pt idx="2">
                  <c:v>469</c:v>
                </c:pt>
                <c:pt idx="3">
                  <c:v>273</c:v>
                </c:pt>
                <c:pt idx="4">
                  <c:v>254</c:v>
                </c:pt>
                <c:pt idx="5">
                  <c:v>392</c:v>
                </c:pt>
                <c:pt idx="6">
                  <c:v>245</c:v>
                </c:pt>
                <c:pt idx="7">
                  <c:v>381</c:v>
                </c:pt>
                <c:pt idx="8">
                  <c:v>213</c:v>
                </c:pt>
                <c:pt idx="9">
                  <c:v>239</c:v>
                </c:pt>
                <c:pt idx="10">
                  <c:v>545</c:v>
                </c:pt>
                <c:pt idx="11">
                  <c:v>760</c:v>
                </c:pt>
                <c:pt idx="12">
                  <c:v>564</c:v>
                </c:pt>
                <c:pt idx="13">
                  <c:v>475</c:v>
                </c:pt>
                <c:pt idx="14">
                  <c:v>507</c:v>
                </c:pt>
                <c:pt idx="15">
                  <c:v>778</c:v>
                </c:pt>
                <c:pt idx="16">
                  <c:v>355</c:v>
                </c:pt>
                <c:pt idx="17">
                  <c:v>558</c:v>
                </c:pt>
                <c:pt idx="18">
                  <c:v>344</c:v>
                </c:pt>
                <c:pt idx="19">
                  <c:v>293</c:v>
                </c:pt>
                <c:pt idx="20">
                  <c:v>140</c:v>
                </c:pt>
                <c:pt idx="21">
                  <c:v>70</c:v>
                </c:pt>
                <c:pt idx="22">
                  <c:v>233</c:v>
                </c:pt>
              </c:numCache>
            </c:numRef>
          </c:val>
          <c:smooth val="0"/>
        </c:ser>
        <c:ser>
          <c:idx val="5"/>
          <c:order val="5"/>
          <c:tx>
            <c:v>分譲のうちマンション</c:v>
          </c:tx>
          <c:spPr>
            <a:ln w="12700">
              <a:solidFill>
                <a:srgbClr val="00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元年度</c:v>
                </c:pt>
                <c:pt idx="1">
                  <c:v>２年度</c:v>
                </c:pt>
                <c:pt idx="2">
                  <c:v>３年度</c:v>
                </c:pt>
                <c:pt idx="3">
                  <c:v>４年度</c:v>
                </c:pt>
                <c:pt idx="4">
                  <c:v>５年度</c:v>
                </c:pt>
                <c:pt idx="5">
                  <c:v>６年度</c:v>
                </c:pt>
                <c:pt idx="6">
                  <c:v>７年度</c:v>
                </c:pt>
                <c:pt idx="7">
                  <c:v>８年度</c:v>
                </c:pt>
                <c:pt idx="8">
                  <c:v>９年度</c:v>
                </c:pt>
                <c:pt idx="9">
                  <c:v>１０年度</c:v>
                </c:pt>
                <c:pt idx="10">
                  <c:v>１１年度</c:v>
                </c:pt>
                <c:pt idx="11">
                  <c:v>１２年度</c:v>
                </c:pt>
                <c:pt idx="12">
                  <c:v>１３年度</c:v>
                </c:pt>
                <c:pt idx="13">
                  <c:v>１４年度</c:v>
                </c:pt>
                <c:pt idx="14">
                  <c:v>１５年度</c:v>
                </c:pt>
                <c:pt idx="15">
                  <c:v>１６年度</c:v>
                </c:pt>
                <c:pt idx="16">
                  <c:v>１７年度</c:v>
                </c:pt>
                <c:pt idx="17">
                  <c:v>１８年度</c:v>
                </c:pt>
                <c:pt idx="18">
                  <c:v>１９年度</c:v>
                </c:pt>
                <c:pt idx="19">
                  <c:v>２０年度</c:v>
                </c:pt>
                <c:pt idx="20">
                  <c:v>２１年度</c:v>
                </c:pt>
                <c:pt idx="21">
                  <c:v>２２年度</c:v>
                </c:pt>
                <c:pt idx="22">
                  <c:v>２３年度</c:v>
                </c:pt>
              </c:strCache>
            </c:strRef>
          </c:cat>
          <c:val>
            <c:numRef>
              <c:f>('表'!$Q$7:$Q$28,'表'!$Q$29)</c:f>
              <c:numCache>
                <c:ptCount val="23"/>
                <c:pt idx="0">
                  <c:v>193</c:v>
                </c:pt>
                <c:pt idx="1">
                  <c:v>121</c:v>
                </c:pt>
                <c:pt idx="2">
                  <c:v>229</c:v>
                </c:pt>
                <c:pt idx="3">
                  <c:v>125</c:v>
                </c:pt>
                <c:pt idx="4">
                  <c:v>120</c:v>
                </c:pt>
                <c:pt idx="5">
                  <c:v>283</c:v>
                </c:pt>
                <c:pt idx="6">
                  <c:v>147</c:v>
                </c:pt>
                <c:pt idx="7">
                  <c:v>248</c:v>
                </c:pt>
                <c:pt idx="8">
                  <c:v>95</c:v>
                </c:pt>
                <c:pt idx="9">
                  <c:v>63</c:v>
                </c:pt>
                <c:pt idx="10">
                  <c:v>387</c:v>
                </c:pt>
                <c:pt idx="11">
                  <c:v>617</c:v>
                </c:pt>
                <c:pt idx="12">
                  <c:v>402</c:v>
                </c:pt>
                <c:pt idx="13">
                  <c:v>225</c:v>
                </c:pt>
                <c:pt idx="14">
                  <c:v>329</c:v>
                </c:pt>
                <c:pt idx="15">
                  <c:v>555</c:v>
                </c:pt>
                <c:pt idx="16">
                  <c:v>238</c:v>
                </c:pt>
                <c:pt idx="17">
                  <c:v>412</c:v>
                </c:pt>
                <c:pt idx="18">
                  <c:v>245</c:v>
                </c:pt>
                <c:pt idx="19">
                  <c:v>219</c:v>
                </c:pt>
                <c:pt idx="20">
                  <c:v>61</c:v>
                </c:pt>
                <c:pt idx="21">
                  <c:v>0</c:v>
                </c:pt>
                <c:pt idx="22">
                  <c:v>152</c:v>
                </c:pt>
              </c:numCache>
            </c:numRef>
          </c:val>
          <c:smooth val="0"/>
        </c:ser>
        <c:marker val="1"/>
        <c:axId val="4064626"/>
        <c:axId val="36581635"/>
      </c:lineChart>
      <c:catAx>
        <c:axId val="40646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81635"/>
        <c:crosses val="autoZero"/>
        <c:auto val="1"/>
        <c:lblOffset val="100"/>
        <c:tickLblSkip val="1"/>
        <c:noMultiLvlLbl val="0"/>
      </c:catAx>
      <c:valAx>
        <c:axId val="36581635"/>
        <c:scaling>
          <c:orientation val="minMax"/>
          <c:max val="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462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705"/>
          <c:y val="0.07875"/>
          <c:w val="0.929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利用関係別新設住宅一戸当たり床面積の推移</a:t>
            </a:r>
          </a:p>
        </c:rich>
      </c:tx>
      <c:layout>
        <c:manualLayout>
          <c:xMode val="factor"/>
          <c:yMode val="factor"/>
          <c:x val="0.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0.99525"/>
          <c:h val="0.897"/>
        </c:manualLayout>
      </c:layout>
      <c:lineChart>
        <c:grouping val="standard"/>
        <c:varyColors val="0"/>
        <c:ser>
          <c:idx val="1"/>
          <c:order val="0"/>
          <c:tx>
            <c:strRef>
              <c:f>'表'!$E$3</c:f>
              <c:strCache>
                <c:ptCount val="1"/>
                <c:pt idx="0">
                  <c:v>持　　家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元年度</c:v>
                </c:pt>
                <c:pt idx="1">
                  <c:v>２年度</c:v>
                </c:pt>
                <c:pt idx="2">
                  <c:v>３年度</c:v>
                </c:pt>
                <c:pt idx="3">
                  <c:v>４年度</c:v>
                </c:pt>
                <c:pt idx="4">
                  <c:v>５年度</c:v>
                </c:pt>
                <c:pt idx="5">
                  <c:v>６年度</c:v>
                </c:pt>
                <c:pt idx="6">
                  <c:v>７年度</c:v>
                </c:pt>
                <c:pt idx="7">
                  <c:v>８年度</c:v>
                </c:pt>
                <c:pt idx="8">
                  <c:v>９年度</c:v>
                </c:pt>
                <c:pt idx="9">
                  <c:v>１０年度</c:v>
                </c:pt>
                <c:pt idx="10">
                  <c:v>１１年度</c:v>
                </c:pt>
                <c:pt idx="11">
                  <c:v>１２年度</c:v>
                </c:pt>
                <c:pt idx="12">
                  <c:v>１３年度</c:v>
                </c:pt>
                <c:pt idx="13">
                  <c:v>１４年度</c:v>
                </c:pt>
                <c:pt idx="14">
                  <c:v>１５年度</c:v>
                </c:pt>
                <c:pt idx="15">
                  <c:v>１６年度</c:v>
                </c:pt>
                <c:pt idx="16">
                  <c:v>１７年度</c:v>
                </c:pt>
                <c:pt idx="17">
                  <c:v>１８年度</c:v>
                </c:pt>
                <c:pt idx="18">
                  <c:v>１９年度</c:v>
                </c:pt>
                <c:pt idx="19">
                  <c:v>２０年度</c:v>
                </c:pt>
                <c:pt idx="20">
                  <c:v>２１年度</c:v>
                </c:pt>
                <c:pt idx="21">
                  <c:v>２２年度</c:v>
                </c:pt>
                <c:pt idx="22">
                  <c:v>２３年度</c:v>
                </c:pt>
              </c:strCache>
            </c:strRef>
          </c:cat>
          <c:val>
            <c:numRef>
              <c:f>('表'!$G$7:$G$28,'表'!$G$29)</c:f>
              <c:numCache>
                <c:ptCount val="23"/>
                <c:pt idx="0">
                  <c:v>139.8</c:v>
                </c:pt>
                <c:pt idx="1">
                  <c:v>143.3</c:v>
                </c:pt>
                <c:pt idx="2">
                  <c:v>140.9</c:v>
                </c:pt>
                <c:pt idx="3">
                  <c:v>140.2</c:v>
                </c:pt>
                <c:pt idx="4">
                  <c:v>148.3</c:v>
                </c:pt>
                <c:pt idx="5">
                  <c:v>149.1</c:v>
                </c:pt>
                <c:pt idx="6">
                  <c:v>148</c:v>
                </c:pt>
                <c:pt idx="7">
                  <c:v>152.2</c:v>
                </c:pt>
                <c:pt idx="8">
                  <c:v>145.6</c:v>
                </c:pt>
                <c:pt idx="9">
                  <c:v>147.7</c:v>
                </c:pt>
                <c:pt idx="10">
                  <c:v>152.3</c:v>
                </c:pt>
                <c:pt idx="11">
                  <c:v>151.1</c:v>
                </c:pt>
                <c:pt idx="12">
                  <c:v>150.8</c:v>
                </c:pt>
                <c:pt idx="13">
                  <c:v>148.1</c:v>
                </c:pt>
                <c:pt idx="14">
                  <c:v>147.3</c:v>
                </c:pt>
                <c:pt idx="15">
                  <c:v>143.5</c:v>
                </c:pt>
                <c:pt idx="16">
                  <c:v>141.8</c:v>
                </c:pt>
                <c:pt idx="17">
                  <c:v>144.2</c:v>
                </c:pt>
                <c:pt idx="18">
                  <c:v>139.3</c:v>
                </c:pt>
                <c:pt idx="19">
                  <c:v>137.2</c:v>
                </c:pt>
                <c:pt idx="20">
                  <c:v>131.1</c:v>
                </c:pt>
                <c:pt idx="21">
                  <c:v>128.7</c:v>
                </c:pt>
                <c:pt idx="22">
                  <c:v>127.7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'表'!$H$3</c:f>
              <c:strCache>
                <c:ptCount val="1"/>
                <c:pt idx="0">
                  <c:v>貸　　家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元年度</c:v>
                </c:pt>
                <c:pt idx="1">
                  <c:v>２年度</c:v>
                </c:pt>
                <c:pt idx="2">
                  <c:v>３年度</c:v>
                </c:pt>
                <c:pt idx="3">
                  <c:v>４年度</c:v>
                </c:pt>
                <c:pt idx="4">
                  <c:v>５年度</c:v>
                </c:pt>
                <c:pt idx="5">
                  <c:v>６年度</c:v>
                </c:pt>
                <c:pt idx="6">
                  <c:v>７年度</c:v>
                </c:pt>
                <c:pt idx="7">
                  <c:v>８年度</c:v>
                </c:pt>
                <c:pt idx="8">
                  <c:v>９年度</c:v>
                </c:pt>
                <c:pt idx="9">
                  <c:v>１０年度</c:v>
                </c:pt>
                <c:pt idx="10">
                  <c:v>１１年度</c:v>
                </c:pt>
                <c:pt idx="11">
                  <c:v>１２年度</c:v>
                </c:pt>
                <c:pt idx="12">
                  <c:v>１３年度</c:v>
                </c:pt>
                <c:pt idx="13">
                  <c:v>１４年度</c:v>
                </c:pt>
                <c:pt idx="14">
                  <c:v>１５年度</c:v>
                </c:pt>
                <c:pt idx="15">
                  <c:v>１６年度</c:v>
                </c:pt>
                <c:pt idx="16">
                  <c:v>１７年度</c:v>
                </c:pt>
                <c:pt idx="17">
                  <c:v>１８年度</c:v>
                </c:pt>
                <c:pt idx="18">
                  <c:v>１９年度</c:v>
                </c:pt>
                <c:pt idx="19">
                  <c:v>２０年度</c:v>
                </c:pt>
                <c:pt idx="20">
                  <c:v>２１年度</c:v>
                </c:pt>
                <c:pt idx="21">
                  <c:v>２２年度</c:v>
                </c:pt>
                <c:pt idx="22">
                  <c:v>２３年度</c:v>
                </c:pt>
              </c:strCache>
            </c:strRef>
          </c:cat>
          <c:val>
            <c:numRef>
              <c:f>('表'!$J$7:$J$28,'表'!$J$29)</c:f>
              <c:numCache>
                <c:ptCount val="23"/>
                <c:pt idx="0">
                  <c:v>49.5</c:v>
                </c:pt>
                <c:pt idx="1">
                  <c:v>44.1</c:v>
                </c:pt>
                <c:pt idx="2">
                  <c:v>49.6</c:v>
                </c:pt>
                <c:pt idx="3">
                  <c:v>47.9</c:v>
                </c:pt>
                <c:pt idx="4">
                  <c:v>52.6</c:v>
                </c:pt>
                <c:pt idx="5">
                  <c:v>51</c:v>
                </c:pt>
                <c:pt idx="6">
                  <c:v>46.9</c:v>
                </c:pt>
                <c:pt idx="7">
                  <c:v>53.2</c:v>
                </c:pt>
                <c:pt idx="8">
                  <c:v>46.6</c:v>
                </c:pt>
                <c:pt idx="9">
                  <c:v>43.6</c:v>
                </c:pt>
                <c:pt idx="10">
                  <c:v>47</c:v>
                </c:pt>
                <c:pt idx="11">
                  <c:v>50.1</c:v>
                </c:pt>
                <c:pt idx="12">
                  <c:v>51.3</c:v>
                </c:pt>
                <c:pt idx="13">
                  <c:v>52</c:v>
                </c:pt>
                <c:pt idx="14">
                  <c:v>53.4</c:v>
                </c:pt>
                <c:pt idx="15">
                  <c:v>47.7</c:v>
                </c:pt>
                <c:pt idx="16">
                  <c:v>48.3</c:v>
                </c:pt>
                <c:pt idx="17">
                  <c:v>52.7</c:v>
                </c:pt>
                <c:pt idx="18">
                  <c:v>46.9</c:v>
                </c:pt>
                <c:pt idx="19">
                  <c:v>48.5</c:v>
                </c:pt>
                <c:pt idx="20">
                  <c:v>56.1</c:v>
                </c:pt>
                <c:pt idx="21">
                  <c:v>51.2</c:v>
                </c:pt>
                <c:pt idx="22">
                  <c:v>50.4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'表'!$K$3</c:f>
              <c:strCache>
                <c:ptCount val="1"/>
                <c:pt idx="0">
                  <c:v>給与住宅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元年度</c:v>
                </c:pt>
                <c:pt idx="1">
                  <c:v>２年度</c:v>
                </c:pt>
                <c:pt idx="2">
                  <c:v>３年度</c:v>
                </c:pt>
                <c:pt idx="3">
                  <c:v>４年度</c:v>
                </c:pt>
                <c:pt idx="4">
                  <c:v>５年度</c:v>
                </c:pt>
                <c:pt idx="5">
                  <c:v>６年度</c:v>
                </c:pt>
                <c:pt idx="6">
                  <c:v>７年度</c:v>
                </c:pt>
                <c:pt idx="7">
                  <c:v>８年度</c:v>
                </c:pt>
                <c:pt idx="8">
                  <c:v>９年度</c:v>
                </c:pt>
                <c:pt idx="9">
                  <c:v>１０年度</c:v>
                </c:pt>
                <c:pt idx="10">
                  <c:v>１１年度</c:v>
                </c:pt>
                <c:pt idx="11">
                  <c:v>１２年度</c:v>
                </c:pt>
                <c:pt idx="12">
                  <c:v>１３年度</c:v>
                </c:pt>
                <c:pt idx="13">
                  <c:v>１４年度</c:v>
                </c:pt>
                <c:pt idx="14">
                  <c:v>１５年度</c:v>
                </c:pt>
                <c:pt idx="15">
                  <c:v>１６年度</c:v>
                </c:pt>
                <c:pt idx="16">
                  <c:v>１７年度</c:v>
                </c:pt>
                <c:pt idx="17">
                  <c:v>１８年度</c:v>
                </c:pt>
                <c:pt idx="18">
                  <c:v>１９年度</c:v>
                </c:pt>
                <c:pt idx="19">
                  <c:v>２０年度</c:v>
                </c:pt>
                <c:pt idx="20">
                  <c:v>２１年度</c:v>
                </c:pt>
                <c:pt idx="21">
                  <c:v>２２年度</c:v>
                </c:pt>
                <c:pt idx="22">
                  <c:v>２３年度</c:v>
                </c:pt>
              </c:strCache>
            </c:strRef>
          </c:cat>
          <c:val>
            <c:numRef>
              <c:f>('表'!$M$7:$M$28,'表'!$M$29)</c:f>
              <c:numCache>
                <c:ptCount val="23"/>
                <c:pt idx="0">
                  <c:v>61.4</c:v>
                </c:pt>
                <c:pt idx="1">
                  <c:v>61.1</c:v>
                </c:pt>
                <c:pt idx="2">
                  <c:v>57.3</c:v>
                </c:pt>
                <c:pt idx="3">
                  <c:v>63.5</c:v>
                </c:pt>
                <c:pt idx="4">
                  <c:v>63.1</c:v>
                </c:pt>
                <c:pt idx="5">
                  <c:v>71.6</c:v>
                </c:pt>
                <c:pt idx="6">
                  <c:v>67.7</c:v>
                </c:pt>
                <c:pt idx="7">
                  <c:v>48.2</c:v>
                </c:pt>
                <c:pt idx="8">
                  <c:v>65.1</c:v>
                </c:pt>
                <c:pt idx="9">
                  <c:v>65</c:v>
                </c:pt>
                <c:pt idx="10">
                  <c:v>71.9</c:v>
                </c:pt>
                <c:pt idx="11">
                  <c:v>54.6</c:v>
                </c:pt>
                <c:pt idx="12">
                  <c:v>71.5</c:v>
                </c:pt>
                <c:pt idx="13">
                  <c:v>65.4</c:v>
                </c:pt>
                <c:pt idx="14">
                  <c:v>61.4</c:v>
                </c:pt>
                <c:pt idx="15">
                  <c:v>103.6</c:v>
                </c:pt>
                <c:pt idx="16">
                  <c:v>58.4</c:v>
                </c:pt>
                <c:pt idx="17">
                  <c:v>97.9</c:v>
                </c:pt>
                <c:pt idx="18">
                  <c:v>75.4</c:v>
                </c:pt>
                <c:pt idx="19">
                  <c:v>81.9</c:v>
                </c:pt>
                <c:pt idx="20">
                  <c:v>80.9</c:v>
                </c:pt>
                <c:pt idx="21">
                  <c:v>48.5</c:v>
                </c:pt>
                <c:pt idx="22">
                  <c:v>79.2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'表'!$N$3</c:f>
              <c:strCache>
                <c:ptCount val="1"/>
                <c:pt idx="0">
                  <c:v>分譲住宅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元年度</c:v>
                </c:pt>
                <c:pt idx="1">
                  <c:v>２年度</c:v>
                </c:pt>
                <c:pt idx="2">
                  <c:v>３年度</c:v>
                </c:pt>
                <c:pt idx="3">
                  <c:v>４年度</c:v>
                </c:pt>
                <c:pt idx="4">
                  <c:v>５年度</c:v>
                </c:pt>
                <c:pt idx="5">
                  <c:v>６年度</c:v>
                </c:pt>
                <c:pt idx="6">
                  <c:v>７年度</c:v>
                </c:pt>
                <c:pt idx="7">
                  <c:v>８年度</c:v>
                </c:pt>
                <c:pt idx="8">
                  <c:v>９年度</c:v>
                </c:pt>
                <c:pt idx="9">
                  <c:v>１０年度</c:v>
                </c:pt>
                <c:pt idx="10">
                  <c:v>１１年度</c:v>
                </c:pt>
                <c:pt idx="11">
                  <c:v>１２年度</c:v>
                </c:pt>
                <c:pt idx="12">
                  <c:v>１３年度</c:v>
                </c:pt>
                <c:pt idx="13">
                  <c:v>１４年度</c:v>
                </c:pt>
                <c:pt idx="14">
                  <c:v>１５年度</c:v>
                </c:pt>
                <c:pt idx="15">
                  <c:v>１６年度</c:v>
                </c:pt>
                <c:pt idx="16">
                  <c:v>１７年度</c:v>
                </c:pt>
                <c:pt idx="17">
                  <c:v>１８年度</c:v>
                </c:pt>
                <c:pt idx="18">
                  <c:v>１９年度</c:v>
                </c:pt>
                <c:pt idx="19">
                  <c:v>２０年度</c:v>
                </c:pt>
                <c:pt idx="20">
                  <c:v>２１年度</c:v>
                </c:pt>
                <c:pt idx="21">
                  <c:v>２２年度</c:v>
                </c:pt>
                <c:pt idx="22">
                  <c:v>２３年度</c:v>
                </c:pt>
              </c:strCache>
            </c:strRef>
          </c:cat>
          <c:val>
            <c:numRef>
              <c:f>('表'!$P$7:$P$28,'表'!$P$29)</c:f>
              <c:numCache>
                <c:ptCount val="23"/>
                <c:pt idx="0">
                  <c:v>108.7</c:v>
                </c:pt>
                <c:pt idx="1">
                  <c:v>117.2</c:v>
                </c:pt>
                <c:pt idx="2">
                  <c:v>105.4</c:v>
                </c:pt>
                <c:pt idx="3">
                  <c:v>102.6</c:v>
                </c:pt>
                <c:pt idx="4">
                  <c:v>105.7</c:v>
                </c:pt>
                <c:pt idx="5">
                  <c:v>98.1</c:v>
                </c:pt>
                <c:pt idx="6">
                  <c:v>107</c:v>
                </c:pt>
                <c:pt idx="7">
                  <c:v>107.1</c:v>
                </c:pt>
                <c:pt idx="8">
                  <c:v>112.9</c:v>
                </c:pt>
                <c:pt idx="9">
                  <c:v>124.4</c:v>
                </c:pt>
                <c:pt idx="10">
                  <c:v>104.4</c:v>
                </c:pt>
                <c:pt idx="11">
                  <c:v>101.3</c:v>
                </c:pt>
                <c:pt idx="12">
                  <c:v>105.4</c:v>
                </c:pt>
                <c:pt idx="13">
                  <c:v>116.7</c:v>
                </c:pt>
                <c:pt idx="14">
                  <c:v>104.1</c:v>
                </c:pt>
                <c:pt idx="15">
                  <c:v>108.4</c:v>
                </c:pt>
                <c:pt idx="16">
                  <c:v>108.3</c:v>
                </c:pt>
                <c:pt idx="17">
                  <c:v>112</c:v>
                </c:pt>
                <c:pt idx="18">
                  <c:v>101.5</c:v>
                </c:pt>
                <c:pt idx="19">
                  <c:v>100.7</c:v>
                </c:pt>
                <c:pt idx="20">
                  <c:v>102.5</c:v>
                </c:pt>
                <c:pt idx="21">
                  <c:v>118.9</c:v>
                </c:pt>
                <c:pt idx="22">
                  <c:v>98.8</c:v>
                </c:pt>
              </c:numCache>
            </c:numRef>
          </c:val>
          <c:smooth val="0"/>
        </c:ser>
        <c:ser>
          <c:idx val="5"/>
          <c:order val="4"/>
          <c:tx>
            <c:v>分譲のうちマンション</c:v>
          </c:tx>
          <c:spPr>
            <a:ln w="12700">
              <a:solidFill>
                <a:srgbClr val="00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('表'!$A$7:$A$28,'表'!$A$29)</c:f>
              <c:strCache>
                <c:ptCount val="23"/>
                <c:pt idx="0">
                  <c:v>元年度</c:v>
                </c:pt>
                <c:pt idx="1">
                  <c:v>２年度</c:v>
                </c:pt>
                <c:pt idx="2">
                  <c:v>３年度</c:v>
                </c:pt>
                <c:pt idx="3">
                  <c:v>４年度</c:v>
                </c:pt>
                <c:pt idx="4">
                  <c:v>５年度</c:v>
                </c:pt>
                <c:pt idx="5">
                  <c:v>６年度</c:v>
                </c:pt>
                <c:pt idx="6">
                  <c:v>７年度</c:v>
                </c:pt>
                <c:pt idx="7">
                  <c:v>８年度</c:v>
                </c:pt>
                <c:pt idx="8">
                  <c:v>９年度</c:v>
                </c:pt>
                <c:pt idx="9">
                  <c:v>１０年度</c:v>
                </c:pt>
                <c:pt idx="10">
                  <c:v>１１年度</c:v>
                </c:pt>
                <c:pt idx="11">
                  <c:v>１２年度</c:v>
                </c:pt>
                <c:pt idx="12">
                  <c:v>１３年度</c:v>
                </c:pt>
                <c:pt idx="13">
                  <c:v>１４年度</c:v>
                </c:pt>
                <c:pt idx="14">
                  <c:v>１５年度</c:v>
                </c:pt>
                <c:pt idx="15">
                  <c:v>１６年度</c:v>
                </c:pt>
                <c:pt idx="16">
                  <c:v>１７年度</c:v>
                </c:pt>
                <c:pt idx="17">
                  <c:v>１８年度</c:v>
                </c:pt>
                <c:pt idx="18">
                  <c:v>１９年度</c:v>
                </c:pt>
                <c:pt idx="19">
                  <c:v>２０年度</c:v>
                </c:pt>
                <c:pt idx="20">
                  <c:v>２１年度</c:v>
                </c:pt>
                <c:pt idx="21">
                  <c:v>２２年度</c:v>
                </c:pt>
                <c:pt idx="22">
                  <c:v>２３年度</c:v>
                </c:pt>
              </c:strCache>
            </c:strRef>
          </c:cat>
          <c:val>
            <c:numRef>
              <c:f>('表'!$S$7:$S$28,'表'!$S$29)</c:f>
              <c:numCache>
                <c:ptCount val="23"/>
                <c:pt idx="0">
                  <c:v>87.4</c:v>
                </c:pt>
                <c:pt idx="1">
                  <c:v>83</c:v>
                </c:pt>
                <c:pt idx="2">
                  <c:v>80.3</c:v>
                </c:pt>
                <c:pt idx="3">
                  <c:v>74.7</c:v>
                </c:pt>
                <c:pt idx="4">
                  <c:v>80</c:v>
                </c:pt>
                <c:pt idx="5">
                  <c:v>84.8</c:v>
                </c:pt>
                <c:pt idx="6">
                  <c:v>88.3</c:v>
                </c:pt>
                <c:pt idx="7">
                  <c:v>90.1</c:v>
                </c:pt>
                <c:pt idx="8">
                  <c:v>80.9</c:v>
                </c:pt>
                <c:pt idx="9">
                  <c:v>84.8</c:v>
                </c:pt>
                <c:pt idx="10">
                  <c:v>89.6</c:v>
                </c:pt>
                <c:pt idx="11">
                  <c:v>93.5</c:v>
                </c:pt>
                <c:pt idx="12">
                  <c:v>91.1</c:v>
                </c:pt>
                <c:pt idx="13">
                  <c:v>95.3</c:v>
                </c:pt>
                <c:pt idx="14">
                  <c:v>92.7</c:v>
                </c:pt>
                <c:pt idx="15">
                  <c:v>100.6</c:v>
                </c:pt>
                <c:pt idx="16">
                  <c:v>101</c:v>
                </c:pt>
                <c:pt idx="17">
                  <c:v>107.9</c:v>
                </c:pt>
                <c:pt idx="18">
                  <c:v>92.2</c:v>
                </c:pt>
                <c:pt idx="19">
                  <c:v>92.9</c:v>
                </c:pt>
                <c:pt idx="20">
                  <c:v>85.3</c:v>
                </c:pt>
                <c:pt idx="21">
                  <c:v>0</c:v>
                </c:pt>
                <c:pt idx="22">
                  <c:v>90.5</c:v>
                </c:pt>
              </c:numCache>
            </c:numRef>
          </c:val>
          <c:smooth val="0"/>
        </c:ser>
        <c:marker val="1"/>
        <c:axId val="60799260"/>
        <c:axId val="10322429"/>
      </c:line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  <c:max val="16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9926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375"/>
          <c:y val="0.0545"/>
          <c:w val="0.807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676275</xdr:colOff>
      <xdr:row>28</xdr:row>
      <xdr:rowOff>0</xdr:rowOff>
    </xdr:to>
    <xdr:graphicFrame>
      <xdr:nvGraphicFramePr>
        <xdr:cNvPr id="1" name="Chart 1026"/>
        <xdr:cNvGraphicFramePr/>
      </xdr:nvGraphicFramePr>
      <xdr:xfrm>
        <a:off x="0" y="0"/>
        <a:ext cx="61626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161925</xdr:rowOff>
    </xdr:from>
    <xdr:to>
      <xdr:col>8</xdr:col>
      <xdr:colOff>676275</xdr:colOff>
      <xdr:row>57</xdr:row>
      <xdr:rowOff>161925</xdr:rowOff>
    </xdr:to>
    <xdr:graphicFrame>
      <xdr:nvGraphicFramePr>
        <xdr:cNvPr id="2" name="Chart 1027"/>
        <xdr:cNvGraphicFramePr/>
      </xdr:nvGraphicFramePr>
      <xdr:xfrm>
        <a:off x="0" y="5133975"/>
        <a:ext cx="6162675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3">
      <selection activeCell="S29" sqref="S29"/>
    </sheetView>
  </sheetViews>
  <sheetFormatPr defaultColWidth="9.00390625" defaultRowHeight="13.5"/>
  <cols>
    <col min="1" max="1" width="8.50390625" style="1" customWidth="1"/>
    <col min="2" max="2" width="6.875" style="1" customWidth="1"/>
    <col min="3" max="3" width="9.625" style="1" customWidth="1"/>
    <col min="4" max="4" width="6.125" style="1" customWidth="1"/>
    <col min="5" max="5" width="6.875" style="1" customWidth="1"/>
    <col min="6" max="6" width="8.375" style="1" customWidth="1"/>
    <col min="7" max="7" width="6.125" style="1" customWidth="1"/>
    <col min="8" max="8" width="6.875" style="1" customWidth="1"/>
    <col min="9" max="9" width="8.375" style="1" customWidth="1"/>
    <col min="10" max="10" width="6.125" style="1" customWidth="1"/>
    <col min="11" max="11" width="6.875" style="1" customWidth="1"/>
    <col min="12" max="12" width="8.375" style="1" customWidth="1"/>
    <col min="13" max="13" width="6.125" style="1" customWidth="1"/>
    <col min="14" max="14" width="6.875" style="1" customWidth="1"/>
    <col min="15" max="15" width="8.375" style="1" customWidth="1"/>
    <col min="16" max="16" width="6.125" style="1" customWidth="1"/>
    <col min="17" max="17" width="6.875" style="1" customWidth="1"/>
    <col min="18" max="18" width="8.375" style="1" customWidth="1"/>
    <col min="19" max="19" width="6.125" style="1" customWidth="1"/>
    <col min="20" max="16384" width="9.00390625" style="1" customWidth="1"/>
  </cols>
  <sheetData>
    <row r="1" ht="13.5">
      <c r="B1" s="1" t="s">
        <v>30</v>
      </c>
    </row>
    <row r="3" spans="1:19" s="2" customFormat="1" ht="7.5" customHeight="1">
      <c r="A3" s="58" t="s">
        <v>7</v>
      </c>
      <c r="B3" s="63" t="s">
        <v>3</v>
      </c>
      <c r="C3" s="63"/>
      <c r="D3" s="63"/>
      <c r="E3" s="58" t="s">
        <v>4</v>
      </c>
      <c r="F3" s="58"/>
      <c r="G3" s="58"/>
      <c r="H3" s="58" t="s">
        <v>5</v>
      </c>
      <c r="I3" s="58"/>
      <c r="J3" s="58"/>
      <c r="K3" s="58" t="s">
        <v>0</v>
      </c>
      <c r="L3" s="58"/>
      <c r="M3" s="58"/>
      <c r="N3" s="58" t="s">
        <v>1</v>
      </c>
      <c r="O3" s="58"/>
      <c r="P3" s="60"/>
      <c r="Q3" s="55"/>
      <c r="R3" s="56"/>
      <c r="S3" s="56"/>
    </row>
    <row r="4" spans="1:19" s="2" customFormat="1" ht="13.5">
      <c r="A4" s="62"/>
      <c r="B4" s="64"/>
      <c r="C4" s="64"/>
      <c r="D4" s="64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1"/>
      <c r="Q4" s="57" t="s">
        <v>2</v>
      </c>
      <c r="R4" s="57"/>
      <c r="S4" s="57"/>
    </row>
    <row r="5" spans="1:19" s="12" customFormat="1" ht="27" customHeight="1">
      <c r="A5" s="59"/>
      <c r="B5" s="3" t="s">
        <v>6</v>
      </c>
      <c r="C5" s="4" t="s">
        <v>10</v>
      </c>
      <c r="D5" s="5" t="s">
        <v>11</v>
      </c>
      <c r="E5" s="6" t="s">
        <v>6</v>
      </c>
      <c r="F5" s="7" t="s">
        <v>10</v>
      </c>
      <c r="G5" s="8" t="s">
        <v>11</v>
      </c>
      <c r="H5" s="6" t="s">
        <v>6</v>
      </c>
      <c r="I5" s="7" t="s">
        <v>10</v>
      </c>
      <c r="J5" s="8" t="s">
        <v>11</v>
      </c>
      <c r="K5" s="6" t="s">
        <v>6</v>
      </c>
      <c r="L5" s="7" t="s">
        <v>10</v>
      </c>
      <c r="M5" s="8" t="s">
        <v>11</v>
      </c>
      <c r="N5" s="6" t="s">
        <v>6</v>
      </c>
      <c r="O5" s="7" t="s">
        <v>10</v>
      </c>
      <c r="P5" s="8" t="s">
        <v>11</v>
      </c>
      <c r="Q5" s="9" t="s">
        <v>6</v>
      </c>
      <c r="R5" s="10" t="s">
        <v>10</v>
      </c>
      <c r="S5" s="11" t="s">
        <v>11</v>
      </c>
    </row>
    <row r="6" spans="1:19" s="12" customFormat="1" ht="13.5">
      <c r="A6" s="13"/>
      <c r="B6" s="14" t="s">
        <v>8</v>
      </c>
      <c r="C6" s="15" t="s">
        <v>9</v>
      </c>
      <c r="D6" s="16" t="s">
        <v>9</v>
      </c>
      <c r="E6" s="14" t="s">
        <v>8</v>
      </c>
      <c r="F6" s="15" t="s">
        <v>9</v>
      </c>
      <c r="G6" s="16" t="s">
        <v>9</v>
      </c>
      <c r="H6" s="14" t="s">
        <v>8</v>
      </c>
      <c r="I6" s="15" t="s">
        <v>9</v>
      </c>
      <c r="J6" s="16" t="s">
        <v>9</v>
      </c>
      <c r="K6" s="14" t="s">
        <v>8</v>
      </c>
      <c r="L6" s="15" t="s">
        <v>9</v>
      </c>
      <c r="M6" s="16" t="s">
        <v>9</v>
      </c>
      <c r="N6" s="14" t="s">
        <v>8</v>
      </c>
      <c r="O6" s="15" t="s">
        <v>9</v>
      </c>
      <c r="P6" s="16" t="s">
        <v>9</v>
      </c>
      <c r="Q6" s="17" t="s">
        <v>8</v>
      </c>
      <c r="R6" s="17" t="s">
        <v>9</v>
      </c>
      <c r="S6" s="17" t="s">
        <v>9</v>
      </c>
    </row>
    <row r="7" spans="1:19" s="12" customFormat="1" ht="13.5">
      <c r="A7" s="18" t="s">
        <v>12</v>
      </c>
      <c r="B7" s="19">
        <v>5187</v>
      </c>
      <c r="C7" s="20">
        <v>522312</v>
      </c>
      <c r="D7" s="21">
        <f>ROUND(C7/B7,1)</f>
        <v>100.7</v>
      </c>
      <c r="E7" s="22">
        <v>2650</v>
      </c>
      <c r="F7" s="23">
        <v>370365</v>
      </c>
      <c r="G7" s="24">
        <f>ROUND(F7/E7,1)</f>
        <v>139.8</v>
      </c>
      <c r="H7" s="22">
        <v>1891</v>
      </c>
      <c r="I7" s="23">
        <v>93657</v>
      </c>
      <c r="J7" s="24">
        <f>ROUND(I7/H7,1)</f>
        <v>49.5</v>
      </c>
      <c r="K7" s="22">
        <v>252</v>
      </c>
      <c r="L7" s="23">
        <v>15476</v>
      </c>
      <c r="M7" s="24">
        <f>ROUND(L7/K7,1)</f>
        <v>61.4</v>
      </c>
      <c r="N7" s="22">
        <v>394</v>
      </c>
      <c r="O7" s="23">
        <v>42814</v>
      </c>
      <c r="P7" s="24">
        <f>ROUND(O7/N7,1)</f>
        <v>108.7</v>
      </c>
      <c r="Q7" s="25">
        <v>193</v>
      </c>
      <c r="R7" s="25">
        <v>16861</v>
      </c>
      <c r="S7" s="26">
        <f>ROUND(R7/Q7,1)</f>
        <v>87.4</v>
      </c>
    </row>
    <row r="8" spans="1:19" s="12" customFormat="1" ht="13.5">
      <c r="A8" s="27" t="s">
        <v>13</v>
      </c>
      <c r="B8" s="28">
        <v>5140</v>
      </c>
      <c r="C8" s="29">
        <v>497327</v>
      </c>
      <c r="D8" s="30">
        <f aca="true" t="shared" si="0" ref="D8:D24">ROUND(C8/B8,1)</f>
        <v>96.8</v>
      </c>
      <c r="E8" s="31">
        <v>2447</v>
      </c>
      <c r="F8" s="32">
        <v>350642</v>
      </c>
      <c r="G8" s="33">
        <f aca="true" t="shared" si="1" ref="G8:G24">ROUND(F8/E8,1)</f>
        <v>143.3</v>
      </c>
      <c r="H8" s="31">
        <v>2124</v>
      </c>
      <c r="I8" s="32">
        <v>93571</v>
      </c>
      <c r="J8" s="33">
        <f aca="true" t="shared" si="2" ref="J8:J24">ROUND(I8/H8,1)</f>
        <v>44.1</v>
      </c>
      <c r="K8" s="31">
        <v>242</v>
      </c>
      <c r="L8" s="32">
        <v>14781</v>
      </c>
      <c r="M8" s="33">
        <f aca="true" t="shared" si="3" ref="M8:M24">ROUND(L8/K8,1)</f>
        <v>61.1</v>
      </c>
      <c r="N8" s="31">
        <v>327</v>
      </c>
      <c r="O8" s="32">
        <v>38333</v>
      </c>
      <c r="P8" s="33">
        <f aca="true" t="shared" si="4" ref="P8:P24">ROUND(O8/N8,1)</f>
        <v>117.2</v>
      </c>
      <c r="Q8" s="34">
        <v>121</v>
      </c>
      <c r="R8" s="34">
        <v>10041</v>
      </c>
      <c r="S8" s="35">
        <f aca="true" t="shared" si="5" ref="S8:S24">ROUND(R8/Q8,1)</f>
        <v>83</v>
      </c>
    </row>
    <row r="9" spans="1:19" s="12" customFormat="1" ht="13.5">
      <c r="A9" s="27" t="s">
        <v>14</v>
      </c>
      <c r="B9" s="28">
        <v>5090</v>
      </c>
      <c r="C9" s="29">
        <v>527336</v>
      </c>
      <c r="D9" s="30">
        <f t="shared" si="0"/>
        <v>103.6</v>
      </c>
      <c r="E9" s="31">
        <v>2706</v>
      </c>
      <c r="F9" s="32">
        <v>381407</v>
      </c>
      <c r="G9" s="33">
        <f t="shared" si="1"/>
        <v>140.9</v>
      </c>
      <c r="H9" s="31">
        <v>1712</v>
      </c>
      <c r="I9" s="32">
        <v>84858</v>
      </c>
      <c r="J9" s="33">
        <f t="shared" si="2"/>
        <v>49.6</v>
      </c>
      <c r="K9" s="31">
        <v>203</v>
      </c>
      <c r="L9" s="32">
        <v>11642</v>
      </c>
      <c r="M9" s="33">
        <f t="shared" si="3"/>
        <v>57.3</v>
      </c>
      <c r="N9" s="31">
        <v>469</v>
      </c>
      <c r="O9" s="32">
        <v>49429</v>
      </c>
      <c r="P9" s="33">
        <f t="shared" si="4"/>
        <v>105.4</v>
      </c>
      <c r="Q9" s="34">
        <v>229</v>
      </c>
      <c r="R9" s="34">
        <v>18387</v>
      </c>
      <c r="S9" s="35">
        <f t="shared" si="5"/>
        <v>80.3</v>
      </c>
    </row>
    <row r="10" spans="1:19" s="12" customFormat="1" ht="13.5">
      <c r="A10" s="27" t="s">
        <v>15</v>
      </c>
      <c r="B10" s="28">
        <v>5188</v>
      </c>
      <c r="C10" s="29">
        <v>538915</v>
      </c>
      <c r="D10" s="30">
        <f t="shared" si="0"/>
        <v>103.9</v>
      </c>
      <c r="E10" s="31">
        <v>2933</v>
      </c>
      <c r="F10" s="32">
        <v>411188</v>
      </c>
      <c r="G10" s="33">
        <f t="shared" si="1"/>
        <v>140.2</v>
      </c>
      <c r="H10" s="31">
        <v>1680</v>
      </c>
      <c r="I10" s="32">
        <v>80547</v>
      </c>
      <c r="J10" s="33">
        <f t="shared" si="2"/>
        <v>47.9</v>
      </c>
      <c r="K10" s="31">
        <v>302</v>
      </c>
      <c r="L10" s="32">
        <v>19181</v>
      </c>
      <c r="M10" s="33">
        <f t="shared" si="3"/>
        <v>63.5</v>
      </c>
      <c r="N10" s="31">
        <v>273</v>
      </c>
      <c r="O10" s="32">
        <v>27999</v>
      </c>
      <c r="P10" s="33">
        <f t="shared" si="4"/>
        <v>102.6</v>
      </c>
      <c r="Q10" s="34">
        <v>125</v>
      </c>
      <c r="R10" s="34">
        <v>9339</v>
      </c>
      <c r="S10" s="35">
        <f t="shared" si="5"/>
        <v>74.7</v>
      </c>
    </row>
    <row r="11" spans="1:19" s="12" customFormat="1" ht="13.5">
      <c r="A11" s="27" t="s">
        <v>16</v>
      </c>
      <c r="B11" s="28">
        <v>5400</v>
      </c>
      <c r="C11" s="29">
        <v>571603</v>
      </c>
      <c r="D11" s="30">
        <f t="shared" si="0"/>
        <v>105.9</v>
      </c>
      <c r="E11" s="31">
        <v>2826</v>
      </c>
      <c r="F11" s="32">
        <v>419148</v>
      </c>
      <c r="G11" s="33">
        <f t="shared" si="1"/>
        <v>148.3</v>
      </c>
      <c r="H11" s="31">
        <v>1975</v>
      </c>
      <c r="I11" s="32">
        <v>103844</v>
      </c>
      <c r="J11" s="33">
        <f t="shared" si="2"/>
        <v>52.6</v>
      </c>
      <c r="K11" s="31">
        <v>345</v>
      </c>
      <c r="L11" s="32">
        <v>21770</v>
      </c>
      <c r="M11" s="33">
        <f t="shared" si="3"/>
        <v>63.1</v>
      </c>
      <c r="N11" s="31">
        <v>254</v>
      </c>
      <c r="O11" s="32">
        <v>26841</v>
      </c>
      <c r="P11" s="33">
        <f t="shared" si="4"/>
        <v>105.7</v>
      </c>
      <c r="Q11" s="34">
        <v>120</v>
      </c>
      <c r="R11" s="34">
        <v>9594</v>
      </c>
      <c r="S11" s="35">
        <f t="shared" si="5"/>
        <v>80</v>
      </c>
    </row>
    <row r="12" spans="1:19" s="12" customFormat="1" ht="13.5">
      <c r="A12" s="27" t="s">
        <v>17</v>
      </c>
      <c r="B12" s="28">
        <v>6633</v>
      </c>
      <c r="C12" s="29">
        <v>671926</v>
      </c>
      <c r="D12" s="30">
        <f t="shared" si="0"/>
        <v>101.3</v>
      </c>
      <c r="E12" s="31">
        <v>3143</v>
      </c>
      <c r="F12" s="32">
        <v>468702</v>
      </c>
      <c r="G12" s="33">
        <f t="shared" si="1"/>
        <v>149.1</v>
      </c>
      <c r="H12" s="31">
        <v>2772</v>
      </c>
      <c r="I12" s="32">
        <v>141415</v>
      </c>
      <c r="J12" s="33">
        <f t="shared" si="2"/>
        <v>51</v>
      </c>
      <c r="K12" s="31">
        <v>326</v>
      </c>
      <c r="L12" s="32">
        <v>23353</v>
      </c>
      <c r="M12" s="33">
        <f t="shared" si="3"/>
        <v>71.6</v>
      </c>
      <c r="N12" s="31">
        <v>392</v>
      </c>
      <c r="O12" s="32">
        <v>38456</v>
      </c>
      <c r="P12" s="33">
        <f t="shared" si="4"/>
        <v>98.1</v>
      </c>
      <c r="Q12" s="34">
        <v>283</v>
      </c>
      <c r="R12" s="34">
        <v>23996</v>
      </c>
      <c r="S12" s="35">
        <f t="shared" si="5"/>
        <v>84.8</v>
      </c>
    </row>
    <row r="13" spans="1:19" s="12" customFormat="1" ht="13.5">
      <c r="A13" s="27" t="s">
        <v>18</v>
      </c>
      <c r="B13" s="28">
        <v>6405</v>
      </c>
      <c r="C13" s="29">
        <v>617818</v>
      </c>
      <c r="D13" s="30">
        <f t="shared" si="0"/>
        <v>96.5</v>
      </c>
      <c r="E13" s="31">
        <v>2924</v>
      </c>
      <c r="F13" s="32">
        <v>432720</v>
      </c>
      <c r="G13" s="33">
        <f t="shared" si="1"/>
        <v>148</v>
      </c>
      <c r="H13" s="31">
        <v>2895</v>
      </c>
      <c r="I13" s="32">
        <v>135800</v>
      </c>
      <c r="J13" s="33">
        <f t="shared" si="2"/>
        <v>46.9</v>
      </c>
      <c r="K13" s="31">
        <v>341</v>
      </c>
      <c r="L13" s="32">
        <v>23072</v>
      </c>
      <c r="M13" s="33">
        <f t="shared" si="3"/>
        <v>67.7</v>
      </c>
      <c r="N13" s="31">
        <v>245</v>
      </c>
      <c r="O13" s="32">
        <v>26226</v>
      </c>
      <c r="P13" s="33">
        <f t="shared" si="4"/>
        <v>107</v>
      </c>
      <c r="Q13" s="34">
        <v>147</v>
      </c>
      <c r="R13" s="34">
        <v>12975</v>
      </c>
      <c r="S13" s="35">
        <f t="shared" si="5"/>
        <v>88.3</v>
      </c>
    </row>
    <row r="14" spans="1:19" s="12" customFormat="1" ht="13.5">
      <c r="A14" s="27" t="s">
        <v>19</v>
      </c>
      <c r="B14" s="28">
        <v>6951</v>
      </c>
      <c r="C14" s="29">
        <v>768845</v>
      </c>
      <c r="D14" s="30">
        <f t="shared" si="0"/>
        <v>110.6</v>
      </c>
      <c r="E14" s="31">
        <v>3844</v>
      </c>
      <c r="F14" s="32">
        <v>585024</v>
      </c>
      <c r="G14" s="33">
        <f t="shared" si="1"/>
        <v>152.2</v>
      </c>
      <c r="H14" s="31">
        <v>2337</v>
      </c>
      <c r="I14" s="32">
        <v>124284</v>
      </c>
      <c r="J14" s="33">
        <f t="shared" si="2"/>
        <v>53.2</v>
      </c>
      <c r="K14" s="31">
        <v>389</v>
      </c>
      <c r="L14" s="32">
        <v>18748</v>
      </c>
      <c r="M14" s="33">
        <f t="shared" si="3"/>
        <v>48.2</v>
      </c>
      <c r="N14" s="31">
        <v>381</v>
      </c>
      <c r="O14" s="32">
        <v>40789</v>
      </c>
      <c r="P14" s="33">
        <f t="shared" si="4"/>
        <v>107.1</v>
      </c>
      <c r="Q14" s="34">
        <v>248</v>
      </c>
      <c r="R14" s="34">
        <v>22351</v>
      </c>
      <c r="S14" s="35">
        <f t="shared" si="5"/>
        <v>90.1</v>
      </c>
    </row>
    <row r="15" spans="1:19" s="2" customFormat="1" ht="13.5">
      <c r="A15" s="27" t="s">
        <v>20</v>
      </c>
      <c r="B15" s="28">
        <v>5499</v>
      </c>
      <c r="C15" s="29">
        <v>546571</v>
      </c>
      <c r="D15" s="30">
        <f t="shared" si="0"/>
        <v>99.4</v>
      </c>
      <c r="E15" s="31">
        <v>2738</v>
      </c>
      <c r="F15" s="32">
        <v>398746</v>
      </c>
      <c r="G15" s="33">
        <f t="shared" si="1"/>
        <v>145.6</v>
      </c>
      <c r="H15" s="31">
        <v>2282</v>
      </c>
      <c r="I15" s="32">
        <v>106454</v>
      </c>
      <c r="J15" s="33">
        <f t="shared" si="2"/>
        <v>46.6</v>
      </c>
      <c r="K15" s="31">
        <v>266</v>
      </c>
      <c r="L15" s="32">
        <v>17314</v>
      </c>
      <c r="M15" s="33">
        <f t="shared" si="3"/>
        <v>65.1</v>
      </c>
      <c r="N15" s="31">
        <v>213</v>
      </c>
      <c r="O15" s="32">
        <v>24057</v>
      </c>
      <c r="P15" s="33">
        <f t="shared" si="4"/>
        <v>112.9</v>
      </c>
      <c r="Q15" s="34">
        <v>95</v>
      </c>
      <c r="R15" s="34">
        <v>7685</v>
      </c>
      <c r="S15" s="35">
        <f t="shared" si="5"/>
        <v>80.9</v>
      </c>
    </row>
    <row r="16" spans="1:19" s="12" customFormat="1" ht="13.5">
      <c r="A16" s="27" t="s">
        <v>21</v>
      </c>
      <c r="B16" s="28">
        <v>5179</v>
      </c>
      <c r="C16" s="29">
        <v>519996</v>
      </c>
      <c r="D16" s="30">
        <f t="shared" si="0"/>
        <v>100.4</v>
      </c>
      <c r="E16" s="31">
        <v>2602</v>
      </c>
      <c r="F16" s="32">
        <v>384329</v>
      </c>
      <c r="G16" s="33">
        <f t="shared" si="1"/>
        <v>147.7</v>
      </c>
      <c r="H16" s="31">
        <v>2152</v>
      </c>
      <c r="I16" s="32">
        <v>93862</v>
      </c>
      <c r="J16" s="33">
        <f t="shared" si="2"/>
        <v>43.6</v>
      </c>
      <c r="K16" s="31">
        <v>186</v>
      </c>
      <c r="L16" s="32">
        <v>12082</v>
      </c>
      <c r="M16" s="33">
        <f t="shared" si="3"/>
        <v>65</v>
      </c>
      <c r="N16" s="31">
        <v>239</v>
      </c>
      <c r="O16" s="32">
        <v>29723</v>
      </c>
      <c r="P16" s="33">
        <f t="shared" si="4"/>
        <v>124.4</v>
      </c>
      <c r="Q16" s="34">
        <v>63</v>
      </c>
      <c r="R16" s="34">
        <v>5340</v>
      </c>
      <c r="S16" s="35">
        <f t="shared" si="5"/>
        <v>84.8</v>
      </c>
    </row>
    <row r="17" spans="1:19" s="12" customFormat="1" ht="13.5">
      <c r="A17" s="27" t="s">
        <v>22</v>
      </c>
      <c r="B17" s="28">
        <v>5316</v>
      </c>
      <c r="C17" s="29">
        <v>549282</v>
      </c>
      <c r="D17" s="30">
        <f t="shared" si="0"/>
        <v>103.3</v>
      </c>
      <c r="E17" s="31">
        <v>2516</v>
      </c>
      <c r="F17" s="32">
        <v>383069</v>
      </c>
      <c r="G17" s="33">
        <f t="shared" si="1"/>
        <v>152.3</v>
      </c>
      <c r="H17" s="31">
        <v>2120</v>
      </c>
      <c r="I17" s="32">
        <v>99625</v>
      </c>
      <c r="J17" s="33">
        <f t="shared" si="2"/>
        <v>47</v>
      </c>
      <c r="K17" s="31">
        <v>135</v>
      </c>
      <c r="L17" s="32">
        <v>9711</v>
      </c>
      <c r="M17" s="33">
        <f t="shared" si="3"/>
        <v>71.9</v>
      </c>
      <c r="N17" s="31">
        <v>545</v>
      </c>
      <c r="O17" s="32">
        <v>56877</v>
      </c>
      <c r="P17" s="33">
        <f t="shared" si="4"/>
        <v>104.4</v>
      </c>
      <c r="Q17" s="34">
        <v>387</v>
      </c>
      <c r="R17" s="34">
        <v>34690</v>
      </c>
      <c r="S17" s="35">
        <f t="shared" si="5"/>
        <v>89.6</v>
      </c>
    </row>
    <row r="18" spans="1:19" s="12" customFormat="1" ht="13.5">
      <c r="A18" s="27" t="s">
        <v>23</v>
      </c>
      <c r="B18" s="28">
        <v>6130</v>
      </c>
      <c r="C18" s="29">
        <v>600203</v>
      </c>
      <c r="D18" s="30">
        <f t="shared" si="0"/>
        <v>97.9</v>
      </c>
      <c r="E18" s="31">
        <v>2510</v>
      </c>
      <c r="F18" s="32">
        <v>379219</v>
      </c>
      <c r="G18" s="33">
        <f t="shared" si="1"/>
        <v>151.1</v>
      </c>
      <c r="H18" s="31">
        <v>2682</v>
      </c>
      <c r="I18" s="32">
        <v>134293</v>
      </c>
      <c r="J18" s="33">
        <f t="shared" si="2"/>
        <v>50.1</v>
      </c>
      <c r="K18" s="31">
        <v>178</v>
      </c>
      <c r="L18" s="32">
        <v>9718</v>
      </c>
      <c r="M18" s="33">
        <f t="shared" si="3"/>
        <v>54.6</v>
      </c>
      <c r="N18" s="31">
        <v>760</v>
      </c>
      <c r="O18" s="32">
        <v>76973</v>
      </c>
      <c r="P18" s="33">
        <f t="shared" si="4"/>
        <v>101.3</v>
      </c>
      <c r="Q18" s="34">
        <v>617</v>
      </c>
      <c r="R18" s="34">
        <v>57699</v>
      </c>
      <c r="S18" s="35">
        <f t="shared" si="5"/>
        <v>93.5</v>
      </c>
    </row>
    <row r="19" spans="1:19" s="12" customFormat="1" ht="13.5">
      <c r="A19" s="27" t="s">
        <v>24</v>
      </c>
      <c r="B19" s="28">
        <v>4874</v>
      </c>
      <c r="C19" s="29">
        <v>494760</v>
      </c>
      <c r="D19" s="30">
        <f t="shared" si="0"/>
        <v>101.5</v>
      </c>
      <c r="E19" s="31">
        <v>2145</v>
      </c>
      <c r="F19" s="32">
        <v>323403</v>
      </c>
      <c r="G19" s="33">
        <f t="shared" si="1"/>
        <v>150.8</v>
      </c>
      <c r="H19" s="31">
        <v>2121</v>
      </c>
      <c r="I19" s="32">
        <v>108753</v>
      </c>
      <c r="J19" s="33">
        <f t="shared" si="2"/>
        <v>51.3</v>
      </c>
      <c r="K19" s="31">
        <v>44</v>
      </c>
      <c r="L19" s="32">
        <v>3146</v>
      </c>
      <c r="M19" s="33">
        <f t="shared" si="3"/>
        <v>71.5</v>
      </c>
      <c r="N19" s="31">
        <v>564</v>
      </c>
      <c r="O19" s="32">
        <v>59458</v>
      </c>
      <c r="P19" s="33">
        <f t="shared" si="4"/>
        <v>105.4</v>
      </c>
      <c r="Q19" s="34">
        <v>402</v>
      </c>
      <c r="R19" s="34">
        <v>36612</v>
      </c>
      <c r="S19" s="35">
        <f t="shared" si="5"/>
        <v>91.1</v>
      </c>
    </row>
    <row r="20" spans="1:19" s="12" customFormat="1" ht="13.5">
      <c r="A20" s="27" t="s">
        <v>25</v>
      </c>
      <c r="B20" s="28">
        <v>3988</v>
      </c>
      <c r="C20" s="29">
        <v>417767</v>
      </c>
      <c r="D20" s="30">
        <f t="shared" si="0"/>
        <v>104.8</v>
      </c>
      <c r="E20" s="31">
        <v>1847</v>
      </c>
      <c r="F20" s="32">
        <v>273500</v>
      </c>
      <c r="G20" s="33">
        <f t="shared" si="1"/>
        <v>148.1</v>
      </c>
      <c r="H20" s="31">
        <v>1502</v>
      </c>
      <c r="I20" s="32">
        <v>78096</v>
      </c>
      <c r="J20" s="33">
        <f t="shared" si="2"/>
        <v>52</v>
      </c>
      <c r="K20" s="31">
        <v>164</v>
      </c>
      <c r="L20" s="32">
        <v>10732</v>
      </c>
      <c r="M20" s="33">
        <f t="shared" si="3"/>
        <v>65.4</v>
      </c>
      <c r="N20" s="31">
        <v>475</v>
      </c>
      <c r="O20" s="32">
        <v>55439</v>
      </c>
      <c r="P20" s="33">
        <f t="shared" si="4"/>
        <v>116.7</v>
      </c>
      <c r="Q20" s="34">
        <v>225</v>
      </c>
      <c r="R20" s="34">
        <v>21437</v>
      </c>
      <c r="S20" s="35">
        <f t="shared" si="5"/>
        <v>95.3</v>
      </c>
    </row>
    <row r="21" spans="1:19" s="12" customFormat="1" ht="13.5">
      <c r="A21" s="27" t="s">
        <v>26</v>
      </c>
      <c r="B21" s="28">
        <v>3637</v>
      </c>
      <c r="C21" s="29">
        <v>389926</v>
      </c>
      <c r="D21" s="30">
        <f t="shared" si="0"/>
        <v>107.2</v>
      </c>
      <c r="E21" s="31">
        <v>1805</v>
      </c>
      <c r="F21" s="32">
        <v>265798</v>
      </c>
      <c r="G21" s="33">
        <f t="shared" si="1"/>
        <v>147.3</v>
      </c>
      <c r="H21" s="31">
        <v>1241</v>
      </c>
      <c r="I21" s="32">
        <v>66211</v>
      </c>
      <c r="J21" s="33">
        <f t="shared" si="2"/>
        <v>53.4</v>
      </c>
      <c r="K21" s="31">
        <v>84</v>
      </c>
      <c r="L21" s="32">
        <v>5161</v>
      </c>
      <c r="M21" s="33">
        <f t="shared" si="3"/>
        <v>61.4</v>
      </c>
      <c r="N21" s="31">
        <v>507</v>
      </c>
      <c r="O21" s="32">
        <v>52756</v>
      </c>
      <c r="P21" s="33">
        <f t="shared" si="4"/>
        <v>104.1</v>
      </c>
      <c r="Q21" s="34">
        <v>329</v>
      </c>
      <c r="R21" s="34">
        <v>30508</v>
      </c>
      <c r="S21" s="35">
        <f t="shared" si="5"/>
        <v>92.7</v>
      </c>
    </row>
    <row r="22" spans="1:19" s="12" customFormat="1" ht="13.5">
      <c r="A22" s="27" t="s">
        <v>27</v>
      </c>
      <c r="B22" s="28">
        <v>5017</v>
      </c>
      <c r="C22" s="29">
        <v>455181</v>
      </c>
      <c r="D22" s="30">
        <f t="shared" si="0"/>
        <v>90.7</v>
      </c>
      <c r="E22" s="31">
        <v>1686</v>
      </c>
      <c r="F22" s="32">
        <v>241976</v>
      </c>
      <c r="G22" s="33">
        <f t="shared" si="1"/>
        <v>143.5</v>
      </c>
      <c r="H22" s="31">
        <v>2426</v>
      </c>
      <c r="I22" s="32">
        <v>115749</v>
      </c>
      <c r="J22" s="33">
        <f t="shared" si="2"/>
        <v>47.7</v>
      </c>
      <c r="K22" s="31">
        <v>127</v>
      </c>
      <c r="L22" s="32">
        <v>13151</v>
      </c>
      <c r="M22" s="33">
        <f t="shared" si="3"/>
        <v>103.6</v>
      </c>
      <c r="N22" s="31">
        <v>778</v>
      </c>
      <c r="O22" s="32">
        <v>84305</v>
      </c>
      <c r="P22" s="33">
        <f t="shared" si="4"/>
        <v>108.4</v>
      </c>
      <c r="Q22" s="34">
        <v>555</v>
      </c>
      <c r="R22" s="34">
        <v>55833</v>
      </c>
      <c r="S22" s="35">
        <f t="shared" si="5"/>
        <v>100.6</v>
      </c>
    </row>
    <row r="23" spans="1:19" s="12" customFormat="1" ht="13.5">
      <c r="A23" s="27" t="s">
        <v>28</v>
      </c>
      <c r="B23" s="28">
        <v>4061</v>
      </c>
      <c r="C23" s="29">
        <v>364805</v>
      </c>
      <c r="D23" s="30">
        <f t="shared" si="0"/>
        <v>89.8</v>
      </c>
      <c r="E23" s="31">
        <v>1575</v>
      </c>
      <c r="F23" s="32">
        <v>223328</v>
      </c>
      <c r="G23" s="33">
        <f t="shared" si="1"/>
        <v>141.8</v>
      </c>
      <c r="H23" s="31">
        <v>2119</v>
      </c>
      <c r="I23" s="32">
        <v>102322</v>
      </c>
      <c r="J23" s="33">
        <f t="shared" si="2"/>
        <v>48.3</v>
      </c>
      <c r="K23" s="31">
        <v>12</v>
      </c>
      <c r="L23" s="32">
        <v>701</v>
      </c>
      <c r="M23" s="33">
        <f t="shared" si="3"/>
        <v>58.4</v>
      </c>
      <c r="N23" s="31">
        <v>355</v>
      </c>
      <c r="O23" s="32">
        <v>38454</v>
      </c>
      <c r="P23" s="33">
        <f t="shared" si="4"/>
        <v>108.3</v>
      </c>
      <c r="Q23" s="34">
        <v>238</v>
      </c>
      <c r="R23" s="34">
        <v>24037</v>
      </c>
      <c r="S23" s="35">
        <f t="shared" si="5"/>
        <v>101</v>
      </c>
    </row>
    <row r="24" spans="1:19" s="12" customFormat="1" ht="13.5">
      <c r="A24" s="36" t="s">
        <v>29</v>
      </c>
      <c r="B24" s="37">
        <v>4089</v>
      </c>
      <c r="C24" s="38">
        <v>411259</v>
      </c>
      <c r="D24" s="39">
        <f t="shared" si="0"/>
        <v>100.6</v>
      </c>
      <c r="E24" s="40">
        <v>1764</v>
      </c>
      <c r="F24" s="41">
        <v>254408</v>
      </c>
      <c r="G24" s="42">
        <f t="shared" si="1"/>
        <v>144.2</v>
      </c>
      <c r="H24" s="40">
        <v>1738</v>
      </c>
      <c r="I24" s="41">
        <v>91518</v>
      </c>
      <c r="J24" s="42">
        <f t="shared" si="2"/>
        <v>52.7</v>
      </c>
      <c r="K24" s="40">
        <v>29</v>
      </c>
      <c r="L24" s="41">
        <v>2839</v>
      </c>
      <c r="M24" s="42">
        <f t="shared" si="3"/>
        <v>97.9</v>
      </c>
      <c r="N24" s="40">
        <v>558</v>
      </c>
      <c r="O24" s="41">
        <v>62494</v>
      </c>
      <c r="P24" s="42">
        <f t="shared" si="4"/>
        <v>112</v>
      </c>
      <c r="Q24" s="43">
        <v>412</v>
      </c>
      <c r="R24" s="43">
        <v>44456</v>
      </c>
      <c r="S24" s="44">
        <f t="shared" si="5"/>
        <v>107.9</v>
      </c>
    </row>
    <row r="25" spans="1:19" s="12" customFormat="1" ht="13.5">
      <c r="A25" s="27" t="s">
        <v>31</v>
      </c>
      <c r="B25" s="28">
        <v>3583</v>
      </c>
      <c r="C25" s="29">
        <v>337327</v>
      </c>
      <c r="D25" s="30">
        <f>ROUND(C25/B25,1)</f>
        <v>94.1</v>
      </c>
      <c r="E25" s="31">
        <v>1552</v>
      </c>
      <c r="F25" s="32">
        <v>216212</v>
      </c>
      <c r="G25" s="33">
        <f>ROUND(F25/E25,1)</f>
        <v>139.3</v>
      </c>
      <c r="H25" s="31">
        <v>1440</v>
      </c>
      <c r="I25" s="32">
        <v>67563</v>
      </c>
      <c r="J25" s="33">
        <f>ROUND(I25/H25,1)</f>
        <v>46.9</v>
      </c>
      <c r="K25" s="31">
        <v>247</v>
      </c>
      <c r="L25" s="32">
        <v>18624</v>
      </c>
      <c r="M25" s="33">
        <f>ROUND(L25/K25,1)</f>
        <v>75.4</v>
      </c>
      <c r="N25" s="31">
        <v>344</v>
      </c>
      <c r="O25" s="32">
        <v>34928</v>
      </c>
      <c r="P25" s="33">
        <f>ROUND(O25/N25,1)</f>
        <v>101.5</v>
      </c>
      <c r="Q25" s="34">
        <v>245</v>
      </c>
      <c r="R25" s="34">
        <v>22585</v>
      </c>
      <c r="S25" s="35">
        <f>ROUND(R25/Q25,1)</f>
        <v>92.2</v>
      </c>
    </row>
    <row r="26" spans="1:19" s="12" customFormat="1" ht="13.5">
      <c r="A26" s="27" t="s">
        <v>32</v>
      </c>
      <c r="B26" s="28">
        <f>+E26+H26+K26+N26</f>
        <v>3232</v>
      </c>
      <c r="C26" s="29">
        <f>+F26+I26+L26+O26</f>
        <v>297607</v>
      </c>
      <c r="D26" s="30">
        <f>ROUND(C26/B26,1)</f>
        <v>92.1</v>
      </c>
      <c r="E26" s="31">
        <v>1401</v>
      </c>
      <c r="F26" s="32">
        <v>192201</v>
      </c>
      <c r="G26" s="33">
        <f>ROUND(F26/E26,1)</f>
        <v>137.2</v>
      </c>
      <c r="H26" s="31">
        <v>1500</v>
      </c>
      <c r="I26" s="32">
        <v>72781</v>
      </c>
      <c r="J26" s="33">
        <f>ROUND(I26/H26,1)</f>
        <v>48.5</v>
      </c>
      <c r="K26" s="31">
        <v>38</v>
      </c>
      <c r="L26" s="32">
        <v>3114</v>
      </c>
      <c r="M26" s="33">
        <f>ROUND(L26/K26,1)</f>
        <v>81.9</v>
      </c>
      <c r="N26" s="31">
        <v>293</v>
      </c>
      <c r="O26" s="32">
        <v>29511</v>
      </c>
      <c r="P26" s="33">
        <f>ROUND(O26/N26,1)</f>
        <v>100.7</v>
      </c>
      <c r="Q26" s="34">
        <v>219</v>
      </c>
      <c r="R26" s="34">
        <v>20340</v>
      </c>
      <c r="S26" s="35">
        <f>ROUND(R26/Q26,1)</f>
        <v>92.9</v>
      </c>
    </row>
    <row r="27" spans="1:19" s="2" customFormat="1" ht="13.5">
      <c r="A27" s="53" t="s">
        <v>34</v>
      </c>
      <c r="B27" s="45">
        <f>+E27+H27+K27+N27</f>
        <v>2503</v>
      </c>
      <c r="C27" s="46">
        <f>+F27+I27+L27+O27</f>
        <v>248560</v>
      </c>
      <c r="D27" s="47">
        <f>ROUND(C27/B27,1)</f>
        <v>99.3</v>
      </c>
      <c r="E27" s="48">
        <v>1331</v>
      </c>
      <c r="F27" s="49">
        <v>174538</v>
      </c>
      <c r="G27" s="50">
        <f>ROUND(F27/E27,1)</f>
        <v>131.1</v>
      </c>
      <c r="H27" s="48">
        <v>959</v>
      </c>
      <c r="I27" s="49">
        <v>53771</v>
      </c>
      <c r="J27" s="50">
        <f>ROUND(I27/H27,1)</f>
        <v>56.1</v>
      </c>
      <c r="K27" s="48">
        <v>73</v>
      </c>
      <c r="L27" s="49">
        <v>5904</v>
      </c>
      <c r="M27" s="50">
        <f>ROUND(L27/K27,1)</f>
        <v>80.9</v>
      </c>
      <c r="N27" s="48">
        <v>140</v>
      </c>
      <c r="O27" s="49">
        <v>14347</v>
      </c>
      <c r="P27" s="50">
        <f>ROUND(O27/N27,1)</f>
        <v>102.5</v>
      </c>
      <c r="Q27" s="51">
        <v>61</v>
      </c>
      <c r="R27" s="51">
        <v>5204</v>
      </c>
      <c r="S27" s="52">
        <f>ROUND(R27/Q27,1)</f>
        <v>85.3</v>
      </c>
    </row>
    <row r="28" spans="1:19" ht="13.5">
      <c r="A28" s="68" t="s">
        <v>35</v>
      </c>
      <c r="B28" s="28">
        <v>2633</v>
      </c>
      <c r="C28" s="29">
        <v>250489</v>
      </c>
      <c r="D28" s="30">
        <f>ROUND(C28/B28,1)</f>
        <v>95.1</v>
      </c>
      <c r="E28" s="31">
        <v>1434</v>
      </c>
      <c r="F28" s="32">
        <v>184588</v>
      </c>
      <c r="G28" s="33">
        <f>ROUND(F28/E28,1)</f>
        <v>128.7</v>
      </c>
      <c r="H28" s="31">
        <v>1058</v>
      </c>
      <c r="I28" s="32">
        <v>54136</v>
      </c>
      <c r="J28" s="33">
        <f>ROUND(I28/H28,1)</f>
        <v>51.2</v>
      </c>
      <c r="K28" s="31">
        <v>71</v>
      </c>
      <c r="L28" s="32">
        <v>3444</v>
      </c>
      <c r="M28" s="33">
        <f>ROUND(L28/K28,1)</f>
        <v>48.5</v>
      </c>
      <c r="N28" s="31">
        <v>70</v>
      </c>
      <c r="O28" s="32">
        <v>8321</v>
      </c>
      <c r="P28" s="33">
        <f>ROUND(O28/N28,1)</f>
        <v>118.9</v>
      </c>
      <c r="Q28" s="34">
        <v>0</v>
      </c>
      <c r="R28" s="34">
        <v>0</v>
      </c>
      <c r="S28" s="35">
        <v>0</v>
      </c>
    </row>
    <row r="29" spans="1:20" ht="13.5">
      <c r="A29" s="67" t="s">
        <v>36</v>
      </c>
      <c r="B29" s="69">
        <v>3088</v>
      </c>
      <c r="C29" s="73">
        <v>275497</v>
      </c>
      <c r="D29" s="39">
        <f>ROUND(C29/B29,1)</f>
        <v>89.2</v>
      </c>
      <c r="E29" s="70">
        <v>1393</v>
      </c>
      <c r="F29" s="71">
        <v>177817</v>
      </c>
      <c r="G29" s="42">
        <f>ROUND(F29/E29,1)</f>
        <v>127.7</v>
      </c>
      <c r="H29" s="70">
        <v>1431</v>
      </c>
      <c r="I29" s="72">
        <v>72193</v>
      </c>
      <c r="J29" s="42">
        <f>ROUND(I29/H29,1)</f>
        <v>50.4</v>
      </c>
      <c r="K29" s="70">
        <v>31</v>
      </c>
      <c r="L29" s="71">
        <v>2456</v>
      </c>
      <c r="M29" s="54">
        <f>ROUND(L29/K29,1)</f>
        <v>79.2</v>
      </c>
      <c r="N29" s="70">
        <v>233</v>
      </c>
      <c r="O29" s="71">
        <v>23031</v>
      </c>
      <c r="P29" s="42">
        <f>ROUND(O29/N29,1)</f>
        <v>98.8</v>
      </c>
      <c r="Q29" s="74">
        <v>152</v>
      </c>
      <c r="R29" s="75">
        <v>13753</v>
      </c>
      <c r="S29" s="76">
        <f>ROUND(R29/Q29,1)</f>
        <v>90.5</v>
      </c>
      <c r="T29" s="66"/>
    </row>
    <row r="30" spans="2:19" ht="13.5">
      <c r="B30" s="1" t="s">
        <v>33</v>
      </c>
      <c r="D30" s="65"/>
      <c r="G30" s="65"/>
      <c r="J30" s="65"/>
      <c r="P30" s="65"/>
      <c r="S30" s="65"/>
    </row>
  </sheetData>
  <sheetProtection/>
  <mergeCells count="8">
    <mergeCell ref="Q3:S3"/>
    <mergeCell ref="Q4:S4"/>
    <mergeCell ref="K3:M4"/>
    <mergeCell ref="N3:P4"/>
    <mergeCell ref="A3:A5"/>
    <mergeCell ref="B3:D4"/>
    <mergeCell ref="E3:G4"/>
    <mergeCell ref="H3:J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1">
      <selection activeCell="J45" sqref="J45"/>
    </sheetView>
  </sheetViews>
  <sheetFormatPr defaultColWidth="9.00390625" defaultRowHeight="13.5"/>
  <cols>
    <col min="1" max="8" width="9.00390625" style="1" customWidth="1"/>
    <col min="9" max="9" width="10.875" style="1" customWidth="1"/>
    <col min="10" max="16384" width="9.00390625" style="1" customWidth="1"/>
  </cols>
  <sheetData/>
  <sheetProtection/>
  <printOptions/>
  <pageMargins left="0.94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大下　直之</cp:lastModifiedBy>
  <cp:lastPrinted>2010-03-19T07:46:49Z</cp:lastPrinted>
  <dcterms:created xsi:type="dcterms:W3CDTF">2008-02-12T07:26:32Z</dcterms:created>
  <dcterms:modified xsi:type="dcterms:W3CDTF">2013-04-23T06:52:10Z</dcterms:modified>
  <cp:category/>
  <cp:version/>
  <cp:contentType/>
  <cp:contentStatus/>
</cp:coreProperties>
</file>