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D1AC3EB7-F756-4C0E-A8B7-90F2B783D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（欠測）" sheetId="31" r:id="rId1"/>
    <sheet name="4月" sheetId="32" r:id="rId2"/>
    <sheet name="5月" sheetId="34" r:id="rId3"/>
    <sheet name="5月サバ卵径計測 " sheetId="36" r:id="rId4"/>
    <sheet name="6月" sheetId="35" r:id="rId5"/>
    <sheet name="6月サバ卵径計測  " sheetId="37" r:id="rId6"/>
    <sheet name="10月" sheetId="38" r:id="rId7"/>
    <sheet name="11月" sheetId="40" r:id="rId8"/>
  </sheets>
  <definedNames>
    <definedName name="_Fill" localSheetId="6" hidden="1">#REF!</definedName>
    <definedName name="_Fill" localSheetId="7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hidden="1">#REF!</definedName>
    <definedName name="_Fill2" localSheetId="6" hidden="1">#REF!</definedName>
    <definedName name="_Fill2" localSheetId="7" hidden="1">#REF!</definedName>
    <definedName name="_Fill2" localSheetId="0" hidden="1">#REF!</definedName>
    <definedName name="_Fill2" localSheetId="1" hidden="1">#REF!</definedName>
    <definedName name="_Fill2" localSheetId="2" hidden="1">#REF!</definedName>
    <definedName name="_Fill2" localSheetId="4" hidden="1">#REF!</definedName>
    <definedName name="_Fill2" hidden="1">#REF!</definedName>
    <definedName name="a" localSheetId="6">#REF!</definedName>
    <definedName name="a" localSheetId="7">#REF!</definedName>
    <definedName name="a" localSheetId="0">#REF!</definedName>
    <definedName name="a" localSheetId="1">#REF!</definedName>
    <definedName name="a" localSheetId="2">#REF!</definedName>
    <definedName name="a" localSheetId="4">#REF!</definedName>
    <definedName name="a">#REF!</definedName>
    <definedName name="FRESCO" localSheetId="6">#REF!</definedName>
    <definedName name="FRESCO" localSheetId="7">#REF!</definedName>
    <definedName name="FRESCO" localSheetId="0">#REF!</definedName>
    <definedName name="FRESCO" localSheetId="1">#REF!</definedName>
    <definedName name="FRESCO" localSheetId="2">#REF!</definedName>
    <definedName name="FRESCO" localSheetId="4">#REF!</definedName>
    <definedName name="FRESCO">#REF!</definedName>
    <definedName name="H26三重返送PL" localSheetId="6" hidden="1">#REF!</definedName>
    <definedName name="H26三重返送PL" localSheetId="7" hidden="1">#REF!</definedName>
    <definedName name="H26三重返送PL" localSheetId="0" hidden="1">#REF!</definedName>
    <definedName name="H26三重返送PL" localSheetId="1" hidden="1">#REF!</definedName>
    <definedName name="H26三重返送PL" localSheetId="2" hidden="1">#REF!</definedName>
    <definedName name="H26三重返送PL" localSheetId="4" hidden="1">#REF!</definedName>
    <definedName name="H26三重返送PL" hidden="1">#REF!</definedName>
    <definedName name="innsatu" localSheetId="6" hidden="1">#REF!</definedName>
    <definedName name="innsatu" localSheetId="7" hidden="1">#REF!</definedName>
    <definedName name="innsatu" localSheetId="0" hidden="1">#REF!</definedName>
    <definedName name="innsatu" localSheetId="1" hidden="1">#REF!</definedName>
    <definedName name="innsatu" localSheetId="2" hidden="1">#REF!</definedName>
    <definedName name="innsatu" localSheetId="4" hidden="1">#REF!</definedName>
    <definedName name="innsatu" hidden="1">#REF!</definedName>
    <definedName name="JOB情報_クエリー" localSheetId="6">#REF!</definedName>
    <definedName name="JOB情報_クエリー" localSheetId="7">#REF!</definedName>
    <definedName name="JOB情報_クエリー" localSheetId="0">#REF!</definedName>
    <definedName name="JOB情報_クエリー" localSheetId="1">#REF!</definedName>
    <definedName name="JOB情報_クエリー" localSheetId="2">#REF!</definedName>
    <definedName name="JOB情報_クエリー" localSheetId="4">#REF!</definedName>
    <definedName name="JOB情報_クエリー">#REF!</definedName>
    <definedName name="Print_Area_MI" localSheetId="6">#REF!</definedName>
    <definedName name="Print_Area_MI" localSheetId="7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>#REF!</definedName>
    <definedName name="あ" localSheetId="6">#REF!</definedName>
    <definedName name="あ" localSheetId="7">#REF!</definedName>
    <definedName name="あ" localSheetId="0">#REF!</definedName>
    <definedName name="あ" localSheetId="1">#REF!</definedName>
    <definedName name="あ" localSheetId="2">#REF!</definedName>
    <definedName name="あ" localSheetId="4">#REF!</definedName>
    <definedName name="あ">#REF!</definedName>
    <definedName name="い" localSheetId="6">#REF!</definedName>
    <definedName name="い" localSheetId="7">#REF!</definedName>
    <definedName name="い" localSheetId="0">#REF!</definedName>
    <definedName name="い" localSheetId="1">#REF!</definedName>
    <definedName name="い" localSheetId="2">#REF!</definedName>
    <definedName name="い" localSheetId="4">#REF!</definedName>
    <definedName name="い">#REF!</definedName>
    <definedName name="いんさつ" localSheetId="6">#REF!</definedName>
    <definedName name="いんさつ" localSheetId="7">#REF!</definedName>
    <definedName name="いんさつ" localSheetId="0">#REF!</definedName>
    <definedName name="いんさつ" localSheetId="1">#REF!</definedName>
    <definedName name="いんさつ" localSheetId="2">#REF!</definedName>
    <definedName name="いんさつ" localSheetId="4">#REF!</definedName>
    <definedName name="いんさつ">#REF!</definedName>
    <definedName name="胃内容物" localSheetId="6">#REF!</definedName>
    <definedName name="胃内容物" localSheetId="7">#REF!</definedName>
    <definedName name="胃内容物" localSheetId="0">#REF!</definedName>
    <definedName name="胃内容物" localSheetId="1">#REF!</definedName>
    <definedName name="胃内容物" localSheetId="2">#REF!</definedName>
    <definedName name="胃内容物" localSheetId="3">#REF!</definedName>
    <definedName name="胃内容物" localSheetId="4">#REF!</definedName>
    <definedName name="胃内容物" localSheetId="5">#REF!</definedName>
    <definedName name="胃内容物">#REF!</definedName>
    <definedName name="印刷" localSheetId="6" hidden="1">#REF!</definedName>
    <definedName name="印刷" localSheetId="7" hidden="1">#REF!</definedName>
    <definedName name="印刷" localSheetId="0" hidden="1">#REF!</definedName>
    <definedName name="印刷" localSheetId="1" hidden="1">#REF!</definedName>
    <definedName name="印刷" localSheetId="2" hidden="1">#REF!</definedName>
    <definedName name="印刷" localSheetId="3" hidden="1">#REF!</definedName>
    <definedName name="印刷" localSheetId="4" hidden="1">#REF!</definedName>
    <definedName name="印刷" localSheetId="5" hidden="1">#REF!</definedName>
    <definedName name="印刷" hidden="1">#REF!</definedName>
    <definedName name="川崎" localSheetId="6">#REF!</definedName>
    <definedName name="川崎" localSheetId="7">#REF!</definedName>
    <definedName name="川崎" localSheetId="0">#REF!</definedName>
    <definedName name="川崎" localSheetId="1">#REF!</definedName>
    <definedName name="川崎" localSheetId="2">#REF!</definedName>
    <definedName name="川崎" localSheetId="3">#REF!</definedName>
    <definedName name="川崎" localSheetId="4">#REF!</definedName>
    <definedName name="川崎" localSheetId="5">#REF!</definedName>
    <definedName name="川崎">#REF!</definedName>
    <definedName name="蒼洋丸御前崎" localSheetId="6">#REF!</definedName>
    <definedName name="蒼洋丸御前崎" localSheetId="7">#REF!</definedName>
    <definedName name="蒼洋丸御前崎" localSheetId="0">#REF!</definedName>
    <definedName name="蒼洋丸御前崎" localSheetId="1">#REF!</definedName>
    <definedName name="蒼洋丸御前崎" localSheetId="2">#REF!</definedName>
    <definedName name="蒼洋丸御前崎" localSheetId="3">#REF!</definedName>
    <definedName name="蒼洋丸御前崎" localSheetId="4">#REF!</definedName>
    <definedName name="蒼洋丸御前崎" localSheetId="5">#REF!</definedName>
    <definedName name="蒼洋丸御前崎">#REF!</definedName>
    <definedName name="中央水研" localSheetId="6">#REF!</definedName>
    <definedName name="中央水研" localSheetId="7">#REF!</definedName>
    <definedName name="中央水研" localSheetId="0">#REF!</definedName>
    <definedName name="中央水研" localSheetId="1">#REF!</definedName>
    <definedName name="中央水研" localSheetId="2">#REF!</definedName>
    <definedName name="中央水研" localSheetId="4">#REF!</definedName>
    <definedName name="中央水研">#REF!</definedName>
    <definedName name="中央水産研究所" localSheetId="6">#REF!</definedName>
    <definedName name="中央水産研究所" localSheetId="7">#REF!</definedName>
    <definedName name="中央水産研究所" localSheetId="0">#REF!</definedName>
    <definedName name="中央水産研究所" localSheetId="1">#REF!</definedName>
    <definedName name="中央水産研究所" localSheetId="2">#REF!</definedName>
    <definedName name="中央水産研究所" localSheetId="4">#REF!</definedName>
    <definedName name="中央水産研究所">#REF!</definedName>
    <definedName name="調査" localSheetId="6">#REF!</definedName>
    <definedName name="調査" localSheetId="7">#REF!</definedName>
    <definedName name="調査" localSheetId="0">#REF!</definedName>
    <definedName name="調査" localSheetId="1">#REF!</definedName>
    <definedName name="調査" localSheetId="2">#REF!</definedName>
    <definedName name="調査" localSheetId="4">#REF!</definedName>
    <definedName name="調査">#REF!</definedName>
    <definedName name="調査リスト" localSheetId="6">#REF!</definedName>
    <definedName name="調査リスト" localSheetId="7">#REF!</definedName>
    <definedName name="調査リスト" localSheetId="0">#REF!</definedName>
    <definedName name="調査リスト" localSheetId="1">#REF!</definedName>
    <definedName name="調査リスト" localSheetId="2">#REF!</definedName>
    <definedName name="調査リスト" localSheetId="4">#REF!</definedName>
    <definedName name="調査リスト">#REF!</definedName>
    <definedName name="調査船" localSheetId="6">#REF!</definedName>
    <definedName name="調査船" localSheetId="7">#REF!</definedName>
    <definedName name="調査船" localSheetId="0">#REF!</definedName>
    <definedName name="調査船" localSheetId="1">#REF!</definedName>
    <definedName name="調査船" localSheetId="2">#REF!</definedName>
    <definedName name="調査船" localSheetId="4">#REF!</definedName>
    <definedName name="調査船">#REF!</definedName>
    <definedName name="調査担当" localSheetId="6">#REF!</definedName>
    <definedName name="調査担当" localSheetId="7">#REF!</definedName>
    <definedName name="調査担当" localSheetId="0">#REF!</definedName>
    <definedName name="調査担当" localSheetId="1">#REF!</definedName>
    <definedName name="調査担当" localSheetId="2">#REF!</definedName>
    <definedName name="調査担当" localSheetId="4">#REF!</definedName>
    <definedName name="調査担当">#REF!</definedName>
    <definedName name="東北H27印刷" localSheetId="6">#REF!</definedName>
    <definedName name="東北H27印刷" localSheetId="7">#REF!</definedName>
    <definedName name="東北H27印刷" localSheetId="0">#REF!</definedName>
    <definedName name="東北H27印刷" localSheetId="1">#REF!</definedName>
    <definedName name="東北H27印刷" localSheetId="2">#REF!</definedName>
    <definedName name="東北H27印刷" localSheetId="4">#REF!</definedName>
    <definedName name="東北H27印刷">#REF!</definedName>
    <definedName name="発注手続" localSheetId="6">#REF!</definedName>
    <definedName name="発注手続" localSheetId="7">#REF!</definedName>
    <definedName name="発注手続" localSheetId="0">#REF!</definedName>
    <definedName name="発注手続" localSheetId="1">#REF!</definedName>
    <definedName name="発注手続" localSheetId="2">#REF!</definedName>
    <definedName name="発注手続" localSheetId="4">#REF!</definedName>
    <definedName name="発注手続">#REF!</definedName>
    <definedName name="発注年度" localSheetId="6">#REF!</definedName>
    <definedName name="発注年度" localSheetId="7">#REF!</definedName>
    <definedName name="発注年度" localSheetId="0">#REF!</definedName>
    <definedName name="発注年度" localSheetId="1">#REF!</definedName>
    <definedName name="発注年度" localSheetId="2">#REF!</definedName>
    <definedName name="発注年度" localSheetId="4">#REF!</definedName>
    <definedName name="発注年度">#REF!</definedName>
    <definedName name="発注年度リスト" localSheetId="6">#REF!</definedName>
    <definedName name="発注年度リスト" localSheetId="7">#REF!</definedName>
    <definedName name="発注年度リスト" localSheetId="0">#REF!</definedName>
    <definedName name="発注年度リスト" localSheetId="1">#REF!</definedName>
    <definedName name="発注年度リスト" localSheetId="2">#REF!</definedName>
    <definedName name="発注年度リスト" localSheetId="4">#REF!</definedName>
    <definedName name="発注年度リスト">#REF!</definedName>
    <definedName name="風向" localSheetId="6">#REF!</definedName>
    <definedName name="風向" localSheetId="7">#REF!</definedName>
    <definedName name="風向" localSheetId="0">#REF!</definedName>
    <definedName name="風向" localSheetId="1">#REF!</definedName>
    <definedName name="風向" localSheetId="2">#REF!</definedName>
    <definedName name="風向" localSheetId="3">#REF!</definedName>
    <definedName name="風向" localSheetId="4">#REF!</definedName>
    <definedName name="風向" localSheetId="5">#REF!</definedName>
    <definedName name="風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16" i="32" l="1"/>
  <c r="CY16" i="40"/>
  <c r="CY17" i="40"/>
  <c r="CY18" i="40"/>
  <c r="CY19" i="40"/>
  <c r="CY20" i="40"/>
  <c r="CY21" i="40"/>
  <c r="CY22" i="40"/>
  <c r="CY23" i="40"/>
  <c r="CY24" i="40"/>
  <c r="CY25" i="40"/>
  <c r="CY26" i="40"/>
  <c r="CY27" i="40"/>
  <c r="CY28" i="40"/>
  <c r="CY29" i="40"/>
  <c r="CY30" i="40"/>
  <c r="CY31" i="40"/>
  <c r="CY32" i="40"/>
  <c r="CY33" i="40"/>
  <c r="CY34" i="40"/>
  <c r="CY35" i="40"/>
  <c r="CY36" i="40"/>
  <c r="CY37" i="40"/>
  <c r="CY38" i="40"/>
  <c r="CY39" i="40"/>
  <c r="CY40" i="40"/>
  <c r="CY41" i="40"/>
  <c r="CY42" i="40"/>
  <c r="CY43" i="40"/>
  <c r="CY44" i="40"/>
  <c r="CY45" i="40"/>
  <c r="CY45" i="38" l="1"/>
  <c r="CY44" i="38"/>
  <c r="CY43" i="38"/>
  <c r="CY42" i="38"/>
  <c r="CY41" i="38"/>
  <c r="CY40" i="38"/>
  <c r="CY39" i="38"/>
  <c r="CY38" i="38"/>
  <c r="CY37" i="38"/>
  <c r="CY36" i="38"/>
  <c r="CY35" i="38"/>
  <c r="CY34" i="38"/>
  <c r="CY33" i="38"/>
  <c r="CY32" i="38"/>
  <c r="CY31" i="38"/>
  <c r="CY30" i="38"/>
  <c r="CY29" i="38"/>
  <c r="CY28" i="38"/>
  <c r="CY27" i="38"/>
  <c r="CY26" i="38"/>
  <c r="CY25" i="38"/>
  <c r="CY24" i="38"/>
  <c r="CY23" i="38"/>
  <c r="CY22" i="38"/>
  <c r="CY21" i="38"/>
  <c r="CY20" i="38"/>
  <c r="CY19" i="38"/>
  <c r="CY18" i="38"/>
  <c r="CY17" i="38"/>
  <c r="CY16" i="38"/>
  <c r="E41" i="37" l="1"/>
  <c r="G41" i="37" s="1"/>
  <c r="E42" i="37"/>
  <c r="G42" i="37" s="1"/>
  <c r="E43" i="37"/>
  <c r="G43" i="37" s="1"/>
  <c r="E44" i="37"/>
  <c r="G44" i="37" s="1"/>
  <c r="E45" i="37"/>
  <c r="G45" i="37" s="1"/>
  <c r="E46" i="37"/>
  <c r="G46" i="37"/>
  <c r="E47" i="37"/>
  <c r="G47" i="37" s="1"/>
  <c r="E48" i="37"/>
  <c r="G48" i="37" s="1"/>
  <c r="E49" i="37"/>
  <c r="G49" i="37" s="1"/>
  <c r="E50" i="37"/>
  <c r="G50" i="37" s="1"/>
  <c r="E51" i="37"/>
  <c r="G51" i="37" s="1"/>
  <c r="E52" i="37"/>
  <c r="G52" i="37" s="1"/>
  <c r="E53" i="37"/>
  <c r="G53" i="37" s="1"/>
  <c r="E54" i="37"/>
  <c r="G54" i="37"/>
  <c r="E55" i="37"/>
  <c r="G55" i="37" s="1"/>
  <c r="E56" i="37"/>
  <c r="G56" i="37"/>
  <c r="E57" i="37"/>
  <c r="G57" i="37" s="1"/>
  <c r="E58" i="37"/>
  <c r="G58" i="37"/>
  <c r="E59" i="37"/>
  <c r="G59" i="37"/>
  <c r="E60" i="37"/>
  <c r="G60" i="37" s="1"/>
  <c r="E61" i="37"/>
  <c r="G61" i="37"/>
  <c r="E62" i="37"/>
  <c r="G62" i="37"/>
  <c r="E63" i="37"/>
  <c r="G63" i="37" s="1"/>
  <c r="E64" i="37"/>
  <c r="G64" i="37" s="1"/>
  <c r="E65" i="37"/>
  <c r="G65" i="37"/>
  <c r="E66" i="37"/>
  <c r="G66" i="37"/>
  <c r="E67" i="37"/>
  <c r="G67" i="37"/>
  <c r="E68" i="37"/>
  <c r="G68" i="37" s="1"/>
  <c r="E69" i="37"/>
  <c r="G69" i="37"/>
  <c r="E70" i="37"/>
  <c r="G70" i="37" s="1"/>
  <c r="E40" i="37"/>
  <c r="G40" i="37" s="1"/>
  <c r="E39" i="37"/>
  <c r="G39" i="37" s="1"/>
  <c r="E38" i="37"/>
  <c r="G38" i="37" s="1"/>
  <c r="E37" i="37"/>
  <c r="G37" i="37" s="1"/>
  <c r="E36" i="37"/>
  <c r="G36" i="37" s="1"/>
  <c r="E35" i="37"/>
  <c r="G35" i="37" s="1"/>
  <c r="E34" i="37"/>
  <c r="G34" i="37" s="1"/>
  <c r="E33" i="37"/>
  <c r="G33" i="37" s="1"/>
  <c r="E32" i="37"/>
  <c r="G32" i="37" s="1"/>
  <c r="E31" i="37"/>
  <c r="G31" i="37" s="1"/>
  <c r="E30" i="37"/>
  <c r="G30" i="37" s="1"/>
  <c r="E29" i="37"/>
  <c r="G29" i="37" s="1"/>
  <c r="E28" i="37"/>
  <c r="G28" i="37" s="1"/>
  <c r="E27" i="37"/>
  <c r="G27" i="37" s="1"/>
  <c r="E26" i="37"/>
  <c r="G26" i="37" s="1"/>
  <c r="E25" i="37"/>
  <c r="G25" i="37" s="1"/>
  <c r="E24" i="37"/>
  <c r="G24" i="37" s="1"/>
  <c r="E23" i="37"/>
  <c r="G23" i="37" s="1"/>
  <c r="E22" i="37"/>
  <c r="G22" i="37" s="1"/>
  <c r="E21" i="37"/>
  <c r="G21" i="37" s="1"/>
  <c r="E20" i="37"/>
  <c r="G20" i="37" s="1"/>
  <c r="E19" i="37"/>
  <c r="G19" i="37" s="1"/>
  <c r="E18" i="37"/>
  <c r="G18" i="37" s="1"/>
  <c r="E17" i="37"/>
  <c r="G17" i="37" s="1"/>
  <c r="E16" i="37"/>
  <c r="G16" i="37" s="1"/>
  <c r="E15" i="37"/>
  <c r="G15" i="37" s="1"/>
  <c r="E14" i="37"/>
  <c r="G14" i="37" s="1"/>
  <c r="E13" i="37"/>
  <c r="G13" i="37" s="1"/>
  <c r="E12" i="37"/>
  <c r="G12" i="37" s="1"/>
  <c r="E11" i="37"/>
  <c r="G11" i="37" s="1"/>
  <c r="E10" i="37"/>
  <c r="G10" i="37" s="1"/>
  <c r="E9" i="37"/>
  <c r="G9" i="37" s="1"/>
  <c r="E8" i="37"/>
  <c r="G8" i="37" s="1"/>
  <c r="E7" i="37"/>
  <c r="G7" i="37" s="1"/>
  <c r="A7" i="37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E6" i="37"/>
  <c r="G6" i="37" s="1"/>
  <c r="E41" i="36"/>
  <c r="G41" i="36" s="1"/>
  <c r="E40" i="36"/>
  <c r="G40" i="36" s="1"/>
  <c r="E39" i="36"/>
  <c r="G39" i="36" s="1"/>
  <c r="E38" i="36"/>
  <c r="G38" i="36" s="1"/>
  <c r="E37" i="36"/>
  <c r="G37" i="36" s="1"/>
  <c r="E36" i="36"/>
  <c r="G36" i="36" s="1"/>
  <c r="E35" i="36"/>
  <c r="G35" i="36" s="1"/>
  <c r="E34" i="36"/>
  <c r="G34" i="36" s="1"/>
  <c r="E33" i="36"/>
  <c r="G33" i="36" s="1"/>
  <c r="E32" i="36"/>
  <c r="G32" i="36" s="1"/>
  <c r="E31" i="36"/>
  <c r="G31" i="36" s="1"/>
  <c r="E30" i="36"/>
  <c r="G30" i="36" s="1"/>
  <c r="E29" i="36"/>
  <c r="G29" i="36" s="1"/>
  <c r="E28" i="36"/>
  <c r="G28" i="36" s="1"/>
  <c r="E27" i="36"/>
  <c r="G27" i="36" s="1"/>
  <c r="E26" i="36"/>
  <c r="G26" i="36" s="1"/>
  <c r="E25" i="36"/>
  <c r="G25" i="36" s="1"/>
  <c r="E24" i="36"/>
  <c r="G24" i="36" s="1"/>
  <c r="E23" i="36"/>
  <c r="G23" i="36" s="1"/>
  <c r="E22" i="36"/>
  <c r="G22" i="36" s="1"/>
  <c r="E21" i="36"/>
  <c r="G21" i="36" s="1"/>
  <c r="E20" i="36"/>
  <c r="G20" i="36" s="1"/>
  <c r="E19" i="36"/>
  <c r="G19" i="36" s="1"/>
  <c r="E18" i="36"/>
  <c r="G18" i="36" s="1"/>
  <c r="E17" i="36"/>
  <c r="G17" i="36" s="1"/>
  <c r="E16" i="36"/>
  <c r="G16" i="36" s="1"/>
  <c r="E15" i="36"/>
  <c r="G15" i="36" s="1"/>
  <c r="E14" i="36"/>
  <c r="G14" i="36" s="1"/>
  <c r="E13" i="36"/>
  <c r="G13" i="36" s="1"/>
  <c r="E12" i="36"/>
  <c r="G12" i="36" s="1"/>
  <c r="E11" i="36"/>
  <c r="G11" i="36" s="1"/>
  <c r="E10" i="36"/>
  <c r="G10" i="36" s="1"/>
  <c r="E9" i="36"/>
  <c r="G9" i="36" s="1"/>
  <c r="E8" i="36"/>
  <c r="G8" i="36" s="1"/>
  <c r="E7" i="36"/>
  <c r="G7" i="36" s="1"/>
  <c r="A7" i="36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E6" i="36"/>
  <c r="G6" i="36" s="1"/>
  <c r="CY45" i="35" l="1"/>
  <c r="CY44" i="35"/>
  <c r="CY43" i="35"/>
  <c r="CY42" i="35"/>
  <c r="CY41" i="35"/>
  <c r="CY40" i="35"/>
  <c r="CY39" i="35"/>
  <c r="CY38" i="35"/>
  <c r="CY37" i="35"/>
  <c r="CY36" i="35"/>
  <c r="CY35" i="35"/>
  <c r="CY34" i="35"/>
  <c r="CY33" i="35"/>
  <c r="CY32" i="35"/>
  <c r="CY31" i="35"/>
  <c r="CY30" i="35"/>
  <c r="CY29" i="35"/>
  <c r="CY28" i="35"/>
  <c r="CY27" i="35"/>
  <c r="CY26" i="35"/>
  <c r="CY25" i="35"/>
  <c r="CY24" i="35"/>
  <c r="CY23" i="35"/>
  <c r="CY22" i="35"/>
  <c r="CY21" i="35"/>
  <c r="CY20" i="35"/>
  <c r="CY19" i="35"/>
  <c r="CY18" i="35"/>
  <c r="CY17" i="35"/>
  <c r="CY16" i="35"/>
  <c r="CY45" i="34"/>
  <c r="CY44" i="34"/>
  <c r="CY43" i="34"/>
  <c r="CY42" i="34"/>
  <c r="CY41" i="34"/>
  <c r="CY40" i="34"/>
  <c r="CY39" i="34"/>
  <c r="CY38" i="34"/>
  <c r="CY37" i="34"/>
  <c r="CY36" i="34"/>
  <c r="CY35" i="34"/>
  <c r="CY34" i="34"/>
  <c r="CY33" i="34"/>
  <c r="CY32" i="34"/>
  <c r="CY31" i="34"/>
  <c r="CY30" i="34"/>
  <c r="CY29" i="34"/>
  <c r="CY28" i="34"/>
  <c r="CY27" i="34"/>
  <c r="CY26" i="34"/>
  <c r="CY25" i="34"/>
  <c r="CY24" i="34"/>
  <c r="CY23" i="34"/>
  <c r="CY22" i="34"/>
  <c r="CY21" i="34"/>
  <c r="CY20" i="34"/>
  <c r="CY19" i="34"/>
  <c r="CY18" i="34"/>
  <c r="CY17" i="34"/>
  <c r="CY16" i="34"/>
  <c r="CY42" i="31"/>
  <c r="CY44" i="32"/>
  <c r="CY43" i="32"/>
  <c r="CY42" i="32"/>
  <c r="CY41" i="32"/>
  <c r="CY40" i="32"/>
  <c r="CY39" i="32"/>
  <c r="CY38" i="32"/>
  <c r="CY37" i="32"/>
  <c r="CY36" i="32"/>
  <c r="CY35" i="32"/>
  <c r="CY34" i="32"/>
  <c r="CY33" i="32"/>
  <c r="CY32" i="32"/>
  <c r="CY31" i="32"/>
  <c r="CY30" i="32"/>
  <c r="CY29" i="32"/>
  <c r="CY28" i="32"/>
  <c r="CY27" i="32"/>
  <c r="CY26" i="32"/>
  <c r="CY25" i="32"/>
  <c r="CY24" i="32"/>
  <c r="CY23" i="32"/>
  <c r="CY22" i="32"/>
  <c r="CY21" i="32"/>
  <c r="CY20" i="32"/>
  <c r="CY19" i="32"/>
  <c r="CY18" i="32"/>
  <c r="CY17" i="32"/>
  <c r="CY44" i="31"/>
  <c r="CY43" i="31"/>
  <c r="CY40" i="31"/>
  <c r="CY39" i="31"/>
  <c r="CY36" i="31"/>
  <c r="CY35" i="31"/>
  <c r="CY32" i="31"/>
  <c r="CY31" i="31"/>
  <c r="CY28" i="31"/>
  <c r="CY27" i="31"/>
  <c r="CY24" i="31"/>
  <c r="CY23" i="31"/>
  <c r="CY20" i="31"/>
  <c r="CY19" i="31"/>
  <c r="CY16" i="31"/>
  <c r="CY17" i="31" l="1"/>
  <c r="CY21" i="31"/>
  <c r="CY25" i="31"/>
  <c r="CY29" i="31"/>
  <c r="CY33" i="31"/>
  <c r="CY37" i="31"/>
  <c r="CY41" i="31"/>
  <c r="CY45" i="31"/>
  <c r="CY18" i="31"/>
  <c r="CY22" i="31"/>
  <c r="CY26" i="31"/>
  <c r="CY30" i="31"/>
  <c r="CY34" i="31"/>
  <c r="CY38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</authors>
  <commentList>
    <comment ref="B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0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0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0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0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0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0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0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</authors>
  <commentList>
    <comment ref="B1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1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1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1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1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1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1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1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</authors>
  <commentList>
    <comment ref="B1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2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2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2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2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2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2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2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2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2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2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</authors>
  <commentList>
    <comment ref="B1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4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4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4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4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4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4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4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4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4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4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4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  <author>森脇　和也</author>
  </authors>
  <commentList>
    <comment ref="B1" authorId="0" shapeId="0" xr:uid="{00000000-0006-0000-06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6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6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6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6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6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6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6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6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6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6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6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  <comment ref="E22" authorId="3" shapeId="0" xr:uid="{00000000-0006-0000-0600-00000E000000}">
      <text>
        <r>
          <rPr>
            <b/>
            <sz val="9"/>
            <color indexed="81"/>
            <rFont val="MS P ゴシック"/>
            <family val="3"/>
            <charset val="128"/>
          </rPr>
          <t>森脇　和也:</t>
        </r>
        <r>
          <rPr>
            <sz val="9"/>
            <color indexed="81"/>
            <rFont val="MS P ゴシック"/>
            <family val="3"/>
            <charset val="128"/>
          </rPr>
          <t xml:space="preserve">
定点に漁船多数
1マイル手前で実施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Tsuneo GOTO</author>
    <author>日本海区水産研究所</author>
  </authors>
  <commentList>
    <comment ref="B1" authorId="0" shapeId="0" xr:uid="{00000000-0006-0000-07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年度ではありません</t>
        </r>
      </text>
    </comment>
    <comment ref="D1" authorId="0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調査対象月をここに入力下さい</t>
        </r>
      </text>
    </comment>
    <comment ref="C5" authorId="1" shapeId="0" xr:uid="{00000000-0006-0000-07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コード番号</t>
        </r>
      </text>
    </comment>
    <comment ref="C10" authorId="2" shapeId="0" xr:uid="{00000000-0006-0000-07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D10" authorId="2" shapeId="0" xr:uid="{00000000-0006-0000-0700-000005000000}">
      <text>
        <r>
          <rPr>
            <sz val="10"/>
            <color indexed="81"/>
            <rFont val="ＭＳ Ｐゴシック"/>
            <family val="3"/>
            <charset val="128"/>
          </rPr>
          <t>小数第１位まで</t>
        </r>
      </text>
    </comment>
    <comment ref="B15" authorId="0" shapeId="0" xr:uid="{00000000-0006-0000-07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</t>
        </r>
      </text>
    </comment>
    <comment ref="C15" authorId="0" shapeId="0" xr:uid="{00000000-0006-0000-07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文字列
入力例
2007年4月25日 の場合
20070425</t>
        </r>
      </text>
    </comment>
    <comment ref="D15" authorId="0" shapeId="0" xr:uid="{00000000-0006-0000-07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入力例
0時5分の場合 0005 
3時5分の場合 0305
15時23分の場合 1523 </t>
        </r>
      </text>
    </comment>
    <comment ref="E15" authorId="0" shapeId="0" xr:uid="{00000000-0006-0000-07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36度40分　36.40
37度24分　37.24
</t>
        </r>
      </text>
    </comment>
    <comment ref="F15" authorId="0" shapeId="0" xr:uid="{00000000-0006-0000-07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文字列
整数部分：度
小数部分：分
分未満は、四捨五入
入力例
135度05分　133.05
137度24分　137.24
</t>
        </r>
      </text>
    </comment>
    <comment ref="H15" authorId="2" shapeId="0" xr:uid="{00000000-0006-0000-0700-00000B000000}">
      <text>
        <r>
          <rPr>
            <sz val="10"/>
            <color indexed="81"/>
            <rFont val="ＭＳ Ｐゴシック"/>
            <family val="3"/>
            <charset val="128"/>
          </rPr>
          <t xml:space="preserve">２桁までの整数値
</t>
        </r>
      </text>
    </comment>
    <comment ref="J15" authorId="0" shapeId="0" xr:uid="{00000000-0006-0000-07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小数第2位まで</t>
        </r>
      </text>
    </comment>
    <comment ref="M15" authorId="0" shapeId="0" xr:uid="{00000000-0006-0000-07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小数第２位まで</t>
        </r>
      </text>
    </comment>
  </commentList>
</comments>
</file>

<file path=xl/sharedStrings.xml><?xml version="1.0" encoding="utf-8"?>
<sst xmlns="http://schemas.openxmlformats.org/spreadsheetml/2006/main" count="1481" uniqueCount="254">
  <si>
    <t>識別</t>
  </si>
  <si>
    <t>測定機関</t>
  </si>
  <si>
    <t>調査船名</t>
  </si>
  <si>
    <t>ネット目合</t>
  </si>
  <si>
    <t>ネット種類</t>
  </si>
  <si>
    <t>水研</t>
  </si>
  <si>
    <t>漁業種類</t>
  </si>
  <si>
    <t>標本区分</t>
  </si>
  <si>
    <t>6</t>
  </si>
  <si>
    <t>LNP</t>
  </si>
  <si>
    <t>調査船名コード</t>
  </si>
  <si>
    <t>無網試験</t>
  </si>
  <si>
    <t>濾水計No</t>
  </si>
  <si>
    <t>ワイヤー長</t>
  </si>
  <si>
    <t>平均傾角</t>
  </si>
  <si>
    <t>平均濾水計回転数</t>
  </si>
  <si>
    <t>標本メモ</t>
  </si>
  <si>
    <t>プランクトン</t>
  </si>
  <si>
    <t>マイワシ</t>
  </si>
  <si>
    <t>カタクチイワシ</t>
  </si>
  <si>
    <t>サバ類</t>
  </si>
  <si>
    <t>ウルメイワシ</t>
  </si>
  <si>
    <t>スルメイカ</t>
  </si>
  <si>
    <t>キュウリエソ</t>
  </si>
  <si>
    <t>ホタルイカ</t>
  </si>
  <si>
    <t>ホタルイカモドキ類</t>
  </si>
  <si>
    <t>コノシロ</t>
  </si>
  <si>
    <t>ニギス</t>
  </si>
  <si>
    <t>アカガレイ</t>
  </si>
  <si>
    <t>ヒラメ</t>
  </si>
  <si>
    <t>その他のさかな</t>
  </si>
  <si>
    <t>サルパ類（ソノタ）</t>
  </si>
  <si>
    <t>整理番号</t>
  </si>
  <si>
    <t>採取年月日</t>
  </si>
  <si>
    <t>採取時刻</t>
  </si>
  <si>
    <t>緯度</t>
  </si>
  <si>
    <t>経度</t>
  </si>
  <si>
    <t>ワイヤー傾角</t>
  </si>
  <si>
    <t>濾水計回転数</t>
  </si>
  <si>
    <t>水温</t>
  </si>
  <si>
    <t>塩分</t>
  </si>
  <si>
    <t>沈殿量</t>
  </si>
  <si>
    <t>湿重量</t>
  </si>
  <si>
    <t>乾燥重量</t>
  </si>
  <si>
    <t>Ａ卵</t>
  </si>
  <si>
    <t>Ｂ卵</t>
  </si>
  <si>
    <t>Ｃ卵</t>
  </si>
  <si>
    <t>ステージ不明卵</t>
  </si>
  <si>
    <t>類似魚種卵</t>
  </si>
  <si>
    <t>前期仔魚</t>
  </si>
  <si>
    <t>後期仔魚</t>
  </si>
  <si>
    <t>3</t>
  </si>
  <si>
    <t>その他の頭足類</t>
    <phoneticPr fontId="3"/>
  </si>
  <si>
    <t>類似卵</t>
    <phoneticPr fontId="3"/>
  </si>
  <si>
    <t>ホタルイカモドキ</t>
    <phoneticPr fontId="3"/>
  </si>
  <si>
    <t>リンコトウチオン幼生</t>
    <rPh sb="8" eb="10">
      <t>ヨウセイ</t>
    </rPh>
    <phoneticPr fontId="3"/>
  </si>
  <si>
    <t>幼生</t>
    <rPh sb="0" eb="2">
      <t>ヨウセイ</t>
    </rPh>
    <phoneticPr fontId="3"/>
  </si>
  <si>
    <t>卵</t>
    <phoneticPr fontId="3"/>
  </si>
  <si>
    <t>マアジ</t>
    <phoneticPr fontId="3"/>
  </si>
  <si>
    <t>タチウオ</t>
    <phoneticPr fontId="3"/>
  </si>
  <si>
    <t>観測点No</t>
    <phoneticPr fontId="3"/>
  </si>
  <si>
    <t>マサバ</t>
  </si>
  <si>
    <t>ゴマサバ</t>
  </si>
  <si>
    <t>ブリ</t>
    <phoneticPr fontId="11"/>
  </si>
  <si>
    <t>サワラ</t>
    <phoneticPr fontId="11"/>
  </si>
  <si>
    <t>採取時情報</t>
    <rPh sb="3" eb="5">
      <t>ジョウホウ</t>
    </rPh>
    <phoneticPr fontId="3"/>
  </si>
  <si>
    <t>0335</t>
    <phoneticPr fontId="3"/>
  </si>
  <si>
    <t>O列は空白列</t>
    <rPh sb="1" eb="2">
      <t>レツ</t>
    </rPh>
    <rPh sb="3" eb="5">
      <t>クウハク</t>
    </rPh>
    <rPh sb="5" eb="6">
      <t>レツ</t>
    </rPh>
    <phoneticPr fontId="3"/>
  </si>
  <si>
    <t>補正係数</t>
    <rPh sb="0" eb="2">
      <t>ホセイ</t>
    </rPh>
    <rPh sb="2" eb="4">
      <t>ケイスウ</t>
    </rPh>
    <phoneticPr fontId="12"/>
  </si>
  <si>
    <t>プランクトン標本</t>
    <rPh sb="6" eb="8">
      <t>ヒョウホン</t>
    </rPh>
    <phoneticPr fontId="3"/>
  </si>
  <si>
    <t>ｻﾙﾊﾟ</t>
    <phoneticPr fontId="12"/>
  </si>
  <si>
    <t>備考</t>
    <rPh sb="0" eb="2">
      <t>ビコウ</t>
    </rPh>
    <phoneticPr fontId="12"/>
  </si>
  <si>
    <t>許容範囲</t>
    <rPh sb="0" eb="2">
      <t>キョヨウ</t>
    </rPh>
    <rPh sb="2" eb="4">
      <t>ハンイ</t>
    </rPh>
    <phoneticPr fontId="12"/>
  </si>
  <si>
    <t>標本瓶番号</t>
    <rPh sb="0" eb="2">
      <t>ヒョウホン</t>
    </rPh>
    <rPh sb="2" eb="3">
      <t>ビン</t>
    </rPh>
    <rPh sb="3" eb="5">
      <t>バンゴウ</t>
    </rPh>
    <phoneticPr fontId="3"/>
  </si>
  <si>
    <t>コンテナ番号</t>
    <rPh sb="4" eb="6">
      <t>バンゴウ</t>
    </rPh>
    <phoneticPr fontId="3"/>
  </si>
  <si>
    <t>分割率</t>
    <rPh sb="0" eb="2">
      <t>ブンカツ</t>
    </rPh>
    <rPh sb="2" eb="3">
      <t>リツ</t>
    </rPh>
    <phoneticPr fontId="12"/>
  </si>
  <si>
    <t>0.5&lt;係数&lt;2</t>
    <rPh sb="4" eb="6">
      <t>ケイスウ</t>
    </rPh>
    <phoneticPr fontId="12"/>
  </si>
  <si>
    <t>1-60 max</t>
    <phoneticPr fontId="3"/>
  </si>
  <si>
    <t>（仮）</t>
    <rPh sb="1" eb="2">
      <t>カリ</t>
    </rPh>
    <phoneticPr fontId="3"/>
  </si>
  <si>
    <t>年</t>
  </si>
  <si>
    <t>月</t>
  </si>
  <si>
    <t>卵･稚仔定量表</t>
  </si>
  <si>
    <t>マイワシ類似魚種卵には，コノシロ？卵含む。ホタルイカモドキ類似卵には，スルメイカ？卵含む</t>
    <phoneticPr fontId="3"/>
  </si>
  <si>
    <t>島根丸</t>
    <rPh sb="0" eb="2">
      <t>シマネ</t>
    </rPh>
    <rPh sb="2" eb="3">
      <t>マル</t>
    </rPh>
    <phoneticPr fontId="3"/>
  </si>
  <si>
    <t>35.40</t>
    <phoneticPr fontId="3"/>
  </si>
  <si>
    <t>132.20</t>
    <phoneticPr fontId="3"/>
  </si>
  <si>
    <t>131.60</t>
    <phoneticPr fontId="3"/>
  </si>
  <si>
    <t>35.05</t>
    <phoneticPr fontId="3"/>
  </si>
  <si>
    <t>132.00</t>
    <phoneticPr fontId="3"/>
  </si>
  <si>
    <t>a</t>
    <phoneticPr fontId="3"/>
  </si>
  <si>
    <t>1352</t>
    <phoneticPr fontId="3"/>
  </si>
  <si>
    <t>36.00</t>
    <phoneticPr fontId="3"/>
  </si>
  <si>
    <t>2048</t>
    <phoneticPr fontId="3"/>
  </si>
  <si>
    <t>2019</t>
    <phoneticPr fontId="3"/>
  </si>
  <si>
    <t>3</t>
    <phoneticPr fontId="3"/>
  </si>
  <si>
    <t>12</t>
    <phoneticPr fontId="3"/>
  </si>
  <si>
    <t>6</t>
    <phoneticPr fontId="3"/>
  </si>
  <si>
    <t>7</t>
    <phoneticPr fontId="3"/>
  </si>
  <si>
    <t>11</t>
    <phoneticPr fontId="3"/>
  </si>
  <si>
    <t>1327</t>
    <phoneticPr fontId="3"/>
  </si>
  <si>
    <t>20240401</t>
    <phoneticPr fontId="3"/>
  </si>
  <si>
    <t>a</t>
  </si>
  <si>
    <t>6-a</t>
  </si>
  <si>
    <t>6-b</t>
  </si>
  <si>
    <t>9-c</t>
  </si>
  <si>
    <t>9-b</t>
  </si>
  <si>
    <t>9-a</t>
  </si>
  <si>
    <t>3-a</t>
  </si>
  <si>
    <t>1-a</t>
  </si>
  <si>
    <t>b</t>
  </si>
  <si>
    <t>1034</t>
    <phoneticPr fontId="3"/>
  </si>
  <si>
    <t>34.53</t>
  </si>
  <si>
    <t>132.00</t>
  </si>
  <si>
    <t>35.20</t>
  </si>
  <si>
    <t>131.40</t>
  </si>
  <si>
    <t>36.40</t>
  </si>
  <si>
    <t>132.20</t>
  </si>
  <si>
    <t>36.20</t>
  </si>
  <si>
    <t>36.00</t>
  </si>
  <si>
    <t>132.38</t>
  </si>
  <si>
    <t>35.50</t>
  </si>
  <si>
    <t>35.45</t>
  </si>
  <si>
    <t>35.40</t>
  </si>
  <si>
    <t>35.08</t>
  </si>
  <si>
    <t>35.10</t>
  </si>
  <si>
    <t>35.15</t>
  </si>
  <si>
    <t>35.30</t>
  </si>
  <si>
    <t>35.05</t>
  </si>
  <si>
    <t>35.55</t>
  </si>
  <si>
    <t>0502</t>
    <phoneticPr fontId="3"/>
  </si>
  <si>
    <t>20240402</t>
  </si>
  <si>
    <t>20240402</t>
    <phoneticPr fontId="3"/>
  </si>
  <si>
    <t>gm</t>
    <phoneticPr fontId="3"/>
  </si>
  <si>
    <t>5</t>
  </si>
  <si>
    <t>0918</t>
    <phoneticPr fontId="3"/>
  </si>
  <si>
    <t>1051</t>
    <phoneticPr fontId="3"/>
  </si>
  <si>
    <t>1214</t>
    <phoneticPr fontId="3"/>
  </si>
  <si>
    <t>1334</t>
    <phoneticPr fontId="3"/>
  </si>
  <si>
    <t>1403</t>
    <phoneticPr fontId="3"/>
  </si>
  <si>
    <t>6-b</t>
    <phoneticPr fontId="3"/>
  </si>
  <si>
    <t>1436</t>
    <phoneticPr fontId="3"/>
  </si>
  <si>
    <t>1759</t>
    <phoneticPr fontId="3"/>
  </si>
  <si>
    <t>1819</t>
    <phoneticPr fontId="3"/>
  </si>
  <si>
    <t>1848</t>
    <phoneticPr fontId="3"/>
  </si>
  <si>
    <t>1919</t>
    <phoneticPr fontId="3"/>
  </si>
  <si>
    <t>2120</t>
    <phoneticPr fontId="3"/>
  </si>
  <si>
    <t>2251</t>
    <phoneticPr fontId="3"/>
  </si>
  <si>
    <t>20240403</t>
  </si>
  <si>
    <t>20240403</t>
    <phoneticPr fontId="3"/>
  </si>
  <si>
    <t>0008</t>
    <phoneticPr fontId="3"/>
  </si>
  <si>
    <t>0108</t>
    <phoneticPr fontId="3"/>
  </si>
  <si>
    <t>0242</t>
    <phoneticPr fontId="3"/>
  </si>
  <si>
    <t>0353</t>
    <phoneticPr fontId="3"/>
  </si>
  <si>
    <t>1-a</t>
    <phoneticPr fontId="3"/>
  </si>
  <si>
    <t>3-a</t>
    <phoneticPr fontId="3"/>
  </si>
  <si>
    <t>4</t>
    <phoneticPr fontId="3"/>
  </si>
  <si>
    <t>10</t>
    <phoneticPr fontId="3"/>
  </si>
  <si>
    <t>9</t>
    <phoneticPr fontId="3"/>
  </si>
  <si>
    <t>9-a</t>
    <phoneticPr fontId="3"/>
  </si>
  <si>
    <t>9-b</t>
    <phoneticPr fontId="3"/>
  </si>
  <si>
    <t>9-c</t>
    <phoneticPr fontId="3"/>
  </si>
  <si>
    <t>6-b</t>
    <phoneticPr fontId="3"/>
  </si>
  <si>
    <t>6-a</t>
    <phoneticPr fontId="3"/>
  </si>
  <si>
    <t>5</t>
    <phoneticPr fontId="3"/>
  </si>
  <si>
    <t>b</t>
    <phoneticPr fontId="3"/>
  </si>
  <si>
    <t>20240509</t>
    <phoneticPr fontId="3"/>
  </si>
  <si>
    <t>20240510</t>
  </si>
  <si>
    <t>20240510</t>
    <phoneticPr fontId="3"/>
  </si>
  <si>
    <t>1620</t>
    <phoneticPr fontId="3"/>
  </si>
  <si>
    <t>2125</t>
    <phoneticPr fontId="3"/>
  </si>
  <si>
    <t>2302</t>
    <phoneticPr fontId="3"/>
  </si>
  <si>
    <t>0022</t>
    <phoneticPr fontId="3"/>
  </si>
  <si>
    <t>0120</t>
    <phoneticPr fontId="3"/>
  </si>
  <si>
    <t>0240</t>
    <phoneticPr fontId="3"/>
  </si>
  <si>
    <t>0347</t>
    <phoneticPr fontId="3"/>
  </si>
  <si>
    <t>0547</t>
    <phoneticPr fontId="3"/>
  </si>
  <si>
    <t>0527</t>
    <phoneticPr fontId="3"/>
  </si>
  <si>
    <t>0603</t>
    <phoneticPr fontId="3"/>
  </si>
  <si>
    <t>0630</t>
    <phoneticPr fontId="3"/>
  </si>
  <si>
    <t>0943</t>
    <phoneticPr fontId="3"/>
  </si>
  <si>
    <t>1018</t>
    <phoneticPr fontId="3"/>
  </si>
  <si>
    <t>1056</t>
    <phoneticPr fontId="3"/>
  </si>
  <si>
    <t>1154</t>
    <phoneticPr fontId="3"/>
  </si>
  <si>
    <t>1514</t>
    <phoneticPr fontId="3"/>
  </si>
  <si>
    <t>2110</t>
    <phoneticPr fontId="3"/>
  </si>
  <si>
    <t>平均濾水計回転数</t>
    <phoneticPr fontId="3"/>
  </si>
  <si>
    <t>20240520</t>
    <phoneticPr fontId="3"/>
  </si>
  <si>
    <t>20240521</t>
  </si>
  <si>
    <t>20240521</t>
    <phoneticPr fontId="3"/>
  </si>
  <si>
    <t>20240521</t>
    <phoneticPr fontId="3"/>
  </si>
  <si>
    <t>20240522</t>
  </si>
  <si>
    <t>20240522</t>
    <phoneticPr fontId="3"/>
  </si>
  <si>
    <t>0921</t>
    <phoneticPr fontId="3"/>
  </si>
  <si>
    <t>1445</t>
    <phoneticPr fontId="3"/>
  </si>
  <si>
    <t>0413</t>
    <phoneticPr fontId="3"/>
  </si>
  <si>
    <t>0711</t>
    <phoneticPr fontId="3"/>
  </si>
  <si>
    <t>0925</t>
    <phoneticPr fontId="3"/>
  </si>
  <si>
    <t>1055</t>
    <phoneticPr fontId="3"/>
  </si>
  <si>
    <t>1215</t>
    <phoneticPr fontId="3"/>
  </si>
  <si>
    <t>1315</t>
    <phoneticPr fontId="3"/>
  </si>
  <si>
    <t>1429</t>
    <phoneticPr fontId="3"/>
  </si>
  <si>
    <t>1032</t>
    <phoneticPr fontId="3"/>
  </si>
  <si>
    <t>1138</t>
    <phoneticPr fontId="3"/>
  </si>
  <si>
    <t>1307</t>
    <phoneticPr fontId="3"/>
  </si>
  <si>
    <t>1404</t>
    <phoneticPr fontId="3"/>
  </si>
  <si>
    <t>1500</t>
    <phoneticPr fontId="3"/>
  </si>
  <si>
    <t>1629</t>
    <phoneticPr fontId="3"/>
  </si>
  <si>
    <t>1732</t>
    <phoneticPr fontId="3"/>
  </si>
  <si>
    <t>1839</t>
    <phoneticPr fontId="3"/>
  </si>
  <si>
    <t>1916</t>
    <phoneticPr fontId="3"/>
  </si>
  <si>
    <t>1950</t>
    <phoneticPr fontId="3"/>
  </si>
  <si>
    <t>2013</t>
    <phoneticPr fontId="3"/>
  </si>
  <si>
    <t>卵径</t>
    <rPh sb="0" eb="2">
      <t>ランケイ</t>
    </rPh>
    <phoneticPr fontId="17"/>
  </si>
  <si>
    <t>NO.</t>
  </si>
  <si>
    <t>採集月</t>
    <rPh sb="0" eb="2">
      <t>サイシュウ</t>
    </rPh>
    <rPh sb="2" eb="3">
      <t>ツキ</t>
    </rPh>
    <phoneticPr fontId="17"/>
  </si>
  <si>
    <t>測点</t>
  </si>
  <si>
    <t>測定値</t>
  </si>
  <si>
    <t>計算結果</t>
    <rPh sb="0" eb="2">
      <t>ケイサン</t>
    </rPh>
    <rPh sb="2" eb="4">
      <t>ケッカ</t>
    </rPh>
    <phoneticPr fontId="17"/>
  </si>
  <si>
    <t>stage</t>
  </si>
  <si>
    <t>卵径による種判別結果</t>
    <rPh sb="0" eb="2">
      <t>ランケイ</t>
    </rPh>
    <rPh sb="5" eb="6">
      <t>シュ</t>
    </rPh>
    <rPh sb="6" eb="8">
      <t>ハンベツ</t>
    </rPh>
    <rPh sb="8" eb="10">
      <t>ケッカ</t>
    </rPh>
    <phoneticPr fontId="17"/>
  </si>
  <si>
    <t>測定：OLYMPUS SZX7</t>
    <phoneticPr fontId="17"/>
  </si>
  <si>
    <t>測定倍率：接眼；×１０、対物；×４</t>
    <phoneticPr fontId="17"/>
  </si>
  <si>
    <t>メモ：</t>
  </si>
  <si>
    <t>サバ属卵、卵径測定結果（2024度）</t>
    <rPh sb="2" eb="3">
      <t>ゾク</t>
    </rPh>
    <phoneticPr fontId="17"/>
  </si>
  <si>
    <t>1a</t>
    <phoneticPr fontId="3"/>
  </si>
  <si>
    <t>A</t>
    <phoneticPr fontId="3"/>
  </si>
  <si>
    <t>B</t>
    <phoneticPr fontId="3"/>
  </si>
  <si>
    <t>3a</t>
    <phoneticPr fontId="3"/>
  </si>
  <si>
    <t>C</t>
    <phoneticPr fontId="3"/>
  </si>
  <si>
    <t>20240509</t>
  </si>
  <si>
    <t>9a</t>
    <phoneticPr fontId="3"/>
  </si>
  <si>
    <t>9b</t>
    <phoneticPr fontId="3"/>
  </si>
  <si>
    <t>6b</t>
    <phoneticPr fontId="3"/>
  </si>
  <si>
    <t>別計測：クラゲ34.20ｇ</t>
    <rPh sb="0" eb="3">
      <t>ベツケイソク</t>
    </rPh>
    <phoneticPr fontId="3"/>
  </si>
  <si>
    <t>20240520</t>
  </si>
  <si>
    <t>6a</t>
    <phoneticPr fontId="3"/>
  </si>
  <si>
    <t>9c</t>
    <phoneticPr fontId="3"/>
  </si>
  <si>
    <t>20240925</t>
    <phoneticPr fontId="3"/>
  </si>
  <si>
    <t>1340</t>
    <phoneticPr fontId="3"/>
  </si>
  <si>
    <t>35.20</t>
    <phoneticPr fontId="3"/>
  </si>
  <si>
    <t>131.40</t>
    <phoneticPr fontId="3"/>
  </si>
  <si>
    <t>20240926</t>
    <phoneticPr fontId="3"/>
  </si>
  <si>
    <t>0351</t>
    <phoneticPr fontId="3"/>
  </si>
  <si>
    <t>36.40</t>
    <phoneticPr fontId="3"/>
  </si>
  <si>
    <t>0544</t>
    <phoneticPr fontId="3"/>
  </si>
  <si>
    <t>20240926</t>
  </si>
  <si>
    <t>0738</t>
    <phoneticPr fontId="3"/>
  </si>
  <si>
    <t>0935</t>
    <phoneticPr fontId="3"/>
  </si>
  <si>
    <t>1041</t>
    <phoneticPr fontId="3"/>
  </si>
  <si>
    <t>1143</t>
    <phoneticPr fontId="3"/>
  </si>
  <si>
    <t>35.21</t>
    <phoneticPr fontId="3"/>
  </si>
  <si>
    <t>20240509</t>
    <phoneticPr fontId="3"/>
  </si>
  <si>
    <t>20241101</t>
    <phoneticPr fontId="3"/>
  </si>
  <si>
    <t>20241101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</si>
</sst>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.000_ "/>
    <numFmt numFmtId="179" formatCode="0_);[Red]\(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7"/>
      <name val="標準明朝"/>
      <family val="1"/>
      <charset val="128"/>
    </font>
    <font>
      <sz val="9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ｺﾞｼｯｸ"/>
      <family val="3"/>
      <charset val="128"/>
    </font>
    <font>
      <sz val="9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/>
    <xf numFmtId="0" fontId="14" fillId="0" borderId="0"/>
  </cellStyleXfs>
  <cellXfs count="9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0" xfId="2" applyFont="1" applyAlignment="1"/>
    <xf numFmtId="0" fontId="10" fillId="0" borderId="0" xfId="3" applyFont="1" applyAlignment="1" applyProtection="1">
      <protection locked="0"/>
    </xf>
    <xf numFmtId="0" fontId="10" fillId="0" borderId="0" xfId="2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2" applyFont="1" applyAlignment="1">
      <alignment horizontal="right"/>
    </xf>
    <xf numFmtId="0" fontId="4" fillId="7" borderId="5" xfId="0" applyFont="1" applyFill="1" applyBorder="1" applyAlignment="1">
      <alignment horizontal="center" vertical="center"/>
    </xf>
    <xf numFmtId="0" fontId="10" fillId="7" borderId="5" xfId="2" applyFont="1" applyFill="1" applyBorder="1" applyAlignment="1">
      <alignment horizontal="center"/>
    </xf>
    <xf numFmtId="0" fontId="10" fillId="5" borderId="11" xfId="2" applyFont="1" applyFill="1" applyBorder="1" applyAlignment="1" applyProtection="1">
      <alignment horizontal="center"/>
      <protection locked="0"/>
    </xf>
    <xf numFmtId="0" fontId="10" fillId="5" borderId="1" xfId="2" applyFont="1" applyFill="1" applyBorder="1" applyAlignment="1" applyProtection="1">
      <alignment horizontal="center"/>
      <protection locked="0"/>
    </xf>
    <xf numFmtId="0" fontId="10" fillId="5" borderId="1" xfId="2" quotePrefix="1" applyFont="1" applyFill="1" applyBorder="1" applyAlignment="1" applyProtection="1">
      <alignment horizontal="center"/>
      <protection locked="0"/>
    </xf>
    <xf numFmtId="0" fontId="10" fillId="4" borderId="10" xfId="2" applyFont="1" applyFill="1" applyBorder="1" applyAlignment="1">
      <alignment horizontal="center"/>
    </xf>
    <xf numFmtId="0" fontId="0" fillId="8" borderId="0" xfId="0" applyFill="1">
      <alignment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13" fillId="9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/>
    </xf>
    <xf numFmtId="177" fontId="4" fillId="0" borderId="0" xfId="0" applyNumberFormat="1" applyFont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6" applyFont="1"/>
    <xf numFmtId="14" fontId="15" fillId="0" borderId="0" xfId="6" applyNumberFormat="1" applyFont="1" applyAlignment="1">
      <alignment horizontal="center"/>
    </xf>
    <xf numFmtId="178" fontId="15" fillId="0" borderId="0" xfId="6" applyNumberFormat="1" applyFont="1"/>
    <xf numFmtId="0" fontId="15" fillId="0" borderId="0" xfId="6" applyFont="1" applyAlignment="1">
      <alignment horizontal="center"/>
    </xf>
    <xf numFmtId="178" fontId="15" fillId="0" borderId="0" xfId="6" applyNumberFormat="1" applyFont="1" applyAlignment="1">
      <alignment horizontal="center"/>
    </xf>
    <xf numFmtId="49" fontId="15" fillId="0" borderId="0" xfId="6" applyNumberFormat="1" applyFont="1" applyAlignment="1">
      <alignment horizontal="center"/>
    </xf>
    <xf numFmtId="0" fontId="15" fillId="0" borderId="14" xfId="6" applyFont="1" applyBorder="1" applyAlignment="1">
      <alignment horizontal="center"/>
    </xf>
    <xf numFmtId="14" fontId="15" fillId="0" borderId="14" xfId="6" applyNumberFormat="1" applyFont="1" applyBorder="1" applyAlignment="1">
      <alignment horizontal="center"/>
    </xf>
    <xf numFmtId="49" fontId="15" fillId="0" borderId="14" xfId="6" applyNumberFormat="1" applyFont="1" applyBorder="1" applyAlignment="1">
      <alignment horizontal="center"/>
    </xf>
    <xf numFmtId="178" fontId="15" fillId="0" borderId="14" xfId="6" applyNumberFormat="1" applyFont="1" applyBorder="1" applyAlignment="1">
      <alignment horizontal="center"/>
    </xf>
    <xf numFmtId="0" fontId="13" fillId="0" borderId="14" xfId="6" applyFont="1" applyBorder="1" applyAlignment="1">
      <alignment horizontal="left"/>
    </xf>
    <xf numFmtId="49" fontId="15" fillId="0" borderId="0" xfId="6" applyNumberFormat="1" applyFont="1" applyAlignment="1">
      <alignment horizontal="left"/>
    </xf>
    <xf numFmtId="0" fontId="15" fillId="0" borderId="14" xfId="6" applyFont="1" applyBorder="1"/>
    <xf numFmtId="179" fontId="15" fillId="0" borderId="14" xfId="6" quotePrefix="1" applyNumberFormat="1" applyFont="1" applyBorder="1" applyAlignment="1">
      <alignment horizontal="center"/>
    </xf>
    <xf numFmtId="179" fontId="15" fillId="0" borderId="14" xfId="6" applyNumberFormat="1" applyFont="1" applyBorder="1" applyAlignment="1">
      <alignment horizontal="center"/>
    </xf>
    <xf numFmtId="49" fontId="15" fillId="0" borderId="15" xfId="6" applyNumberFormat="1" applyFont="1" applyBorder="1" applyAlignment="1">
      <alignment horizontal="center"/>
    </xf>
    <xf numFmtId="0" fontId="15" fillId="0" borderId="15" xfId="6" applyFont="1" applyBorder="1"/>
    <xf numFmtId="178" fontId="15" fillId="0" borderId="15" xfId="6" applyNumberFormat="1" applyFont="1" applyBorder="1"/>
    <xf numFmtId="0" fontId="13" fillId="9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0" xfId="3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8" fillId="0" borderId="0" xfId="3" applyFont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/>
    </xf>
    <xf numFmtId="0" fontId="10" fillId="7" borderId="4" xfId="2" applyFont="1" applyFill="1" applyBorder="1" applyAlignment="1">
      <alignment horizontal="center"/>
    </xf>
    <xf numFmtId="0" fontId="10" fillId="7" borderId="3" xfId="2" applyFont="1" applyFill="1" applyBorder="1" applyAlignment="1">
      <alignment horizontal="center"/>
    </xf>
    <xf numFmtId="0" fontId="10" fillId="7" borderId="7" xfId="2" applyFont="1" applyFill="1" applyBorder="1" applyAlignment="1">
      <alignment horizontal="center"/>
    </xf>
    <xf numFmtId="0" fontId="10" fillId="7" borderId="6" xfId="2" applyFont="1" applyFill="1" applyBorder="1" applyAlignment="1">
      <alignment horizontal="center"/>
    </xf>
    <xf numFmtId="0" fontId="10" fillId="7" borderId="8" xfId="2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6" applyFont="1" applyAlignment="1">
      <alignment horizontal="center"/>
    </xf>
    <xf numFmtId="0" fontId="15" fillId="0" borderId="12" xfId="6" applyFont="1" applyBorder="1" applyAlignment="1">
      <alignment horizontal="center"/>
    </xf>
    <xf numFmtId="0" fontId="15" fillId="0" borderId="13" xfId="6" applyFont="1" applyBorder="1" applyAlignment="1">
      <alignment horizontal="center"/>
    </xf>
  </cellXfs>
  <cellStyles count="7">
    <cellStyle name="標準" xfId="0" builtinId="0"/>
    <cellStyle name="標準 3 2" xfId="5" xr:uid="{00000000-0005-0000-0000-000001000000}"/>
    <cellStyle name="標準 6" xfId="4" xr:uid="{00000000-0005-0000-0000-000002000000}"/>
    <cellStyle name="標準_H21東京ｻﾊﾞ" xfId="6" xr:uid="{00000000-0005-0000-0000-000003000000}"/>
    <cellStyle name="標準_LNP入力表_H17西海LNP" xfId="3" xr:uid="{00000000-0005-0000-0000-000004000000}"/>
    <cellStyle name="標準_フレスコ1入力2013年2-4月130517" xfId="2" xr:uid="{00000000-0005-0000-0000-000005000000}"/>
    <cellStyle name="未定義" xfId="1" xr:uid="{00000000-0005-0000-0000-000006000000}"/>
  </cellStyles>
  <dxfs count="0"/>
  <tableStyles count="0" defaultTableStyle="TableStyleMedium9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113"/>
  <sheetViews>
    <sheetView tabSelected="1"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3</v>
      </c>
      <c r="E1" t="s">
        <v>80</v>
      </c>
      <c r="F1" s="33" t="s">
        <v>81</v>
      </c>
    </row>
    <row r="5" spans="1:105">
      <c r="A5" s="1" t="s">
        <v>0</v>
      </c>
      <c r="B5" s="2"/>
      <c r="C5" s="1"/>
      <c r="D5" s="74"/>
      <c r="E5" s="76"/>
      <c r="F5" s="1"/>
      <c r="G5" s="1"/>
      <c r="H5" s="1"/>
      <c r="I5" s="1"/>
      <c r="J5" s="1"/>
      <c r="O5" s="25" t="s">
        <v>67</v>
      </c>
    </row>
    <row r="6" spans="1:105">
      <c r="A6" s="24" t="s">
        <v>8</v>
      </c>
      <c r="B6" s="2"/>
      <c r="C6" s="3"/>
      <c r="D6" s="70"/>
      <c r="E6" s="72"/>
      <c r="F6" s="23"/>
      <c r="G6" s="22"/>
      <c r="H6" s="22"/>
      <c r="I6" s="22"/>
      <c r="J6" s="21"/>
    </row>
    <row r="7" spans="1:105">
      <c r="A7" s="2"/>
      <c r="B7" s="2"/>
      <c r="C7" s="2"/>
      <c r="D7" s="74"/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15</v>
      </c>
      <c r="E10" s="76"/>
      <c r="F10" s="74" t="s">
        <v>16</v>
      </c>
      <c r="G10" s="75"/>
      <c r="H10" s="75"/>
      <c r="I10" s="75"/>
      <c r="J10" s="76"/>
    </row>
    <row r="11" spans="1:105">
      <c r="A11" s="4"/>
      <c r="B11" s="5"/>
      <c r="C11" s="5"/>
      <c r="D11" s="68"/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6" t="s">
        <v>31</v>
      </c>
      <c r="CW14" s="30" t="s">
        <v>70</v>
      </c>
      <c r="CX14" s="30" t="s">
        <v>71</v>
      </c>
      <c r="CY14" s="29" t="s">
        <v>72</v>
      </c>
      <c r="CZ14" s="31" t="s">
        <v>73</v>
      </c>
      <c r="DA14" s="31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31" t="s">
        <v>77</v>
      </c>
      <c r="DA15" s="31" t="s">
        <v>78</v>
      </c>
    </row>
    <row r="16" spans="1:105">
      <c r="A16" s="14">
        <v>1</v>
      </c>
      <c r="B16" s="15"/>
      <c r="C16" s="15"/>
      <c r="D16" s="16"/>
      <c r="E16" s="15"/>
      <c r="F16" s="15"/>
      <c r="G16" s="17"/>
      <c r="H16" s="17"/>
      <c r="I16" s="17"/>
      <c r="J16" s="34"/>
      <c r="K16" s="17"/>
      <c r="L16" s="17"/>
      <c r="M16" s="17"/>
      <c r="N16" s="17"/>
      <c r="O16" s="2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9"/>
      <c r="AR16" s="9"/>
      <c r="AS16" s="9"/>
      <c r="AT16" s="9"/>
      <c r="AU16" s="9"/>
      <c r="AV16" s="9"/>
      <c r="AW16" s="9"/>
      <c r="AX16" s="9"/>
      <c r="AY16" s="17"/>
      <c r="AZ16" s="17"/>
      <c r="BA16" s="17"/>
      <c r="BB16" s="17"/>
      <c r="BC16" s="17"/>
      <c r="BD16" s="17"/>
      <c r="BE16" s="17"/>
      <c r="BF16" s="9"/>
      <c r="BG16" s="9"/>
      <c r="BH16" s="9"/>
      <c r="BI16" s="9"/>
      <c r="BJ16" s="9"/>
      <c r="BK16" s="17"/>
      <c r="BL16" s="17"/>
      <c r="BM16" s="9"/>
      <c r="BN16" s="9"/>
      <c r="BO16" s="9"/>
      <c r="BP16" s="9"/>
      <c r="BQ16" s="9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Y16" s="32" t="e">
        <f>(I16/G16)/($D$11/$B$11)</f>
        <v>#DIV/0!</v>
      </c>
    </row>
    <row r="17" spans="1:103">
      <c r="A17" s="14">
        <v>2</v>
      </c>
      <c r="B17" s="15"/>
      <c r="C17" s="15"/>
      <c r="D17" s="16"/>
      <c r="E17" s="15"/>
      <c r="F17" s="15"/>
      <c r="G17" s="17"/>
      <c r="H17" s="17"/>
      <c r="I17" s="17"/>
      <c r="J17" s="34"/>
      <c r="K17" s="17"/>
      <c r="L17" s="17"/>
      <c r="M17" s="17"/>
      <c r="N17" s="17"/>
      <c r="O17" s="2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9"/>
      <c r="AR17" s="9"/>
      <c r="AS17" s="9"/>
      <c r="AT17" s="9"/>
      <c r="AU17" s="9"/>
      <c r="AV17" s="9"/>
      <c r="AW17" s="9"/>
      <c r="AX17" s="9"/>
      <c r="AY17" s="17"/>
      <c r="AZ17" s="17"/>
      <c r="BA17" s="17"/>
      <c r="BB17" s="17"/>
      <c r="BC17" s="17"/>
      <c r="BD17" s="17"/>
      <c r="BE17" s="17"/>
      <c r="BF17" s="9"/>
      <c r="BG17" s="9"/>
      <c r="BH17" s="9"/>
      <c r="BI17" s="9"/>
      <c r="BJ17" s="9"/>
      <c r="BK17" s="17"/>
      <c r="BL17" s="17"/>
      <c r="BM17" s="9"/>
      <c r="BN17" s="9"/>
      <c r="BO17" s="9"/>
      <c r="BP17" s="9"/>
      <c r="BQ17" s="9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Y17" s="32" t="e">
        <f t="shared" ref="CY17:CY45" si="0">(I17/G17)/($D$11/$B$11)</f>
        <v>#DIV/0!</v>
      </c>
    </row>
    <row r="18" spans="1:103">
      <c r="A18" s="14">
        <v>3</v>
      </c>
      <c r="B18" s="15"/>
      <c r="C18" s="15"/>
      <c r="D18" s="16"/>
      <c r="E18" s="15"/>
      <c r="F18" s="15"/>
      <c r="G18" s="17"/>
      <c r="H18" s="17"/>
      <c r="I18" s="17"/>
      <c r="J18" s="34"/>
      <c r="K18" s="17"/>
      <c r="L18" s="17"/>
      <c r="M18" s="17"/>
      <c r="N18" s="17"/>
      <c r="O18" s="2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9"/>
      <c r="AR18" s="9"/>
      <c r="AS18" s="9"/>
      <c r="AT18" s="9"/>
      <c r="AU18" s="9"/>
      <c r="AV18" s="9"/>
      <c r="AW18" s="9"/>
      <c r="AX18" s="9"/>
      <c r="AY18" s="17"/>
      <c r="AZ18" s="17"/>
      <c r="BA18" s="17"/>
      <c r="BB18" s="17"/>
      <c r="BC18" s="17"/>
      <c r="BD18" s="17"/>
      <c r="BE18" s="17"/>
      <c r="BF18" s="9"/>
      <c r="BG18" s="9"/>
      <c r="BH18" s="9"/>
      <c r="BI18" s="9"/>
      <c r="BJ18" s="9"/>
      <c r="BK18" s="17"/>
      <c r="BL18" s="17"/>
      <c r="BM18" s="9"/>
      <c r="BN18" s="9"/>
      <c r="BO18" s="9"/>
      <c r="BP18" s="9"/>
      <c r="BQ18" s="9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Y18" s="32" t="e">
        <f t="shared" si="0"/>
        <v>#DIV/0!</v>
      </c>
    </row>
    <row r="19" spans="1:103">
      <c r="A19" s="14">
        <v>4</v>
      </c>
      <c r="B19" s="15"/>
      <c r="C19" s="15"/>
      <c r="D19" s="16"/>
      <c r="E19" s="15"/>
      <c r="F19" s="15"/>
      <c r="G19" s="17"/>
      <c r="H19" s="17"/>
      <c r="I19" s="17"/>
      <c r="J19" s="34"/>
      <c r="K19" s="17"/>
      <c r="L19" s="17"/>
      <c r="M19" s="17"/>
      <c r="N19" s="17"/>
      <c r="O19" s="2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9"/>
      <c r="AR19" s="9"/>
      <c r="AS19" s="9"/>
      <c r="AT19" s="9"/>
      <c r="AU19" s="9"/>
      <c r="AV19" s="9"/>
      <c r="AW19" s="9"/>
      <c r="AX19" s="9"/>
      <c r="AY19" s="17"/>
      <c r="AZ19" s="17"/>
      <c r="BA19" s="17"/>
      <c r="BB19" s="17"/>
      <c r="BC19" s="17"/>
      <c r="BD19" s="17"/>
      <c r="BE19" s="17"/>
      <c r="BF19" s="9"/>
      <c r="BG19" s="9"/>
      <c r="BH19" s="9"/>
      <c r="BI19" s="9"/>
      <c r="BJ19" s="9"/>
      <c r="BK19" s="17"/>
      <c r="BL19" s="17"/>
      <c r="BM19" s="9"/>
      <c r="BN19" s="9"/>
      <c r="BO19" s="9"/>
      <c r="BP19" s="9"/>
      <c r="BQ19" s="9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Y19" s="32" t="e">
        <f t="shared" si="0"/>
        <v>#DIV/0!</v>
      </c>
    </row>
    <row r="20" spans="1:103">
      <c r="A20" s="14">
        <v>5</v>
      </c>
      <c r="B20" s="15"/>
      <c r="C20" s="15"/>
      <c r="D20" s="16"/>
      <c r="E20" s="15"/>
      <c r="F20" s="15"/>
      <c r="G20" s="17"/>
      <c r="H20" s="17"/>
      <c r="I20" s="17"/>
      <c r="J20" s="34"/>
      <c r="K20" s="17"/>
      <c r="L20" s="17"/>
      <c r="M20" s="17"/>
      <c r="N20" s="17"/>
      <c r="O20" s="2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9"/>
      <c r="AR20" s="9"/>
      <c r="AS20" s="9"/>
      <c r="AT20" s="9"/>
      <c r="AU20" s="9"/>
      <c r="AV20" s="9"/>
      <c r="AW20" s="9"/>
      <c r="AX20" s="9"/>
      <c r="AY20" s="17"/>
      <c r="AZ20" s="17"/>
      <c r="BA20" s="17"/>
      <c r="BB20" s="17"/>
      <c r="BC20" s="17"/>
      <c r="BD20" s="17"/>
      <c r="BE20" s="17"/>
      <c r="BF20" s="9"/>
      <c r="BG20" s="9"/>
      <c r="BH20" s="9"/>
      <c r="BI20" s="9"/>
      <c r="BJ20" s="9"/>
      <c r="BK20" s="17"/>
      <c r="BL20" s="17"/>
      <c r="BM20" s="9"/>
      <c r="BN20" s="9"/>
      <c r="BO20" s="9"/>
      <c r="BP20" s="9"/>
      <c r="BQ20" s="9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Y20" s="32" t="e">
        <f t="shared" si="0"/>
        <v>#DIV/0!</v>
      </c>
    </row>
    <row r="21" spans="1:103">
      <c r="A21" s="14">
        <v>6</v>
      </c>
      <c r="B21" s="15"/>
      <c r="C21" s="15"/>
      <c r="D21" s="16"/>
      <c r="E21" s="15"/>
      <c r="F21" s="15"/>
      <c r="G21" s="17"/>
      <c r="H21" s="17"/>
      <c r="I21" s="17"/>
      <c r="J21" s="34"/>
      <c r="K21" s="17"/>
      <c r="L21" s="17"/>
      <c r="M21" s="17"/>
      <c r="N21" s="17"/>
      <c r="O21" s="2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9"/>
      <c r="AR21" s="9"/>
      <c r="AS21" s="9"/>
      <c r="AT21" s="9"/>
      <c r="AU21" s="9"/>
      <c r="AV21" s="9"/>
      <c r="AW21" s="9"/>
      <c r="AX21" s="9"/>
      <c r="AY21" s="17"/>
      <c r="AZ21" s="17"/>
      <c r="BA21" s="17"/>
      <c r="BB21" s="17"/>
      <c r="BC21" s="17"/>
      <c r="BD21" s="17"/>
      <c r="BE21" s="17"/>
      <c r="BF21" s="9"/>
      <c r="BG21" s="9"/>
      <c r="BH21" s="9"/>
      <c r="BI21" s="9"/>
      <c r="BJ21" s="9"/>
      <c r="BK21" s="17"/>
      <c r="BL21" s="17"/>
      <c r="BM21" s="9"/>
      <c r="BN21" s="9"/>
      <c r="BO21" s="9"/>
      <c r="BP21" s="9"/>
      <c r="BQ21" s="9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Y21" s="32" t="e">
        <f t="shared" si="0"/>
        <v>#DIV/0!</v>
      </c>
    </row>
    <row r="22" spans="1:103">
      <c r="A22" s="14">
        <v>7</v>
      </c>
      <c r="B22" s="15"/>
      <c r="C22" s="15"/>
      <c r="D22" s="16"/>
      <c r="E22" s="15"/>
      <c r="F22" s="15"/>
      <c r="G22" s="17"/>
      <c r="H22" s="17"/>
      <c r="I22" s="17"/>
      <c r="J22" s="34"/>
      <c r="K22" s="17"/>
      <c r="L22" s="17"/>
      <c r="M22" s="17"/>
      <c r="N22" s="17"/>
      <c r="O22" s="2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9"/>
      <c r="AR22" s="9"/>
      <c r="AS22" s="9"/>
      <c r="AT22" s="9"/>
      <c r="AU22" s="9"/>
      <c r="AV22" s="9"/>
      <c r="AW22" s="9"/>
      <c r="AX22" s="9"/>
      <c r="AY22" s="17"/>
      <c r="AZ22" s="17"/>
      <c r="BA22" s="17"/>
      <c r="BB22" s="17"/>
      <c r="BC22" s="17"/>
      <c r="BD22" s="17"/>
      <c r="BE22" s="17"/>
      <c r="BF22" s="9"/>
      <c r="BG22" s="9"/>
      <c r="BH22" s="9"/>
      <c r="BI22" s="9"/>
      <c r="BJ22" s="9"/>
      <c r="BK22" s="17"/>
      <c r="BL22" s="17"/>
      <c r="BM22" s="9"/>
      <c r="BN22" s="9"/>
      <c r="BO22" s="9"/>
      <c r="BP22" s="9"/>
      <c r="BQ22" s="9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Y22" s="32" t="e">
        <f t="shared" si="0"/>
        <v>#DIV/0!</v>
      </c>
    </row>
    <row r="23" spans="1:103">
      <c r="A23" s="14">
        <v>8</v>
      </c>
      <c r="B23" s="15"/>
      <c r="C23" s="15"/>
      <c r="D23" s="16"/>
      <c r="E23" s="15"/>
      <c r="F23" s="15"/>
      <c r="G23" s="17"/>
      <c r="H23" s="17"/>
      <c r="I23" s="17"/>
      <c r="J23" s="34"/>
      <c r="K23" s="17"/>
      <c r="L23" s="17"/>
      <c r="M23" s="17"/>
      <c r="N23" s="17"/>
      <c r="O23" s="2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9"/>
      <c r="AR23" s="9"/>
      <c r="AS23" s="9"/>
      <c r="AT23" s="9"/>
      <c r="AU23" s="9"/>
      <c r="AV23" s="9"/>
      <c r="AW23" s="9"/>
      <c r="AX23" s="9"/>
      <c r="AY23" s="17"/>
      <c r="AZ23" s="17"/>
      <c r="BA23" s="17"/>
      <c r="BB23" s="17"/>
      <c r="BC23" s="17"/>
      <c r="BD23" s="17"/>
      <c r="BE23" s="17"/>
      <c r="BF23" s="9"/>
      <c r="BG23" s="9"/>
      <c r="BH23" s="9"/>
      <c r="BI23" s="9"/>
      <c r="BJ23" s="9"/>
      <c r="BK23" s="17"/>
      <c r="BL23" s="17"/>
      <c r="BM23" s="9"/>
      <c r="BN23" s="9"/>
      <c r="BO23" s="9"/>
      <c r="BP23" s="9"/>
      <c r="BQ23" s="9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Y23" s="32" t="e">
        <f t="shared" si="0"/>
        <v>#DIV/0!</v>
      </c>
    </row>
    <row r="24" spans="1:103">
      <c r="A24" s="14">
        <v>9</v>
      </c>
      <c r="B24" s="15"/>
      <c r="C24" s="15"/>
      <c r="D24" s="16"/>
      <c r="E24" s="15"/>
      <c r="F24" s="15"/>
      <c r="G24" s="17"/>
      <c r="H24" s="17"/>
      <c r="I24" s="17"/>
      <c r="J24" s="34"/>
      <c r="K24" s="17"/>
      <c r="L24" s="17"/>
      <c r="M24" s="17"/>
      <c r="N24" s="17"/>
      <c r="O24" s="2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9"/>
      <c r="AR24" s="9"/>
      <c r="AS24" s="9"/>
      <c r="AT24" s="9"/>
      <c r="AU24" s="9"/>
      <c r="AV24" s="9"/>
      <c r="AW24" s="9"/>
      <c r="AX24" s="9"/>
      <c r="AY24" s="17"/>
      <c r="AZ24" s="17"/>
      <c r="BA24" s="17"/>
      <c r="BB24" s="17"/>
      <c r="BC24" s="17"/>
      <c r="BD24" s="17"/>
      <c r="BE24" s="17"/>
      <c r="BF24" s="9"/>
      <c r="BG24" s="9"/>
      <c r="BH24" s="9"/>
      <c r="BI24" s="9"/>
      <c r="BJ24" s="9"/>
      <c r="BK24" s="17"/>
      <c r="BL24" s="17"/>
      <c r="BM24" s="9"/>
      <c r="BN24" s="9"/>
      <c r="BO24" s="9"/>
      <c r="BP24" s="9"/>
      <c r="BQ24" s="9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Y24" s="32" t="e">
        <f t="shared" si="0"/>
        <v>#DIV/0!</v>
      </c>
    </row>
    <row r="25" spans="1:103">
      <c r="A25" s="14">
        <v>10</v>
      </c>
      <c r="B25" s="15"/>
      <c r="C25" s="15"/>
      <c r="D25" s="16"/>
      <c r="E25" s="15"/>
      <c r="F25" s="15"/>
      <c r="G25" s="17"/>
      <c r="H25" s="17"/>
      <c r="I25" s="17"/>
      <c r="J25" s="34"/>
      <c r="K25" s="17"/>
      <c r="L25" s="17"/>
      <c r="M25" s="17"/>
      <c r="N25" s="17"/>
      <c r="O25" s="2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9"/>
      <c r="AR25" s="9"/>
      <c r="AS25" s="9"/>
      <c r="AT25" s="9"/>
      <c r="AU25" s="9"/>
      <c r="AV25" s="9"/>
      <c r="AW25" s="9"/>
      <c r="AX25" s="9"/>
      <c r="AY25" s="17"/>
      <c r="AZ25" s="17"/>
      <c r="BA25" s="17"/>
      <c r="BB25" s="17"/>
      <c r="BC25" s="17"/>
      <c r="BD25" s="17"/>
      <c r="BE25" s="17"/>
      <c r="BF25" s="9"/>
      <c r="BG25" s="9"/>
      <c r="BH25" s="9"/>
      <c r="BI25" s="9"/>
      <c r="BJ25" s="9"/>
      <c r="BK25" s="17"/>
      <c r="BL25" s="17"/>
      <c r="BM25" s="9"/>
      <c r="BN25" s="9"/>
      <c r="BO25" s="9"/>
      <c r="BP25" s="9"/>
      <c r="BQ25" s="9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Y25" s="32" t="e">
        <f t="shared" si="0"/>
        <v>#DIV/0!</v>
      </c>
    </row>
    <row r="26" spans="1:103">
      <c r="A26" s="14">
        <v>11</v>
      </c>
      <c r="B26" s="15"/>
      <c r="C26" s="15"/>
      <c r="D26" s="16"/>
      <c r="E26" s="15"/>
      <c r="F26" s="15"/>
      <c r="G26" s="17"/>
      <c r="H26" s="17"/>
      <c r="I26" s="17"/>
      <c r="J26" s="34"/>
      <c r="K26" s="17"/>
      <c r="L26" s="17"/>
      <c r="M26" s="17"/>
      <c r="N26" s="17"/>
      <c r="O26" s="2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9"/>
      <c r="AR26" s="9"/>
      <c r="AS26" s="9"/>
      <c r="AT26" s="9"/>
      <c r="AU26" s="9"/>
      <c r="AV26" s="9"/>
      <c r="AW26" s="9"/>
      <c r="AX26" s="9"/>
      <c r="AY26" s="17"/>
      <c r="AZ26" s="17"/>
      <c r="BA26" s="17"/>
      <c r="BB26" s="17"/>
      <c r="BC26" s="17"/>
      <c r="BD26" s="17"/>
      <c r="BE26" s="17"/>
      <c r="BF26" s="9"/>
      <c r="BG26" s="9"/>
      <c r="BH26" s="9"/>
      <c r="BI26" s="9"/>
      <c r="BJ26" s="9"/>
      <c r="BK26" s="17"/>
      <c r="BL26" s="17"/>
      <c r="BM26" s="9"/>
      <c r="BN26" s="9"/>
      <c r="BO26" s="9"/>
      <c r="BP26" s="9"/>
      <c r="BQ26" s="9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Y26" s="32" t="e">
        <f t="shared" si="0"/>
        <v>#DIV/0!</v>
      </c>
    </row>
    <row r="27" spans="1:103">
      <c r="A27" s="14">
        <v>12</v>
      </c>
      <c r="B27" s="15"/>
      <c r="C27" s="15"/>
      <c r="D27" s="16"/>
      <c r="E27" s="15"/>
      <c r="F27" s="15"/>
      <c r="G27" s="17"/>
      <c r="H27" s="17"/>
      <c r="I27" s="17"/>
      <c r="J27" s="34"/>
      <c r="K27" s="17"/>
      <c r="L27" s="17"/>
      <c r="M27" s="17"/>
      <c r="N27" s="17"/>
      <c r="O27" s="2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9"/>
      <c r="AR27" s="9"/>
      <c r="AS27" s="9"/>
      <c r="AT27" s="9"/>
      <c r="AU27" s="9"/>
      <c r="AV27" s="9"/>
      <c r="AW27" s="9"/>
      <c r="AX27" s="9"/>
      <c r="AY27" s="17"/>
      <c r="AZ27" s="17"/>
      <c r="BA27" s="17"/>
      <c r="BB27" s="17"/>
      <c r="BC27" s="17"/>
      <c r="BD27" s="17"/>
      <c r="BE27" s="17"/>
      <c r="BF27" s="9"/>
      <c r="BG27" s="9"/>
      <c r="BH27" s="9"/>
      <c r="BI27" s="9"/>
      <c r="BJ27" s="9"/>
      <c r="BK27" s="17"/>
      <c r="BL27" s="17"/>
      <c r="BM27" s="9"/>
      <c r="BN27" s="9"/>
      <c r="BO27" s="9"/>
      <c r="BP27" s="9"/>
      <c r="BQ27" s="9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Y27" s="32" t="e">
        <f t="shared" si="0"/>
        <v>#DIV/0!</v>
      </c>
    </row>
    <row r="28" spans="1:103">
      <c r="A28" s="14">
        <v>13</v>
      </c>
      <c r="B28" s="15"/>
      <c r="C28" s="15"/>
      <c r="D28" s="16"/>
      <c r="E28" s="15"/>
      <c r="F28" s="15"/>
      <c r="G28" s="17"/>
      <c r="H28" s="17"/>
      <c r="I28" s="17"/>
      <c r="J28" s="34"/>
      <c r="K28" s="17"/>
      <c r="L28" s="17"/>
      <c r="M28" s="17"/>
      <c r="N28" s="17"/>
      <c r="O28" s="2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9"/>
      <c r="AR28" s="9"/>
      <c r="AS28" s="9"/>
      <c r="AT28" s="9"/>
      <c r="AU28" s="9"/>
      <c r="AV28" s="9"/>
      <c r="AW28" s="9"/>
      <c r="AX28" s="9"/>
      <c r="AY28" s="17"/>
      <c r="AZ28" s="17"/>
      <c r="BA28" s="17"/>
      <c r="BB28" s="17"/>
      <c r="BC28" s="17"/>
      <c r="BD28" s="17"/>
      <c r="BE28" s="17"/>
      <c r="BF28" s="9"/>
      <c r="BG28" s="9"/>
      <c r="BH28" s="9"/>
      <c r="BI28" s="9"/>
      <c r="BJ28" s="9"/>
      <c r="BK28" s="17"/>
      <c r="BL28" s="17"/>
      <c r="BM28" s="9"/>
      <c r="BN28" s="9"/>
      <c r="BO28" s="9"/>
      <c r="BP28" s="9"/>
      <c r="BQ28" s="9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Y28" s="32" t="e">
        <f t="shared" si="0"/>
        <v>#DIV/0!</v>
      </c>
    </row>
    <row r="29" spans="1:103">
      <c r="A29" s="14">
        <v>14</v>
      </c>
      <c r="B29" s="15"/>
      <c r="C29" s="15"/>
      <c r="D29" s="16"/>
      <c r="E29" s="15"/>
      <c r="F29" s="15"/>
      <c r="G29" s="17"/>
      <c r="H29" s="17"/>
      <c r="I29" s="17"/>
      <c r="J29" s="34"/>
      <c r="K29" s="17"/>
      <c r="L29" s="17"/>
      <c r="M29" s="17"/>
      <c r="N29" s="17"/>
      <c r="O29" s="2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9"/>
      <c r="AR29" s="9"/>
      <c r="AS29" s="9"/>
      <c r="AT29" s="9"/>
      <c r="AU29" s="9"/>
      <c r="AV29" s="9"/>
      <c r="AW29" s="9"/>
      <c r="AX29" s="9"/>
      <c r="AY29" s="17"/>
      <c r="AZ29" s="17"/>
      <c r="BA29" s="17"/>
      <c r="BB29" s="17"/>
      <c r="BC29" s="17"/>
      <c r="BD29" s="17"/>
      <c r="BE29" s="17"/>
      <c r="BF29" s="9"/>
      <c r="BG29" s="9"/>
      <c r="BH29" s="9"/>
      <c r="BI29" s="9"/>
      <c r="BJ29" s="9"/>
      <c r="BK29" s="17"/>
      <c r="BL29" s="17"/>
      <c r="BM29" s="9"/>
      <c r="BN29" s="9"/>
      <c r="BO29" s="9"/>
      <c r="BP29" s="9"/>
      <c r="BQ29" s="9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Y29" s="32" t="e">
        <f t="shared" si="0"/>
        <v>#DIV/0!</v>
      </c>
    </row>
    <row r="30" spans="1:103">
      <c r="A30" s="14">
        <v>15</v>
      </c>
      <c r="B30" s="15"/>
      <c r="C30" s="15"/>
      <c r="D30" s="16"/>
      <c r="E30" s="15"/>
      <c r="F30" s="15"/>
      <c r="G30" s="17"/>
      <c r="H30" s="17"/>
      <c r="I30" s="17"/>
      <c r="J30" s="34"/>
      <c r="K30" s="17"/>
      <c r="L30" s="17"/>
      <c r="M30" s="17"/>
      <c r="N30" s="17"/>
      <c r="O30" s="2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9"/>
      <c r="AR30" s="9"/>
      <c r="AS30" s="9"/>
      <c r="AT30" s="9"/>
      <c r="AU30" s="9"/>
      <c r="AV30" s="9"/>
      <c r="AW30" s="9"/>
      <c r="AX30" s="9"/>
      <c r="AY30" s="17"/>
      <c r="AZ30" s="17"/>
      <c r="BA30" s="17"/>
      <c r="BB30" s="17"/>
      <c r="BC30" s="17"/>
      <c r="BD30" s="17"/>
      <c r="BE30" s="17"/>
      <c r="BF30" s="9"/>
      <c r="BG30" s="9"/>
      <c r="BH30" s="9"/>
      <c r="BI30" s="9"/>
      <c r="BJ30" s="9"/>
      <c r="BK30" s="17"/>
      <c r="BL30" s="17"/>
      <c r="BM30" s="9"/>
      <c r="BN30" s="9"/>
      <c r="BO30" s="9"/>
      <c r="BP30" s="9"/>
      <c r="BQ30" s="9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Y30" s="32" t="e">
        <f t="shared" si="0"/>
        <v>#DIV/0!</v>
      </c>
    </row>
    <row r="31" spans="1:103">
      <c r="A31" s="14">
        <v>16</v>
      </c>
      <c r="B31" s="15"/>
      <c r="C31" s="15"/>
      <c r="D31" s="16"/>
      <c r="E31" s="15"/>
      <c r="F31" s="15"/>
      <c r="G31" s="17"/>
      <c r="H31" s="17"/>
      <c r="I31" s="17"/>
      <c r="J31" s="34"/>
      <c r="K31" s="17"/>
      <c r="L31" s="17"/>
      <c r="M31" s="17"/>
      <c r="N31" s="17"/>
      <c r="O31" s="2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9"/>
      <c r="AR31" s="9"/>
      <c r="AS31" s="9"/>
      <c r="AT31" s="9"/>
      <c r="AU31" s="9"/>
      <c r="AV31" s="9"/>
      <c r="AW31" s="9"/>
      <c r="AX31" s="9"/>
      <c r="AY31" s="17"/>
      <c r="AZ31" s="17"/>
      <c r="BA31" s="17"/>
      <c r="BB31" s="17"/>
      <c r="BC31" s="17"/>
      <c r="BD31" s="17"/>
      <c r="BE31" s="17"/>
      <c r="BF31" s="9"/>
      <c r="BG31" s="9"/>
      <c r="BH31" s="9"/>
      <c r="BI31" s="9"/>
      <c r="BJ31" s="9"/>
      <c r="BK31" s="17"/>
      <c r="BL31" s="17"/>
      <c r="BM31" s="9"/>
      <c r="BN31" s="9"/>
      <c r="BO31" s="9"/>
      <c r="BP31" s="9"/>
      <c r="BQ31" s="9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Y31" s="32" t="e">
        <f t="shared" si="0"/>
        <v>#DIV/0!</v>
      </c>
    </row>
    <row r="32" spans="1:103">
      <c r="A32" s="14">
        <v>17</v>
      </c>
      <c r="B32" s="15"/>
      <c r="C32" s="15"/>
      <c r="D32" s="16"/>
      <c r="E32" s="15"/>
      <c r="F32" s="15"/>
      <c r="G32" s="17"/>
      <c r="H32" s="17"/>
      <c r="I32" s="17"/>
      <c r="J32" s="34"/>
      <c r="K32" s="17"/>
      <c r="L32" s="17"/>
      <c r="M32" s="17"/>
      <c r="N32" s="17"/>
      <c r="O32" s="2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9"/>
      <c r="AR32" s="9"/>
      <c r="AS32" s="9"/>
      <c r="AT32" s="9"/>
      <c r="AU32" s="9"/>
      <c r="AV32" s="9"/>
      <c r="AW32" s="9"/>
      <c r="AX32" s="9"/>
      <c r="AY32" s="17"/>
      <c r="AZ32" s="17"/>
      <c r="BA32" s="17"/>
      <c r="BB32" s="17"/>
      <c r="BC32" s="17"/>
      <c r="BD32" s="17"/>
      <c r="BE32" s="17"/>
      <c r="BF32" s="9"/>
      <c r="BG32" s="9"/>
      <c r="BH32" s="9"/>
      <c r="BI32" s="9"/>
      <c r="BJ32" s="9"/>
      <c r="BK32" s="17"/>
      <c r="BL32" s="17"/>
      <c r="BM32" s="9"/>
      <c r="BN32" s="9"/>
      <c r="BO32" s="9"/>
      <c r="BP32" s="9"/>
      <c r="BQ32" s="9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Y32" s="32" t="e">
        <f t="shared" si="0"/>
        <v>#DIV/0!</v>
      </c>
    </row>
    <row r="33" spans="1:103">
      <c r="A33" s="14">
        <v>18</v>
      </c>
      <c r="B33" s="15"/>
      <c r="C33" s="15"/>
      <c r="D33" s="16"/>
      <c r="E33" s="15"/>
      <c r="F33" s="15"/>
      <c r="G33" s="17"/>
      <c r="H33" s="17"/>
      <c r="I33" s="17"/>
      <c r="J33" s="34"/>
      <c r="K33" s="17"/>
      <c r="L33" s="17"/>
      <c r="M33" s="17"/>
      <c r="N33" s="17"/>
      <c r="O33" s="2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9"/>
      <c r="AR33" s="9"/>
      <c r="AS33" s="9"/>
      <c r="AT33" s="9"/>
      <c r="AU33" s="9"/>
      <c r="AV33" s="9"/>
      <c r="AW33" s="9"/>
      <c r="AX33" s="9"/>
      <c r="AY33" s="17"/>
      <c r="AZ33" s="17"/>
      <c r="BA33" s="17"/>
      <c r="BB33" s="17"/>
      <c r="BC33" s="17"/>
      <c r="BD33" s="17"/>
      <c r="BE33" s="17"/>
      <c r="BF33" s="9"/>
      <c r="BG33" s="9"/>
      <c r="BH33" s="9"/>
      <c r="BI33" s="9"/>
      <c r="BJ33" s="9"/>
      <c r="BK33" s="17"/>
      <c r="BL33" s="17"/>
      <c r="BM33" s="9"/>
      <c r="BN33" s="9"/>
      <c r="BO33" s="9"/>
      <c r="BP33" s="9"/>
      <c r="BQ33" s="9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Y33" s="32" t="e">
        <f t="shared" si="0"/>
        <v>#DIV/0!</v>
      </c>
    </row>
    <row r="34" spans="1:103">
      <c r="A34" s="14">
        <v>19</v>
      </c>
      <c r="B34" s="15"/>
      <c r="C34" s="15"/>
      <c r="D34" s="16"/>
      <c r="E34" s="15"/>
      <c r="F34" s="15"/>
      <c r="G34" s="17"/>
      <c r="H34" s="17"/>
      <c r="I34" s="17"/>
      <c r="J34" s="34"/>
      <c r="K34" s="17"/>
      <c r="L34" s="17"/>
      <c r="M34" s="17"/>
      <c r="N34" s="17"/>
      <c r="O34" s="2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9"/>
      <c r="AR34" s="9"/>
      <c r="AS34" s="9"/>
      <c r="AT34" s="9"/>
      <c r="AU34" s="9"/>
      <c r="AV34" s="9"/>
      <c r="AW34" s="9"/>
      <c r="AX34" s="9"/>
      <c r="AY34" s="17"/>
      <c r="AZ34" s="17"/>
      <c r="BA34" s="17"/>
      <c r="BB34" s="17"/>
      <c r="BC34" s="17"/>
      <c r="BD34" s="17"/>
      <c r="BE34" s="17"/>
      <c r="BF34" s="9"/>
      <c r="BG34" s="9"/>
      <c r="BH34" s="9"/>
      <c r="BI34" s="9"/>
      <c r="BJ34" s="9"/>
      <c r="BK34" s="17"/>
      <c r="BL34" s="17"/>
      <c r="BM34" s="9"/>
      <c r="BN34" s="9"/>
      <c r="BO34" s="9"/>
      <c r="BP34" s="9"/>
      <c r="BQ34" s="9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Y34" s="32" t="e">
        <f t="shared" si="0"/>
        <v>#DIV/0!</v>
      </c>
    </row>
    <row r="35" spans="1:103">
      <c r="A35" s="14">
        <v>20</v>
      </c>
      <c r="B35" s="15"/>
      <c r="C35" s="15"/>
      <c r="D35" s="16"/>
      <c r="E35" s="15"/>
      <c r="F35" s="15"/>
      <c r="G35" s="17"/>
      <c r="H35" s="17"/>
      <c r="I35" s="17"/>
      <c r="J35" s="34"/>
      <c r="K35" s="17"/>
      <c r="L35" s="17"/>
      <c r="M35" s="17"/>
      <c r="N35" s="17"/>
      <c r="O35" s="2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9"/>
      <c r="AR35" s="9"/>
      <c r="AS35" s="9"/>
      <c r="AT35" s="9"/>
      <c r="AU35" s="9"/>
      <c r="AV35" s="9"/>
      <c r="AW35" s="9"/>
      <c r="AX35" s="9"/>
      <c r="AY35" s="17"/>
      <c r="AZ35" s="17"/>
      <c r="BA35" s="17"/>
      <c r="BB35" s="17"/>
      <c r="BC35" s="17"/>
      <c r="BD35" s="17"/>
      <c r="BE35" s="17"/>
      <c r="BF35" s="9"/>
      <c r="BG35" s="9"/>
      <c r="BH35" s="9"/>
      <c r="BI35" s="9"/>
      <c r="BJ35" s="9"/>
      <c r="BK35" s="17"/>
      <c r="BL35" s="17"/>
      <c r="BM35" s="9"/>
      <c r="BN35" s="9"/>
      <c r="BO35" s="9"/>
      <c r="BP35" s="9"/>
      <c r="BQ35" s="9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Y35" s="32" t="e">
        <f t="shared" si="0"/>
        <v>#DIV/0!</v>
      </c>
    </row>
    <row r="36" spans="1:103">
      <c r="A36" s="14">
        <v>21</v>
      </c>
      <c r="B36" s="15"/>
      <c r="C36" s="15"/>
      <c r="D36" s="16"/>
      <c r="E36" s="15"/>
      <c r="F36" s="15"/>
      <c r="G36" s="17"/>
      <c r="H36" s="17"/>
      <c r="I36" s="17"/>
      <c r="J36" s="34"/>
      <c r="K36" s="17"/>
      <c r="L36" s="17"/>
      <c r="M36" s="17"/>
      <c r="N36" s="17"/>
      <c r="O36" s="2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9"/>
      <c r="AR36" s="9"/>
      <c r="AS36" s="9"/>
      <c r="AT36" s="9"/>
      <c r="AU36" s="9"/>
      <c r="AV36" s="9"/>
      <c r="AW36" s="9"/>
      <c r="AX36" s="9"/>
      <c r="AY36" s="17"/>
      <c r="AZ36" s="17"/>
      <c r="BA36" s="17"/>
      <c r="BB36" s="17"/>
      <c r="BC36" s="17"/>
      <c r="BD36" s="17"/>
      <c r="BE36" s="17"/>
      <c r="BF36" s="9"/>
      <c r="BG36" s="9"/>
      <c r="BH36" s="9"/>
      <c r="BI36" s="9"/>
      <c r="BJ36" s="9"/>
      <c r="BK36" s="17"/>
      <c r="BL36" s="17"/>
      <c r="BM36" s="9"/>
      <c r="BN36" s="9"/>
      <c r="BO36" s="9"/>
      <c r="BP36" s="9"/>
      <c r="BQ36" s="9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Y36" s="32" t="e">
        <f t="shared" si="0"/>
        <v>#DIV/0!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0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0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K39" s="17"/>
      <c r="L39" s="17"/>
      <c r="M39" s="17"/>
      <c r="N39" s="17"/>
      <c r="O39" s="2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9"/>
      <c r="AR39" s="9"/>
      <c r="AS39" s="9"/>
      <c r="AT39" s="9"/>
      <c r="AU39" s="9"/>
      <c r="AV39" s="9"/>
      <c r="AW39" s="9"/>
      <c r="AX39" s="9"/>
      <c r="AY39" s="17"/>
      <c r="AZ39" s="17"/>
      <c r="BA39" s="17"/>
      <c r="BB39" s="17"/>
      <c r="BC39" s="17"/>
      <c r="BD39" s="17"/>
      <c r="BE39" s="17"/>
      <c r="BF39" s="9"/>
      <c r="BG39" s="9"/>
      <c r="BH39" s="9"/>
      <c r="BI39" s="9"/>
      <c r="BJ39" s="9"/>
      <c r="BK39" s="17"/>
      <c r="BL39" s="17"/>
      <c r="BM39" s="9"/>
      <c r="BN39" s="9"/>
      <c r="BO39" s="9"/>
      <c r="BP39" s="9"/>
      <c r="BQ39" s="9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Y39" s="32" t="e">
        <f t="shared" si="0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0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0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0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0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0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  <c r="CY45" s="32" t="e">
        <f t="shared" si="0"/>
        <v>#DIV/0!</v>
      </c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3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3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3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3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3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3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3:69"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3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3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3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3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3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3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3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3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3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9"/>
      <c r="AR95" s="9"/>
      <c r="AS95" s="9"/>
      <c r="AT95" s="9"/>
      <c r="AU95" s="9"/>
      <c r="AV95" s="9"/>
      <c r="AW95" s="9"/>
      <c r="AX95" s="9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8"/>
      <c r="AR98" s="18"/>
      <c r="AS98" s="18"/>
      <c r="AT98" s="18"/>
      <c r="AU98" s="18"/>
      <c r="AV98" s="18"/>
      <c r="AW98" s="18"/>
      <c r="AX98" s="18"/>
      <c r="BF98" s="9"/>
      <c r="BG98" s="9"/>
      <c r="BH98" s="9"/>
      <c r="BI98" s="9"/>
      <c r="BJ98" s="9"/>
      <c r="BM98" s="9"/>
      <c r="BN98" s="9"/>
      <c r="BO98" s="9"/>
      <c r="BP98" s="9"/>
      <c r="BQ98" s="9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  <row r="113" spans="43:69">
      <c r="AQ113" s="10"/>
      <c r="AR113" s="10"/>
      <c r="AS113" s="10"/>
      <c r="AT113" s="10"/>
      <c r="AU113" s="10"/>
      <c r="AV113" s="10"/>
      <c r="AW113" s="10"/>
      <c r="AX113" s="10"/>
      <c r="BF113" s="10"/>
      <c r="BG113" s="10"/>
      <c r="BH113" s="10"/>
      <c r="BI113" s="10"/>
      <c r="BJ113" s="10"/>
      <c r="BM113" s="10"/>
      <c r="BN113" s="10"/>
      <c r="BO113" s="10"/>
      <c r="BP113" s="10"/>
      <c r="BQ113" s="10"/>
    </row>
  </sheetData>
  <sortState xmlns:xlrd2="http://schemas.microsoft.com/office/spreadsheetml/2017/richdata2" ref="C27:J29">
    <sortCondition ref="D27:D29"/>
  </sortState>
  <mergeCells count="26">
    <mergeCell ref="D5:E5"/>
    <mergeCell ref="D6:E6"/>
    <mergeCell ref="D7:E7"/>
    <mergeCell ref="D8:E8"/>
    <mergeCell ref="D10:E10"/>
    <mergeCell ref="AU14:AX14"/>
    <mergeCell ref="AY14:BE14"/>
    <mergeCell ref="BF14:BL14"/>
    <mergeCell ref="BM14:BS14"/>
    <mergeCell ref="F10:J10"/>
    <mergeCell ref="BU14:CA14"/>
    <mergeCell ref="CB14:CD14"/>
    <mergeCell ref="D11:E11"/>
    <mergeCell ref="F11:J11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CN14:CP14"/>
    <mergeCell ref="CR14:CT14"/>
  </mergeCells>
  <phoneticPr fontId="3"/>
  <pageMargins left="0.75" right="0.75" top="1" bottom="1" header="0.51200000000000001" footer="0.51200000000000001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A112"/>
  <sheetViews>
    <sheetView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4</v>
      </c>
      <c r="E1" t="s">
        <v>80</v>
      </c>
      <c r="F1" s="33" t="s">
        <v>81</v>
      </c>
    </row>
    <row r="5" spans="1:105">
      <c r="A5" s="1" t="s">
        <v>0</v>
      </c>
      <c r="B5" s="2"/>
      <c r="C5" s="1" t="s">
        <v>1</v>
      </c>
      <c r="D5" s="74" t="s">
        <v>2</v>
      </c>
      <c r="E5" s="76"/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O5" s="25" t="s">
        <v>67</v>
      </c>
    </row>
    <row r="6" spans="1:105">
      <c r="A6" s="24" t="s">
        <v>8</v>
      </c>
      <c r="B6" s="2"/>
      <c r="C6" s="3">
        <v>350100</v>
      </c>
      <c r="D6" s="70" t="s">
        <v>83</v>
      </c>
      <c r="E6" s="72"/>
      <c r="F6" s="23" t="s">
        <v>66</v>
      </c>
      <c r="G6" s="22" t="s">
        <v>9</v>
      </c>
      <c r="H6" s="22">
        <v>3</v>
      </c>
      <c r="I6" s="22">
        <v>92</v>
      </c>
      <c r="J6" s="21" t="s">
        <v>51</v>
      </c>
    </row>
    <row r="7" spans="1:105">
      <c r="A7" s="2"/>
      <c r="B7" s="2"/>
      <c r="C7" s="2"/>
      <c r="D7" s="74" t="s">
        <v>10</v>
      </c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185</v>
      </c>
      <c r="E10" s="76"/>
      <c r="F10" s="74" t="s">
        <v>16</v>
      </c>
      <c r="G10" s="75"/>
      <c r="H10" s="75"/>
      <c r="I10" s="75"/>
      <c r="J10" s="76"/>
    </row>
    <row r="11" spans="1:105">
      <c r="A11" s="4">
        <v>4158</v>
      </c>
      <c r="B11" s="5">
        <v>50</v>
      </c>
      <c r="C11" s="5">
        <v>3</v>
      </c>
      <c r="D11" s="68">
        <v>530</v>
      </c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6" t="s">
        <v>31</v>
      </c>
      <c r="CW14" s="30" t="s">
        <v>70</v>
      </c>
      <c r="CX14" s="30" t="s">
        <v>71</v>
      </c>
      <c r="CY14" s="29" t="s">
        <v>72</v>
      </c>
      <c r="CZ14" s="31" t="s">
        <v>73</v>
      </c>
      <c r="DA14" s="31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31" t="s">
        <v>77</v>
      </c>
      <c r="DA15" s="31" t="s">
        <v>78</v>
      </c>
    </row>
    <row r="16" spans="1:105">
      <c r="A16" s="14">
        <v>1</v>
      </c>
      <c r="B16" s="15" t="s">
        <v>101</v>
      </c>
      <c r="C16" s="15" t="s">
        <v>100</v>
      </c>
      <c r="D16" s="16" t="s">
        <v>110</v>
      </c>
      <c r="E16" s="15" t="s">
        <v>111</v>
      </c>
      <c r="F16" s="15" t="s">
        <v>112</v>
      </c>
      <c r="G16" s="17">
        <v>53</v>
      </c>
      <c r="H16" s="17">
        <v>14</v>
      </c>
      <c r="I16" s="17">
        <v>610</v>
      </c>
      <c r="J16" s="34">
        <v>14.5</v>
      </c>
      <c r="K16" s="17"/>
      <c r="L16" s="17"/>
      <c r="M16" s="17">
        <v>2.64</v>
      </c>
      <c r="N16" s="17"/>
      <c r="O16" s="28"/>
      <c r="P16" s="17">
        <v>14</v>
      </c>
      <c r="Q16" s="17">
        <v>96</v>
      </c>
      <c r="R16" s="17">
        <v>38</v>
      </c>
      <c r="S16" s="17">
        <v>19</v>
      </c>
      <c r="T16" s="17">
        <v>0</v>
      </c>
      <c r="U16" s="17">
        <v>31</v>
      </c>
      <c r="V16" s="17">
        <v>22</v>
      </c>
      <c r="W16" s="17">
        <v>0</v>
      </c>
      <c r="X16" s="17">
        <v>0</v>
      </c>
      <c r="Y16" s="17">
        <v>2</v>
      </c>
      <c r="Z16" s="17">
        <v>0</v>
      </c>
      <c r="AA16" s="17">
        <v>0</v>
      </c>
      <c r="AB16" s="17">
        <v>5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17">
        <v>0</v>
      </c>
      <c r="BL16" s="17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1</v>
      </c>
      <c r="CR16" s="17">
        <v>2</v>
      </c>
      <c r="CS16" s="17">
        <v>0</v>
      </c>
      <c r="CT16" s="17">
        <v>6</v>
      </c>
      <c r="CU16" s="17">
        <v>0</v>
      </c>
      <c r="CV16" s="17"/>
      <c r="CY16" s="32">
        <f>(I16/G16)/($D$11/$B$11)</f>
        <v>1.0857956568173728</v>
      </c>
    </row>
    <row r="17" spans="1:103">
      <c r="A17" s="14">
        <v>2</v>
      </c>
      <c r="B17" s="15">
        <v>21</v>
      </c>
      <c r="C17" s="15" t="s">
        <v>100</v>
      </c>
      <c r="D17" s="16" t="s">
        <v>90</v>
      </c>
      <c r="E17" s="15" t="s">
        <v>113</v>
      </c>
      <c r="F17" s="15" t="s">
        <v>114</v>
      </c>
      <c r="G17" s="17">
        <v>143</v>
      </c>
      <c r="H17" s="17">
        <v>13</v>
      </c>
      <c r="I17" s="17">
        <v>1610</v>
      </c>
      <c r="J17" s="34">
        <v>14.6</v>
      </c>
      <c r="K17" s="17"/>
      <c r="L17" s="17"/>
      <c r="M17" s="17">
        <v>1.24</v>
      </c>
      <c r="N17" s="17"/>
      <c r="O17" s="28"/>
      <c r="P17" s="17">
        <v>1</v>
      </c>
      <c r="Q17" s="17">
        <v>1</v>
      </c>
      <c r="R17" s="17">
        <v>1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17">
        <v>0</v>
      </c>
      <c r="BL17" s="17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7</v>
      </c>
      <c r="CF17" s="17">
        <v>0</v>
      </c>
      <c r="CG17" s="17">
        <v>10</v>
      </c>
      <c r="CH17" s="17">
        <v>0</v>
      </c>
      <c r="CI17" s="17">
        <v>0</v>
      </c>
      <c r="CJ17" s="17">
        <v>0</v>
      </c>
      <c r="CK17" s="17">
        <v>2</v>
      </c>
      <c r="CL17" s="17">
        <v>1</v>
      </c>
      <c r="CM17" s="17">
        <v>0</v>
      </c>
      <c r="CN17" s="17">
        <v>0</v>
      </c>
      <c r="CO17" s="17">
        <v>0</v>
      </c>
      <c r="CP17" s="17">
        <v>0</v>
      </c>
      <c r="CQ17" s="17">
        <v>1</v>
      </c>
      <c r="CR17" s="17">
        <v>0</v>
      </c>
      <c r="CS17" s="17">
        <v>1</v>
      </c>
      <c r="CT17" s="17">
        <v>0</v>
      </c>
      <c r="CU17" s="17">
        <v>0</v>
      </c>
      <c r="CV17" s="17"/>
      <c r="CY17" s="32">
        <f t="shared" ref="CY17:CY19" si="0">(I17/G17)/($D$11/$B$11)</f>
        <v>1.0621454017680432</v>
      </c>
    </row>
    <row r="18" spans="1:103">
      <c r="A18" s="14">
        <v>3</v>
      </c>
      <c r="B18" s="15">
        <v>14</v>
      </c>
      <c r="C18" s="15" t="s">
        <v>131</v>
      </c>
      <c r="D18" s="16" t="s">
        <v>129</v>
      </c>
      <c r="E18" s="15" t="s">
        <v>115</v>
      </c>
      <c r="F18" s="15" t="s">
        <v>116</v>
      </c>
      <c r="G18" s="17">
        <v>150</v>
      </c>
      <c r="H18" s="17">
        <v>13</v>
      </c>
      <c r="I18" s="17">
        <v>1650</v>
      </c>
      <c r="J18" s="34">
        <v>13.4</v>
      </c>
      <c r="K18" s="17"/>
      <c r="L18" s="17"/>
      <c r="M18" s="17">
        <v>0.64</v>
      </c>
      <c r="N18" s="17"/>
      <c r="O18" s="28"/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17">
        <v>0</v>
      </c>
      <c r="BL18" s="17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2</v>
      </c>
      <c r="CC18" s="17">
        <v>1</v>
      </c>
      <c r="CD18" s="17">
        <v>0</v>
      </c>
      <c r="CE18" s="17">
        <v>1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/>
      <c r="CY18" s="32">
        <f t="shared" si="0"/>
        <v>1.0377358490566038</v>
      </c>
    </row>
    <row r="19" spans="1:103">
      <c r="A19" s="14">
        <v>4</v>
      </c>
      <c r="B19" s="15">
        <v>13</v>
      </c>
      <c r="C19" s="15" t="s">
        <v>131</v>
      </c>
      <c r="D19" s="16" t="s">
        <v>92</v>
      </c>
      <c r="E19" s="15" t="s">
        <v>117</v>
      </c>
      <c r="F19" s="15" t="s">
        <v>116</v>
      </c>
      <c r="G19" s="17">
        <v>150</v>
      </c>
      <c r="H19" s="17">
        <v>30</v>
      </c>
      <c r="I19" s="17">
        <v>1710</v>
      </c>
      <c r="J19" s="34">
        <v>13.5</v>
      </c>
      <c r="K19" s="17"/>
      <c r="L19" s="17"/>
      <c r="M19" s="17">
        <v>0.28000000000000003</v>
      </c>
      <c r="N19" s="17"/>
      <c r="O19" s="28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17">
        <v>0</v>
      </c>
      <c r="BL19" s="17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1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/>
      <c r="CY19" s="32">
        <f t="shared" si="0"/>
        <v>1.0754716981132075</v>
      </c>
    </row>
    <row r="20" spans="1:103">
      <c r="A20" s="14" t="s">
        <v>133</v>
      </c>
      <c r="B20" s="38">
        <v>5</v>
      </c>
      <c r="C20" s="15" t="s">
        <v>130</v>
      </c>
      <c r="D20" s="37" t="s">
        <v>134</v>
      </c>
      <c r="E20" s="36" t="s">
        <v>91</v>
      </c>
      <c r="F20" s="36" t="s">
        <v>88</v>
      </c>
      <c r="G20" s="5">
        <v>150</v>
      </c>
      <c r="H20" s="5">
        <v>18</v>
      </c>
      <c r="I20" s="5">
        <v>1680</v>
      </c>
      <c r="J20" s="39">
        <v>13.3</v>
      </c>
      <c r="K20" s="17"/>
      <c r="L20" s="17"/>
      <c r="M20" s="17">
        <v>0.19</v>
      </c>
      <c r="N20" s="17"/>
      <c r="O20" s="28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17">
        <v>0</v>
      </c>
      <c r="BL20" s="17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3</v>
      </c>
      <c r="CC20" s="17">
        <v>0</v>
      </c>
      <c r="CD20" s="17">
        <v>0</v>
      </c>
      <c r="CE20" s="17">
        <v>1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V20" s="17"/>
      <c r="CY20" s="32">
        <f t="shared" ref="CY20:CY44" si="1">(I21/G21)/($D$11/$B$11)</f>
        <v>1.050314465408805</v>
      </c>
    </row>
    <row r="21" spans="1:103">
      <c r="A21" s="14">
        <v>6</v>
      </c>
      <c r="B21" s="15">
        <v>12</v>
      </c>
      <c r="C21" s="15" t="s">
        <v>130</v>
      </c>
      <c r="D21" s="16" t="s">
        <v>135</v>
      </c>
      <c r="E21" s="15" t="s">
        <v>118</v>
      </c>
      <c r="F21" s="15" t="s">
        <v>116</v>
      </c>
      <c r="G21" s="17">
        <v>150</v>
      </c>
      <c r="H21" s="17">
        <v>24</v>
      </c>
      <c r="I21" s="17">
        <v>1670</v>
      </c>
      <c r="J21" s="34">
        <v>14.5</v>
      </c>
      <c r="K21" s="17"/>
      <c r="L21" s="17"/>
      <c r="M21" s="17">
        <v>0.59</v>
      </c>
      <c r="N21" s="17"/>
      <c r="O21" s="28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13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17">
        <v>0</v>
      </c>
      <c r="BL21" s="17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6</v>
      </c>
      <c r="CC21" s="17">
        <v>0</v>
      </c>
      <c r="CD21" s="17">
        <v>0</v>
      </c>
      <c r="CE21" s="17">
        <v>33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1</v>
      </c>
      <c r="CS21" s="17">
        <v>0</v>
      </c>
      <c r="CT21" s="17">
        <v>7</v>
      </c>
      <c r="CU21" s="17">
        <v>0</v>
      </c>
      <c r="CV21" s="17"/>
      <c r="CY21" s="32">
        <f t="shared" si="1"/>
        <v>0.9748427672955976</v>
      </c>
    </row>
    <row r="22" spans="1:103">
      <c r="A22" s="14">
        <v>7</v>
      </c>
      <c r="B22" s="15">
        <v>6</v>
      </c>
      <c r="C22" s="15" t="s">
        <v>130</v>
      </c>
      <c r="D22" s="16" t="s">
        <v>136</v>
      </c>
      <c r="E22" s="15" t="s">
        <v>118</v>
      </c>
      <c r="F22" s="15" t="s">
        <v>119</v>
      </c>
      <c r="G22" s="17">
        <v>150</v>
      </c>
      <c r="H22" s="17">
        <v>12</v>
      </c>
      <c r="I22" s="17">
        <v>1550</v>
      </c>
      <c r="J22" s="34">
        <v>14.5</v>
      </c>
      <c r="K22" s="17"/>
      <c r="L22" s="17"/>
      <c r="M22" s="17">
        <v>0.65</v>
      </c>
      <c r="N22" s="17"/>
      <c r="O22" s="28"/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17">
        <v>0</v>
      </c>
      <c r="BL22" s="17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24</v>
      </c>
      <c r="CC22" s="17">
        <v>0</v>
      </c>
      <c r="CD22" s="17">
        <v>0</v>
      </c>
      <c r="CE22" s="17">
        <v>9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3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/>
      <c r="CY22" s="32">
        <f t="shared" si="1"/>
        <v>0.96855345911949697</v>
      </c>
    </row>
    <row r="23" spans="1:103">
      <c r="A23" s="14">
        <v>8</v>
      </c>
      <c r="B23" s="15" t="s">
        <v>102</v>
      </c>
      <c r="C23" s="15" t="s">
        <v>130</v>
      </c>
      <c r="D23" s="16" t="s">
        <v>137</v>
      </c>
      <c r="E23" s="15" t="s">
        <v>120</v>
      </c>
      <c r="F23" s="15" t="s">
        <v>119</v>
      </c>
      <c r="G23" s="17">
        <v>150</v>
      </c>
      <c r="H23" s="17">
        <v>7</v>
      </c>
      <c r="I23" s="17">
        <v>1540</v>
      </c>
      <c r="J23" s="34">
        <v>15.4</v>
      </c>
      <c r="K23" s="17"/>
      <c r="L23" s="17"/>
      <c r="M23" s="17">
        <v>0.35</v>
      </c>
      <c r="N23" s="17"/>
      <c r="O23" s="28"/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17">
        <v>0</v>
      </c>
      <c r="BL23" s="17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16</v>
      </c>
      <c r="CC23" s="17">
        <v>0</v>
      </c>
      <c r="CD23" s="17">
        <v>0</v>
      </c>
      <c r="CE23" s="17">
        <v>11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3</v>
      </c>
      <c r="CS23" s="17">
        <v>0</v>
      </c>
      <c r="CT23" s="17">
        <v>0</v>
      </c>
      <c r="CU23" s="17">
        <v>0</v>
      </c>
      <c r="CV23" s="17"/>
      <c r="CY23" s="32">
        <f t="shared" si="1"/>
        <v>0.87421383647798756</v>
      </c>
    </row>
    <row r="24" spans="1:103">
      <c r="A24" s="14">
        <v>9</v>
      </c>
      <c r="B24" s="15" t="s">
        <v>139</v>
      </c>
      <c r="C24" s="15" t="s">
        <v>130</v>
      </c>
      <c r="D24" s="16" t="s">
        <v>138</v>
      </c>
      <c r="E24" s="15" t="s">
        <v>121</v>
      </c>
      <c r="F24" s="15" t="s">
        <v>119</v>
      </c>
      <c r="G24" s="17">
        <v>150</v>
      </c>
      <c r="H24" s="17">
        <v>2</v>
      </c>
      <c r="I24" s="17">
        <v>1390</v>
      </c>
      <c r="J24" s="34">
        <v>15.5</v>
      </c>
      <c r="K24" s="17"/>
      <c r="L24" s="17"/>
      <c r="M24" s="17">
        <v>0.68</v>
      </c>
      <c r="N24" s="17"/>
      <c r="O24" s="28"/>
      <c r="P24" s="17">
        <v>0</v>
      </c>
      <c r="Q24" s="17">
        <v>3</v>
      </c>
      <c r="R24" s="17">
        <v>1</v>
      </c>
      <c r="S24" s="17">
        <v>0</v>
      </c>
      <c r="T24" s="17">
        <v>0</v>
      </c>
      <c r="U24" s="17">
        <v>6</v>
      </c>
      <c r="V24" s="17">
        <v>5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1</v>
      </c>
      <c r="AC24" s="17">
        <v>0</v>
      </c>
      <c r="AD24" s="17">
        <v>0</v>
      </c>
      <c r="AE24" s="17">
        <v>1</v>
      </c>
      <c r="AF24" s="17">
        <v>0</v>
      </c>
      <c r="AG24" s="17">
        <v>0</v>
      </c>
      <c r="AH24" s="17">
        <v>1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17">
        <v>0</v>
      </c>
      <c r="BL24" s="17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1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1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/>
      <c r="CY24" s="32">
        <f t="shared" si="1"/>
        <v>1.0474951203643461</v>
      </c>
    </row>
    <row r="25" spans="1:103">
      <c r="A25" s="14">
        <v>10</v>
      </c>
      <c r="B25" s="15">
        <v>7</v>
      </c>
      <c r="C25" s="15" t="s">
        <v>130</v>
      </c>
      <c r="D25" s="16" t="s">
        <v>140</v>
      </c>
      <c r="E25" s="15" t="s">
        <v>122</v>
      </c>
      <c r="F25" s="15" t="s">
        <v>119</v>
      </c>
      <c r="G25" s="17">
        <v>145</v>
      </c>
      <c r="H25" s="17">
        <v>20</v>
      </c>
      <c r="I25" s="17">
        <v>1610</v>
      </c>
      <c r="J25" s="34">
        <v>15.4</v>
      </c>
      <c r="K25" s="17"/>
      <c r="L25" s="17"/>
      <c r="M25" s="17">
        <v>0.69</v>
      </c>
      <c r="N25" s="17"/>
      <c r="O25" s="28"/>
      <c r="P25" s="17">
        <v>2</v>
      </c>
      <c r="Q25" s="17">
        <v>14</v>
      </c>
      <c r="R25" s="17">
        <v>4</v>
      </c>
      <c r="S25" s="17">
        <v>4</v>
      </c>
      <c r="T25" s="17">
        <v>0</v>
      </c>
      <c r="U25" s="17">
        <v>12</v>
      </c>
      <c r="V25" s="17">
        <v>40</v>
      </c>
      <c r="W25" s="17">
        <v>0</v>
      </c>
      <c r="X25" s="17">
        <v>2</v>
      </c>
      <c r="Y25" s="17">
        <v>0</v>
      </c>
      <c r="Z25" s="17">
        <v>0</v>
      </c>
      <c r="AA25" s="17">
        <v>0</v>
      </c>
      <c r="AB25" s="17">
        <v>1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1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1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17">
        <v>0</v>
      </c>
      <c r="BL25" s="17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3</v>
      </c>
      <c r="CR25" s="17">
        <v>0</v>
      </c>
      <c r="CS25" s="17">
        <v>0</v>
      </c>
      <c r="CT25" s="17">
        <v>0</v>
      </c>
      <c r="CU25" s="17">
        <v>0</v>
      </c>
      <c r="CV25" s="17"/>
      <c r="CY25" s="32">
        <f t="shared" si="1"/>
        <v>1.0597053502196951</v>
      </c>
    </row>
    <row r="26" spans="1:103">
      <c r="A26" s="14">
        <v>11</v>
      </c>
      <c r="B26" s="15" t="s">
        <v>104</v>
      </c>
      <c r="C26" s="15" t="s">
        <v>130</v>
      </c>
      <c r="D26" s="16" t="s">
        <v>141</v>
      </c>
      <c r="E26" s="15" t="s">
        <v>123</v>
      </c>
      <c r="F26" s="15" t="s">
        <v>116</v>
      </c>
      <c r="G26" s="17">
        <v>73</v>
      </c>
      <c r="H26" s="17">
        <v>21</v>
      </c>
      <c r="I26" s="17">
        <v>820</v>
      </c>
      <c r="J26" s="34">
        <v>15.1</v>
      </c>
      <c r="K26" s="17"/>
      <c r="L26" s="17"/>
      <c r="M26" s="17">
        <v>7.63</v>
      </c>
      <c r="N26" s="17"/>
      <c r="O26" s="28"/>
      <c r="P26" s="17">
        <v>141</v>
      </c>
      <c r="Q26" s="17">
        <v>242</v>
      </c>
      <c r="R26" s="17">
        <v>127</v>
      </c>
      <c r="S26" s="17">
        <v>11</v>
      </c>
      <c r="T26" s="17">
        <v>0</v>
      </c>
      <c r="U26" s="17">
        <v>9</v>
      </c>
      <c r="V26" s="17">
        <v>4</v>
      </c>
      <c r="W26" s="17">
        <v>1</v>
      </c>
      <c r="X26" s="17">
        <v>7</v>
      </c>
      <c r="Y26" s="17">
        <v>0</v>
      </c>
      <c r="Z26" s="17">
        <v>0</v>
      </c>
      <c r="AA26" s="17">
        <v>1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1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17">
        <v>0</v>
      </c>
      <c r="BL26" s="17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0</v>
      </c>
      <c r="CP26" s="17">
        <v>0</v>
      </c>
      <c r="CQ26" s="17">
        <v>0</v>
      </c>
      <c r="CR26" s="17">
        <v>8</v>
      </c>
      <c r="CS26" s="17">
        <v>0</v>
      </c>
      <c r="CT26" s="17">
        <v>0</v>
      </c>
      <c r="CU26" s="17">
        <v>0</v>
      </c>
      <c r="CV26" s="17"/>
      <c r="CY26" s="32">
        <f t="shared" si="1"/>
        <v>1.0471698113207548</v>
      </c>
    </row>
    <row r="27" spans="1:103">
      <c r="A27" s="14">
        <v>12</v>
      </c>
      <c r="B27" s="15" t="s">
        <v>105</v>
      </c>
      <c r="C27" s="15" t="s">
        <v>130</v>
      </c>
      <c r="D27" s="16" t="s">
        <v>142</v>
      </c>
      <c r="E27" s="15" t="s">
        <v>124</v>
      </c>
      <c r="F27" s="15" t="s">
        <v>116</v>
      </c>
      <c r="G27" s="17">
        <v>100</v>
      </c>
      <c r="H27" s="17">
        <v>23</v>
      </c>
      <c r="I27" s="17">
        <v>1110</v>
      </c>
      <c r="J27" s="34">
        <v>15.1</v>
      </c>
      <c r="K27" s="17"/>
      <c r="L27" s="17"/>
      <c r="M27" s="17">
        <v>0.95</v>
      </c>
      <c r="N27" s="17"/>
      <c r="O27" s="28"/>
      <c r="P27" s="17">
        <v>13</v>
      </c>
      <c r="Q27" s="17">
        <v>54</v>
      </c>
      <c r="R27" s="17">
        <v>118</v>
      </c>
      <c r="S27" s="17">
        <v>0</v>
      </c>
      <c r="T27" s="17">
        <v>0</v>
      </c>
      <c r="U27" s="17">
        <v>49</v>
      </c>
      <c r="V27" s="17">
        <v>7</v>
      </c>
      <c r="W27" s="17">
        <v>16</v>
      </c>
      <c r="X27" s="17">
        <v>28</v>
      </c>
      <c r="Y27" s="17">
        <v>3</v>
      </c>
      <c r="Z27" s="17">
        <v>0</v>
      </c>
      <c r="AA27" s="17">
        <v>5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17">
        <v>0</v>
      </c>
      <c r="BL27" s="17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0</v>
      </c>
      <c r="CP27" s="17">
        <v>0</v>
      </c>
      <c r="CQ27" s="17">
        <v>1</v>
      </c>
      <c r="CR27" s="17">
        <v>7</v>
      </c>
      <c r="CS27" s="17">
        <v>5</v>
      </c>
      <c r="CT27" s="17">
        <v>5</v>
      </c>
      <c r="CU27" s="17">
        <v>0</v>
      </c>
      <c r="CV27" s="17"/>
      <c r="CY27" s="32">
        <f t="shared" si="1"/>
        <v>0.97334531296795457</v>
      </c>
    </row>
    <row r="28" spans="1:103">
      <c r="A28" s="14">
        <v>13</v>
      </c>
      <c r="B28" s="15" t="s">
        <v>106</v>
      </c>
      <c r="C28" s="15" t="s">
        <v>130</v>
      </c>
      <c r="D28" s="16" t="s">
        <v>143</v>
      </c>
      <c r="E28" s="15" t="s">
        <v>125</v>
      </c>
      <c r="F28" s="15" t="s">
        <v>116</v>
      </c>
      <c r="G28" s="17">
        <v>126</v>
      </c>
      <c r="H28" s="17">
        <v>14</v>
      </c>
      <c r="I28" s="17">
        <v>1300</v>
      </c>
      <c r="J28" s="34">
        <v>15.1</v>
      </c>
      <c r="K28" s="17"/>
      <c r="L28" s="17"/>
      <c r="M28" s="17">
        <v>1.1499999999999999</v>
      </c>
      <c r="N28" s="17"/>
      <c r="O28" s="28"/>
      <c r="P28" s="17">
        <v>8</v>
      </c>
      <c r="Q28" s="17">
        <v>17</v>
      </c>
      <c r="R28" s="17">
        <v>9</v>
      </c>
      <c r="S28" s="17">
        <v>4</v>
      </c>
      <c r="T28" s="17">
        <v>0</v>
      </c>
      <c r="U28" s="17">
        <v>26</v>
      </c>
      <c r="V28" s="17">
        <v>24</v>
      </c>
      <c r="W28" s="17">
        <v>0</v>
      </c>
      <c r="X28" s="17">
        <v>12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17">
        <v>0</v>
      </c>
      <c r="BL28" s="17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0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0</v>
      </c>
      <c r="CO28" s="17">
        <v>0</v>
      </c>
      <c r="CP28" s="17">
        <v>0</v>
      </c>
      <c r="CQ28" s="17">
        <v>1</v>
      </c>
      <c r="CR28" s="17">
        <v>13</v>
      </c>
      <c r="CS28" s="17">
        <v>6</v>
      </c>
      <c r="CT28" s="17">
        <v>1</v>
      </c>
      <c r="CU28" s="17">
        <v>0</v>
      </c>
      <c r="CV28" s="17"/>
      <c r="CY28" s="32">
        <f t="shared" si="1"/>
        <v>0.99654530959340948</v>
      </c>
    </row>
    <row r="29" spans="1:103">
      <c r="A29" s="14">
        <v>14</v>
      </c>
      <c r="B29" s="15">
        <v>9</v>
      </c>
      <c r="C29" s="15" t="s">
        <v>130</v>
      </c>
      <c r="D29" s="16" t="s">
        <v>144</v>
      </c>
      <c r="E29" s="15" t="s">
        <v>113</v>
      </c>
      <c r="F29" s="15" t="s">
        <v>116</v>
      </c>
      <c r="G29" s="17">
        <v>142</v>
      </c>
      <c r="H29" s="17">
        <v>16</v>
      </c>
      <c r="I29" s="17">
        <v>1500</v>
      </c>
      <c r="J29" s="34">
        <v>15.3</v>
      </c>
      <c r="K29" s="17"/>
      <c r="L29" s="17"/>
      <c r="M29" s="17">
        <v>1.02</v>
      </c>
      <c r="N29" s="17"/>
      <c r="O29" s="28"/>
      <c r="P29" s="17">
        <v>16</v>
      </c>
      <c r="Q29" s="17">
        <v>17</v>
      </c>
      <c r="R29" s="17">
        <v>80</v>
      </c>
      <c r="S29" s="17">
        <v>4</v>
      </c>
      <c r="T29" s="17">
        <v>0</v>
      </c>
      <c r="U29" s="17">
        <v>24</v>
      </c>
      <c r="V29" s="17">
        <v>40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17">
        <v>0</v>
      </c>
      <c r="BL29" s="17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5</v>
      </c>
      <c r="CS29" s="17">
        <v>4</v>
      </c>
      <c r="CT29" s="17">
        <v>2</v>
      </c>
      <c r="CU29" s="17">
        <v>0</v>
      </c>
      <c r="CV29" s="17"/>
      <c r="CY29" s="32">
        <f t="shared" si="1"/>
        <v>1.0125786163522013</v>
      </c>
    </row>
    <row r="30" spans="1:103">
      <c r="A30" s="14">
        <v>15</v>
      </c>
      <c r="B30" s="15">
        <v>10</v>
      </c>
      <c r="C30" s="15" t="s">
        <v>130</v>
      </c>
      <c r="D30" s="16" t="s">
        <v>93</v>
      </c>
      <c r="E30" s="15" t="s">
        <v>126</v>
      </c>
      <c r="F30" s="15" t="s">
        <v>116</v>
      </c>
      <c r="G30" s="17">
        <v>150</v>
      </c>
      <c r="H30" s="17">
        <v>29</v>
      </c>
      <c r="I30" s="17">
        <v>1610</v>
      </c>
      <c r="J30" s="34">
        <v>14.7</v>
      </c>
      <c r="K30" s="17"/>
      <c r="L30" s="17"/>
      <c r="M30" s="17">
        <v>0.97</v>
      </c>
      <c r="N30" s="17"/>
      <c r="O30" s="28"/>
      <c r="P30" s="17">
        <v>0</v>
      </c>
      <c r="Q30" s="17">
        <v>11</v>
      </c>
      <c r="R30" s="17">
        <v>5</v>
      </c>
      <c r="S30" s="17">
        <v>2</v>
      </c>
      <c r="T30" s="17">
        <v>0</v>
      </c>
      <c r="U30" s="17">
        <v>13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2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17">
        <v>0</v>
      </c>
      <c r="BL30" s="17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0</v>
      </c>
      <c r="CE30" s="17">
        <v>0</v>
      </c>
      <c r="CF30" s="17">
        <v>0</v>
      </c>
      <c r="CG30" s="17">
        <v>0</v>
      </c>
      <c r="CH30" s="17">
        <v>0</v>
      </c>
      <c r="CI30" s="17">
        <v>0</v>
      </c>
      <c r="CJ30" s="17">
        <v>0</v>
      </c>
      <c r="CK30" s="17">
        <v>1</v>
      </c>
      <c r="CL30" s="17">
        <v>0</v>
      </c>
      <c r="CM30" s="17">
        <v>0</v>
      </c>
      <c r="CN30" s="17">
        <v>0</v>
      </c>
      <c r="CO30" s="17">
        <v>0</v>
      </c>
      <c r="CP30" s="17">
        <v>0</v>
      </c>
      <c r="CQ30" s="17">
        <v>0</v>
      </c>
      <c r="CR30" s="17">
        <v>0</v>
      </c>
      <c r="CS30" s="17">
        <v>0</v>
      </c>
      <c r="CT30" s="17">
        <v>4</v>
      </c>
      <c r="CU30" s="17">
        <v>0</v>
      </c>
      <c r="CV30" s="17"/>
      <c r="CY30" s="32">
        <f t="shared" si="1"/>
        <v>1.0628930817610065</v>
      </c>
    </row>
    <row r="31" spans="1:103">
      <c r="A31" s="14">
        <v>16</v>
      </c>
      <c r="B31" s="15">
        <v>11</v>
      </c>
      <c r="C31" s="15" t="s">
        <v>130</v>
      </c>
      <c r="D31" s="16" t="s">
        <v>145</v>
      </c>
      <c r="E31" s="15" t="s">
        <v>122</v>
      </c>
      <c r="F31" s="15" t="s">
        <v>116</v>
      </c>
      <c r="G31" s="17">
        <v>150</v>
      </c>
      <c r="H31" s="17">
        <v>23</v>
      </c>
      <c r="I31" s="17">
        <v>1690</v>
      </c>
      <c r="J31" s="34">
        <v>14.5</v>
      </c>
      <c r="K31" s="17"/>
      <c r="L31" s="17"/>
      <c r="M31" s="17">
        <v>1.34</v>
      </c>
      <c r="N31" s="17"/>
      <c r="O31" s="28"/>
      <c r="P31" s="17">
        <v>0</v>
      </c>
      <c r="Q31" s="17">
        <v>2</v>
      </c>
      <c r="R31" s="17">
        <v>7</v>
      </c>
      <c r="S31" s="17">
        <v>1</v>
      </c>
      <c r="T31" s="17">
        <v>0</v>
      </c>
      <c r="U31" s="17">
        <v>10</v>
      </c>
      <c r="V31" s="17">
        <v>25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17">
        <v>0</v>
      </c>
      <c r="BL31" s="17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2</v>
      </c>
      <c r="CC31" s="17">
        <v>0</v>
      </c>
      <c r="CD31" s="17">
        <v>0</v>
      </c>
      <c r="CE31" s="17">
        <v>2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1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4</v>
      </c>
      <c r="CS31" s="17">
        <v>0</v>
      </c>
      <c r="CT31" s="17">
        <v>6</v>
      </c>
      <c r="CU31" s="17">
        <v>0</v>
      </c>
      <c r="CV31" s="17"/>
      <c r="CY31" s="32">
        <f t="shared" si="1"/>
        <v>1.0062893081761006</v>
      </c>
    </row>
    <row r="32" spans="1:103">
      <c r="A32" s="14">
        <v>17</v>
      </c>
      <c r="B32" s="15">
        <v>4</v>
      </c>
      <c r="C32" s="15" t="s">
        <v>130</v>
      </c>
      <c r="D32" s="16" t="s">
        <v>146</v>
      </c>
      <c r="E32" s="15" t="s">
        <v>122</v>
      </c>
      <c r="F32" s="15" t="s">
        <v>112</v>
      </c>
      <c r="G32" s="17">
        <v>150</v>
      </c>
      <c r="H32" s="17">
        <v>9</v>
      </c>
      <c r="I32" s="17">
        <v>1600</v>
      </c>
      <c r="J32" s="34">
        <v>14.2</v>
      </c>
      <c r="K32" s="17"/>
      <c r="L32" s="17"/>
      <c r="M32" s="17">
        <v>0.34</v>
      </c>
      <c r="N32" s="17"/>
      <c r="O32" s="28"/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1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17">
        <v>0</v>
      </c>
      <c r="BL32" s="17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2</v>
      </c>
      <c r="CC32" s="17">
        <v>0</v>
      </c>
      <c r="CD32" s="17">
        <v>1</v>
      </c>
      <c r="CE32" s="17">
        <v>10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/>
      <c r="CY32" s="32">
        <f t="shared" si="1"/>
        <v>1.0566037735849056</v>
      </c>
    </row>
    <row r="33" spans="1:103">
      <c r="A33" s="14">
        <v>18</v>
      </c>
      <c r="B33" s="15" t="s">
        <v>107</v>
      </c>
      <c r="C33" s="15" t="s">
        <v>148</v>
      </c>
      <c r="D33" s="16" t="s">
        <v>149</v>
      </c>
      <c r="E33" s="15" t="s">
        <v>126</v>
      </c>
      <c r="F33" s="15" t="s">
        <v>112</v>
      </c>
      <c r="G33" s="17">
        <v>150</v>
      </c>
      <c r="H33" s="17">
        <v>16</v>
      </c>
      <c r="I33" s="17">
        <v>1680</v>
      </c>
      <c r="J33" s="34">
        <v>14.5</v>
      </c>
      <c r="K33" s="17"/>
      <c r="L33" s="17"/>
      <c r="M33" s="17">
        <v>1.06</v>
      </c>
      <c r="N33" s="17"/>
      <c r="O33" s="28"/>
      <c r="P33" s="17">
        <v>6</v>
      </c>
      <c r="Q33" s="17">
        <v>2</v>
      </c>
      <c r="R33" s="17">
        <v>9</v>
      </c>
      <c r="S33" s="17">
        <v>1</v>
      </c>
      <c r="T33" s="17">
        <v>0</v>
      </c>
      <c r="U33" s="17">
        <v>21</v>
      </c>
      <c r="V33" s="17">
        <v>1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2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1</v>
      </c>
      <c r="AP33" s="17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17">
        <v>0</v>
      </c>
      <c r="BL33" s="17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1</v>
      </c>
      <c r="CL33" s="17">
        <v>1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5</v>
      </c>
      <c r="CS33" s="17">
        <v>3</v>
      </c>
      <c r="CT33" s="17">
        <v>0</v>
      </c>
      <c r="CU33" s="17">
        <v>0</v>
      </c>
      <c r="CV33" s="17"/>
      <c r="CY33" s="32">
        <f t="shared" si="1"/>
        <v>0.92427332993370726</v>
      </c>
    </row>
    <row r="34" spans="1:103">
      <c r="A34" s="14">
        <v>19</v>
      </c>
      <c r="B34" s="15">
        <v>3</v>
      </c>
      <c r="C34" s="15" t="s">
        <v>148</v>
      </c>
      <c r="D34" s="16" t="s">
        <v>150</v>
      </c>
      <c r="E34" s="15" t="s">
        <v>113</v>
      </c>
      <c r="F34" s="15" t="s">
        <v>112</v>
      </c>
      <c r="G34" s="17">
        <v>148</v>
      </c>
      <c r="H34" s="17">
        <v>7</v>
      </c>
      <c r="I34" s="17">
        <v>1450</v>
      </c>
      <c r="J34" s="34">
        <v>14.7</v>
      </c>
      <c r="K34" s="17"/>
      <c r="L34" s="17"/>
      <c r="M34" s="17">
        <v>1.87</v>
      </c>
      <c r="N34" s="17"/>
      <c r="O34" s="28"/>
      <c r="P34" s="17">
        <v>0</v>
      </c>
      <c r="Q34" s="17">
        <v>0</v>
      </c>
      <c r="R34" s="17">
        <v>7</v>
      </c>
      <c r="S34" s="17">
        <v>0</v>
      </c>
      <c r="T34" s="17">
        <v>0</v>
      </c>
      <c r="U34" s="17">
        <v>11</v>
      </c>
      <c r="V34" s="17">
        <v>36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1</v>
      </c>
      <c r="AE34" s="17">
        <v>0</v>
      </c>
      <c r="AF34" s="17">
        <v>0</v>
      </c>
      <c r="AG34" s="17">
        <v>0</v>
      </c>
      <c r="AH34" s="17">
        <v>1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17">
        <v>0</v>
      </c>
      <c r="BL34" s="17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1</v>
      </c>
      <c r="CR34" s="17">
        <v>3</v>
      </c>
      <c r="CS34" s="17">
        <v>3</v>
      </c>
      <c r="CT34" s="17">
        <v>2</v>
      </c>
      <c r="CU34" s="17">
        <v>0</v>
      </c>
      <c r="CV34" s="17"/>
      <c r="CY34" s="32">
        <f t="shared" si="1"/>
        <v>0.95033296337402895</v>
      </c>
    </row>
    <row r="35" spans="1:103">
      <c r="A35" s="14">
        <v>20</v>
      </c>
      <c r="B35" s="15" t="s">
        <v>108</v>
      </c>
      <c r="C35" s="15" t="s">
        <v>147</v>
      </c>
      <c r="D35" s="16" t="s">
        <v>151</v>
      </c>
      <c r="E35" s="15" t="s">
        <v>127</v>
      </c>
      <c r="F35" s="15" t="s">
        <v>112</v>
      </c>
      <c r="G35" s="17">
        <v>136</v>
      </c>
      <c r="H35" s="17">
        <v>5</v>
      </c>
      <c r="I35" s="17">
        <v>1370</v>
      </c>
      <c r="J35" s="34">
        <v>15.5</v>
      </c>
      <c r="K35" s="17"/>
      <c r="L35" s="17"/>
      <c r="M35" s="17">
        <v>1.85</v>
      </c>
      <c r="N35" s="17"/>
      <c r="O35" s="28"/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58</v>
      </c>
      <c r="V35" s="17">
        <v>114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2</v>
      </c>
      <c r="AD35" s="17">
        <v>2</v>
      </c>
      <c r="AE35" s="17">
        <v>1</v>
      </c>
      <c r="AF35" s="17">
        <v>0</v>
      </c>
      <c r="AG35" s="17">
        <v>0</v>
      </c>
      <c r="AH35" s="17">
        <v>0</v>
      </c>
      <c r="AI35" s="17">
        <v>3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2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17">
        <v>0</v>
      </c>
      <c r="BL35" s="17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1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2</v>
      </c>
      <c r="CR35" s="17">
        <v>3</v>
      </c>
      <c r="CS35" s="17">
        <v>2</v>
      </c>
      <c r="CT35" s="17">
        <v>6</v>
      </c>
      <c r="CU35" s="17">
        <v>0</v>
      </c>
      <c r="CV35" s="17"/>
      <c r="CY35" s="32">
        <f t="shared" si="1"/>
        <v>1.079556506516242</v>
      </c>
    </row>
    <row r="36" spans="1:103">
      <c r="A36" s="14">
        <v>21</v>
      </c>
      <c r="B36" s="15" t="s">
        <v>109</v>
      </c>
      <c r="C36" s="15" t="s">
        <v>147</v>
      </c>
      <c r="D36" s="16" t="s">
        <v>152</v>
      </c>
      <c r="E36" s="15" t="s">
        <v>128</v>
      </c>
      <c r="F36" s="15" t="s">
        <v>112</v>
      </c>
      <c r="G36" s="17">
        <v>97</v>
      </c>
      <c r="H36" s="17">
        <v>48</v>
      </c>
      <c r="I36" s="17">
        <v>1110</v>
      </c>
      <c r="J36" s="34">
        <v>14.9</v>
      </c>
      <c r="K36" s="17"/>
      <c r="L36" s="17"/>
      <c r="M36" s="17">
        <v>2.41</v>
      </c>
      <c r="N36" s="17"/>
      <c r="O36" s="28"/>
      <c r="P36" s="17">
        <v>0</v>
      </c>
      <c r="Q36" s="17">
        <v>15</v>
      </c>
      <c r="R36" s="17">
        <v>22</v>
      </c>
      <c r="S36" s="17">
        <v>1</v>
      </c>
      <c r="T36" s="17">
        <v>0</v>
      </c>
      <c r="U36" s="17">
        <v>31</v>
      </c>
      <c r="V36" s="17">
        <v>80</v>
      </c>
      <c r="W36" s="17">
        <v>7</v>
      </c>
      <c r="X36" s="17">
        <v>54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1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1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17">
        <v>0</v>
      </c>
      <c r="BL36" s="17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7">
        <v>0</v>
      </c>
      <c r="CM36" s="17">
        <v>0</v>
      </c>
      <c r="CN36" s="17">
        <v>0</v>
      </c>
      <c r="CO36" s="17">
        <v>0</v>
      </c>
      <c r="CP36" s="17">
        <v>0</v>
      </c>
      <c r="CQ36" s="17">
        <v>1</v>
      </c>
      <c r="CR36" s="17">
        <v>0</v>
      </c>
      <c r="CS36" s="17">
        <v>3</v>
      </c>
      <c r="CT36" s="17">
        <v>8</v>
      </c>
      <c r="CU36" s="17">
        <v>0</v>
      </c>
      <c r="CV36" s="17"/>
      <c r="CY36" s="32" t="e">
        <f t="shared" si="1"/>
        <v>#DIV/0!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1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1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AQ39" s="9"/>
      <c r="AR39" s="9"/>
      <c r="AS39" s="9"/>
      <c r="AT39" s="9"/>
      <c r="AU39" s="9"/>
      <c r="AV39" s="9"/>
      <c r="AW39" s="9"/>
      <c r="AX39" s="9"/>
      <c r="BF39" s="9"/>
      <c r="BG39" s="9"/>
      <c r="BH39" s="9"/>
      <c r="BI39" s="9"/>
      <c r="BJ39" s="9"/>
      <c r="BM39" s="9"/>
      <c r="BN39" s="9"/>
      <c r="BO39" s="9"/>
      <c r="BP39" s="9"/>
      <c r="BQ39" s="9"/>
      <c r="CY39" s="32" t="e">
        <f t="shared" si="1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1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1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1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1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1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:69">
      <c r="D71" t="s">
        <v>132</v>
      </c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18"/>
      <c r="AR95" s="18"/>
      <c r="AS95" s="18"/>
      <c r="AT95" s="18"/>
      <c r="AU95" s="18"/>
      <c r="AV95" s="18"/>
      <c r="AW95" s="18"/>
      <c r="AX95" s="18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0"/>
      <c r="AR98" s="10"/>
      <c r="AS98" s="10"/>
      <c r="AT98" s="10"/>
      <c r="AU98" s="10"/>
      <c r="AV98" s="10"/>
      <c r="AW98" s="10"/>
      <c r="AX98" s="10"/>
      <c r="BF98" s="10"/>
      <c r="BG98" s="10"/>
      <c r="BH98" s="10"/>
      <c r="BI98" s="10"/>
      <c r="BJ98" s="10"/>
      <c r="BM98" s="10"/>
      <c r="BN98" s="10"/>
      <c r="BO98" s="10"/>
      <c r="BP98" s="10"/>
      <c r="BQ98" s="10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</sheetData>
  <sortState xmlns:xlrd2="http://schemas.microsoft.com/office/spreadsheetml/2017/richdata2" ref="B23:J31">
    <sortCondition ref="D23:D31"/>
  </sortState>
  <mergeCells count="26">
    <mergeCell ref="D5:E5"/>
    <mergeCell ref="D6:E6"/>
    <mergeCell ref="D7:E7"/>
    <mergeCell ref="D8:E8"/>
    <mergeCell ref="D10:E10"/>
    <mergeCell ref="AU14:AX14"/>
    <mergeCell ref="AY14:BE14"/>
    <mergeCell ref="BF14:BL14"/>
    <mergeCell ref="BM14:BS14"/>
    <mergeCell ref="F10:J10"/>
    <mergeCell ref="BU14:CA14"/>
    <mergeCell ref="CB14:CD14"/>
    <mergeCell ref="D11:E11"/>
    <mergeCell ref="F11:J11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CN14:CP14"/>
    <mergeCell ref="CR14:CT14"/>
  </mergeCells>
  <phoneticPr fontId="3"/>
  <pageMargins left="0.75" right="0.75" top="1" bottom="1" header="0.51200000000000001" footer="0.51200000000000001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A113"/>
  <sheetViews>
    <sheetView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5</v>
      </c>
      <c r="E1" t="s">
        <v>80</v>
      </c>
      <c r="F1" s="33" t="s">
        <v>81</v>
      </c>
    </row>
    <row r="5" spans="1:105">
      <c r="A5" s="1" t="s">
        <v>0</v>
      </c>
      <c r="B5" s="2"/>
      <c r="C5" s="1" t="s">
        <v>1</v>
      </c>
      <c r="D5" s="74" t="s">
        <v>2</v>
      </c>
      <c r="E5" s="76"/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O5" s="25" t="s">
        <v>67</v>
      </c>
    </row>
    <row r="6" spans="1:105">
      <c r="A6" s="24" t="s">
        <v>8</v>
      </c>
      <c r="B6" s="2"/>
      <c r="C6" s="3">
        <v>350100</v>
      </c>
      <c r="D6" s="70" t="s">
        <v>83</v>
      </c>
      <c r="E6" s="72"/>
      <c r="F6" s="23" t="s">
        <v>66</v>
      </c>
      <c r="G6" s="22" t="s">
        <v>9</v>
      </c>
      <c r="H6" s="22">
        <v>3</v>
      </c>
      <c r="I6" s="22">
        <v>92</v>
      </c>
      <c r="J6" s="21" t="s">
        <v>51</v>
      </c>
    </row>
    <row r="7" spans="1:105">
      <c r="A7" s="2"/>
      <c r="B7" s="2"/>
      <c r="C7" s="2"/>
      <c r="D7" s="74" t="s">
        <v>10</v>
      </c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15</v>
      </c>
      <c r="E10" s="76"/>
      <c r="F10" s="74" t="s">
        <v>16</v>
      </c>
      <c r="G10" s="75"/>
      <c r="H10" s="75"/>
      <c r="I10" s="75"/>
      <c r="J10" s="76"/>
    </row>
    <row r="11" spans="1:105">
      <c r="A11" s="4">
        <v>4158</v>
      </c>
      <c r="B11" s="5">
        <v>50</v>
      </c>
      <c r="C11" s="5">
        <v>15</v>
      </c>
      <c r="D11" s="68">
        <v>595</v>
      </c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6" t="s">
        <v>31</v>
      </c>
      <c r="CW14" s="30" t="s">
        <v>70</v>
      </c>
      <c r="CX14" s="30" t="s">
        <v>71</v>
      </c>
      <c r="CY14" s="29" t="s">
        <v>72</v>
      </c>
      <c r="CZ14" s="31" t="s">
        <v>73</v>
      </c>
      <c r="DA14" s="31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31" t="s">
        <v>77</v>
      </c>
      <c r="DA15" s="31" t="s">
        <v>78</v>
      </c>
    </row>
    <row r="16" spans="1:105">
      <c r="A16" s="14">
        <v>1</v>
      </c>
      <c r="B16" s="15" t="s">
        <v>89</v>
      </c>
      <c r="C16" s="15" t="s">
        <v>165</v>
      </c>
      <c r="D16" s="16" t="s">
        <v>168</v>
      </c>
      <c r="E16" s="15" t="s">
        <v>111</v>
      </c>
      <c r="F16" s="15" t="s">
        <v>112</v>
      </c>
      <c r="G16" s="17">
        <v>55</v>
      </c>
      <c r="H16" s="17">
        <v>8</v>
      </c>
      <c r="I16" s="17">
        <v>640</v>
      </c>
      <c r="J16" s="34">
        <v>17.399999999999999</v>
      </c>
      <c r="K16" s="17"/>
      <c r="L16" s="17"/>
      <c r="M16" s="17">
        <v>2.31</v>
      </c>
      <c r="N16" s="17"/>
      <c r="O16" s="28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9</v>
      </c>
      <c r="Y16" s="17">
        <v>10</v>
      </c>
      <c r="Z16" s="17">
        <v>0</v>
      </c>
      <c r="AA16" s="17">
        <v>1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17">
        <v>0</v>
      </c>
      <c r="BL16" s="17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9</v>
      </c>
      <c r="CS16" s="17">
        <v>2</v>
      </c>
      <c r="CT16" s="17">
        <v>0</v>
      </c>
      <c r="CU16" s="17">
        <v>0</v>
      </c>
      <c r="CV16" s="17"/>
      <c r="CY16" s="32">
        <f>(I16/G16)/($D$11/$B$11)</f>
        <v>0.97784568372803671</v>
      </c>
    </row>
    <row r="17" spans="1:103">
      <c r="A17" s="14">
        <v>2</v>
      </c>
      <c r="B17" s="15" t="s">
        <v>153</v>
      </c>
      <c r="C17" s="15" t="s">
        <v>165</v>
      </c>
      <c r="D17" s="16" t="s">
        <v>169</v>
      </c>
      <c r="E17" s="15" t="s">
        <v>127</v>
      </c>
      <c r="F17" s="15" t="s">
        <v>112</v>
      </c>
      <c r="G17" s="17">
        <v>135</v>
      </c>
      <c r="H17" s="17">
        <v>18</v>
      </c>
      <c r="I17" s="17">
        <v>1480</v>
      </c>
      <c r="J17" s="34">
        <v>17.399999999999999</v>
      </c>
      <c r="K17" s="17"/>
      <c r="L17" s="17"/>
      <c r="M17" s="17">
        <v>1.4</v>
      </c>
      <c r="N17" s="17"/>
      <c r="O17" s="28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1</v>
      </c>
      <c r="AB17" s="17">
        <v>0</v>
      </c>
      <c r="AC17" s="17">
        <v>3</v>
      </c>
      <c r="AD17" s="17">
        <v>0</v>
      </c>
      <c r="AE17" s="17">
        <v>0</v>
      </c>
      <c r="AF17" s="17">
        <v>0</v>
      </c>
      <c r="AG17" s="17">
        <v>0</v>
      </c>
      <c r="AH17" s="17">
        <v>1</v>
      </c>
      <c r="AI17" s="17">
        <v>3</v>
      </c>
      <c r="AJ17" s="17">
        <v>1</v>
      </c>
      <c r="AK17" s="17">
        <v>2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9">
        <v>1</v>
      </c>
      <c r="AR17" s="9">
        <v>2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17">
        <v>0</v>
      </c>
      <c r="BL17" s="17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2</v>
      </c>
      <c r="CE17" s="17">
        <v>0</v>
      </c>
      <c r="CF17" s="17">
        <v>0</v>
      </c>
      <c r="CG17" s="17">
        <v>3</v>
      </c>
      <c r="CH17" s="17">
        <v>0</v>
      </c>
      <c r="CI17" s="17">
        <v>0</v>
      </c>
      <c r="CJ17" s="17">
        <v>0</v>
      </c>
      <c r="CK17" s="17">
        <v>0</v>
      </c>
      <c r="CL17" s="17">
        <v>1</v>
      </c>
      <c r="CM17" s="17">
        <v>0</v>
      </c>
      <c r="CN17" s="17">
        <v>0</v>
      </c>
      <c r="CO17" s="17">
        <v>0</v>
      </c>
      <c r="CP17" s="17">
        <v>0</v>
      </c>
      <c r="CQ17" s="17">
        <v>0</v>
      </c>
      <c r="CR17" s="17">
        <v>14</v>
      </c>
      <c r="CS17" s="17">
        <v>1</v>
      </c>
      <c r="CT17" s="17">
        <v>4</v>
      </c>
      <c r="CU17" s="17">
        <v>0</v>
      </c>
      <c r="CV17" s="17"/>
      <c r="CY17" s="32">
        <f t="shared" ref="CY17:CY45" si="0">(I17/G17)/($D$11/$B$11)</f>
        <v>0.92125739184562716</v>
      </c>
    </row>
    <row r="18" spans="1:103">
      <c r="A18" s="14">
        <v>3</v>
      </c>
      <c r="B18" s="15" t="s">
        <v>94</v>
      </c>
      <c r="C18" s="15" t="s">
        <v>165</v>
      </c>
      <c r="D18" s="16" t="s">
        <v>170</v>
      </c>
      <c r="E18" s="15" t="s">
        <v>113</v>
      </c>
      <c r="F18" s="15" t="s">
        <v>112</v>
      </c>
      <c r="G18" s="17">
        <v>146</v>
      </c>
      <c r="H18" s="17">
        <v>30</v>
      </c>
      <c r="I18" s="17">
        <v>1590</v>
      </c>
      <c r="J18" s="34">
        <v>17.2</v>
      </c>
      <c r="K18" s="17"/>
      <c r="L18" s="17"/>
      <c r="M18" s="17">
        <v>2.68</v>
      </c>
      <c r="N18" s="17"/>
      <c r="O18" s="28"/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1</v>
      </c>
      <c r="AC18" s="17">
        <v>0</v>
      </c>
      <c r="AD18" s="17">
        <v>0</v>
      </c>
      <c r="AE18" s="17">
        <v>2</v>
      </c>
      <c r="AF18" s="17">
        <v>0</v>
      </c>
      <c r="AG18" s="17">
        <v>0</v>
      </c>
      <c r="AH18" s="17">
        <v>2</v>
      </c>
      <c r="AI18" s="17">
        <v>2</v>
      </c>
      <c r="AJ18" s="17">
        <v>1</v>
      </c>
      <c r="AK18" s="17">
        <v>1</v>
      </c>
      <c r="AL18" s="17">
        <v>0</v>
      </c>
      <c r="AM18" s="17">
        <v>0</v>
      </c>
      <c r="AN18" s="17">
        <v>0</v>
      </c>
      <c r="AO18" s="17">
        <v>7</v>
      </c>
      <c r="AP18" s="17">
        <v>3</v>
      </c>
      <c r="AQ18" s="9">
        <v>1</v>
      </c>
      <c r="AR18" s="9">
        <v>1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17">
        <v>0</v>
      </c>
      <c r="BL18" s="17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17</v>
      </c>
      <c r="CE18" s="17">
        <v>0</v>
      </c>
      <c r="CF18" s="17">
        <v>0</v>
      </c>
      <c r="CG18" s="17">
        <v>20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2</v>
      </c>
      <c r="CO18" s="17">
        <v>0</v>
      </c>
      <c r="CP18" s="17">
        <v>4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/>
      <c r="CY18" s="32">
        <f t="shared" si="0"/>
        <v>0.91516058478185791</v>
      </c>
    </row>
    <row r="19" spans="1:103">
      <c r="A19" s="14">
        <v>4</v>
      </c>
      <c r="B19" s="15" t="s">
        <v>154</v>
      </c>
      <c r="C19" s="15" t="s">
        <v>167</v>
      </c>
      <c r="D19" s="16" t="s">
        <v>171</v>
      </c>
      <c r="E19" s="15" t="s">
        <v>87</v>
      </c>
      <c r="F19" s="15" t="s">
        <v>88</v>
      </c>
      <c r="G19" s="17">
        <v>150</v>
      </c>
      <c r="H19" s="17">
        <v>38</v>
      </c>
      <c r="I19" s="17">
        <v>1630</v>
      </c>
      <c r="J19" s="34">
        <v>17.2</v>
      </c>
      <c r="K19" s="17"/>
      <c r="L19" s="17"/>
      <c r="M19" s="17">
        <v>2</v>
      </c>
      <c r="N19" s="17"/>
      <c r="O19" s="28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2</v>
      </c>
      <c r="AI19" s="17">
        <v>2</v>
      </c>
      <c r="AJ19" s="17">
        <v>3</v>
      </c>
      <c r="AK19" s="17">
        <v>1</v>
      </c>
      <c r="AL19" s="17">
        <v>4</v>
      </c>
      <c r="AM19" s="17">
        <v>0</v>
      </c>
      <c r="AN19" s="17">
        <v>2</v>
      </c>
      <c r="AO19" s="17">
        <v>5</v>
      </c>
      <c r="AP19" s="17">
        <v>3</v>
      </c>
      <c r="AQ19" s="60">
        <v>3</v>
      </c>
      <c r="AR19" s="60">
        <v>1</v>
      </c>
      <c r="AS19" s="9">
        <v>4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17">
        <v>0</v>
      </c>
      <c r="BL19" s="17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2</v>
      </c>
      <c r="CD19" s="17">
        <v>11</v>
      </c>
      <c r="CE19" s="17">
        <v>0</v>
      </c>
      <c r="CF19" s="17">
        <v>0</v>
      </c>
      <c r="CG19" s="17">
        <v>4</v>
      </c>
      <c r="CH19" s="17">
        <v>0</v>
      </c>
      <c r="CI19" s="17">
        <v>0</v>
      </c>
      <c r="CJ19" s="17">
        <v>0</v>
      </c>
      <c r="CK19" s="17">
        <v>1</v>
      </c>
      <c r="CL19" s="17">
        <v>1</v>
      </c>
      <c r="CM19" s="17">
        <v>0</v>
      </c>
      <c r="CN19" s="17">
        <v>0</v>
      </c>
      <c r="CO19" s="17">
        <v>0</v>
      </c>
      <c r="CP19" s="17">
        <v>0</v>
      </c>
      <c r="CQ19" s="17">
        <v>1</v>
      </c>
      <c r="CR19" s="17">
        <v>0</v>
      </c>
      <c r="CS19" s="17">
        <v>0</v>
      </c>
      <c r="CT19" s="17">
        <v>0</v>
      </c>
      <c r="CU19" s="17">
        <v>0</v>
      </c>
      <c r="CV19" s="17"/>
      <c r="CY19" s="32">
        <f t="shared" si="0"/>
        <v>0.91316526610644255</v>
      </c>
    </row>
    <row r="20" spans="1:103">
      <c r="A20" s="14">
        <v>5</v>
      </c>
      <c r="B20" s="15" t="s">
        <v>155</v>
      </c>
      <c r="C20" s="15" t="s">
        <v>167</v>
      </c>
      <c r="D20" s="16" t="s">
        <v>172</v>
      </c>
      <c r="E20" s="15" t="s">
        <v>122</v>
      </c>
      <c r="F20" s="15" t="s">
        <v>112</v>
      </c>
      <c r="G20" s="17">
        <v>150</v>
      </c>
      <c r="H20" s="17">
        <v>44</v>
      </c>
      <c r="I20" s="17">
        <v>2030</v>
      </c>
      <c r="J20" s="34">
        <v>17.3</v>
      </c>
      <c r="K20" s="17"/>
      <c r="L20" s="17"/>
      <c r="M20" s="17">
        <v>2.4700000000000002</v>
      </c>
      <c r="N20" s="17"/>
      <c r="O20" s="28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1</v>
      </c>
      <c r="V20" s="17">
        <v>1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3</v>
      </c>
      <c r="AD20" s="17">
        <v>0</v>
      </c>
      <c r="AE20" s="17">
        <v>0</v>
      </c>
      <c r="AF20" s="17">
        <v>0</v>
      </c>
      <c r="AG20" s="17">
        <v>0</v>
      </c>
      <c r="AH20" s="17">
        <v>1</v>
      </c>
      <c r="AI20" s="17">
        <v>4</v>
      </c>
      <c r="AJ20" s="17">
        <v>3</v>
      </c>
      <c r="AK20" s="17">
        <v>2</v>
      </c>
      <c r="AL20" s="17">
        <v>2</v>
      </c>
      <c r="AM20" s="17">
        <v>0</v>
      </c>
      <c r="AN20" s="17">
        <v>1</v>
      </c>
      <c r="AO20" s="17">
        <v>7</v>
      </c>
      <c r="AP20" s="17">
        <v>8</v>
      </c>
      <c r="AQ20" s="9">
        <v>3</v>
      </c>
      <c r="AR20" s="9">
        <v>2</v>
      </c>
      <c r="AS20" s="9">
        <v>2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1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17">
        <v>0</v>
      </c>
      <c r="BL20" s="17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4</v>
      </c>
      <c r="CD20" s="17">
        <v>14</v>
      </c>
      <c r="CE20" s="17">
        <v>19</v>
      </c>
      <c r="CF20" s="17">
        <v>0</v>
      </c>
      <c r="CG20" s="17">
        <v>30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4</v>
      </c>
      <c r="CU20" s="17">
        <v>0</v>
      </c>
      <c r="CV20" s="17"/>
      <c r="CY20" s="32">
        <f t="shared" si="0"/>
        <v>1.1372549019607843</v>
      </c>
    </row>
    <row r="21" spans="1:103">
      <c r="A21" s="14">
        <v>6</v>
      </c>
      <c r="B21" s="15" t="s">
        <v>98</v>
      </c>
      <c r="C21" s="15" t="s">
        <v>167</v>
      </c>
      <c r="D21" s="16" t="s">
        <v>173</v>
      </c>
      <c r="E21" s="15" t="s">
        <v>122</v>
      </c>
      <c r="F21" s="15" t="s">
        <v>116</v>
      </c>
      <c r="G21" s="17">
        <v>150</v>
      </c>
      <c r="H21" s="17">
        <v>42</v>
      </c>
      <c r="I21" s="17">
        <v>1980</v>
      </c>
      <c r="J21" s="34">
        <v>16.899999999999999</v>
      </c>
      <c r="K21" s="17"/>
      <c r="L21" s="17"/>
      <c r="M21" s="17">
        <v>2.0099999999999998</v>
      </c>
      <c r="N21" s="17"/>
      <c r="O21" s="28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5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2</v>
      </c>
      <c r="AK21" s="17">
        <v>0</v>
      </c>
      <c r="AL21" s="17">
        <v>1</v>
      </c>
      <c r="AM21" s="17">
        <v>0</v>
      </c>
      <c r="AN21" s="17">
        <v>0</v>
      </c>
      <c r="AO21" s="17">
        <v>2</v>
      </c>
      <c r="AP21" s="17">
        <v>1</v>
      </c>
      <c r="AQ21" s="9">
        <v>2</v>
      </c>
      <c r="AR21" s="9">
        <v>1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17">
        <v>0</v>
      </c>
      <c r="BL21" s="17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1</v>
      </c>
      <c r="CC21" s="17">
        <v>6</v>
      </c>
      <c r="CD21" s="17">
        <v>32</v>
      </c>
      <c r="CE21" s="17">
        <v>69</v>
      </c>
      <c r="CF21" s="17">
        <v>0</v>
      </c>
      <c r="CG21" s="17">
        <v>12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/>
      <c r="CY21" s="32">
        <f t="shared" si="0"/>
        <v>1.1092436974789914</v>
      </c>
    </row>
    <row r="22" spans="1:103">
      <c r="A22" s="14">
        <v>7</v>
      </c>
      <c r="B22" s="15" t="s">
        <v>156</v>
      </c>
      <c r="C22" s="15" t="s">
        <v>166</v>
      </c>
      <c r="D22" s="16" t="s">
        <v>174</v>
      </c>
      <c r="E22" s="15" t="s">
        <v>84</v>
      </c>
      <c r="F22" s="15" t="s">
        <v>86</v>
      </c>
      <c r="G22" s="17">
        <v>150</v>
      </c>
      <c r="H22" s="17">
        <v>35</v>
      </c>
      <c r="I22" s="17">
        <v>1940</v>
      </c>
      <c r="J22" s="34">
        <v>17</v>
      </c>
      <c r="K22" s="17"/>
      <c r="L22" s="17"/>
      <c r="M22" s="17">
        <v>2.62</v>
      </c>
      <c r="N22" s="17"/>
      <c r="O22" s="28"/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6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1</v>
      </c>
      <c r="AI22" s="17">
        <v>1</v>
      </c>
      <c r="AJ22" s="17">
        <v>0</v>
      </c>
      <c r="AK22" s="17">
        <v>0</v>
      </c>
      <c r="AL22" s="17">
        <v>1</v>
      </c>
      <c r="AM22" s="17">
        <v>0</v>
      </c>
      <c r="AN22" s="17">
        <v>0</v>
      </c>
      <c r="AO22" s="17">
        <v>2</v>
      </c>
      <c r="AP22" s="17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17">
        <v>0</v>
      </c>
      <c r="BL22" s="17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0</v>
      </c>
      <c r="CC22" s="17">
        <v>2</v>
      </c>
      <c r="CD22" s="17">
        <v>16</v>
      </c>
      <c r="CE22" s="17">
        <v>8</v>
      </c>
      <c r="CF22" s="17">
        <v>0</v>
      </c>
      <c r="CG22" s="17">
        <v>3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1</v>
      </c>
      <c r="CU22" s="17">
        <v>0</v>
      </c>
      <c r="CV22" s="17"/>
      <c r="CY22" s="32">
        <f t="shared" si="0"/>
        <v>1.0868347338935573</v>
      </c>
    </row>
    <row r="23" spans="1:103">
      <c r="A23" s="14">
        <v>8</v>
      </c>
      <c r="B23" s="15" t="s">
        <v>157</v>
      </c>
      <c r="C23" s="15" t="s">
        <v>166</v>
      </c>
      <c r="D23" s="16" t="s">
        <v>175</v>
      </c>
      <c r="E23" s="15" t="s">
        <v>113</v>
      </c>
      <c r="F23" s="15" t="s">
        <v>116</v>
      </c>
      <c r="G23" s="17">
        <v>150</v>
      </c>
      <c r="H23" s="17">
        <v>34</v>
      </c>
      <c r="I23" s="17">
        <v>1810</v>
      </c>
      <c r="J23" s="34">
        <v>17.2</v>
      </c>
      <c r="K23" s="17"/>
      <c r="L23" s="17"/>
      <c r="M23" s="17">
        <v>3.24</v>
      </c>
      <c r="N23" s="17"/>
      <c r="O23" s="28"/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4</v>
      </c>
      <c r="AC23" s="17">
        <v>0</v>
      </c>
      <c r="AD23" s="17">
        <v>0</v>
      </c>
      <c r="AE23" s="17">
        <v>2</v>
      </c>
      <c r="AF23" s="17">
        <v>0</v>
      </c>
      <c r="AG23" s="17">
        <v>0</v>
      </c>
      <c r="AH23" s="17">
        <v>0</v>
      </c>
      <c r="AI23" s="17">
        <v>2</v>
      </c>
      <c r="AJ23" s="17">
        <v>0</v>
      </c>
      <c r="AK23" s="17">
        <v>0</v>
      </c>
      <c r="AL23" s="17">
        <v>1</v>
      </c>
      <c r="AM23" s="17">
        <v>0</v>
      </c>
      <c r="AN23" s="17">
        <v>0</v>
      </c>
      <c r="AO23" s="17">
        <v>4</v>
      </c>
      <c r="AP23" s="17">
        <v>4</v>
      </c>
      <c r="AQ23" s="9">
        <v>0</v>
      </c>
      <c r="AR23" s="9">
        <v>0</v>
      </c>
      <c r="AS23" s="9">
        <v>1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17">
        <v>0</v>
      </c>
      <c r="BL23" s="17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3</v>
      </c>
      <c r="CD23" s="17">
        <v>20</v>
      </c>
      <c r="CE23" s="17">
        <v>0</v>
      </c>
      <c r="CF23" s="17">
        <v>0</v>
      </c>
      <c r="CG23" s="17">
        <v>23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17</v>
      </c>
      <c r="CS23" s="17">
        <v>0</v>
      </c>
      <c r="CT23" s="17">
        <v>1</v>
      </c>
      <c r="CU23" s="17">
        <v>1</v>
      </c>
      <c r="CV23" s="17"/>
      <c r="CY23" s="32">
        <f t="shared" si="0"/>
        <v>1.0140056022408963</v>
      </c>
    </row>
    <row r="24" spans="1:103">
      <c r="A24" s="14">
        <v>9</v>
      </c>
      <c r="B24" s="15" t="s">
        <v>158</v>
      </c>
      <c r="C24" s="15" t="s">
        <v>166</v>
      </c>
      <c r="D24" s="16" t="s">
        <v>176</v>
      </c>
      <c r="E24" s="15" t="s">
        <v>125</v>
      </c>
      <c r="F24" s="15" t="s">
        <v>116</v>
      </c>
      <c r="G24" s="17">
        <v>131</v>
      </c>
      <c r="H24" s="17">
        <v>24</v>
      </c>
      <c r="I24" s="17">
        <v>1510</v>
      </c>
      <c r="J24" s="34">
        <v>17.399999999999999</v>
      </c>
      <c r="K24" s="17"/>
      <c r="L24" s="17"/>
      <c r="M24" s="17">
        <v>2.42</v>
      </c>
      <c r="N24" s="17"/>
      <c r="O24" s="28"/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7</v>
      </c>
      <c r="AD24" s="17">
        <v>2</v>
      </c>
      <c r="AE24" s="17">
        <v>1</v>
      </c>
      <c r="AF24" s="17">
        <v>0</v>
      </c>
      <c r="AG24" s="17">
        <v>0</v>
      </c>
      <c r="AH24" s="17">
        <v>0</v>
      </c>
      <c r="AI24" s="17">
        <v>0</v>
      </c>
      <c r="AJ24" s="17">
        <v>1</v>
      </c>
      <c r="AK24" s="17">
        <v>0</v>
      </c>
      <c r="AL24" s="17">
        <v>0</v>
      </c>
      <c r="AM24" s="17">
        <v>0</v>
      </c>
      <c r="AN24" s="17">
        <v>0</v>
      </c>
      <c r="AO24" s="17">
        <v>3</v>
      </c>
      <c r="AP24" s="17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17">
        <v>0</v>
      </c>
      <c r="BL24" s="17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8</v>
      </c>
      <c r="CE24" s="17">
        <v>0</v>
      </c>
      <c r="CF24" s="17">
        <v>0</v>
      </c>
      <c r="CG24" s="17">
        <v>11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1</v>
      </c>
      <c r="CS24" s="17">
        <v>0</v>
      </c>
      <c r="CT24" s="17">
        <v>1</v>
      </c>
      <c r="CU24" s="17">
        <v>0</v>
      </c>
      <c r="CV24" s="17"/>
      <c r="CY24" s="32">
        <f t="shared" si="0"/>
        <v>0.96863172750016036</v>
      </c>
    </row>
    <row r="25" spans="1:103">
      <c r="A25" s="14">
        <v>10</v>
      </c>
      <c r="B25" s="15" t="s">
        <v>159</v>
      </c>
      <c r="C25" s="15" t="s">
        <v>166</v>
      </c>
      <c r="D25" s="16" t="s">
        <v>177</v>
      </c>
      <c r="E25" s="15" t="s">
        <v>124</v>
      </c>
      <c r="F25" s="15" t="s">
        <v>116</v>
      </c>
      <c r="G25" s="17">
        <v>99</v>
      </c>
      <c r="H25" s="17">
        <v>8</v>
      </c>
      <c r="I25" s="17">
        <v>1000</v>
      </c>
      <c r="J25" s="34">
        <v>17</v>
      </c>
      <c r="K25" s="17"/>
      <c r="L25" s="17"/>
      <c r="M25" s="17">
        <v>2.0699999999999998</v>
      </c>
      <c r="N25" s="17"/>
      <c r="O25" s="28"/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2</v>
      </c>
      <c r="Z25" s="17">
        <v>2</v>
      </c>
      <c r="AA25" s="17">
        <v>3</v>
      </c>
      <c r="AB25" s="17">
        <v>9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2</v>
      </c>
      <c r="AI25" s="17">
        <v>0</v>
      </c>
      <c r="AJ25" s="17">
        <v>0</v>
      </c>
      <c r="AK25" s="17">
        <v>2</v>
      </c>
      <c r="AL25" s="17">
        <v>0</v>
      </c>
      <c r="AM25" s="17">
        <v>0</v>
      </c>
      <c r="AN25" s="17">
        <v>0</v>
      </c>
      <c r="AO25" s="17">
        <v>4</v>
      </c>
      <c r="AP25" s="17">
        <v>1</v>
      </c>
      <c r="AQ25" s="9">
        <v>0</v>
      </c>
      <c r="AR25" s="9">
        <v>2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1</v>
      </c>
      <c r="BE25" s="17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17">
        <v>0</v>
      </c>
      <c r="BL25" s="17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2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7</v>
      </c>
      <c r="CS25" s="17">
        <v>0</v>
      </c>
      <c r="CT25" s="17">
        <v>1</v>
      </c>
      <c r="CU25" s="17">
        <v>0</v>
      </c>
      <c r="CV25" s="17"/>
      <c r="CY25" s="32">
        <f t="shared" si="0"/>
        <v>0.84882437823614287</v>
      </c>
    </row>
    <row r="26" spans="1:103">
      <c r="A26" s="14">
        <v>11</v>
      </c>
      <c r="B26" s="15" t="s">
        <v>160</v>
      </c>
      <c r="C26" s="15" t="s">
        <v>166</v>
      </c>
      <c r="D26" s="16" t="s">
        <v>178</v>
      </c>
      <c r="E26" s="15" t="s">
        <v>123</v>
      </c>
      <c r="F26" s="15" t="s">
        <v>116</v>
      </c>
      <c r="G26" s="17">
        <v>66</v>
      </c>
      <c r="H26" s="17">
        <v>7</v>
      </c>
      <c r="I26" s="17">
        <v>820</v>
      </c>
      <c r="J26" s="34">
        <v>16.899999999999999</v>
      </c>
      <c r="K26" s="17"/>
      <c r="L26" s="17"/>
      <c r="M26" s="17">
        <v>1.27</v>
      </c>
      <c r="N26" s="17"/>
      <c r="O26" s="28"/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2</v>
      </c>
      <c r="Y26" s="17">
        <v>5</v>
      </c>
      <c r="Z26" s="17">
        <v>2</v>
      </c>
      <c r="AA26" s="17">
        <v>17</v>
      </c>
      <c r="AB26" s="17">
        <v>3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1</v>
      </c>
      <c r="BD26" s="17">
        <v>0</v>
      </c>
      <c r="BE26" s="17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17">
        <v>0</v>
      </c>
      <c r="BL26" s="17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0</v>
      </c>
      <c r="CP26" s="17">
        <v>0</v>
      </c>
      <c r="CQ26" s="17">
        <v>0</v>
      </c>
      <c r="CR26" s="17">
        <v>15</v>
      </c>
      <c r="CS26" s="17">
        <v>0</v>
      </c>
      <c r="CT26" s="17">
        <v>3</v>
      </c>
      <c r="CU26" s="17">
        <v>0</v>
      </c>
      <c r="CV26" s="17"/>
      <c r="CY26" s="32">
        <f t="shared" si="0"/>
        <v>1.0440539852304558</v>
      </c>
    </row>
    <row r="27" spans="1:103">
      <c r="A27" s="14">
        <v>12</v>
      </c>
      <c r="B27" s="15" t="s">
        <v>97</v>
      </c>
      <c r="C27" s="15" t="s">
        <v>166</v>
      </c>
      <c r="D27" s="16" t="s">
        <v>179</v>
      </c>
      <c r="E27" s="15" t="s">
        <v>122</v>
      </c>
      <c r="F27" s="15" t="s">
        <v>119</v>
      </c>
      <c r="G27" s="17">
        <v>131</v>
      </c>
      <c r="H27" s="17">
        <v>23</v>
      </c>
      <c r="I27" s="17">
        <v>1410</v>
      </c>
      <c r="J27" s="34">
        <v>16.7</v>
      </c>
      <c r="K27" s="17"/>
      <c r="L27" s="17"/>
      <c r="M27" s="17">
        <v>1.88</v>
      </c>
      <c r="N27" s="17"/>
      <c r="O27" s="28"/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9</v>
      </c>
      <c r="AF27" s="17">
        <v>0</v>
      </c>
      <c r="AG27" s="17">
        <v>0</v>
      </c>
      <c r="AH27" s="17">
        <v>3</v>
      </c>
      <c r="AI27" s="17">
        <v>0</v>
      </c>
      <c r="AJ27" s="17">
        <v>0</v>
      </c>
      <c r="AK27" s="17">
        <v>2</v>
      </c>
      <c r="AL27" s="17">
        <v>1</v>
      </c>
      <c r="AM27" s="17">
        <v>0</v>
      </c>
      <c r="AN27" s="17">
        <v>0</v>
      </c>
      <c r="AO27" s="17">
        <v>3</v>
      </c>
      <c r="AP27" s="17">
        <v>0</v>
      </c>
      <c r="AQ27" s="9">
        <v>0</v>
      </c>
      <c r="AR27" s="9">
        <v>2</v>
      </c>
      <c r="AS27" s="9">
        <v>1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17">
        <v>0</v>
      </c>
      <c r="BL27" s="17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0</v>
      </c>
      <c r="CP27" s="17">
        <v>0</v>
      </c>
      <c r="CQ27" s="17">
        <v>0</v>
      </c>
      <c r="CR27" s="17">
        <v>0</v>
      </c>
      <c r="CS27" s="17">
        <v>0</v>
      </c>
      <c r="CT27" s="17">
        <v>2</v>
      </c>
      <c r="CU27" s="17">
        <v>0</v>
      </c>
      <c r="CV27" s="17"/>
      <c r="CY27" s="32">
        <f t="shared" si="0"/>
        <v>0.904483930976971</v>
      </c>
    </row>
    <row r="28" spans="1:103">
      <c r="A28" s="14">
        <v>13</v>
      </c>
      <c r="B28" s="15" t="s">
        <v>161</v>
      </c>
      <c r="C28" s="15" t="s">
        <v>166</v>
      </c>
      <c r="D28" s="16" t="s">
        <v>180</v>
      </c>
      <c r="E28" s="15" t="s">
        <v>121</v>
      </c>
      <c r="F28" s="15" t="s">
        <v>119</v>
      </c>
      <c r="G28" s="17">
        <v>150</v>
      </c>
      <c r="H28" s="17">
        <v>24</v>
      </c>
      <c r="I28" s="17">
        <v>1760</v>
      </c>
      <c r="J28" s="34">
        <v>17.2</v>
      </c>
      <c r="K28" s="17"/>
      <c r="L28" s="17"/>
      <c r="M28" s="17">
        <v>2.34</v>
      </c>
      <c r="N28" s="17"/>
      <c r="O28" s="28"/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3</v>
      </c>
      <c r="AB28" s="17">
        <v>4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1</v>
      </c>
      <c r="AM28" s="17">
        <v>0</v>
      </c>
      <c r="AN28" s="17">
        <v>0</v>
      </c>
      <c r="AO28" s="17">
        <v>2</v>
      </c>
      <c r="AP28" s="17">
        <v>0</v>
      </c>
      <c r="AQ28" s="9">
        <v>0</v>
      </c>
      <c r="AR28" s="9">
        <v>0</v>
      </c>
      <c r="AS28" s="9">
        <v>1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17">
        <v>0</v>
      </c>
      <c r="BL28" s="17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1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0</v>
      </c>
      <c r="CO28" s="17">
        <v>0</v>
      </c>
      <c r="CP28" s="17">
        <v>0</v>
      </c>
      <c r="CQ28" s="17">
        <v>0</v>
      </c>
      <c r="CR28" s="17">
        <v>0</v>
      </c>
      <c r="CS28" s="17">
        <v>1</v>
      </c>
      <c r="CT28" s="17">
        <v>4</v>
      </c>
      <c r="CU28" s="17">
        <v>0</v>
      </c>
      <c r="CV28" s="17"/>
      <c r="CY28" s="32">
        <f t="shared" si="0"/>
        <v>0.98599439775910358</v>
      </c>
    </row>
    <row r="29" spans="1:103">
      <c r="A29" s="14">
        <v>14</v>
      </c>
      <c r="B29" s="15" t="s">
        <v>162</v>
      </c>
      <c r="C29" s="15" t="s">
        <v>166</v>
      </c>
      <c r="D29" s="16" t="s">
        <v>181</v>
      </c>
      <c r="E29" s="15" t="s">
        <v>120</v>
      </c>
      <c r="F29" s="15" t="s">
        <v>119</v>
      </c>
      <c r="G29" s="17">
        <v>150</v>
      </c>
      <c r="H29" s="17">
        <v>32</v>
      </c>
      <c r="I29" s="17">
        <v>1860</v>
      </c>
      <c r="J29" s="34">
        <v>17.100000000000001</v>
      </c>
      <c r="K29" s="17"/>
      <c r="L29" s="17"/>
      <c r="M29" s="17">
        <v>1.55</v>
      </c>
      <c r="N29" s="17"/>
      <c r="O29" s="28"/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12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1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11</v>
      </c>
      <c r="AP29" s="17">
        <v>2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17">
        <v>0</v>
      </c>
      <c r="BL29" s="17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3</v>
      </c>
      <c r="CE29" s="17">
        <v>1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1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2</v>
      </c>
      <c r="CS29" s="17">
        <v>1</v>
      </c>
      <c r="CT29" s="17">
        <v>7</v>
      </c>
      <c r="CU29" s="17">
        <v>0</v>
      </c>
      <c r="CV29" s="17"/>
      <c r="CY29" s="32">
        <f t="shared" si="0"/>
        <v>1.0420168067226891</v>
      </c>
    </row>
    <row r="30" spans="1:103">
      <c r="A30" s="14">
        <v>15</v>
      </c>
      <c r="B30" s="15" t="s">
        <v>96</v>
      </c>
      <c r="C30" s="15" t="s">
        <v>166</v>
      </c>
      <c r="D30" s="16" t="s">
        <v>182</v>
      </c>
      <c r="E30" s="15" t="s">
        <v>118</v>
      </c>
      <c r="F30" s="15" t="s">
        <v>119</v>
      </c>
      <c r="G30" s="17">
        <v>150</v>
      </c>
      <c r="H30" s="17">
        <v>43</v>
      </c>
      <c r="I30" s="17">
        <v>1770</v>
      </c>
      <c r="J30" s="34">
        <v>17.5</v>
      </c>
      <c r="K30" s="17"/>
      <c r="L30" s="17"/>
      <c r="M30" s="17">
        <v>2.25</v>
      </c>
      <c r="N30" s="17"/>
      <c r="O30" s="28"/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1</v>
      </c>
      <c r="AB30" s="17">
        <v>31</v>
      </c>
      <c r="AC30" s="17">
        <v>0</v>
      </c>
      <c r="AD30" s="17">
        <v>0</v>
      </c>
      <c r="AE30" s="17">
        <v>1</v>
      </c>
      <c r="AF30" s="17">
        <v>0</v>
      </c>
      <c r="AG30" s="17">
        <v>0</v>
      </c>
      <c r="AH30" s="17">
        <v>0</v>
      </c>
      <c r="AI30" s="17">
        <v>3</v>
      </c>
      <c r="AJ30" s="17">
        <v>0</v>
      </c>
      <c r="AK30" s="17">
        <v>0</v>
      </c>
      <c r="AL30" s="17">
        <v>2</v>
      </c>
      <c r="AM30" s="17">
        <v>0</v>
      </c>
      <c r="AN30" s="17">
        <v>0</v>
      </c>
      <c r="AO30" s="17">
        <v>5</v>
      </c>
      <c r="AP30" s="17">
        <v>2</v>
      </c>
      <c r="AQ30" s="9">
        <v>0</v>
      </c>
      <c r="AR30" s="9">
        <v>0</v>
      </c>
      <c r="AS30" s="9">
        <v>2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1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17">
        <v>0</v>
      </c>
      <c r="BL30" s="17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17</v>
      </c>
      <c r="CC30" s="17">
        <v>0</v>
      </c>
      <c r="CD30" s="17">
        <v>1</v>
      </c>
      <c r="CE30" s="17">
        <v>19</v>
      </c>
      <c r="CF30" s="17">
        <v>0</v>
      </c>
      <c r="CG30" s="17">
        <v>2</v>
      </c>
      <c r="CH30" s="17">
        <v>0</v>
      </c>
      <c r="CI30" s="17">
        <v>0</v>
      </c>
      <c r="CJ30" s="17">
        <v>0</v>
      </c>
      <c r="CK30" s="17">
        <v>0</v>
      </c>
      <c r="CL30" s="17">
        <v>0</v>
      </c>
      <c r="CM30" s="17">
        <v>0</v>
      </c>
      <c r="CN30" s="17">
        <v>0</v>
      </c>
      <c r="CO30" s="17">
        <v>0</v>
      </c>
      <c r="CP30" s="17">
        <v>0</v>
      </c>
      <c r="CQ30" s="17">
        <v>0</v>
      </c>
      <c r="CR30" s="17">
        <v>0</v>
      </c>
      <c r="CS30" s="17">
        <v>2</v>
      </c>
      <c r="CT30" s="17">
        <v>0</v>
      </c>
      <c r="CU30" s="17">
        <v>0</v>
      </c>
      <c r="CV30" s="17"/>
      <c r="CY30" s="32">
        <f t="shared" si="0"/>
        <v>0.99159663865546221</v>
      </c>
    </row>
    <row r="31" spans="1:103">
      <c r="A31" s="14">
        <v>16</v>
      </c>
      <c r="B31" s="15" t="s">
        <v>95</v>
      </c>
      <c r="C31" s="15" t="s">
        <v>166</v>
      </c>
      <c r="D31" s="16" t="s">
        <v>99</v>
      </c>
      <c r="E31" s="15" t="s">
        <v>118</v>
      </c>
      <c r="F31" s="15" t="s">
        <v>116</v>
      </c>
      <c r="G31" s="17">
        <v>150</v>
      </c>
      <c r="H31" s="17">
        <v>47</v>
      </c>
      <c r="I31" s="17">
        <v>2870</v>
      </c>
      <c r="J31" s="34">
        <v>16.600000000000001</v>
      </c>
      <c r="K31" s="17"/>
      <c r="L31" s="17"/>
      <c r="M31" s="17">
        <v>1.27</v>
      </c>
      <c r="N31" s="17"/>
      <c r="O31" s="28"/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17">
        <v>0</v>
      </c>
      <c r="BL31" s="17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2</v>
      </c>
      <c r="CE31" s="17">
        <v>1</v>
      </c>
      <c r="CF31" s="17">
        <v>0</v>
      </c>
      <c r="CG31" s="17">
        <v>1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1</v>
      </c>
      <c r="CU31" s="17">
        <v>0</v>
      </c>
      <c r="CV31" s="17"/>
      <c r="CY31" s="32">
        <f t="shared" si="0"/>
        <v>1.6078431372549018</v>
      </c>
    </row>
    <row r="32" spans="1:103">
      <c r="A32" s="14">
        <v>17</v>
      </c>
      <c r="B32" s="15" t="s">
        <v>163</v>
      </c>
      <c r="C32" s="15" t="s">
        <v>166</v>
      </c>
      <c r="D32" s="16" t="s">
        <v>183</v>
      </c>
      <c r="E32" s="15" t="s">
        <v>118</v>
      </c>
      <c r="F32" s="15" t="s">
        <v>112</v>
      </c>
      <c r="G32" s="17">
        <v>150</v>
      </c>
      <c r="H32" s="17">
        <v>48</v>
      </c>
      <c r="I32" s="17">
        <v>2880</v>
      </c>
      <c r="J32" s="34">
        <v>16.8</v>
      </c>
      <c r="K32" s="17"/>
      <c r="L32" s="17"/>
      <c r="M32" s="17">
        <v>1.92</v>
      </c>
      <c r="N32" s="17"/>
      <c r="O32" s="28"/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17">
        <v>0</v>
      </c>
      <c r="BL32" s="17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4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/>
      <c r="CY32" s="32">
        <f t="shared" si="0"/>
        <v>1.6134453781512603</v>
      </c>
    </row>
    <row r="33" spans="1:103">
      <c r="A33" s="14">
        <v>18</v>
      </c>
      <c r="B33" s="15" t="s">
        <v>164</v>
      </c>
      <c r="C33" s="15" t="s">
        <v>166</v>
      </c>
      <c r="D33" s="16" t="s">
        <v>184</v>
      </c>
      <c r="E33" s="15" t="s">
        <v>91</v>
      </c>
      <c r="F33" s="15" t="s">
        <v>85</v>
      </c>
      <c r="G33" s="17">
        <v>90</v>
      </c>
      <c r="H33" s="17">
        <v>8</v>
      </c>
      <c r="I33" s="17">
        <v>940</v>
      </c>
      <c r="J33" s="34">
        <v>17.5</v>
      </c>
      <c r="K33" s="17"/>
      <c r="L33" s="17"/>
      <c r="M33" s="17">
        <v>1.37</v>
      </c>
      <c r="N33" s="17"/>
      <c r="O33" s="28"/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1</v>
      </c>
      <c r="Y33" s="17">
        <v>5</v>
      </c>
      <c r="Z33" s="17">
        <v>3</v>
      </c>
      <c r="AA33" s="17">
        <v>18</v>
      </c>
      <c r="AB33" s="17">
        <v>4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17">
        <v>0</v>
      </c>
      <c r="AZ33" s="17">
        <v>0</v>
      </c>
      <c r="BA33" s="17">
        <v>1</v>
      </c>
      <c r="BB33" s="17">
        <v>0</v>
      </c>
      <c r="BC33" s="17">
        <v>0</v>
      </c>
      <c r="BD33" s="17">
        <v>1</v>
      </c>
      <c r="BE33" s="17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17">
        <v>0</v>
      </c>
      <c r="BL33" s="17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0</v>
      </c>
      <c r="CL33" s="17">
        <v>0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33</v>
      </c>
      <c r="CS33" s="17">
        <v>5</v>
      </c>
      <c r="CT33" s="17">
        <v>6</v>
      </c>
      <c r="CU33" s="17">
        <v>0</v>
      </c>
      <c r="CV33" s="17"/>
      <c r="CY33" s="32">
        <f t="shared" si="0"/>
        <v>0.87768440709617179</v>
      </c>
    </row>
    <row r="34" spans="1:103">
      <c r="A34" s="14">
        <v>19</v>
      </c>
      <c r="B34" s="15"/>
      <c r="C34" s="15"/>
      <c r="D34" s="16"/>
      <c r="E34" s="15"/>
      <c r="F34" s="15"/>
      <c r="G34" s="17"/>
      <c r="H34" s="17"/>
      <c r="I34" s="17"/>
      <c r="J34" s="34"/>
      <c r="K34" s="17"/>
      <c r="L34" s="17"/>
      <c r="M34" s="17"/>
      <c r="N34" s="17"/>
      <c r="O34" s="2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9"/>
      <c r="AR34" s="9"/>
      <c r="AS34" s="9"/>
      <c r="AT34" s="9"/>
      <c r="AU34" s="9"/>
      <c r="AV34" s="9"/>
      <c r="AW34" s="9"/>
      <c r="AX34" s="9"/>
      <c r="AY34" s="17"/>
      <c r="AZ34" s="17"/>
      <c r="BA34" s="17"/>
      <c r="BB34" s="17"/>
      <c r="BC34" s="17"/>
      <c r="BD34" s="17"/>
      <c r="BE34" s="17"/>
      <c r="BF34" s="9"/>
      <c r="BG34" s="9"/>
      <c r="BH34" s="9"/>
      <c r="BI34" s="9"/>
      <c r="BJ34" s="9"/>
      <c r="BK34" s="17"/>
      <c r="BL34" s="17"/>
      <c r="BM34" s="9"/>
      <c r="BN34" s="9"/>
      <c r="BO34" s="9"/>
      <c r="BP34" s="9"/>
      <c r="BQ34" s="9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Y34" s="32" t="e">
        <f t="shared" si="0"/>
        <v>#DIV/0!</v>
      </c>
    </row>
    <row r="35" spans="1:103">
      <c r="A35" s="14">
        <v>20</v>
      </c>
      <c r="B35" s="15"/>
      <c r="C35" s="15"/>
      <c r="D35" s="16"/>
      <c r="E35" s="15"/>
      <c r="F35" s="15"/>
      <c r="G35" s="17"/>
      <c r="H35" s="17"/>
      <c r="I35" s="17"/>
      <c r="J35" s="34"/>
      <c r="K35" s="17"/>
      <c r="L35" s="17"/>
      <c r="M35" s="17"/>
      <c r="N35" s="17"/>
      <c r="O35" s="2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9"/>
      <c r="AR35" s="9"/>
      <c r="AS35" s="9"/>
      <c r="AT35" s="9"/>
      <c r="AU35" s="9"/>
      <c r="AV35" s="9"/>
      <c r="AW35" s="9"/>
      <c r="AX35" s="9"/>
      <c r="AY35" s="17"/>
      <c r="AZ35" s="17"/>
      <c r="BA35" s="17"/>
      <c r="BB35" s="17"/>
      <c r="BC35" s="17"/>
      <c r="BD35" s="17"/>
      <c r="BE35" s="17"/>
      <c r="BF35" s="9"/>
      <c r="BG35" s="9"/>
      <c r="BH35" s="9"/>
      <c r="BI35" s="9"/>
      <c r="BJ35" s="9"/>
      <c r="BK35" s="17"/>
      <c r="BL35" s="17"/>
      <c r="BM35" s="9"/>
      <c r="BN35" s="9"/>
      <c r="BO35" s="9"/>
      <c r="BP35" s="9"/>
      <c r="BQ35" s="9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Y35" s="32" t="e">
        <f t="shared" si="0"/>
        <v>#DIV/0!</v>
      </c>
    </row>
    <row r="36" spans="1:103">
      <c r="A36" s="14">
        <v>21</v>
      </c>
      <c r="B36" s="15"/>
      <c r="C36" s="15"/>
      <c r="D36" s="16"/>
      <c r="E36" s="15"/>
      <c r="F36" s="15"/>
      <c r="G36" s="17"/>
      <c r="H36" s="17"/>
      <c r="I36" s="17"/>
      <c r="J36" s="34"/>
      <c r="K36" s="17"/>
      <c r="L36" s="17"/>
      <c r="M36" s="17"/>
      <c r="N36" s="17"/>
      <c r="O36" s="2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9"/>
      <c r="AR36" s="9"/>
      <c r="AS36" s="9"/>
      <c r="AT36" s="9"/>
      <c r="AU36" s="9"/>
      <c r="AV36" s="9"/>
      <c r="AW36" s="9"/>
      <c r="AX36" s="9"/>
      <c r="AY36" s="17"/>
      <c r="AZ36" s="17"/>
      <c r="BA36" s="17"/>
      <c r="BB36" s="17"/>
      <c r="BC36" s="17"/>
      <c r="BD36" s="17"/>
      <c r="BE36" s="17"/>
      <c r="BF36" s="9"/>
      <c r="BG36" s="9"/>
      <c r="BH36" s="9"/>
      <c r="BI36" s="9"/>
      <c r="BJ36" s="9"/>
      <c r="BK36" s="17"/>
      <c r="BL36" s="17"/>
      <c r="BM36" s="9"/>
      <c r="BN36" s="9"/>
      <c r="BO36" s="9"/>
      <c r="BP36" s="9"/>
      <c r="BQ36" s="9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Y36" s="32" t="e">
        <f t="shared" si="0"/>
        <v>#DIV/0!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0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0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K39" s="17"/>
      <c r="L39" s="17"/>
      <c r="M39" s="17"/>
      <c r="N39" s="17"/>
      <c r="O39" s="2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9"/>
      <c r="AR39" s="9"/>
      <c r="AS39" s="9"/>
      <c r="AT39" s="9"/>
      <c r="AU39" s="9"/>
      <c r="AV39" s="9"/>
      <c r="AW39" s="9"/>
      <c r="AX39" s="9"/>
      <c r="AY39" s="17"/>
      <c r="AZ39" s="17"/>
      <c r="BA39" s="17"/>
      <c r="BB39" s="17"/>
      <c r="BC39" s="17"/>
      <c r="BD39" s="17"/>
      <c r="BE39" s="17"/>
      <c r="BF39" s="9"/>
      <c r="BG39" s="9"/>
      <c r="BH39" s="9"/>
      <c r="BI39" s="9"/>
      <c r="BJ39" s="9"/>
      <c r="BK39" s="17"/>
      <c r="BL39" s="17"/>
      <c r="BM39" s="9"/>
      <c r="BN39" s="9"/>
      <c r="BO39" s="9"/>
      <c r="BP39" s="9"/>
      <c r="BQ39" s="9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Y39" s="32" t="e">
        <f t="shared" si="0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0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0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0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0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0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  <c r="CY45" s="32" t="e">
        <f t="shared" si="0"/>
        <v>#DIV/0!</v>
      </c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3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3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3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3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3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3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3:69"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3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3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3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3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3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3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3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3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3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9"/>
      <c r="AR95" s="9"/>
      <c r="AS95" s="9"/>
      <c r="AT95" s="9"/>
      <c r="AU95" s="9"/>
      <c r="AV95" s="9"/>
      <c r="AW95" s="9"/>
      <c r="AX95" s="9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8"/>
      <c r="AR98" s="18"/>
      <c r="AS98" s="18"/>
      <c r="AT98" s="18"/>
      <c r="AU98" s="18"/>
      <c r="AV98" s="18"/>
      <c r="AW98" s="18"/>
      <c r="AX98" s="18"/>
      <c r="BF98" s="9"/>
      <c r="BG98" s="9"/>
      <c r="BH98" s="9"/>
      <c r="BI98" s="9"/>
      <c r="BJ98" s="9"/>
      <c r="BM98" s="9"/>
      <c r="BN98" s="9"/>
      <c r="BO98" s="9"/>
      <c r="BP98" s="9"/>
      <c r="BQ98" s="9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  <row r="113" spans="43:69">
      <c r="AQ113" s="10"/>
      <c r="AR113" s="10"/>
      <c r="AS113" s="10"/>
      <c r="AT113" s="10"/>
      <c r="AU113" s="10"/>
      <c r="AV113" s="10"/>
      <c r="AW113" s="10"/>
      <c r="AX113" s="10"/>
      <c r="BF113" s="10"/>
      <c r="BG113" s="10"/>
      <c r="BH113" s="10"/>
      <c r="BI113" s="10"/>
      <c r="BJ113" s="10"/>
      <c r="BM113" s="10"/>
      <c r="BN113" s="10"/>
      <c r="BO113" s="10"/>
      <c r="BP113" s="10"/>
      <c r="BQ113" s="10"/>
    </row>
  </sheetData>
  <sortState xmlns:xlrd2="http://schemas.microsoft.com/office/spreadsheetml/2017/richdata2" ref="B29:J36">
    <sortCondition ref="D29:D36"/>
  </sortState>
  <mergeCells count="26">
    <mergeCell ref="D5:E5"/>
    <mergeCell ref="D6:E6"/>
    <mergeCell ref="D7:E7"/>
    <mergeCell ref="D8:E8"/>
    <mergeCell ref="D10:E10"/>
    <mergeCell ref="AU14:AX14"/>
    <mergeCell ref="AY14:BE14"/>
    <mergeCell ref="BF14:BL14"/>
    <mergeCell ref="BM14:BS14"/>
    <mergeCell ref="F10:J10"/>
    <mergeCell ref="BU14:CA14"/>
    <mergeCell ref="CB14:CD14"/>
    <mergeCell ref="D11:E11"/>
    <mergeCell ref="F11:J11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CN14:CP14"/>
    <mergeCell ref="CR14:CT14"/>
  </mergeCells>
  <phoneticPr fontId="3"/>
  <pageMargins left="0.75" right="0.75" top="1" bottom="1" header="0.51200000000000001" footer="0.51200000000000001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workbookViewId="0"/>
  </sheetViews>
  <sheetFormatPr defaultRowHeight="13.5"/>
  <cols>
    <col min="1" max="1" width="5.875" style="40" customWidth="1"/>
    <col min="2" max="2" width="10.375" style="41" customWidth="1"/>
    <col min="3" max="3" width="12.125" style="45" customWidth="1"/>
    <col min="4" max="4" width="9.375" style="43" customWidth="1"/>
    <col min="5" max="5" width="9.375" style="44" customWidth="1"/>
    <col min="6" max="6" width="9.375" style="43" customWidth="1"/>
    <col min="7" max="7" width="16.75" style="40" bestFit="1" customWidth="1"/>
    <col min="8" max="8" width="8" style="40" customWidth="1"/>
    <col min="253" max="253" width="5.875" customWidth="1"/>
    <col min="254" max="254" width="10.375" customWidth="1"/>
    <col min="255" max="255" width="12.125" customWidth="1"/>
    <col min="256" max="258" width="9.375" customWidth="1"/>
    <col min="259" max="259" width="16.75" bestFit="1" customWidth="1"/>
    <col min="260" max="260" width="8" customWidth="1"/>
    <col min="509" max="509" width="5.875" customWidth="1"/>
    <col min="510" max="510" width="10.375" customWidth="1"/>
    <col min="511" max="511" width="12.125" customWidth="1"/>
    <col min="512" max="514" width="9.375" customWidth="1"/>
    <col min="515" max="515" width="16.75" bestFit="1" customWidth="1"/>
    <col min="516" max="516" width="8" customWidth="1"/>
    <col min="765" max="765" width="5.875" customWidth="1"/>
    <col min="766" max="766" width="10.375" customWidth="1"/>
    <col min="767" max="767" width="12.125" customWidth="1"/>
    <col min="768" max="770" width="9.375" customWidth="1"/>
    <col min="771" max="771" width="16.75" bestFit="1" customWidth="1"/>
    <col min="772" max="772" width="8" customWidth="1"/>
    <col min="1021" max="1021" width="5.875" customWidth="1"/>
    <col min="1022" max="1022" width="10.375" customWidth="1"/>
    <col min="1023" max="1023" width="12.125" customWidth="1"/>
    <col min="1024" max="1026" width="9.375" customWidth="1"/>
    <col min="1027" max="1027" width="16.75" bestFit="1" customWidth="1"/>
    <col min="1028" max="1028" width="8" customWidth="1"/>
    <col min="1277" max="1277" width="5.875" customWidth="1"/>
    <col min="1278" max="1278" width="10.375" customWidth="1"/>
    <col min="1279" max="1279" width="12.125" customWidth="1"/>
    <col min="1280" max="1282" width="9.375" customWidth="1"/>
    <col min="1283" max="1283" width="16.75" bestFit="1" customWidth="1"/>
    <col min="1284" max="1284" width="8" customWidth="1"/>
    <col min="1533" max="1533" width="5.875" customWidth="1"/>
    <col min="1534" max="1534" width="10.375" customWidth="1"/>
    <col min="1535" max="1535" width="12.125" customWidth="1"/>
    <col min="1536" max="1538" width="9.375" customWidth="1"/>
    <col min="1539" max="1539" width="16.75" bestFit="1" customWidth="1"/>
    <col min="1540" max="1540" width="8" customWidth="1"/>
    <col min="1789" max="1789" width="5.875" customWidth="1"/>
    <col min="1790" max="1790" width="10.375" customWidth="1"/>
    <col min="1791" max="1791" width="12.125" customWidth="1"/>
    <col min="1792" max="1794" width="9.375" customWidth="1"/>
    <col min="1795" max="1795" width="16.75" bestFit="1" customWidth="1"/>
    <col min="1796" max="1796" width="8" customWidth="1"/>
    <col min="2045" max="2045" width="5.875" customWidth="1"/>
    <col min="2046" max="2046" width="10.375" customWidth="1"/>
    <col min="2047" max="2047" width="12.125" customWidth="1"/>
    <col min="2048" max="2050" width="9.375" customWidth="1"/>
    <col min="2051" max="2051" width="16.75" bestFit="1" customWidth="1"/>
    <col min="2052" max="2052" width="8" customWidth="1"/>
    <col min="2301" max="2301" width="5.875" customWidth="1"/>
    <col min="2302" max="2302" width="10.375" customWidth="1"/>
    <col min="2303" max="2303" width="12.125" customWidth="1"/>
    <col min="2304" max="2306" width="9.375" customWidth="1"/>
    <col min="2307" max="2307" width="16.75" bestFit="1" customWidth="1"/>
    <col min="2308" max="2308" width="8" customWidth="1"/>
    <col min="2557" max="2557" width="5.875" customWidth="1"/>
    <col min="2558" max="2558" width="10.375" customWidth="1"/>
    <col min="2559" max="2559" width="12.125" customWidth="1"/>
    <col min="2560" max="2562" width="9.375" customWidth="1"/>
    <col min="2563" max="2563" width="16.75" bestFit="1" customWidth="1"/>
    <col min="2564" max="2564" width="8" customWidth="1"/>
    <col min="2813" max="2813" width="5.875" customWidth="1"/>
    <col min="2814" max="2814" width="10.375" customWidth="1"/>
    <col min="2815" max="2815" width="12.125" customWidth="1"/>
    <col min="2816" max="2818" width="9.375" customWidth="1"/>
    <col min="2819" max="2819" width="16.75" bestFit="1" customWidth="1"/>
    <col min="2820" max="2820" width="8" customWidth="1"/>
    <col min="3069" max="3069" width="5.875" customWidth="1"/>
    <col min="3070" max="3070" width="10.375" customWidth="1"/>
    <col min="3071" max="3071" width="12.125" customWidth="1"/>
    <col min="3072" max="3074" width="9.375" customWidth="1"/>
    <col min="3075" max="3075" width="16.75" bestFit="1" customWidth="1"/>
    <col min="3076" max="3076" width="8" customWidth="1"/>
    <col min="3325" max="3325" width="5.875" customWidth="1"/>
    <col min="3326" max="3326" width="10.375" customWidth="1"/>
    <col min="3327" max="3327" width="12.125" customWidth="1"/>
    <col min="3328" max="3330" width="9.375" customWidth="1"/>
    <col min="3331" max="3331" width="16.75" bestFit="1" customWidth="1"/>
    <col min="3332" max="3332" width="8" customWidth="1"/>
    <col min="3581" max="3581" width="5.875" customWidth="1"/>
    <col min="3582" max="3582" width="10.375" customWidth="1"/>
    <col min="3583" max="3583" width="12.125" customWidth="1"/>
    <col min="3584" max="3586" width="9.375" customWidth="1"/>
    <col min="3587" max="3587" width="16.75" bestFit="1" customWidth="1"/>
    <col min="3588" max="3588" width="8" customWidth="1"/>
    <col min="3837" max="3837" width="5.875" customWidth="1"/>
    <col min="3838" max="3838" width="10.375" customWidth="1"/>
    <col min="3839" max="3839" width="12.125" customWidth="1"/>
    <col min="3840" max="3842" width="9.375" customWidth="1"/>
    <col min="3843" max="3843" width="16.75" bestFit="1" customWidth="1"/>
    <col min="3844" max="3844" width="8" customWidth="1"/>
    <col min="4093" max="4093" width="5.875" customWidth="1"/>
    <col min="4094" max="4094" width="10.375" customWidth="1"/>
    <col min="4095" max="4095" width="12.125" customWidth="1"/>
    <col min="4096" max="4098" width="9.375" customWidth="1"/>
    <col min="4099" max="4099" width="16.75" bestFit="1" customWidth="1"/>
    <col min="4100" max="4100" width="8" customWidth="1"/>
    <col min="4349" max="4349" width="5.875" customWidth="1"/>
    <col min="4350" max="4350" width="10.375" customWidth="1"/>
    <col min="4351" max="4351" width="12.125" customWidth="1"/>
    <col min="4352" max="4354" width="9.375" customWidth="1"/>
    <col min="4355" max="4355" width="16.75" bestFit="1" customWidth="1"/>
    <col min="4356" max="4356" width="8" customWidth="1"/>
    <col min="4605" max="4605" width="5.875" customWidth="1"/>
    <col min="4606" max="4606" width="10.375" customWidth="1"/>
    <col min="4607" max="4607" width="12.125" customWidth="1"/>
    <col min="4608" max="4610" width="9.375" customWidth="1"/>
    <col min="4611" max="4611" width="16.75" bestFit="1" customWidth="1"/>
    <col min="4612" max="4612" width="8" customWidth="1"/>
    <col min="4861" max="4861" width="5.875" customWidth="1"/>
    <col min="4862" max="4862" width="10.375" customWidth="1"/>
    <col min="4863" max="4863" width="12.125" customWidth="1"/>
    <col min="4864" max="4866" width="9.375" customWidth="1"/>
    <col min="4867" max="4867" width="16.75" bestFit="1" customWidth="1"/>
    <col min="4868" max="4868" width="8" customWidth="1"/>
    <col min="5117" max="5117" width="5.875" customWidth="1"/>
    <col min="5118" max="5118" width="10.375" customWidth="1"/>
    <col min="5119" max="5119" width="12.125" customWidth="1"/>
    <col min="5120" max="5122" width="9.375" customWidth="1"/>
    <col min="5123" max="5123" width="16.75" bestFit="1" customWidth="1"/>
    <col min="5124" max="5124" width="8" customWidth="1"/>
    <col min="5373" max="5373" width="5.875" customWidth="1"/>
    <col min="5374" max="5374" width="10.375" customWidth="1"/>
    <col min="5375" max="5375" width="12.125" customWidth="1"/>
    <col min="5376" max="5378" width="9.375" customWidth="1"/>
    <col min="5379" max="5379" width="16.75" bestFit="1" customWidth="1"/>
    <col min="5380" max="5380" width="8" customWidth="1"/>
    <col min="5629" max="5629" width="5.875" customWidth="1"/>
    <col min="5630" max="5630" width="10.375" customWidth="1"/>
    <col min="5631" max="5631" width="12.125" customWidth="1"/>
    <col min="5632" max="5634" width="9.375" customWidth="1"/>
    <col min="5635" max="5635" width="16.75" bestFit="1" customWidth="1"/>
    <col min="5636" max="5636" width="8" customWidth="1"/>
    <col min="5885" max="5885" width="5.875" customWidth="1"/>
    <col min="5886" max="5886" width="10.375" customWidth="1"/>
    <col min="5887" max="5887" width="12.125" customWidth="1"/>
    <col min="5888" max="5890" width="9.375" customWidth="1"/>
    <col min="5891" max="5891" width="16.75" bestFit="1" customWidth="1"/>
    <col min="5892" max="5892" width="8" customWidth="1"/>
    <col min="6141" max="6141" width="5.875" customWidth="1"/>
    <col min="6142" max="6142" width="10.375" customWidth="1"/>
    <col min="6143" max="6143" width="12.125" customWidth="1"/>
    <col min="6144" max="6146" width="9.375" customWidth="1"/>
    <col min="6147" max="6147" width="16.75" bestFit="1" customWidth="1"/>
    <col min="6148" max="6148" width="8" customWidth="1"/>
    <col min="6397" max="6397" width="5.875" customWidth="1"/>
    <col min="6398" max="6398" width="10.375" customWidth="1"/>
    <col min="6399" max="6399" width="12.125" customWidth="1"/>
    <col min="6400" max="6402" width="9.375" customWidth="1"/>
    <col min="6403" max="6403" width="16.75" bestFit="1" customWidth="1"/>
    <col min="6404" max="6404" width="8" customWidth="1"/>
    <col min="6653" max="6653" width="5.875" customWidth="1"/>
    <col min="6654" max="6654" width="10.375" customWidth="1"/>
    <col min="6655" max="6655" width="12.125" customWidth="1"/>
    <col min="6656" max="6658" width="9.375" customWidth="1"/>
    <col min="6659" max="6659" width="16.75" bestFit="1" customWidth="1"/>
    <col min="6660" max="6660" width="8" customWidth="1"/>
    <col min="6909" max="6909" width="5.875" customWidth="1"/>
    <col min="6910" max="6910" width="10.375" customWidth="1"/>
    <col min="6911" max="6911" width="12.125" customWidth="1"/>
    <col min="6912" max="6914" width="9.375" customWidth="1"/>
    <col min="6915" max="6915" width="16.75" bestFit="1" customWidth="1"/>
    <col min="6916" max="6916" width="8" customWidth="1"/>
    <col min="7165" max="7165" width="5.875" customWidth="1"/>
    <col min="7166" max="7166" width="10.375" customWidth="1"/>
    <col min="7167" max="7167" width="12.125" customWidth="1"/>
    <col min="7168" max="7170" width="9.375" customWidth="1"/>
    <col min="7171" max="7171" width="16.75" bestFit="1" customWidth="1"/>
    <col min="7172" max="7172" width="8" customWidth="1"/>
    <col min="7421" max="7421" width="5.875" customWidth="1"/>
    <col min="7422" max="7422" width="10.375" customWidth="1"/>
    <col min="7423" max="7423" width="12.125" customWidth="1"/>
    <col min="7424" max="7426" width="9.375" customWidth="1"/>
    <col min="7427" max="7427" width="16.75" bestFit="1" customWidth="1"/>
    <col min="7428" max="7428" width="8" customWidth="1"/>
    <col min="7677" max="7677" width="5.875" customWidth="1"/>
    <col min="7678" max="7678" width="10.375" customWidth="1"/>
    <col min="7679" max="7679" width="12.125" customWidth="1"/>
    <col min="7680" max="7682" width="9.375" customWidth="1"/>
    <col min="7683" max="7683" width="16.75" bestFit="1" customWidth="1"/>
    <col min="7684" max="7684" width="8" customWidth="1"/>
    <col min="7933" max="7933" width="5.875" customWidth="1"/>
    <col min="7934" max="7934" width="10.375" customWidth="1"/>
    <col min="7935" max="7935" width="12.125" customWidth="1"/>
    <col min="7936" max="7938" width="9.375" customWidth="1"/>
    <col min="7939" max="7939" width="16.75" bestFit="1" customWidth="1"/>
    <col min="7940" max="7940" width="8" customWidth="1"/>
    <col min="8189" max="8189" width="5.875" customWidth="1"/>
    <col min="8190" max="8190" width="10.375" customWidth="1"/>
    <col min="8191" max="8191" width="12.125" customWidth="1"/>
    <col min="8192" max="8194" width="9.375" customWidth="1"/>
    <col min="8195" max="8195" width="16.75" bestFit="1" customWidth="1"/>
    <col min="8196" max="8196" width="8" customWidth="1"/>
    <col min="8445" max="8445" width="5.875" customWidth="1"/>
    <col min="8446" max="8446" width="10.375" customWidth="1"/>
    <col min="8447" max="8447" width="12.125" customWidth="1"/>
    <col min="8448" max="8450" width="9.375" customWidth="1"/>
    <col min="8451" max="8451" width="16.75" bestFit="1" customWidth="1"/>
    <col min="8452" max="8452" width="8" customWidth="1"/>
    <col min="8701" max="8701" width="5.875" customWidth="1"/>
    <col min="8702" max="8702" width="10.375" customWidth="1"/>
    <col min="8703" max="8703" width="12.125" customWidth="1"/>
    <col min="8704" max="8706" width="9.375" customWidth="1"/>
    <col min="8707" max="8707" width="16.75" bestFit="1" customWidth="1"/>
    <col min="8708" max="8708" width="8" customWidth="1"/>
    <col min="8957" max="8957" width="5.875" customWidth="1"/>
    <col min="8958" max="8958" width="10.375" customWidth="1"/>
    <col min="8959" max="8959" width="12.125" customWidth="1"/>
    <col min="8960" max="8962" width="9.375" customWidth="1"/>
    <col min="8963" max="8963" width="16.75" bestFit="1" customWidth="1"/>
    <col min="8964" max="8964" width="8" customWidth="1"/>
    <col min="9213" max="9213" width="5.875" customWidth="1"/>
    <col min="9214" max="9214" width="10.375" customWidth="1"/>
    <col min="9215" max="9215" width="12.125" customWidth="1"/>
    <col min="9216" max="9218" width="9.375" customWidth="1"/>
    <col min="9219" max="9219" width="16.75" bestFit="1" customWidth="1"/>
    <col min="9220" max="9220" width="8" customWidth="1"/>
    <col min="9469" max="9469" width="5.875" customWidth="1"/>
    <col min="9470" max="9470" width="10.375" customWidth="1"/>
    <col min="9471" max="9471" width="12.125" customWidth="1"/>
    <col min="9472" max="9474" width="9.375" customWidth="1"/>
    <col min="9475" max="9475" width="16.75" bestFit="1" customWidth="1"/>
    <col min="9476" max="9476" width="8" customWidth="1"/>
    <col min="9725" max="9725" width="5.875" customWidth="1"/>
    <col min="9726" max="9726" width="10.375" customWidth="1"/>
    <col min="9727" max="9727" width="12.125" customWidth="1"/>
    <col min="9728" max="9730" width="9.375" customWidth="1"/>
    <col min="9731" max="9731" width="16.75" bestFit="1" customWidth="1"/>
    <col min="9732" max="9732" width="8" customWidth="1"/>
    <col min="9981" max="9981" width="5.875" customWidth="1"/>
    <col min="9982" max="9982" width="10.375" customWidth="1"/>
    <col min="9983" max="9983" width="12.125" customWidth="1"/>
    <col min="9984" max="9986" width="9.375" customWidth="1"/>
    <col min="9987" max="9987" width="16.75" bestFit="1" customWidth="1"/>
    <col min="9988" max="9988" width="8" customWidth="1"/>
    <col min="10237" max="10237" width="5.875" customWidth="1"/>
    <col min="10238" max="10238" width="10.375" customWidth="1"/>
    <col min="10239" max="10239" width="12.125" customWidth="1"/>
    <col min="10240" max="10242" width="9.375" customWidth="1"/>
    <col min="10243" max="10243" width="16.75" bestFit="1" customWidth="1"/>
    <col min="10244" max="10244" width="8" customWidth="1"/>
    <col min="10493" max="10493" width="5.875" customWidth="1"/>
    <col min="10494" max="10494" width="10.375" customWidth="1"/>
    <col min="10495" max="10495" width="12.125" customWidth="1"/>
    <col min="10496" max="10498" width="9.375" customWidth="1"/>
    <col min="10499" max="10499" width="16.75" bestFit="1" customWidth="1"/>
    <col min="10500" max="10500" width="8" customWidth="1"/>
    <col min="10749" max="10749" width="5.875" customWidth="1"/>
    <col min="10750" max="10750" width="10.375" customWidth="1"/>
    <col min="10751" max="10751" width="12.125" customWidth="1"/>
    <col min="10752" max="10754" width="9.375" customWidth="1"/>
    <col min="10755" max="10755" width="16.75" bestFit="1" customWidth="1"/>
    <col min="10756" max="10756" width="8" customWidth="1"/>
    <col min="11005" max="11005" width="5.875" customWidth="1"/>
    <col min="11006" max="11006" width="10.375" customWidth="1"/>
    <col min="11007" max="11007" width="12.125" customWidth="1"/>
    <col min="11008" max="11010" width="9.375" customWidth="1"/>
    <col min="11011" max="11011" width="16.75" bestFit="1" customWidth="1"/>
    <col min="11012" max="11012" width="8" customWidth="1"/>
    <col min="11261" max="11261" width="5.875" customWidth="1"/>
    <col min="11262" max="11262" width="10.375" customWidth="1"/>
    <col min="11263" max="11263" width="12.125" customWidth="1"/>
    <col min="11264" max="11266" width="9.375" customWidth="1"/>
    <col min="11267" max="11267" width="16.75" bestFit="1" customWidth="1"/>
    <col min="11268" max="11268" width="8" customWidth="1"/>
    <col min="11517" max="11517" width="5.875" customWidth="1"/>
    <col min="11518" max="11518" width="10.375" customWidth="1"/>
    <col min="11519" max="11519" width="12.125" customWidth="1"/>
    <col min="11520" max="11522" width="9.375" customWidth="1"/>
    <col min="11523" max="11523" width="16.75" bestFit="1" customWidth="1"/>
    <col min="11524" max="11524" width="8" customWidth="1"/>
    <col min="11773" max="11773" width="5.875" customWidth="1"/>
    <col min="11774" max="11774" width="10.375" customWidth="1"/>
    <col min="11775" max="11775" width="12.125" customWidth="1"/>
    <col min="11776" max="11778" width="9.375" customWidth="1"/>
    <col min="11779" max="11779" width="16.75" bestFit="1" customWidth="1"/>
    <col min="11780" max="11780" width="8" customWidth="1"/>
    <col min="12029" max="12029" width="5.875" customWidth="1"/>
    <col min="12030" max="12030" width="10.375" customWidth="1"/>
    <col min="12031" max="12031" width="12.125" customWidth="1"/>
    <col min="12032" max="12034" width="9.375" customWidth="1"/>
    <col min="12035" max="12035" width="16.75" bestFit="1" customWidth="1"/>
    <col min="12036" max="12036" width="8" customWidth="1"/>
    <col min="12285" max="12285" width="5.875" customWidth="1"/>
    <col min="12286" max="12286" width="10.375" customWidth="1"/>
    <col min="12287" max="12287" width="12.125" customWidth="1"/>
    <col min="12288" max="12290" width="9.375" customWidth="1"/>
    <col min="12291" max="12291" width="16.75" bestFit="1" customWidth="1"/>
    <col min="12292" max="12292" width="8" customWidth="1"/>
    <col min="12541" max="12541" width="5.875" customWidth="1"/>
    <col min="12542" max="12542" width="10.375" customWidth="1"/>
    <col min="12543" max="12543" width="12.125" customWidth="1"/>
    <col min="12544" max="12546" width="9.375" customWidth="1"/>
    <col min="12547" max="12547" width="16.75" bestFit="1" customWidth="1"/>
    <col min="12548" max="12548" width="8" customWidth="1"/>
    <col min="12797" max="12797" width="5.875" customWidth="1"/>
    <col min="12798" max="12798" width="10.375" customWidth="1"/>
    <col min="12799" max="12799" width="12.125" customWidth="1"/>
    <col min="12800" max="12802" width="9.375" customWidth="1"/>
    <col min="12803" max="12803" width="16.75" bestFit="1" customWidth="1"/>
    <col min="12804" max="12804" width="8" customWidth="1"/>
    <col min="13053" max="13053" width="5.875" customWidth="1"/>
    <col min="13054" max="13054" width="10.375" customWidth="1"/>
    <col min="13055" max="13055" width="12.125" customWidth="1"/>
    <col min="13056" max="13058" width="9.375" customWidth="1"/>
    <col min="13059" max="13059" width="16.75" bestFit="1" customWidth="1"/>
    <col min="13060" max="13060" width="8" customWidth="1"/>
    <col min="13309" max="13309" width="5.875" customWidth="1"/>
    <col min="13310" max="13310" width="10.375" customWidth="1"/>
    <col min="13311" max="13311" width="12.125" customWidth="1"/>
    <col min="13312" max="13314" width="9.375" customWidth="1"/>
    <col min="13315" max="13315" width="16.75" bestFit="1" customWidth="1"/>
    <col min="13316" max="13316" width="8" customWidth="1"/>
    <col min="13565" max="13565" width="5.875" customWidth="1"/>
    <col min="13566" max="13566" width="10.375" customWidth="1"/>
    <col min="13567" max="13567" width="12.125" customWidth="1"/>
    <col min="13568" max="13570" width="9.375" customWidth="1"/>
    <col min="13571" max="13571" width="16.75" bestFit="1" customWidth="1"/>
    <col min="13572" max="13572" width="8" customWidth="1"/>
    <col min="13821" max="13821" width="5.875" customWidth="1"/>
    <col min="13822" max="13822" width="10.375" customWidth="1"/>
    <col min="13823" max="13823" width="12.125" customWidth="1"/>
    <col min="13824" max="13826" width="9.375" customWidth="1"/>
    <col min="13827" max="13827" width="16.75" bestFit="1" customWidth="1"/>
    <col min="13828" max="13828" width="8" customWidth="1"/>
    <col min="14077" max="14077" width="5.875" customWidth="1"/>
    <col min="14078" max="14078" width="10.375" customWidth="1"/>
    <col min="14079" max="14079" width="12.125" customWidth="1"/>
    <col min="14080" max="14082" width="9.375" customWidth="1"/>
    <col min="14083" max="14083" width="16.75" bestFit="1" customWidth="1"/>
    <col min="14084" max="14084" width="8" customWidth="1"/>
    <col min="14333" max="14333" width="5.875" customWidth="1"/>
    <col min="14334" max="14334" width="10.375" customWidth="1"/>
    <col min="14335" max="14335" width="12.125" customWidth="1"/>
    <col min="14336" max="14338" width="9.375" customWidth="1"/>
    <col min="14339" max="14339" width="16.75" bestFit="1" customWidth="1"/>
    <col min="14340" max="14340" width="8" customWidth="1"/>
    <col min="14589" max="14589" width="5.875" customWidth="1"/>
    <col min="14590" max="14590" width="10.375" customWidth="1"/>
    <col min="14591" max="14591" width="12.125" customWidth="1"/>
    <col min="14592" max="14594" width="9.375" customWidth="1"/>
    <col min="14595" max="14595" width="16.75" bestFit="1" customWidth="1"/>
    <col min="14596" max="14596" width="8" customWidth="1"/>
    <col min="14845" max="14845" width="5.875" customWidth="1"/>
    <col min="14846" max="14846" width="10.375" customWidth="1"/>
    <col min="14847" max="14847" width="12.125" customWidth="1"/>
    <col min="14848" max="14850" width="9.375" customWidth="1"/>
    <col min="14851" max="14851" width="16.75" bestFit="1" customWidth="1"/>
    <col min="14852" max="14852" width="8" customWidth="1"/>
    <col min="15101" max="15101" width="5.875" customWidth="1"/>
    <col min="15102" max="15102" width="10.375" customWidth="1"/>
    <col min="15103" max="15103" width="12.125" customWidth="1"/>
    <col min="15104" max="15106" width="9.375" customWidth="1"/>
    <col min="15107" max="15107" width="16.75" bestFit="1" customWidth="1"/>
    <col min="15108" max="15108" width="8" customWidth="1"/>
    <col min="15357" max="15357" width="5.875" customWidth="1"/>
    <col min="15358" max="15358" width="10.375" customWidth="1"/>
    <col min="15359" max="15359" width="12.125" customWidth="1"/>
    <col min="15360" max="15362" width="9.375" customWidth="1"/>
    <col min="15363" max="15363" width="16.75" bestFit="1" customWidth="1"/>
    <col min="15364" max="15364" width="8" customWidth="1"/>
    <col min="15613" max="15613" width="5.875" customWidth="1"/>
    <col min="15614" max="15614" width="10.375" customWidth="1"/>
    <col min="15615" max="15615" width="12.125" customWidth="1"/>
    <col min="15616" max="15618" width="9.375" customWidth="1"/>
    <col min="15619" max="15619" width="16.75" bestFit="1" customWidth="1"/>
    <col min="15620" max="15620" width="8" customWidth="1"/>
    <col min="15869" max="15869" width="5.875" customWidth="1"/>
    <col min="15870" max="15870" width="10.375" customWidth="1"/>
    <col min="15871" max="15871" width="12.125" customWidth="1"/>
    <col min="15872" max="15874" width="9.375" customWidth="1"/>
    <col min="15875" max="15875" width="16.75" bestFit="1" customWidth="1"/>
    <col min="15876" max="15876" width="8" customWidth="1"/>
    <col min="16125" max="16125" width="5.875" customWidth="1"/>
    <col min="16126" max="16126" width="10.375" customWidth="1"/>
    <col min="16127" max="16127" width="12.125" customWidth="1"/>
    <col min="16128" max="16130" width="9.375" customWidth="1"/>
    <col min="16131" max="16131" width="16.75" bestFit="1" customWidth="1"/>
    <col min="16132" max="16132" width="8" customWidth="1"/>
  </cols>
  <sheetData>
    <row r="1" spans="1:12">
      <c r="C1" s="42"/>
    </row>
    <row r="2" spans="1:12" ht="14.25">
      <c r="A2" s="89" t="s">
        <v>223</v>
      </c>
      <c r="B2" s="89"/>
      <c r="C2" s="89"/>
      <c r="D2" s="89"/>
      <c r="E2" s="89"/>
      <c r="F2" s="89"/>
      <c r="G2" s="89"/>
    </row>
    <row r="4" spans="1:12">
      <c r="D4" s="90" t="s">
        <v>212</v>
      </c>
      <c r="E4" s="91"/>
    </row>
    <row r="5" spans="1:12">
      <c r="A5" s="46" t="s">
        <v>213</v>
      </c>
      <c r="B5" s="47" t="s">
        <v>214</v>
      </c>
      <c r="C5" s="48" t="s">
        <v>215</v>
      </c>
      <c r="D5" s="46" t="s">
        <v>216</v>
      </c>
      <c r="E5" s="49" t="s">
        <v>217</v>
      </c>
      <c r="F5" s="46" t="s">
        <v>218</v>
      </c>
      <c r="G5" s="50" t="s">
        <v>219</v>
      </c>
      <c r="I5" s="51" t="s">
        <v>220</v>
      </c>
      <c r="J5" s="40"/>
      <c r="K5" s="42"/>
      <c r="L5" s="40"/>
    </row>
    <row r="6" spans="1:12">
      <c r="A6" s="52">
        <v>1</v>
      </c>
      <c r="B6" s="53" t="s">
        <v>251</v>
      </c>
      <c r="C6" s="54" t="s">
        <v>224</v>
      </c>
      <c r="D6" s="46">
        <v>37</v>
      </c>
      <c r="E6" s="49">
        <f t="shared" ref="E6:E41" si="0">D6/40</f>
        <v>0.92500000000000004</v>
      </c>
      <c r="F6" s="46" t="s">
        <v>225</v>
      </c>
      <c r="G6" s="52" t="str">
        <f>IF(E6=1.1,"ﾏｻﾊﾞ",IF(E6&lt;1.1,"ﾏｻﾊﾞ","ｺﾞﾏｻﾊﾞ"))</f>
        <v>ﾏｻﾊﾞ</v>
      </c>
      <c r="I6" s="51" t="s">
        <v>221</v>
      </c>
      <c r="J6" s="40"/>
      <c r="K6" s="42"/>
      <c r="L6" s="40"/>
    </row>
    <row r="7" spans="1:12">
      <c r="A7" s="52">
        <f t="shared" ref="A7:A8" si="1">A6+1</f>
        <v>2</v>
      </c>
      <c r="B7" s="53" t="s">
        <v>251</v>
      </c>
      <c r="C7" s="54" t="s">
        <v>224</v>
      </c>
      <c r="D7" s="46">
        <v>40</v>
      </c>
      <c r="E7" s="49">
        <f t="shared" si="0"/>
        <v>1</v>
      </c>
      <c r="F7" s="46" t="s">
        <v>226</v>
      </c>
      <c r="G7" s="52" t="str">
        <f>IF(E7=1.1,"ﾏｻﾊﾞ",IF(E7&lt;1.1,"ﾏｻﾊﾞ","ｺﾞﾏｻﾊﾞ"))</f>
        <v>ﾏｻﾊﾞ</v>
      </c>
      <c r="I7" s="45"/>
      <c r="J7" s="40"/>
      <c r="K7" s="42"/>
      <c r="L7" s="40"/>
    </row>
    <row r="8" spans="1:12">
      <c r="A8" s="52">
        <f t="shared" si="1"/>
        <v>3</v>
      </c>
      <c r="B8" s="53" t="s">
        <v>251</v>
      </c>
      <c r="C8" s="54" t="s">
        <v>224</v>
      </c>
      <c r="D8" s="46">
        <v>41</v>
      </c>
      <c r="E8" s="49">
        <f t="shared" si="0"/>
        <v>1.0249999999999999</v>
      </c>
      <c r="F8" s="46" t="s">
        <v>226</v>
      </c>
      <c r="G8" s="52" t="str">
        <f t="shared" ref="G8:G41" si="2">IF(E8=1.1,"ﾏｻﾊﾞ",IF(E8&lt;1.1,"ﾏｻﾊﾞ","ｺﾞﾏｻﾊﾞ"))</f>
        <v>ﾏｻﾊﾞ</v>
      </c>
      <c r="I8" s="55" t="s">
        <v>222</v>
      </c>
      <c r="J8" s="56"/>
      <c r="K8" s="57"/>
      <c r="L8" s="56"/>
    </row>
    <row r="9" spans="1:12">
      <c r="A9" s="52">
        <f>A8+1</f>
        <v>4</v>
      </c>
      <c r="B9" s="53" t="s">
        <v>229</v>
      </c>
      <c r="C9" s="54">
        <v>3</v>
      </c>
      <c r="D9" s="46">
        <v>40</v>
      </c>
      <c r="E9" s="49">
        <f t="shared" si="0"/>
        <v>1</v>
      </c>
      <c r="F9" s="46" t="s">
        <v>225</v>
      </c>
      <c r="G9" s="52" t="str">
        <f t="shared" si="2"/>
        <v>ﾏｻﾊﾞ</v>
      </c>
      <c r="I9" s="55"/>
      <c r="J9" s="56"/>
      <c r="K9" s="57"/>
      <c r="L9" s="56"/>
    </row>
    <row r="10" spans="1:12" s="40" customFormat="1" ht="12">
      <c r="A10" s="52">
        <f t="shared" ref="A10:A41" si="3">A9+1</f>
        <v>5</v>
      </c>
      <c r="B10" s="53" t="s">
        <v>229</v>
      </c>
      <c r="C10" s="54">
        <v>3</v>
      </c>
      <c r="D10" s="46">
        <v>41</v>
      </c>
      <c r="E10" s="49">
        <f t="shared" si="0"/>
        <v>1.0249999999999999</v>
      </c>
      <c r="F10" s="46" t="s">
        <v>226</v>
      </c>
      <c r="G10" s="52" t="str">
        <f t="shared" si="2"/>
        <v>ﾏｻﾊﾞ</v>
      </c>
      <c r="I10" s="55"/>
      <c r="J10" s="56"/>
      <c r="K10" s="57"/>
      <c r="L10" s="56"/>
    </row>
    <row r="11" spans="1:12" s="40" customFormat="1" ht="12">
      <c r="A11" s="52">
        <f t="shared" si="3"/>
        <v>6</v>
      </c>
      <c r="B11" s="53" t="s">
        <v>166</v>
      </c>
      <c r="C11" s="54" t="s">
        <v>227</v>
      </c>
      <c r="D11" s="46">
        <v>38</v>
      </c>
      <c r="E11" s="49">
        <f t="shared" si="0"/>
        <v>0.95</v>
      </c>
      <c r="F11" s="46" t="s">
        <v>225</v>
      </c>
      <c r="G11" s="52" t="str">
        <f t="shared" si="2"/>
        <v>ﾏｻﾊﾞ</v>
      </c>
    </row>
    <row r="12" spans="1:12" s="40" customFormat="1" ht="12">
      <c r="A12" s="52">
        <f t="shared" si="3"/>
        <v>7</v>
      </c>
      <c r="B12" s="53" t="s">
        <v>166</v>
      </c>
      <c r="C12" s="54" t="s">
        <v>227</v>
      </c>
      <c r="D12" s="46">
        <v>41</v>
      </c>
      <c r="E12" s="49">
        <f t="shared" si="0"/>
        <v>1.0249999999999999</v>
      </c>
      <c r="F12" s="46" t="s">
        <v>225</v>
      </c>
      <c r="G12" s="52" t="str">
        <f t="shared" si="2"/>
        <v>ﾏｻﾊﾞ</v>
      </c>
    </row>
    <row r="13" spans="1:12" s="40" customFormat="1" ht="12">
      <c r="A13" s="52">
        <f t="shared" si="3"/>
        <v>8</v>
      </c>
      <c r="B13" s="53" t="s">
        <v>166</v>
      </c>
      <c r="C13" s="54" t="s">
        <v>227</v>
      </c>
      <c r="D13" s="46">
        <v>39</v>
      </c>
      <c r="E13" s="49">
        <f t="shared" si="0"/>
        <v>0.97499999999999998</v>
      </c>
      <c r="F13" s="46" t="s">
        <v>225</v>
      </c>
      <c r="G13" s="52" t="str">
        <f t="shared" si="2"/>
        <v>ﾏｻﾊﾞ</v>
      </c>
    </row>
    <row r="14" spans="1:12">
      <c r="A14" s="52">
        <f t="shared" si="3"/>
        <v>9</v>
      </c>
      <c r="B14" s="53" t="s">
        <v>166</v>
      </c>
      <c r="C14" s="54" t="s">
        <v>227</v>
      </c>
      <c r="D14" s="46">
        <v>40</v>
      </c>
      <c r="E14" s="49">
        <f t="shared" si="0"/>
        <v>1</v>
      </c>
      <c r="F14" s="46" t="s">
        <v>226</v>
      </c>
      <c r="G14" s="52" t="str">
        <f t="shared" si="2"/>
        <v>ﾏｻﾊﾞ</v>
      </c>
    </row>
    <row r="15" spans="1:12">
      <c r="A15" s="52">
        <f t="shared" si="3"/>
        <v>10</v>
      </c>
      <c r="B15" s="53" t="s">
        <v>166</v>
      </c>
      <c r="C15" s="54" t="s">
        <v>227</v>
      </c>
      <c r="D15" s="46">
        <v>40</v>
      </c>
      <c r="E15" s="49">
        <f t="shared" si="0"/>
        <v>1</v>
      </c>
      <c r="F15" s="46" t="s">
        <v>228</v>
      </c>
      <c r="G15" s="52" t="str">
        <f t="shared" si="2"/>
        <v>ﾏｻﾊﾞ</v>
      </c>
    </row>
    <row r="16" spans="1:12">
      <c r="A16" s="52">
        <f t="shared" si="3"/>
        <v>11</v>
      </c>
      <c r="B16" s="53" t="s">
        <v>166</v>
      </c>
      <c r="C16" s="54" t="s">
        <v>227</v>
      </c>
      <c r="D16" s="46">
        <v>37</v>
      </c>
      <c r="E16" s="49">
        <f t="shared" si="0"/>
        <v>0.92500000000000004</v>
      </c>
      <c r="F16" s="46" t="s">
        <v>228</v>
      </c>
      <c r="G16" s="52" t="str">
        <f t="shared" si="2"/>
        <v>ﾏｻﾊﾞ</v>
      </c>
    </row>
    <row r="17" spans="1:12">
      <c r="A17" s="52">
        <f t="shared" si="3"/>
        <v>12</v>
      </c>
      <c r="B17" s="53" t="s">
        <v>166</v>
      </c>
      <c r="C17" s="54" t="s">
        <v>227</v>
      </c>
      <c r="D17" s="46">
        <v>39</v>
      </c>
      <c r="E17" s="49">
        <f t="shared" si="0"/>
        <v>0.97499999999999998</v>
      </c>
      <c r="F17" s="46" t="s">
        <v>228</v>
      </c>
      <c r="G17" s="52" t="str">
        <f t="shared" si="2"/>
        <v>ﾏｻﾊﾞ</v>
      </c>
    </row>
    <row r="18" spans="1:12">
      <c r="A18" s="52">
        <f t="shared" si="3"/>
        <v>13</v>
      </c>
      <c r="B18" s="53" t="s">
        <v>166</v>
      </c>
      <c r="C18" s="54" t="s">
        <v>227</v>
      </c>
      <c r="D18" s="46">
        <v>39</v>
      </c>
      <c r="E18" s="49">
        <f t="shared" si="0"/>
        <v>0.97499999999999998</v>
      </c>
      <c r="F18" s="46" t="s">
        <v>228</v>
      </c>
      <c r="G18" s="52" t="str">
        <f t="shared" si="2"/>
        <v>ﾏｻﾊﾞ</v>
      </c>
    </row>
    <row r="19" spans="1:12">
      <c r="A19" s="52">
        <f t="shared" si="3"/>
        <v>14</v>
      </c>
      <c r="B19" s="53" t="s">
        <v>166</v>
      </c>
      <c r="C19" s="54">
        <v>4</v>
      </c>
      <c r="D19" s="46">
        <v>42</v>
      </c>
      <c r="E19" s="49">
        <f t="shared" si="0"/>
        <v>1.05</v>
      </c>
      <c r="F19" s="46" t="s">
        <v>225</v>
      </c>
      <c r="G19" s="52" t="str">
        <f t="shared" si="2"/>
        <v>ﾏｻﾊﾞ</v>
      </c>
    </row>
    <row r="20" spans="1:12">
      <c r="A20" s="52">
        <f t="shared" si="3"/>
        <v>15</v>
      </c>
      <c r="B20" s="53" t="s">
        <v>166</v>
      </c>
      <c r="C20" s="54">
        <v>4</v>
      </c>
      <c r="D20" s="46">
        <v>41</v>
      </c>
      <c r="E20" s="49">
        <f t="shared" si="0"/>
        <v>1.0249999999999999</v>
      </c>
      <c r="F20" s="46" t="s">
        <v>225</v>
      </c>
      <c r="G20" s="52" t="str">
        <f t="shared" si="2"/>
        <v>ﾏｻﾊﾞ</v>
      </c>
    </row>
    <row r="21" spans="1:12">
      <c r="A21" s="52">
        <f t="shared" si="3"/>
        <v>16</v>
      </c>
      <c r="B21" s="53" t="s">
        <v>166</v>
      </c>
      <c r="C21" s="54">
        <v>4</v>
      </c>
      <c r="D21" s="46">
        <v>42</v>
      </c>
      <c r="E21" s="49">
        <f t="shared" si="0"/>
        <v>1.05</v>
      </c>
      <c r="F21" s="46" t="s">
        <v>225</v>
      </c>
      <c r="G21" s="52" t="str">
        <f t="shared" si="2"/>
        <v>ﾏｻﾊﾞ</v>
      </c>
    </row>
    <row r="22" spans="1:12">
      <c r="A22" s="52">
        <f t="shared" si="3"/>
        <v>17</v>
      </c>
      <c r="B22" s="53" t="s">
        <v>166</v>
      </c>
      <c r="C22" s="54">
        <v>4</v>
      </c>
      <c r="D22" s="46">
        <v>39</v>
      </c>
      <c r="E22" s="49">
        <f t="shared" si="0"/>
        <v>0.97499999999999998</v>
      </c>
      <c r="F22" s="46" t="s">
        <v>226</v>
      </c>
      <c r="G22" s="52" t="str">
        <f t="shared" si="2"/>
        <v>ﾏｻﾊﾞ</v>
      </c>
    </row>
    <row r="23" spans="1:12">
      <c r="A23" s="52">
        <f t="shared" si="3"/>
        <v>18</v>
      </c>
      <c r="B23" s="53" t="s">
        <v>166</v>
      </c>
      <c r="C23" s="54">
        <v>4</v>
      </c>
      <c r="D23" s="46">
        <v>41</v>
      </c>
      <c r="E23" s="49">
        <f t="shared" si="0"/>
        <v>1.0249999999999999</v>
      </c>
      <c r="F23" s="46" t="s">
        <v>226</v>
      </c>
      <c r="G23" s="52" t="str">
        <f t="shared" si="2"/>
        <v>ﾏｻﾊﾞ</v>
      </c>
    </row>
    <row r="24" spans="1:12">
      <c r="A24" s="52">
        <f t="shared" si="3"/>
        <v>19</v>
      </c>
      <c r="B24" s="53" t="s">
        <v>166</v>
      </c>
      <c r="C24" s="54">
        <v>4</v>
      </c>
      <c r="D24" s="46">
        <v>40</v>
      </c>
      <c r="E24" s="49">
        <f t="shared" si="0"/>
        <v>1</v>
      </c>
      <c r="F24" s="46" t="s">
        <v>228</v>
      </c>
      <c r="G24" s="52" t="str">
        <f t="shared" si="2"/>
        <v>ﾏｻﾊﾞ</v>
      </c>
    </row>
    <row r="25" spans="1:12">
      <c r="A25" s="52">
        <f t="shared" si="3"/>
        <v>20</v>
      </c>
      <c r="B25" s="53" t="s">
        <v>166</v>
      </c>
      <c r="C25" s="54">
        <v>4</v>
      </c>
      <c r="D25" s="46">
        <v>40</v>
      </c>
      <c r="E25" s="49">
        <f t="shared" si="0"/>
        <v>1</v>
      </c>
      <c r="F25" s="46" t="s">
        <v>228</v>
      </c>
      <c r="G25" s="52" t="str">
        <f t="shared" si="2"/>
        <v>ﾏｻﾊﾞ</v>
      </c>
    </row>
    <row r="26" spans="1:12" s="40" customFormat="1">
      <c r="A26" s="52">
        <f t="shared" si="3"/>
        <v>21</v>
      </c>
      <c r="B26" s="53" t="s">
        <v>166</v>
      </c>
      <c r="C26" s="46">
        <v>11</v>
      </c>
      <c r="D26" s="46">
        <v>39</v>
      </c>
      <c r="E26" s="49">
        <f t="shared" si="0"/>
        <v>0.97499999999999998</v>
      </c>
      <c r="F26" s="46" t="s">
        <v>225</v>
      </c>
      <c r="G26" s="52" t="str">
        <f t="shared" si="2"/>
        <v>ﾏｻﾊﾞ</v>
      </c>
      <c r="I26"/>
      <c r="J26"/>
      <c r="K26"/>
      <c r="L26"/>
    </row>
    <row r="27" spans="1:12" s="40" customFormat="1">
      <c r="A27" s="52">
        <f t="shared" si="3"/>
        <v>22</v>
      </c>
      <c r="B27" s="53" t="s">
        <v>166</v>
      </c>
      <c r="C27" s="46">
        <v>11</v>
      </c>
      <c r="D27" s="46">
        <v>40</v>
      </c>
      <c r="E27" s="49">
        <f t="shared" si="0"/>
        <v>1</v>
      </c>
      <c r="F27" s="46" t="s">
        <v>225</v>
      </c>
      <c r="G27" s="52" t="str">
        <f t="shared" si="2"/>
        <v>ﾏｻﾊﾞ</v>
      </c>
      <c r="I27"/>
      <c r="J27"/>
      <c r="K27"/>
      <c r="L27"/>
    </row>
    <row r="28" spans="1:12" s="40" customFormat="1">
      <c r="A28" s="52">
        <f t="shared" si="3"/>
        <v>23</v>
      </c>
      <c r="B28" s="53" t="s">
        <v>166</v>
      </c>
      <c r="C28" s="46">
        <v>11</v>
      </c>
      <c r="D28" s="46">
        <v>39</v>
      </c>
      <c r="E28" s="49">
        <f t="shared" si="0"/>
        <v>0.97499999999999998</v>
      </c>
      <c r="F28" s="46" t="s">
        <v>228</v>
      </c>
      <c r="G28" s="52" t="str">
        <f t="shared" si="2"/>
        <v>ﾏｻﾊﾞ</v>
      </c>
      <c r="I28"/>
      <c r="J28"/>
      <c r="K28"/>
      <c r="L28"/>
    </row>
    <row r="29" spans="1:12" s="40" customFormat="1">
      <c r="A29" s="52">
        <f t="shared" si="3"/>
        <v>24</v>
      </c>
      <c r="B29" s="53" t="s">
        <v>166</v>
      </c>
      <c r="C29" s="46">
        <v>10</v>
      </c>
      <c r="D29" s="46">
        <v>37</v>
      </c>
      <c r="E29" s="49">
        <f t="shared" si="0"/>
        <v>0.92500000000000004</v>
      </c>
      <c r="F29" s="46" t="s">
        <v>228</v>
      </c>
      <c r="G29" s="52" t="str">
        <f t="shared" si="2"/>
        <v>ﾏｻﾊﾞ</v>
      </c>
      <c r="I29"/>
      <c r="J29"/>
      <c r="K29"/>
      <c r="L29"/>
    </row>
    <row r="30" spans="1:12" s="40" customFormat="1">
      <c r="A30" s="52">
        <f t="shared" si="3"/>
        <v>25</v>
      </c>
      <c r="B30" s="53" t="s">
        <v>166</v>
      </c>
      <c r="C30" s="46">
        <v>9</v>
      </c>
      <c r="D30" s="46">
        <v>40</v>
      </c>
      <c r="E30" s="49">
        <f t="shared" si="0"/>
        <v>1</v>
      </c>
      <c r="F30" s="46" t="s">
        <v>228</v>
      </c>
      <c r="G30" s="52" t="str">
        <f t="shared" si="2"/>
        <v>ﾏｻﾊﾞ</v>
      </c>
      <c r="I30"/>
      <c r="J30"/>
      <c r="K30"/>
      <c r="L30"/>
    </row>
    <row r="31" spans="1:12" s="40" customFormat="1">
      <c r="A31" s="52">
        <f t="shared" si="3"/>
        <v>26</v>
      </c>
      <c r="B31" s="53" t="s">
        <v>166</v>
      </c>
      <c r="C31" s="46" t="s">
        <v>230</v>
      </c>
      <c r="D31" s="46">
        <v>38</v>
      </c>
      <c r="E31" s="49">
        <f t="shared" si="0"/>
        <v>0.95</v>
      </c>
      <c r="F31" s="46" t="s">
        <v>225</v>
      </c>
      <c r="G31" s="52" t="str">
        <f t="shared" si="2"/>
        <v>ﾏｻﾊﾞ</v>
      </c>
      <c r="I31"/>
      <c r="J31"/>
      <c r="K31"/>
      <c r="L31"/>
    </row>
    <row r="32" spans="1:12" s="40" customFormat="1">
      <c r="A32" s="52">
        <f t="shared" si="3"/>
        <v>27</v>
      </c>
      <c r="B32" s="53" t="s">
        <v>166</v>
      </c>
      <c r="C32" s="46" t="s">
        <v>231</v>
      </c>
      <c r="D32" s="46">
        <v>40</v>
      </c>
      <c r="E32" s="49">
        <f t="shared" si="0"/>
        <v>1</v>
      </c>
      <c r="F32" s="46" t="s">
        <v>226</v>
      </c>
      <c r="G32" s="52" t="str">
        <f t="shared" si="2"/>
        <v>ﾏｻﾊﾞ</v>
      </c>
      <c r="I32"/>
      <c r="J32"/>
      <c r="K32"/>
      <c r="L32"/>
    </row>
    <row r="33" spans="1:12" s="40" customFormat="1">
      <c r="A33" s="52">
        <f t="shared" si="3"/>
        <v>28</v>
      </c>
      <c r="B33" s="53" t="s">
        <v>166</v>
      </c>
      <c r="C33" s="46" t="s">
        <v>231</v>
      </c>
      <c r="D33" s="46">
        <v>41</v>
      </c>
      <c r="E33" s="49">
        <f t="shared" si="0"/>
        <v>1.0249999999999999</v>
      </c>
      <c r="F33" s="46" t="s">
        <v>226</v>
      </c>
      <c r="G33" s="52" t="str">
        <f t="shared" si="2"/>
        <v>ﾏｻﾊﾞ</v>
      </c>
      <c r="I33"/>
      <c r="J33"/>
      <c r="K33"/>
      <c r="L33"/>
    </row>
    <row r="34" spans="1:12" s="40" customFormat="1">
      <c r="A34" s="52">
        <f t="shared" si="3"/>
        <v>29</v>
      </c>
      <c r="B34" s="53" t="s">
        <v>166</v>
      </c>
      <c r="C34" s="46">
        <v>7</v>
      </c>
      <c r="D34" s="46">
        <v>43</v>
      </c>
      <c r="E34" s="49">
        <f t="shared" si="0"/>
        <v>1.075</v>
      </c>
      <c r="F34" s="46" t="s">
        <v>226</v>
      </c>
      <c r="G34" s="52" t="str">
        <f t="shared" si="2"/>
        <v>ﾏｻﾊﾞ</v>
      </c>
      <c r="I34"/>
      <c r="J34"/>
      <c r="K34"/>
      <c r="L34"/>
    </row>
    <row r="35" spans="1:12" s="40" customFormat="1">
      <c r="A35" s="52">
        <f t="shared" si="3"/>
        <v>30</v>
      </c>
      <c r="B35" s="53" t="s">
        <v>166</v>
      </c>
      <c r="C35" s="46">
        <v>7</v>
      </c>
      <c r="D35" s="46">
        <v>42</v>
      </c>
      <c r="E35" s="49">
        <f t="shared" si="0"/>
        <v>1.05</v>
      </c>
      <c r="F35" s="46" t="s">
        <v>226</v>
      </c>
      <c r="G35" s="52" t="str">
        <f t="shared" si="2"/>
        <v>ﾏｻﾊﾞ</v>
      </c>
      <c r="I35"/>
      <c r="J35"/>
      <c r="K35"/>
      <c r="L35"/>
    </row>
    <row r="36" spans="1:12" s="40" customFormat="1">
      <c r="A36" s="52">
        <f t="shared" si="3"/>
        <v>31</v>
      </c>
      <c r="B36" s="53" t="s">
        <v>166</v>
      </c>
      <c r="C36" s="46">
        <v>7</v>
      </c>
      <c r="D36" s="46">
        <v>42</v>
      </c>
      <c r="E36" s="49">
        <f t="shared" si="0"/>
        <v>1.05</v>
      </c>
      <c r="F36" s="46" t="s">
        <v>228</v>
      </c>
      <c r="G36" s="52" t="str">
        <f t="shared" si="2"/>
        <v>ﾏｻﾊﾞ</v>
      </c>
      <c r="I36"/>
      <c r="J36"/>
      <c r="K36"/>
      <c r="L36"/>
    </row>
    <row r="37" spans="1:12" s="40" customFormat="1">
      <c r="A37" s="52">
        <f t="shared" si="3"/>
        <v>32</v>
      </c>
      <c r="B37" s="53" t="s">
        <v>166</v>
      </c>
      <c r="C37" s="46" t="s">
        <v>232</v>
      </c>
      <c r="D37" s="46">
        <v>42</v>
      </c>
      <c r="E37" s="49">
        <f t="shared" si="0"/>
        <v>1.05</v>
      </c>
      <c r="F37" s="46" t="s">
        <v>228</v>
      </c>
      <c r="G37" s="52" t="str">
        <f t="shared" si="2"/>
        <v>ﾏｻﾊﾞ</v>
      </c>
      <c r="I37"/>
      <c r="J37"/>
      <c r="K37"/>
      <c r="L37"/>
    </row>
    <row r="38" spans="1:12" s="40" customFormat="1">
      <c r="A38" s="52">
        <f t="shared" si="3"/>
        <v>33</v>
      </c>
      <c r="B38" s="53" t="s">
        <v>166</v>
      </c>
      <c r="C38" s="46">
        <v>6</v>
      </c>
      <c r="D38" s="46">
        <v>41</v>
      </c>
      <c r="E38" s="49">
        <f t="shared" si="0"/>
        <v>1.0249999999999999</v>
      </c>
      <c r="F38" s="46" t="s">
        <v>228</v>
      </c>
      <c r="G38" s="52" t="str">
        <f t="shared" si="2"/>
        <v>ﾏｻﾊﾞ</v>
      </c>
      <c r="I38"/>
      <c r="J38"/>
      <c r="K38"/>
      <c r="L38"/>
    </row>
    <row r="39" spans="1:12" s="40" customFormat="1">
      <c r="A39" s="52">
        <f t="shared" si="3"/>
        <v>34</v>
      </c>
      <c r="B39" s="53" t="s">
        <v>166</v>
      </c>
      <c r="C39" s="46">
        <v>6</v>
      </c>
      <c r="D39" s="46">
        <v>41</v>
      </c>
      <c r="E39" s="49">
        <f t="shared" si="0"/>
        <v>1.0249999999999999</v>
      </c>
      <c r="F39" s="46" t="s">
        <v>228</v>
      </c>
      <c r="G39" s="52" t="str">
        <f t="shared" si="2"/>
        <v>ﾏｻﾊﾞ</v>
      </c>
      <c r="I39"/>
      <c r="J39"/>
      <c r="K39"/>
      <c r="L39"/>
    </row>
    <row r="40" spans="1:12" s="40" customFormat="1">
      <c r="A40" s="52">
        <f t="shared" si="3"/>
        <v>35</v>
      </c>
      <c r="B40" s="53"/>
      <c r="C40" s="46"/>
      <c r="D40" s="46"/>
      <c r="E40" s="49">
        <f t="shared" si="0"/>
        <v>0</v>
      </c>
      <c r="F40" s="46"/>
      <c r="G40" s="52" t="str">
        <f t="shared" si="2"/>
        <v>ﾏｻﾊﾞ</v>
      </c>
      <c r="I40"/>
      <c r="J40"/>
      <c r="K40"/>
      <c r="L40"/>
    </row>
    <row r="41" spans="1:12" s="40" customFormat="1">
      <c r="A41" s="52">
        <f t="shared" si="3"/>
        <v>36</v>
      </c>
      <c r="B41" s="53"/>
      <c r="C41" s="46"/>
      <c r="D41" s="46"/>
      <c r="E41" s="49">
        <f t="shared" si="0"/>
        <v>0</v>
      </c>
      <c r="F41" s="46"/>
      <c r="G41" s="52" t="str">
        <f t="shared" si="2"/>
        <v>ﾏｻﾊﾞ</v>
      </c>
      <c r="I41"/>
      <c r="J41"/>
      <c r="K41"/>
      <c r="L41"/>
    </row>
  </sheetData>
  <mergeCells count="2">
    <mergeCell ref="A2:G2"/>
    <mergeCell ref="D4:E4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A113"/>
  <sheetViews>
    <sheetView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6</v>
      </c>
      <c r="E1" t="s">
        <v>80</v>
      </c>
      <c r="F1" s="33" t="s">
        <v>81</v>
      </c>
    </row>
    <row r="5" spans="1:105">
      <c r="A5" s="1" t="s">
        <v>0</v>
      </c>
      <c r="B5" s="2"/>
      <c r="C5" s="1" t="s">
        <v>1</v>
      </c>
      <c r="D5" s="74" t="s">
        <v>2</v>
      </c>
      <c r="E5" s="76"/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O5" s="25" t="s">
        <v>67</v>
      </c>
    </row>
    <row r="6" spans="1:105">
      <c r="A6" s="24" t="s">
        <v>8</v>
      </c>
      <c r="B6" s="2"/>
      <c r="C6" s="3">
        <v>350100</v>
      </c>
      <c r="D6" s="70" t="s">
        <v>83</v>
      </c>
      <c r="E6" s="72"/>
      <c r="F6" s="23" t="s">
        <v>66</v>
      </c>
      <c r="G6" s="22" t="s">
        <v>9</v>
      </c>
      <c r="H6" s="22">
        <v>3</v>
      </c>
      <c r="I6" s="22">
        <v>92</v>
      </c>
      <c r="J6" s="21" t="s">
        <v>51</v>
      </c>
    </row>
    <row r="7" spans="1:105">
      <c r="A7" s="2"/>
      <c r="B7" s="2"/>
      <c r="C7" s="2"/>
      <c r="D7" s="74" t="s">
        <v>10</v>
      </c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15</v>
      </c>
      <c r="E10" s="76"/>
      <c r="F10" s="74" t="s">
        <v>16</v>
      </c>
      <c r="G10" s="75"/>
      <c r="H10" s="75"/>
      <c r="I10" s="75"/>
      <c r="J10" s="76"/>
    </row>
    <row r="11" spans="1:105">
      <c r="A11" s="4">
        <v>4158</v>
      </c>
      <c r="B11" s="5">
        <v>50</v>
      </c>
      <c r="C11" s="5">
        <v>6</v>
      </c>
      <c r="D11" s="68">
        <v>562</v>
      </c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6" t="s">
        <v>31</v>
      </c>
      <c r="CW14" s="30" t="s">
        <v>70</v>
      </c>
      <c r="CX14" s="30" t="s">
        <v>71</v>
      </c>
      <c r="CY14" s="29" t="s">
        <v>72</v>
      </c>
      <c r="CZ14" s="31" t="s">
        <v>73</v>
      </c>
      <c r="DA14" s="31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31" t="s">
        <v>77</v>
      </c>
      <c r="DA15" s="31" t="s">
        <v>78</v>
      </c>
    </row>
    <row r="16" spans="1:105">
      <c r="A16" s="14">
        <v>1</v>
      </c>
      <c r="B16" s="15" t="s">
        <v>101</v>
      </c>
      <c r="C16" s="15" t="s">
        <v>186</v>
      </c>
      <c r="D16" s="16" t="s">
        <v>192</v>
      </c>
      <c r="E16" s="15" t="s">
        <v>111</v>
      </c>
      <c r="F16" s="15" t="s">
        <v>112</v>
      </c>
      <c r="G16" s="17">
        <v>57</v>
      </c>
      <c r="H16" s="17">
        <v>7</v>
      </c>
      <c r="I16" s="17">
        <v>570</v>
      </c>
      <c r="J16" s="34">
        <v>18.600000000000001</v>
      </c>
      <c r="K16" s="17"/>
      <c r="L16" s="17"/>
      <c r="M16" s="17">
        <v>0.79</v>
      </c>
      <c r="N16" s="17"/>
      <c r="O16" s="28"/>
      <c r="P16" s="17">
        <v>2</v>
      </c>
      <c r="Q16" s="17">
        <v>3</v>
      </c>
      <c r="R16" s="17">
        <v>1</v>
      </c>
      <c r="S16" s="17"/>
      <c r="T16" s="17"/>
      <c r="U16" s="17"/>
      <c r="V16" s="17"/>
      <c r="W16" s="17"/>
      <c r="X16" s="17"/>
      <c r="Y16" s="17"/>
      <c r="Z16" s="17"/>
      <c r="AA16" s="17"/>
      <c r="AB16" s="17">
        <v>13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9"/>
      <c r="AR16" s="9"/>
      <c r="AS16" s="9"/>
      <c r="AT16" s="9"/>
      <c r="AU16" s="9"/>
      <c r="AV16" s="9"/>
      <c r="AW16" s="9"/>
      <c r="AX16" s="9"/>
      <c r="AY16" s="17"/>
      <c r="AZ16" s="17"/>
      <c r="BA16" s="17"/>
      <c r="BB16" s="17"/>
      <c r="BC16" s="17"/>
      <c r="BD16" s="17"/>
      <c r="BE16" s="17">
        <v>1</v>
      </c>
      <c r="BF16" s="9"/>
      <c r="BG16" s="9"/>
      <c r="BH16" s="9"/>
      <c r="BI16" s="9"/>
      <c r="BJ16" s="9"/>
      <c r="BK16" s="17"/>
      <c r="BL16" s="17"/>
      <c r="BM16" s="9"/>
      <c r="BN16" s="9"/>
      <c r="BO16" s="9"/>
      <c r="BP16" s="9"/>
      <c r="BQ16" s="9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>
        <v>10</v>
      </c>
      <c r="CS16" s="17">
        <v>5</v>
      </c>
      <c r="CT16" s="17">
        <v>2</v>
      </c>
      <c r="CU16" s="17"/>
      <c r="CV16" s="17"/>
      <c r="CY16" s="32">
        <f>(I16/G16)/($D$11/$B$11)</f>
        <v>0.88967971530249113</v>
      </c>
    </row>
    <row r="17" spans="1:103">
      <c r="A17" s="14">
        <v>2</v>
      </c>
      <c r="B17" s="15">
        <v>21</v>
      </c>
      <c r="C17" s="15" t="s">
        <v>186</v>
      </c>
      <c r="D17" s="16" t="s">
        <v>193</v>
      </c>
      <c r="E17" s="15" t="s">
        <v>113</v>
      </c>
      <c r="F17" s="15" t="s">
        <v>114</v>
      </c>
      <c r="G17" s="17">
        <v>142</v>
      </c>
      <c r="H17" s="17">
        <v>8</v>
      </c>
      <c r="I17" s="17">
        <v>1540</v>
      </c>
      <c r="J17" s="34">
        <v>18.899999999999999</v>
      </c>
      <c r="K17" s="17"/>
      <c r="L17" s="17"/>
      <c r="M17" s="17">
        <v>3.48</v>
      </c>
      <c r="N17" s="17"/>
      <c r="O17" s="2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>
        <v>1</v>
      </c>
      <c r="AI17" s="17"/>
      <c r="AJ17" s="17"/>
      <c r="AK17" s="17"/>
      <c r="AL17" s="17">
        <v>8</v>
      </c>
      <c r="AM17" s="17"/>
      <c r="AN17" s="17">
        <v>1</v>
      </c>
      <c r="AO17" s="17">
        <v>1</v>
      </c>
      <c r="AP17" s="17">
        <v>2</v>
      </c>
      <c r="AQ17" s="9"/>
      <c r="AR17" s="9"/>
      <c r="AS17" s="9"/>
      <c r="AT17" s="9"/>
      <c r="AU17" s="9"/>
      <c r="AV17" s="9"/>
      <c r="AW17" s="9"/>
      <c r="AX17" s="9"/>
      <c r="AY17" s="17"/>
      <c r="AZ17" s="17"/>
      <c r="BA17" s="17"/>
      <c r="BB17" s="17"/>
      <c r="BC17" s="17"/>
      <c r="BD17" s="17"/>
      <c r="BE17" s="17"/>
      <c r="BF17" s="9"/>
      <c r="BG17" s="9"/>
      <c r="BH17" s="9"/>
      <c r="BI17" s="9"/>
      <c r="BJ17" s="9"/>
      <c r="BK17" s="17"/>
      <c r="BL17" s="17"/>
      <c r="BM17" s="9"/>
      <c r="BN17" s="9"/>
      <c r="BO17" s="9"/>
      <c r="BP17" s="9"/>
      <c r="BQ17" s="9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>
        <v>1</v>
      </c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>
        <v>1</v>
      </c>
      <c r="CU17" s="17"/>
      <c r="CV17" s="17"/>
      <c r="CY17" s="32">
        <f t="shared" ref="CY17:CY45" si="0">(I17/G17)/($D$11/$B$11)</f>
        <v>0.9648639165956594</v>
      </c>
    </row>
    <row r="18" spans="1:103">
      <c r="A18" s="14">
        <v>3</v>
      </c>
      <c r="B18" s="15">
        <v>14</v>
      </c>
      <c r="C18" s="15" t="s">
        <v>188</v>
      </c>
      <c r="D18" s="16" t="s">
        <v>194</v>
      </c>
      <c r="E18" s="15" t="s">
        <v>115</v>
      </c>
      <c r="F18" s="15" t="s">
        <v>116</v>
      </c>
      <c r="G18" s="17">
        <v>150</v>
      </c>
      <c r="H18" s="17">
        <v>36</v>
      </c>
      <c r="I18" s="17">
        <v>1920</v>
      </c>
      <c r="J18" s="34">
        <v>17.100000000000001</v>
      </c>
      <c r="K18" s="17"/>
      <c r="L18" s="17"/>
      <c r="M18" s="17">
        <v>1.55</v>
      </c>
      <c r="N18" s="17"/>
      <c r="O18" s="2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>
        <v>1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9"/>
      <c r="AR18" s="9"/>
      <c r="AS18" s="9"/>
      <c r="AT18" s="9"/>
      <c r="AU18" s="9"/>
      <c r="AV18" s="9"/>
      <c r="AW18" s="9"/>
      <c r="AX18" s="9"/>
      <c r="AY18" s="17"/>
      <c r="AZ18" s="17"/>
      <c r="BA18" s="17"/>
      <c r="BB18" s="17"/>
      <c r="BC18" s="17"/>
      <c r="BD18" s="17"/>
      <c r="BE18" s="17"/>
      <c r="BF18" s="9"/>
      <c r="BG18" s="9"/>
      <c r="BH18" s="9"/>
      <c r="BI18" s="9"/>
      <c r="BJ18" s="9"/>
      <c r="BK18" s="17"/>
      <c r="BL18" s="17"/>
      <c r="BM18" s="9"/>
      <c r="BN18" s="9"/>
      <c r="BO18" s="9"/>
      <c r="BP18" s="9"/>
      <c r="BQ18" s="9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>
        <v>3</v>
      </c>
      <c r="CC18" s="17"/>
      <c r="CD18" s="17">
        <v>1</v>
      </c>
      <c r="CE18" s="17"/>
      <c r="CF18" s="17"/>
      <c r="CG18" s="17">
        <v>2</v>
      </c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Y18" s="32">
        <f t="shared" si="0"/>
        <v>1.1387900355871887</v>
      </c>
    </row>
    <row r="19" spans="1:103">
      <c r="A19" s="14">
        <v>4</v>
      </c>
      <c r="B19" s="15">
        <v>13</v>
      </c>
      <c r="C19" s="15" t="s">
        <v>189</v>
      </c>
      <c r="D19" s="16" t="s">
        <v>195</v>
      </c>
      <c r="E19" s="15" t="s">
        <v>117</v>
      </c>
      <c r="F19" s="15" t="s">
        <v>116</v>
      </c>
      <c r="G19" s="17">
        <v>150</v>
      </c>
      <c r="H19" s="17">
        <v>25</v>
      </c>
      <c r="I19" s="17">
        <v>1760</v>
      </c>
      <c r="J19" s="34">
        <v>17.100000000000001</v>
      </c>
      <c r="K19" s="17"/>
      <c r="L19" s="17"/>
      <c r="M19" s="17">
        <v>0.62</v>
      </c>
      <c r="N19" s="17"/>
      <c r="O19" s="28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17">
        <v>0</v>
      </c>
      <c r="BL19" s="17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4</v>
      </c>
      <c r="CC19" s="17">
        <v>0</v>
      </c>
      <c r="CD19" s="17">
        <v>2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Y19" s="32">
        <f t="shared" si="0"/>
        <v>1.0438908659549229</v>
      </c>
    </row>
    <row r="20" spans="1:103">
      <c r="A20" s="14">
        <v>5</v>
      </c>
      <c r="B20" s="15">
        <v>5</v>
      </c>
      <c r="C20" s="15" t="s">
        <v>187</v>
      </c>
      <c r="D20" s="16" t="s">
        <v>196</v>
      </c>
      <c r="E20" s="15" t="s">
        <v>118</v>
      </c>
      <c r="F20" s="15" t="s">
        <v>112</v>
      </c>
      <c r="G20" s="17">
        <v>150</v>
      </c>
      <c r="H20" s="17">
        <v>23</v>
      </c>
      <c r="I20" s="17">
        <v>1540</v>
      </c>
      <c r="J20" s="34">
        <v>17.399999999999999</v>
      </c>
      <c r="K20" s="17"/>
      <c r="L20" s="17"/>
      <c r="M20" s="17">
        <v>0.82</v>
      </c>
      <c r="N20" s="17"/>
      <c r="O20" s="28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17">
        <v>0</v>
      </c>
      <c r="BL20" s="17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4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V20" s="17">
        <v>0</v>
      </c>
      <c r="CY20" s="32">
        <f t="shared" si="0"/>
        <v>0.91340450771055759</v>
      </c>
    </row>
    <row r="21" spans="1:103">
      <c r="A21" s="14">
        <v>6</v>
      </c>
      <c r="B21" s="15">
        <v>12</v>
      </c>
      <c r="C21" s="15" t="s">
        <v>187</v>
      </c>
      <c r="D21" s="16" t="s">
        <v>197</v>
      </c>
      <c r="E21" s="15" t="s">
        <v>118</v>
      </c>
      <c r="F21" s="15" t="s">
        <v>116</v>
      </c>
      <c r="G21" s="17">
        <v>150</v>
      </c>
      <c r="H21" s="17">
        <v>35</v>
      </c>
      <c r="I21" s="17">
        <v>1510</v>
      </c>
      <c r="J21" s="34">
        <v>17.8</v>
      </c>
      <c r="K21" s="17"/>
      <c r="L21" s="17"/>
      <c r="M21" s="17">
        <v>2.0299999999999998</v>
      </c>
      <c r="N21" s="17"/>
      <c r="O21" s="28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17">
        <v>0</v>
      </c>
      <c r="BL21" s="17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3</v>
      </c>
      <c r="CC21" s="17">
        <v>0</v>
      </c>
      <c r="CD21" s="17">
        <v>0</v>
      </c>
      <c r="CE21" s="17">
        <v>2</v>
      </c>
      <c r="CF21" s="17">
        <v>0</v>
      </c>
      <c r="CG21" s="17">
        <v>1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2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X21" t="s">
        <v>233</v>
      </c>
      <c r="CY21" s="32">
        <f t="shared" si="0"/>
        <v>0.89561091340450771</v>
      </c>
    </row>
    <row r="22" spans="1:103">
      <c r="A22" s="14">
        <v>7</v>
      </c>
      <c r="B22" s="15">
        <v>6</v>
      </c>
      <c r="C22" s="15" t="s">
        <v>187</v>
      </c>
      <c r="D22" s="16" t="s">
        <v>198</v>
      </c>
      <c r="E22" s="15" t="s">
        <v>118</v>
      </c>
      <c r="F22" s="15" t="s">
        <v>119</v>
      </c>
      <c r="G22" s="17">
        <v>150</v>
      </c>
      <c r="H22" s="17">
        <v>29</v>
      </c>
      <c r="I22" s="17">
        <v>1620</v>
      </c>
      <c r="J22" s="34">
        <v>18.2</v>
      </c>
      <c r="K22" s="17"/>
      <c r="L22" s="17"/>
      <c r="M22" s="61">
        <v>1.2</v>
      </c>
      <c r="N22" s="17"/>
      <c r="O22" s="28"/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17">
        <v>0</v>
      </c>
      <c r="BL22" s="17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0</v>
      </c>
      <c r="CC22" s="17">
        <v>0</v>
      </c>
      <c r="CD22" s="17">
        <v>0</v>
      </c>
      <c r="CE22" s="17">
        <v>10</v>
      </c>
      <c r="CF22" s="17">
        <v>0</v>
      </c>
      <c r="CG22" s="17">
        <v>2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1</v>
      </c>
      <c r="CU22" s="17">
        <v>0</v>
      </c>
      <c r="CV22" s="17">
        <v>0</v>
      </c>
      <c r="CY22" s="32">
        <f t="shared" si="0"/>
        <v>0.96085409252669041</v>
      </c>
    </row>
    <row r="23" spans="1:103">
      <c r="A23" s="14">
        <v>8</v>
      </c>
      <c r="B23" s="15" t="s">
        <v>102</v>
      </c>
      <c r="C23" s="15" t="s">
        <v>187</v>
      </c>
      <c r="D23" s="16" t="s">
        <v>199</v>
      </c>
      <c r="E23" s="15" t="s">
        <v>120</v>
      </c>
      <c r="F23" s="15" t="s">
        <v>119</v>
      </c>
      <c r="G23" s="17">
        <v>150</v>
      </c>
      <c r="H23" s="17">
        <v>24</v>
      </c>
      <c r="I23" s="17">
        <v>1620</v>
      </c>
      <c r="J23" s="34">
        <v>18.8</v>
      </c>
      <c r="K23" s="17"/>
      <c r="L23" s="17"/>
      <c r="M23" s="17">
        <v>2.0699999999999998</v>
      </c>
      <c r="N23" s="17"/>
      <c r="O23" s="28"/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1</v>
      </c>
      <c r="AM23" s="17">
        <v>0</v>
      </c>
      <c r="AN23" s="17">
        <v>0</v>
      </c>
      <c r="AO23" s="17">
        <v>1</v>
      </c>
      <c r="AP23" s="17">
        <v>4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17">
        <v>0</v>
      </c>
      <c r="BL23" s="17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11</v>
      </c>
      <c r="CC23" s="17">
        <v>0</v>
      </c>
      <c r="CD23" s="17">
        <v>2</v>
      </c>
      <c r="CE23" s="17">
        <v>3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2</v>
      </c>
      <c r="CU23" s="17">
        <v>0</v>
      </c>
      <c r="CV23" s="17">
        <v>0</v>
      </c>
      <c r="CY23" s="32">
        <f t="shared" si="0"/>
        <v>0.96085409252669041</v>
      </c>
    </row>
    <row r="24" spans="1:103">
      <c r="A24" s="14">
        <v>9</v>
      </c>
      <c r="B24" s="15" t="s">
        <v>103</v>
      </c>
      <c r="C24" s="15" t="s">
        <v>187</v>
      </c>
      <c r="D24" s="16" t="s">
        <v>90</v>
      </c>
      <c r="E24" s="15" t="s">
        <v>121</v>
      </c>
      <c r="F24" s="15" t="s">
        <v>119</v>
      </c>
      <c r="G24" s="17">
        <v>150</v>
      </c>
      <c r="H24" s="17">
        <v>29</v>
      </c>
      <c r="I24" s="17">
        <v>1800</v>
      </c>
      <c r="J24" s="34">
        <v>18.600000000000001</v>
      </c>
      <c r="K24" s="17"/>
      <c r="L24" s="17"/>
      <c r="M24" s="17">
        <v>4.1500000000000004</v>
      </c>
      <c r="N24" s="17"/>
      <c r="O24" s="28"/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1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2</v>
      </c>
      <c r="AM24" s="17">
        <v>0</v>
      </c>
      <c r="AN24" s="17">
        <v>0</v>
      </c>
      <c r="AO24" s="17">
        <v>2</v>
      </c>
      <c r="AP24" s="17">
        <v>11</v>
      </c>
      <c r="AQ24" s="9">
        <v>0</v>
      </c>
      <c r="AR24" s="9">
        <v>0</v>
      </c>
      <c r="AS24" s="9">
        <v>2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17">
        <v>0</v>
      </c>
      <c r="BL24" s="17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1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6</v>
      </c>
      <c r="CU24" s="17">
        <v>0</v>
      </c>
      <c r="CV24" s="17">
        <v>0</v>
      </c>
      <c r="CY24" s="32">
        <f t="shared" si="0"/>
        <v>1.0676156583629892</v>
      </c>
    </row>
    <row r="25" spans="1:103">
      <c r="A25" s="14">
        <v>10</v>
      </c>
      <c r="B25" s="15">
        <v>7</v>
      </c>
      <c r="C25" s="15" t="s">
        <v>187</v>
      </c>
      <c r="D25" s="16" t="s">
        <v>200</v>
      </c>
      <c r="E25" s="15" t="s">
        <v>122</v>
      </c>
      <c r="F25" s="15" t="s">
        <v>119</v>
      </c>
      <c r="G25" s="17">
        <v>135</v>
      </c>
      <c r="H25" s="17">
        <v>37</v>
      </c>
      <c r="I25" s="17">
        <v>1550</v>
      </c>
      <c r="J25" s="34">
        <v>18.5</v>
      </c>
      <c r="K25" s="17"/>
      <c r="L25" s="17"/>
      <c r="M25" s="61">
        <v>3.5</v>
      </c>
      <c r="N25" s="17"/>
      <c r="O25" s="28"/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1</v>
      </c>
      <c r="AI25" s="17">
        <v>1</v>
      </c>
      <c r="AJ25" s="17">
        <v>0</v>
      </c>
      <c r="AK25" s="17">
        <v>0</v>
      </c>
      <c r="AL25" s="17">
        <v>2</v>
      </c>
      <c r="AM25" s="17">
        <v>0</v>
      </c>
      <c r="AN25" s="17">
        <v>1</v>
      </c>
      <c r="AO25" s="17">
        <v>3</v>
      </c>
      <c r="AP25" s="17">
        <v>16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17">
        <v>0</v>
      </c>
      <c r="BL25" s="17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1</v>
      </c>
      <c r="CS25" s="17">
        <v>0</v>
      </c>
      <c r="CT25" s="17">
        <v>9</v>
      </c>
      <c r="CU25" s="17">
        <v>0</v>
      </c>
      <c r="CV25" s="17">
        <v>0</v>
      </c>
      <c r="CY25" s="32">
        <f t="shared" si="0"/>
        <v>1.0214841175695268</v>
      </c>
    </row>
    <row r="26" spans="1:103">
      <c r="A26" s="14">
        <v>11</v>
      </c>
      <c r="B26" s="15" t="s">
        <v>109</v>
      </c>
      <c r="C26" s="15" t="s">
        <v>191</v>
      </c>
      <c r="D26" s="16" t="s">
        <v>201</v>
      </c>
      <c r="E26" s="15" t="s">
        <v>128</v>
      </c>
      <c r="F26" s="15" t="s">
        <v>112</v>
      </c>
      <c r="G26" s="17">
        <v>90</v>
      </c>
      <c r="H26" s="17">
        <v>19</v>
      </c>
      <c r="I26" s="17">
        <v>1090</v>
      </c>
      <c r="J26" s="34">
        <v>18.8</v>
      </c>
      <c r="K26" s="17"/>
      <c r="L26" s="17"/>
      <c r="M26" s="17">
        <v>1.31</v>
      </c>
      <c r="N26" s="17"/>
      <c r="O26" s="28"/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12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2</v>
      </c>
      <c r="AI26" s="17">
        <v>1</v>
      </c>
      <c r="AJ26" s="17">
        <v>2</v>
      </c>
      <c r="AK26" s="17">
        <v>0</v>
      </c>
      <c r="AL26" s="17">
        <v>0</v>
      </c>
      <c r="AM26" s="17">
        <v>0</v>
      </c>
      <c r="AN26" s="17">
        <v>12</v>
      </c>
      <c r="AO26" s="17">
        <v>0</v>
      </c>
      <c r="AP26" s="17">
        <v>0</v>
      </c>
      <c r="AQ26" s="9">
        <v>2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17">
        <v>3</v>
      </c>
      <c r="AZ26" s="17">
        <v>0</v>
      </c>
      <c r="BA26" s="17">
        <v>3</v>
      </c>
      <c r="BB26" s="17">
        <v>0</v>
      </c>
      <c r="BC26" s="17">
        <v>26</v>
      </c>
      <c r="BD26" s="17">
        <v>0</v>
      </c>
      <c r="BE26" s="17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17">
        <v>0</v>
      </c>
      <c r="BL26" s="17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0</v>
      </c>
      <c r="CP26" s="17">
        <v>0</v>
      </c>
      <c r="CQ26" s="17">
        <v>0</v>
      </c>
      <c r="CR26" s="17">
        <v>17</v>
      </c>
      <c r="CS26" s="17">
        <v>3</v>
      </c>
      <c r="CT26" s="17">
        <v>6</v>
      </c>
      <c r="CU26" s="17">
        <v>0</v>
      </c>
      <c r="CV26" s="17">
        <v>0</v>
      </c>
      <c r="CY26" s="32">
        <f t="shared" si="0"/>
        <v>1.0775009885330169</v>
      </c>
    </row>
    <row r="27" spans="1:103">
      <c r="A27" s="14">
        <v>12</v>
      </c>
      <c r="B27" s="15" t="s">
        <v>108</v>
      </c>
      <c r="C27" s="15" t="s">
        <v>191</v>
      </c>
      <c r="D27" s="16" t="s">
        <v>202</v>
      </c>
      <c r="E27" s="15" t="s">
        <v>127</v>
      </c>
      <c r="F27" s="15" t="s">
        <v>112</v>
      </c>
      <c r="G27" s="17">
        <v>135</v>
      </c>
      <c r="H27" s="17">
        <v>7</v>
      </c>
      <c r="I27" s="17">
        <v>1320</v>
      </c>
      <c r="J27" s="34">
        <v>18.899999999999999</v>
      </c>
      <c r="K27" s="17"/>
      <c r="L27" s="17"/>
      <c r="M27" s="17">
        <v>2.42</v>
      </c>
      <c r="N27" s="17"/>
      <c r="O27" s="28"/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1</v>
      </c>
      <c r="AF27" s="17">
        <v>0</v>
      </c>
      <c r="AG27" s="17">
        <v>0</v>
      </c>
      <c r="AH27" s="17">
        <v>2</v>
      </c>
      <c r="AI27" s="17">
        <v>0</v>
      </c>
      <c r="AJ27" s="17">
        <v>1</v>
      </c>
      <c r="AK27" s="17">
        <v>0</v>
      </c>
      <c r="AL27" s="17">
        <v>8</v>
      </c>
      <c r="AM27" s="17">
        <v>0</v>
      </c>
      <c r="AN27" s="17">
        <v>0</v>
      </c>
      <c r="AO27" s="17">
        <v>24</v>
      </c>
      <c r="AP27" s="17">
        <v>0</v>
      </c>
      <c r="AQ27" s="9">
        <v>1</v>
      </c>
      <c r="AR27" s="9">
        <v>0</v>
      </c>
      <c r="AS27" s="9">
        <v>8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17">
        <v>0</v>
      </c>
      <c r="BL27" s="17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0</v>
      </c>
      <c r="CP27" s="17">
        <v>0</v>
      </c>
      <c r="CQ27" s="17">
        <v>0</v>
      </c>
      <c r="CR27" s="17">
        <v>3</v>
      </c>
      <c r="CS27" s="17">
        <v>0</v>
      </c>
      <c r="CT27" s="17">
        <v>1</v>
      </c>
      <c r="CU27" s="17">
        <v>0</v>
      </c>
      <c r="CV27" s="17">
        <v>0</v>
      </c>
      <c r="CY27" s="32">
        <f t="shared" si="0"/>
        <v>0.86990905496243576</v>
      </c>
    </row>
    <row r="28" spans="1:103">
      <c r="A28" s="14">
        <v>13</v>
      </c>
      <c r="B28" s="15">
        <v>3</v>
      </c>
      <c r="C28" s="15" t="s">
        <v>190</v>
      </c>
      <c r="D28" s="16" t="s">
        <v>203</v>
      </c>
      <c r="E28" s="15" t="s">
        <v>113</v>
      </c>
      <c r="F28" s="15" t="s">
        <v>112</v>
      </c>
      <c r="G28" s="17">
        <v>146</v>
      </c>
      <c r="H28" s="17">
        <v>28</v>
      </c>
      <c r="I28" s="17">
        <v>1650</v>
      </c>
      <c r="J28" s="34">
        <v>18.7</v>
      </c>
      <c r="K28" s="17"/>
      <c r="L28" s="17"/>
      <c r="M28" s="17">
        <v>3.25</v>
      </c>
      <c r="N28" s="17"/>
      <c r="O28" s="28"/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1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1</v>
      </c>
      <c r="AM28" s="17">
        <v>0</v>
      </c>
      <c r="AN28" s="17">
        <v>1</v>
      </c>
      <c r="AO28" s="17">
        <v>0</v>
      </c>
      <c r="AP28" s="17">
        <v>0</v>
      </c>
      <c r="AQ28" s="9">
        <v>0</v>
      </c>
      <c r="AR28" s="9">
        <v>0</v>
      </c>
      <c r="AS28" s="9">
        <v>1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17">
        <v>0</v>
      </c>
      <c r="BL28" s="17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2</v>
      </c>
      <c r="CE28" s="17">
        <v>0</v>
      </c>
      <c r="CF28" s="17">
        <v>0</v>
      </c>
      <c r="CG28" s="17">
        <v>7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0</v>
      </c>
      <c r="CO28" s="17">
        <v>0</v>
      </c>
      <c r="CP28" s="17">
        <v>0</v>
      </c>
      <c r="CQ28" s="17">
        <v>0</v>
      </c>
      <c r="CR28" s="17">
        <v>0</v>
      </c>
      <c r="CS28" s="17">
        <v>0</v>
      </c>
      <c r="CT28" s="17">
        <v>0</v>
      </c>
      <c r="CU28" s="17">
        <v>0</v>
      </c>
      <c r="CV28" s="17">
        <v>0</v>
      </c>
      <c r="CY28" s="32">
        <f t="shared" si="0"/>
        <v>1.005459952225418</v>
      </c>
    </row>
    <row r="29" spans="1:103">
      <c r="A29" s="14">
        <v>14</v>
      </c>
      <c r="B29" s="15" t="s">
        <v>107</v>
      </c>
      <c r="C29" s="15" t="s">
        <v>190</v>
      </c>
      <c r="D29" s="16" t="s">
        <v>204</v>
      </c>
      <c r="E29" s="15" t="s">
        <v>126</v>
      </c>
      <c r="F29" s="15" t="s">
        <v>112</v>
      </c>
      <c r="G29" s="17">
        <v>150</v>
      </c>
      <c r="H29" s="17">
        <v>27</v>
      </c>
      <c r="I29" s="17">
        <v>1620</v>
      </c>
      <c r="J29" s="34">
        <v>18.3</v>
      </c>
      <c r="K29" s="17"/>
      <c r="L29" s="17"/>
      <c r="M29" s="61">
        <v>2.2000000000000002</v>
      </c>
      <c r="N29" s="17"/>
      <c r="O29" s="28"/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1</v>
      </c>
      <c r="AM29" s="17">
        <v>0</v>
      </c>
      <c r="AN29" s="17">
        <v>1</v>
      </c>
      <c r="AO29" s="17">
        <v>0</v>
      </c>
      <c r="AP29" s="17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17">
        <v>0</v>
      </c>
      <c r="BL29" s="17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12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1</v>
      </c>
      <c r="CU29" s="17">
        <v>0</v>
      </c>
      <c r="CV29" s="17">
        <v>0</v>
      </c>
      <c r="CY29" s="32">
        <f t="shared" si="0"/>
        <v>0.96085409252669041</v>
      </c>
    </row>
    <row r="30" spans="1:103">
      <c r="A30" s="14">
        <v>15</v>
      </c>
      <c r="B30" s="15">
        <v>4</v>
      </c>
      <c r="C30" s="15" t="s">
        <v>190</v>
      </c>
      <c r="D30" s="16" t="s">
        <v>205</v>
      </c>
      <c r="E30" s="15" t="s">
        <v>122</v>
      </c>
      <c r="F30" s="15" t="s">
        <v>112</v>
      </c>
      <c r="G30" s="17">
        <v>150</v>
      </c>
      <c r="H30" s="17">
        <v>33</v>
      </c>
      <c r="I30" s="17">
        <v>1670</v>
      </c>
      <c r="J30" s="34">
        <v>18.399999999999999</v>
      </c>
      <c r="K30" s="17"/>
      <c r="L30" s="17"/>
      <c r="M30" s="17">
        <v>1.87</v>
      </c>
      <c r="N30" s="17"/>
      <c r="O30" s="28"/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1</v>
      </c>
      <c r="AO30" s="17">
        <v>0</v>
      </c>
      <c r="AP30" s="17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17">
        <v>0</v>
      </c>
      <c r="BL30" s="17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0</v>
      </c>
      <c r="CE30" s="17">
        <v>13</v>
      </c>
      <c r="CF30" s="17">
        <v>0</v>
      </c>
      <c r="CG30" s="17">
        <v>5</v>
      </c>
      <c r="CH30" s="17">
        <v>0</v>
      </c>
      <c r="CI30" s="17">
        <v>0</v>
      </c>
      <c r="CJ30" s="17">
        <v>0</v>
      </c>
      <c r="CK30" s="17">
        <v>0</v>
      </c>
      <c r="CL30" s="17">
        <v>1</v>
      </c>
      <c r="CM30" s="17">
        <v>0</v>
      </c>
      <c r="CN30" s="17">
        <v>0</v>
      </c>
      <c r="CO30" s="17">
        <v>0</v>
      </c>
      <c r="CP30" s="17">
        <v>0</v>
      </c>
      <c r="CQ30" s="17">
        <v>0</v>
      </c>
      <c r="CR30" s="17">
        <v>0</v>
      </c>
      <c r="CS30" s="17">
        <v>0</v>
      </c>
      <c r="CT30" s="17">
        <v>0</v>
      </c>
      <c r="CU30" s="17">
        <v>0</v>
      </c>
      <c r="CV30" s="17">
        <v>0</v>
      </c>
      <c r="CY30" s="32">
        <f t="shared" si="0"/>
        <v>0.99051008303677335</v>
      </c>
    </row>
    <row r="31" spans="1:103">
      <c r="A31" s="14">
        <v>16</v>
      </c>
      <c r="B31" s="15">
        <v>11</v>
      </c>
      <c r="C31" s="15" t="s">
        <v>190</v>
      </c>
      <c r="D31" s="16" t="s">
        <v>206</v>
      </c>
      <c r="E31" s="15" t="s">
        <v>122</v>
      </c>
      <c r="F31" s="15" t="s">
        <v>116</v>
      </c>
      <c r="G31" s="17">
        <v>150</v>
      </c>
      <c r="H31" s="17">
        <v>44</v>
      </c>
      <c r="I31" s="17">
        <v>1840</v>
      </c>
      <c r="J31" s="34">
        <v>18.399999999999999</v>
      </c>
      <c r="K31" s="17"/>
      <c r="L31" s="17"/>
      <c r="M31" s="17">
        <v>2.0099999999999998</v>
      </c>
      <c r="N31" s="17"/>
      <c r="O31" s="28"/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3</v>
      </c>
      <c r="AI31" s="17">
        <v>1</v>
      </c>
      <c r="AJ31" s="17">
        <v>0</v>
      </c>
      <c r="AK31" s="17">
        <v>0</v>
      </c>
      <c r="AL31" s="17">
        <v>4</v>
      </c>
      <c r="AM31" s="17">
        <v>0</v>
      </c>
      <c r="AN31" s="17">
        <v>0</v>
      </c>
      <c r="AO31" s="17">
        <v>3</v>
      </c>
      <c r="AP31" s="17">
        <v>7</v>
      </c>
      <c r="AQ31" s="9">
        <v>0</v>
      </c>
      <c r="AR31" s="9">
        <v>0</v>
      </c>
      <c r="AS31" s="9">
        <v>4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17">
        <v>0</v>
      </c>
      <c r="BL31" s="17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17">
        <v>0</v>
      </c>
      <c r="BS31" s="17">
        <v>0</v>
      </c>
      <c r="BT31" s="17">
        <v>2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14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3</v>
      </c>
      <c r="CS31" s="17">
        <v>1</v>
      </c>
      <c r="CT31" s="17">
        <v>2</v>
      </c>
      <c r="CU31" s="17">
        <v>0</v>
      </c>
      <c r="CV31" s="17">
        <v>0</v>
      </c>
      <c r="CY31" s="32">
        <f t="shared" si="0"/>
        <v>1.0913404507710558</v>
      </c>
    </row>
    <row r="32" spans="1:103">
      <c r="A32" s="14">
        <v>17</v>
      </c>
      <c r="B32" s="15">
        <v>10</v>
      </c>
      <c r="C32" s="15" t="s">
        <v>190</v>
      </c>
      <c r="D32" s="16" t="s">
        <v>207</v>
      </c>
      <c r="E32" s="15" t="s">
        <v>126</v>
      </c>
      <c r="F32" s="15" t="s">
        <v>116</v>
      </c>
      <c r="G32" s="17">
        <v>150</v>
      </c>
      <c r="H32" s="17">
        <v>39</v>
      </c>
      <c r="I32" s="17">
        <v>1750</v>
      </c>
      <c r="J32" s="34">
        <v>18.5</v>
      </c>
      <c r="K32" s="17"/>
      <c r="L32" s="17"/>
      <c r="M32" s="17">
        <v>3.51</v>
      </c>
      <c r="N32" s="17"/>
      <c r="O32" s="28"/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1</v>
      </c>
      <c r="AF32" s="17">
        <v>0</v>
      </c>
      <c r="AG32" s="17">
        <v>0</v>
      </c>
      <c r="AH32" s="17">
        <v>2</v>
      </c>
      <c r="AI32" s="17">
        <v>0</v>
      </c>
      <c r="AJ32" s="17">
        <v>0</v>
      </c>
      <c r="AK32" s="17">
        <v>0</v>
      </c>
      <c r="AL32" s="17">
        <v>5</v>
      </c>
      <c r="AM32" s="17">
        <v>0</v>
      </c>
      <c r="AN32" s="17">
        <v>0</v>
      </c>
      <c r="AO32" s="17">
        <v>1</v>
      </c>
      <c r="AP32" s="17">
        <v>3</v>
      </c>
      <c r="AQ32" s="9">
        <v>0</v>
      </c>
      <c r="AR32" s="9">
        <v>0</v>
      </c>
      <c r="AS32" s="9">
        <v>5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17">
        <v>0</v>
      </c>
      <c r="BL32" s="17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1</v>
      </c>
      <c r="CL32" s="17">
        <v>1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5</v>
      </c>
      <c r="CS32" s="17">
        <v>0</v>
      </c>
      <c r="CT32" s="17">
        <v>5</v>
      </c>
      <c r="CU32" s="17">
        <v>0</v>
      </c>
      <c r="CV32" s="17">
        <v>0</v>
      </c>
      <c r="CY32" s="32">
        <f t="shared" si="0"/>
        <v>1.0379596678529062</v>
      </c>
    </row>
    <row r="33" spans="1:103">
      <c r="A33" s="14">
        <v>18</v>
      </c>
      <c r="B33" s="15">
        <v>9</v>
      </c>
      <c r="C33" s="15" t="s">
        <v>190</v>
      </c>
      <c r="D33" s="16" t="s">
        <v>208</v>
      </c>
      <c r="E33" s="15" t="s">
        <v>113</v>
      </c>
      <c r="F33" s="15" t="s">
        <v>116</v>
      </c>
      <c r="G33" s="17">
        <v>140</v>
      </c>
      <c r="H33" s="17">
        <v>7</v>
      </c>
      <c r="I33" s="17">
        <v>1410</v>
      </c>
      <c r="J33" s="34">
        <v>18.399999999999999</v>
      </c>
      <c r="K33" s="17"/>
      <c r="L33" s="17"/>
      <c r="M33" s="17">
        <v>1.68</v>
      </c>
      <c r="N33" s="17"/>
      <c r="O33" s="28"/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6</v>
      </c>
      <c r="AC33" s="17">
        <v>3</v>
      </c>
      <c r="AD33" s="17">
        <v>2</v>
      </c>
      <c r="AE33" s="17">
        <v>0</v>
      </c>
      <c r="AF33" s="17">
        <v>0</v>
      </c>
      <c r="AG33" s="17">
        <v>0</v>
      </c>
      <c r="AH33" s="17">
        <v>1</v>
      </c>
      <c r="AI33" s="17">
        <v>0</v>
      </c>
      <c r="AJ33" s="17">
        <v>2</v>
      </c>
      <c r="AK33" s="17">
        <v>2</v>
      </c>
      <c r="AL33" s="17">
        <v>2</v>
      </c>
      <c r="AM33" s="17">
        <v>0</v>
      </c>
      <c r="AN33" s="17">
        <v>0</v>
      </c>
      <c r="AO33" s="17">
        <v>6</v>
      </c>
      <c r="AP33" s="17">
        <v>1</v>
      </c>
      <c r="AQ33" s="9">
        <v>2</v>
      </c>
      <c r="AR33" s="9">
        <v>2</v>
      </c>
      <c r="AS33" s="9">
        <v>2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1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17">
        <v>0</v>
      </c>
      <c r="BL33" s="17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0</v>
      </c>
      <c r="CL33" s="17">
        <v>0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5</v>
      </c>
      <c r="CS33" s="17">
        <v>4</v>
      </c>
      <c r="CT33" s="17">
        <v>8</v>
      </c>
      <c r="CU33" s="17">
        <v>0</v>
      </c>
      <c r="CV33" s="17">
        <v>0</v>
      </c>
      <c r="CY33" s="32">
        <f t="shared" si="0"/>
        <v>0.89603457041179457</v>
      </c>
    </row>
    <row r="34" spans="1:103">
      <c r="A34" s="14">
        <v>19</v>
      </c>
      <c r="B34" s="15" t="s">
        <v>106</v>
      </c>
      <c r="C34" s="15" t="s">
        <v>190</v>
      </c>
      <c r="D34" s="16" t="s">
        <v>209</v>
      </c>
      <c r="E34" s="15" t="s">
        <v>125</v>
      </c>
      <c r="F34" s="15" t="s">
        <v>116</v>
      </c>
      <c r="G34" s="17">
        <v>125</v>
      </c>
      <c r="H34" s="17">
        <v>1</v>
      </c>
      <c r="I34" s="17">
        <v>1190</v>
      </c>
      <c r="J34" s="34">
        <v>18.8</v>
      </c>
      <c r="K34" s="17"/>
      <c r="L34" s="17"/>
      <c r="M34" s="17">
        <v>2.56</v>
      </c>
      <c r="N34" s="17"/>
      <c r="O34" s="28"/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1</v>
      </c>
      <c r="AC34" s="17">
        <v>7</v>
      </c>
      <c r="AD34" s="17">
        <v>0</v>
      </c>
      <c r="AE34" s="17">
        <v>0</v>
      </c>
      <c r="AF34" s="17">
        <v>0</v>
      </c>
      <c r="AG34" s="17">
        <v>0</v>
      </c>
      <c r="AH34" s="17">
        <v>1</v>
      </c>
      <c r="AI34" s="17">
        <v>0</v>
      </c>
      <c r="AJ34" s="17">
        <v>2</v>
      </c>
      <c r="AK34" s="17">
        <v>0</v>
      </c>
      <c r="AL34" s="17">
        <v>0</v>
      </c>
      <c r="AM34" s="17">
        <v>0</v>
      </c>
      <c r="AN34" s="17">
        <v>1</v>
      </c>
      <c r="AO34" s="17">
        <v>3</v>
      </c>
      <c r="AP34" s="17">
        <v>1</v>
      </c>
      <c r="AQ34" s="9">
        <v>2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17">
        <v>0</v>
      </c>
      <c r="AZ34" s="17">
        <v>0</v>
      </c>
      <c r="BA34" s="17">
        <v>2</v>
      </c>
      <c r="BB34" s="17">
        <v>0</v>
      </c>
      <c r="BC34" s="17">
        <v>0</v>
      </c>
      <c r="BD34" s="17">
        <v>0</v>
      </c>
      <c r="BE34" s="17">
        <v>1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17">
        <v>0</v>
      </c>
      <c r="BL34" s="17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8</v>
      </c>
      <c r="CS34" s="17">
        <v>1</v>
      </c>
      <c r="CT34" s="17">
        <v>5</v>
      </c>
      <c r="CU34" s="17">
        <v>0</v>
      </c>
      <c r="CV34" s="17">
        <v>0</v>
      </c>
      <c r="CY34" s="32">
        <f t="shared" si="0"/>
        <v>0.84697508896797147</v>
      </c>
    </row>
    <row r="35" spans="1:103">
      <c r="A35" s="14">
        <v>20</v>
      </c>
      <c r="B35" s="15" t="s">
        <v>105</v>
      </c>
      <c r="C35" s="15" t="s">
        <v>190</v>
      </c>
      <c r="D35" s="16" t="s">
        <v>210</v>
      </c>
      <c r="E35" s="15" t="s">
        <v>124</v>
      </c>
      <c r="F35" s="15" t="s">
        <v>116</v>
      </c>
      <c r="G35" s="17">
        <v>97</v>
      </c>
      <c r="H35" s="17">
        <v>3</v>
      </c>
      <c r="I35" s="17">
        <v>910</v>
      </c>
      <c r="J35" s="34">
        <v>19</v>
      </c>
      <c r="K35" s="17"/>
      <c r="L35" s="17"/>
      <c r="M35" s="17">
        <v>2.77</v>
      </c>
      <c r="N35" s="17"/>
      <c r="O35" s="28"/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1</v>
      </c>
      <c r="Y35" s="17">
        <v>1</v>
      </c>
      <c r="Z35" s="17">
        <v>1</v>
      </c>
      <c r="AA35" s="17">
        <v>0</v>
      </c>
      <c r="AB35" s="17">
        <v>1</v>
      </c>
      <c r="AC35" s="17">
        <v>1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1</v>
      </c>
      <c r="AK35" s="17">
        <v>0</v>
      </c>
      <c r="AL35" s="17">
        <v>3</v>
      </c>
      <c r="AM35" s="17">
        <v>0</v>
      </c>
      <c r="AN35" s="17">
        <v>0</v>
      </c>
      <c r="AO35" s="17">
        <v>2</v>
      </c>
      <c r="AP35" s="17">
        <v>0</v>
      </c>
      <c r="AQ35" s="9">
        <v>1</v>
      </c>
      <c r="AR35" s="9">
        <v>0</v>
      </c>
      <c r="AS35" s="9">
        <v>3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17">
        <v>6</v>
      </c>
      <c r="AZ35" s="17">
        <v>1</v>
      </c>
      <c r="BA35" s="17">
        <v>1</v>
      </c>
      <c r="BB35" s="17">
        <v>0</v>
      </c>
      <c r="BC35" s="17">
        <v>3</v>
      </c>
      <c r="BD35" s="17">
        <v>0</v>
      </c>
      <c r="BE35" s="17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17">
        <v>0</v>
      </c>
      <c r="BL35" s="17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1</v>
      </c>
      <c r="CR35" s="17">
        <v>11</v>
      </c>
      <c r="CS35" s="17">
        <v>2</v>
      </c>
      <c r="CT35" s="17">
        <v>11</v>
      </c>
      <c r="CU35" s="17">
        <v>1</v>
      </c>
      <c r="CV35" s="17">
        <v>0</v>
      </c>
      <c r="CY35" s="32">
        <f t="shared" si="0"/>
        <v>0.83464798033532672</v>
      </c>
    </row>
    <row r="36" spans="1:103">
      <c r="A36" s="14">
        <v>21</v>
      </c>
      <c r="B36" s="15" t="s">
        <v>104</v>
      </c>
      <c r="C36" s="15" t="s">
        <v>190</v>
      </c>
      <c r="D36" s="16" t="s">
        <v>211</v>
      </c>
      <c r="E36" s="15" t="s">
        <v>123</v>
      </c>
      <c r="F36" s="15" t="s">
        <v>116</v>
      </c>
      <c r="G36" s="17">
        <v>68</v>
      </c>
      <c r="H36" s="17">
        <v>13</v>
      </c>
      <c r="I36" s="17">
        <v>710</v>
      </c>
      <c r="J36" s="34">
        <v>19.399999999999999</v>
      </c>
      <c r="K36" s="17"/>
      <c r="L36" s="17"/>
      <c r="M36" s="17">
        <v>1.04</v>
      </c>
      <c r="N36" s="17"/>
      <c r="O36" s="28"/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8</v>
      </c>
      <c r="Y36" s="17">
        <v>2</v>
      </c>
      <c r="Z36" s="17">
        <v>0</v>
      </c>
      <c r="AA36" s="17">
        <v>0</v>
      </c>
      <c r="AB36" s="17">
        <v>3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2</v>
      </c>
      <c r="AJ36" s="17">
        <v>0</v>
      </c>
      <c r="AK36" s="17">
        <v>0</v>
      </c>
      <c r="AL36" s="17">
        <v>2</v>
      </c>
      <c r="AM36" s="17">
        <v>0</v>
      </c>
      <c r="AN36" s="17">
        <v>7</v>
      </c>
      <c r="AO36" s="17">
        <v>0</v>
      </c>
      <c r="AP36" s="17">
        <v>1</v>
      </c>
      <c r="AQ36" s="9">
        <v>0</v>
      </c>
      <c r="AR36" s="9">
        <v>0</v>
      </c>
      <c r="AS36" s="9">
        <v>2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17">
        <v>0</v>
      </c>
      <c r="AZ36" s="17">
        <v>1</v>
      </c>
      <c r="BA36" s="17">
        <v>2</v>
      </c>
      <c r="BB36" s="17">
        <v>0</v>
      </c>
      <c r="BC36" s="17">
        <v>1</v>
      </c>
      <c r="BD36" s="17">
        <v>0</v>
      </c>
      <c r="BE36" s="17">
        <v>4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17">
        <v>0</v>
      </c>
      <c r="BL36" s="17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7">
        <v>0</v>
      </c>
      <c r="CM36" s="17">
        <v>0</v>
      </c>
      <c r="CN36" s="17">
        <v>0</v>
      </c>
      <c r="CO36" s="17">
        <v>0</v>
      </c>
      <c r="CP36" s="17">
        <v>0</v>
      </c>
      <c r="CQ36" s="17">
        <v>1</v>
      </c>
      <c r="CR36" s="17">
        <v>12</v>
      </c>
      <c r="CS36" s="17">
        <v>6</v>
      </c>
      <c r="CT36" s="17">
        <v>10</v>
      </c>
      <c r="CU36" s="17">
        <v>0</v>
      </c>
      <c r="CV36" s="17">
        <v>0</v>
      </c>
      <c r="CY36" s="32">
        <f t="shared" si="0"/>
        <v>0.92893029097760105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0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0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K39" s="17"/>
      <c r="L39" s="17"/>
      <c r="M39" s="17"/>
      <c r="N39" s="17"/>
      <c r="O39" s="2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9"/>
      <c r="AR39" s="9"/>
      <c r="AS39" s="9"/>
      <c r="AT39" s="9"/>
      <c r="AU39" s="9"/>
      <c r="AV39" s="9"/>
      <c r="AW39" s="9"/>
      <c r="AX39" s="9"/>
      <c r="AY39" s="17"/>
      <c r="AZ39" s="17"/>
      <c r="BA39" s="17"/>
      <c r="BB39" s="17"/>
      <c r="BC39" s="17"/>
      <c r="BD39" s="17"/>
      <c r="BE39" s="17"/>
      <c r="BF39" s="9"/>
      <c r="BG39" s="9"/>
      <c r="BH39" s="9"/>
      <c r="BI39" s="9"/>
      <c r="BJ39" s="9"/>
      <c r="BK39" s="17"/>
      <c r="BL39" s="17"/>
      <c r="BM39" s="9"/>
      <c r="BN39" s="9"/>
      <c r="BO39" s="9"/>
      <c r="BP39" s="9"/>
      <c r="BQ39" s="9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Y39" s="32" t="e">
        <f t="shared" si="0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0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0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0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0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0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  <c r="CY45" s="32" t="e">
        <f t="shared" si="0"/>
        <v>#DIV/0!</v>
      </c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3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3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3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3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3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3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3:69"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3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3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3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3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3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3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3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3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3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9"/>
      <c r="AR95" s="9"/>
      <c r="AS95" s="9"/>
      <c r="AT95" s="9"/>
      <c r="AU95" s="9"/>
      <c r="AV95" s="9"/>
      <c r="AW95" s="9"/>
      <c r="AX95" s="9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8"/>
      <c r="AR98" s="18"/>
      <c r="AS98" s="18"/>
      <c r="AT98" s="18"/>
      <c r="AU98" s="18"/>
      <c r="AV98" s="18"/>
      <c r="AW98" s="18"/>
      <c r="AX98" s="18"/>
      <c r="BF98" s="9"/>
      <c r="BG98" s="9"/>
      <c r="BH98" s="9"/>
      <c r="BI98" s="9"/>
      <c r="BJ98" s="9"/>
      <c r="BM98" s="9"/>
      <c r="BN98" s="9"/>
      <c r="BO98" s="9"/>
      <c r="BP98" s="9"/>
      <c r="BQ98" s="9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  <row r="113" spans="43:69">
      <c r="AQ113" s="10"/>
      <c r="AR113" s="10"/>
      <c r="AS113" s="10"/>
      <c r="AT113" s="10"/>
      <c r="AU113" s="10"/>
      <c r="AV113" s="10"/>
      <c r="AW113" s="10"/>
      <c r="AX113" s="10"/>
      <c r="BF113" s="10"/>
      <c r="BG113" s="10"/>
      <c r="BH113" s="10"/>
      <c r="BI113" s="10"/>
      <c r="BJ113" s="10"/>
      <c r="BM113" s="10"/>
      <c r="BN113" s="10"/>
      <c r="BO113" s="10"/>
      <c r="BP113" s="10"/>
      <c r="BQ113" s="10"/>
    </row>
  </sheetData>
  <sortState xmlns:xlrd2="http://schemas.microsoft.com/office/spreadsheetml/2017/richdata2" ref="B29:J35">
    <sortCondition ref="D29:D35"/>
  </sortState>
  <mergeCells count="26">
    <mergeCell ref="D5:E5"/>
    <mergeCell ref="D6:E6"/>
    <mergeCell ref="D7:E7"/>
    <mergeCell ref="D8:E8"/>
    <mergeCell ref="D10:E10"/>
    <mergeCell ref="AU14:AX14"/>
    <mergeCell ref="AY14:BE14"/>
    <mergeCell ref="BF14:BL14"/>
    <mergeCell ref="BM14:BS14"/>
    <mergeCell ref="F10:J10"/>
    <mergeCell ref="BU14:CA14"/>
    <mergeCell ref="CB14:CD14"/>
    <mergeCell ref="D11:E11"/>
    <mergeCell ref="F11:J11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CN14:CP14"/>
    <mergeCell ref="CR14:CT14"/>
  </mergeCells>
  <phoneticPr fontId="3"/>
  <pageMargins left="0.75" right="0.75" top="1" bottom="1" header="0.51200000000000001" footer="0.51200000000000001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0"/>
  <sheetViews>
    <sheetView zoomScaleNormal="100" workbookViewId="0"/>
  </sheetViews>
  <sheetFormatPr defaultRowHeight="13.5"/>
  <cols>
    <col min="1" max="1" width="5.875" style="40" customWidth="1"/>
    <col min="2" max="2" width="10.375" style="41" customWidth="1"/>
    <col min="3" max="3" width="12.125" style="45" customWidth="1"/>
    <col min="4" max="4" width="9.375" style="43" customWidth="1"/>
    <col min="5" max="5" width="9.375" style="44" customWidth="1"/>
    <col min="6" max="6" width="9.375" style="43" customWidth="1"/>
    <col min="7" max="7" width="16.75" style="40" bestFit="1" customWidth="1"/>
    <col min="8" max="8" width="8" style="40" customWidth="1"/>
    <col min="253" max="253" width="5.875" customWidth="1"/>
    <col min="254" max="254" width="10.375" customWidth="1"/>
    <col min="255" max="255" width="12.125" customWidth="1"/>
    <col min="256" max="258" width="9.375" customWidth="1"/>
    <col min="259" max="259" width="16.75" bestFit="1" customWidth="1"/>
    <col min="260" max="260" width="8" customWidth="1"/>
    <col min="509" max="509" width="5.875" customWidth="1"/>
    <col min="510" max="510" width="10.375" customWidth="1"/>
    <col min="511" max="511" width="12.125" customWidth="1"/>
    <col min="512" max="514" width="9.375" customWidth="1"/>
    <col min="515" max="515" width="16.75" bestFit="1" customWidth="1"/>
    <col min="516" max="516" width="8" customWidth="1"/>
    <col min="765" max="765" width="5.875" customWidth="1"/>
    <col min="766" max="766" width="10.375" customWidth="1"/>
    <col min="767" max="767" width="12.125" customWidth="1"/>
    <col min="768" max="770" width="9.375" customWidth="1"/>
    <col min="771" max="771" width="16.75" bestFit="1" customWidth="1"/>
    <col min="772" max="772" width="8" customWidth="1"/>
    <col min="1021" max="1021" width="5.875" customWidth="1"/>
    <col min="1022" max="1022" width="10.375" customWidth="1"/>
    <col min="1023" max="1023" width="12.125" customWidth="1"/>
    <col min="1024" max="1026" width="9.375" customWidth="1"/>
    <col min="1027" max="1027" width="16.75" bestFit="1" customWidth="1"/>
    <col min="1028" max="1028" width="8" customWidth="1"/>
    <col min="1277" max="1277" width="5.875" customWidth="1"/>
    <col min="1278" max="1278" width="10.375" customWidth="1"/>
    <col min="1279" max="1279" width="12.125" customWidth="1"/>
    <col min="1280" max="1282" width="9.375" customWidth="1"/>
    <col min="1283" max="1283" width="16.75" bestFit="1" customWidth="1"/>
    <col min="1284" max="1284" width="8" customWidth="1"/>
    <col min="1533" max="1533" width="5.875" customWidth="1"/>
    <col min="1534" max="1534" width="10.375" customWidth="1"/>
    <col min="1535" max="1535" width="12.125" customWidth="1"/>
    <col min="1536" max="1538" width="9.375" customWidth="1"/>
    <col min="1539" max="1539" width="16.75" bestFit="1" customWidth="1"/>
    <col min="1540" max="1540" width="8" customWidth="1"/>
    <col min="1789" max="1789" width="5.875" customWidth="1"/>
    <col min="1790" max="1790" width="10.375" customWidth="1"/>
    <col min="1791" max="1791" width="12.125" customWidth="1"/>
    <col min="1792" max="1794" width="9.375" customWidth="1"/>
    <col min="1795" max="1795" width="16.75" bestFit="1" customWidth="1"/>
    <col min="1796" max="1796" width="8" customWidth="1"/>
    <col min="2045" max="2045" width="5.875" customWidth="1"/>
    <col min="2046" max="2046" width="10.375" customWidth="1"/>
    <col min="2047" max="2047" width="12.125" customWidth="1"/>
    <col min="2048" max="2050" width="9.375" customWidth="1"/>
    <col min="2051" max="2051" width="16.75" bestFit="1" customWidth="1"/>
    <col min="2052" max="2052" width="8" customWidth="1"/>
    <col min="2301" max="2301" width="5.875" customWidth="1"/>
    <col min="2302" max="2302" width="10.375" customWidth="1"/>
    <col min="2303" max="2303" width="12.125" customWidth="1"/>
    <col min="2304" max="2306" width="9.375" customWidth="1"/>
    <col min="2307" max="2307" width="16.75" bestFit="1" customWidth="1"/>
    <col min="2308" max="2308" width="8" customWidth="1"/>
    <col min="2557" max="2557" width="5.875" customWidth="1"/>
    <col min="2558" max="2558" width="10.375" customWidth="1"/>
    <col min="2559" max="2559" width="12.125" customWidth="1"/>
    <col min="2560" max="2562" width="9.375" customWidth="1"/>
    <col min="2563" max="2563" width="16.75" bestFit="1" customWidth="1"/>
    <col min="2564" max="2564" width="8" customWidth="1"/>
    <col min="2813" max="2813" width="5.875" customWidth="1"/>
    <col min="2814" max="2814" width="10.375" customWidth="1"/>
    <col min="2815" max="2815" width="12.125" customWidth="1"/>
    <col min="2816" max="2818" width="9.375" customWidth="1"/>
    <col min="2819" max="2819" width="16.75" bestFit="1" customWidth="1"/>
    <col min="2820" max="2820" width="8" customWidth="1"/>
    <col min="3069" max="3069" width="5.875" customWidth="1"/>
    <col min="3070" max="3070" width="10.375" customWidth="1"/>
    <col min="3071" max="3071" width="12.125" customWidth="1"/>
    <col min="3072" max="3074" width="9.375" customWidth="1"/>
    <col min="3075" max="3075" width="16.75" bestFit="1" customWidth="1"/>
    <col min="3076" max="3076" width="8" customWidth="1"/>
    <col min="3325" max="3325" width="5.875" customWidth="1"/>
    <col min="3326" max="3326" width="10.375" customWidth="1"/>
    <col min="3327" max="3327" width="12.125" customWidth="1"/>
    <col min="3328" max="3330" width="9.375" customWidth="1"/>
    <col min="3331" max="3331" width="16.75" bestFit="1" customWidth="1"/>
    <col min="3332" max="3332" width="8" customWidth="1"/>
    <col min="3581" max="3581" width="5.875" customWidth="1"/>
    <col min="3582" max="3582" width="10.375" customWidth="1"/>
    <col min="3583" max="3583" width="12.125" customWidth="1"/>
    <col min="3584" max="3586" width="9.375" customWidth="1"/>
    <col min="3587" max="3587" width="16.75" bestFit="1" customWidth="1"/>
    <col min="3588" max="3588" width="8" customWidth="1"/>
    <col min="3837" max="3837" width="5.875" customWidth="1"/>
    <col min="3838" max="3838" width="10.375" customWidth="1"/>
    <col min="3839" max="3839" width="12.125" customWidth="1"/>
    <col min="3840" max="3842" width="9.375" customWidth="1"/>
    <col min="3843" max="3843" width="16.75" bestFit="1" customWidth="1"/>
    <col min="3844" max="3844" width="8" customWidth="1"/>
    <col min="4093" max="4093" width="5.875" customWidth="1"/>
    <col min="4094" max="4094" width="10.375" customWidth="1"/>
    <col min="4095" max="4095" width="12.125" customWidth="1"/>
    <col min="4096" max="4098" width="9.375" customWidth="1"/>
    <col min="4099" max="4099" width="16.75" bestFit="1" customWidth="1"/>
    <col min="4100" max="4100" width="8" customWidth="1"/>
    <col min="4349" max="4349" width="5.875" customWidth="1"/>
    <col min="4350" max="4350" width="10.375" customWidth="1"/>
    <col min="4351" max="4351" width="12.125" customWidth="1"/>
    <col min="4352" max="4354" width="9.375" customWidth="1"/>
    <col min="4355" max="4355" width="16.75" bestFit="1" customWidth="1"/>
    <col min="4356" max="4356" width="8" customWidth="1"/>
    <col min="4605" max="4605" width="5.875" customWidth="1"/>
    <col min="4606" max="4606" width="10.375" customWidth="1"/>
    <col min="4607" max="4607" width="12.125" customWidth="1"/>
    <col min="4608" max="4610" width="9.375" customWidth="1"/>
    <col min="4611" max="4611" width="16.75" bestFit="1" customWidth="1"/>
    <col min="4612" max="4612" width="8" customWidth="1"/>
    <col min="4861" max="4861" width="5.875" customWidth="1"/>
    <col min="4862" max="4862" width="10.375" customWidth="1"/>
    <col min="4863" max="4863" width="12.125" customWidth="1"/>
    <col min="4864" max="4866" width="9.375" customWidth="1"/>
    <col min="4867" max="4867" width="16.75" bestFit="1" customWidth="1"/>
    <col min="4868" max="4868" width="8" customWidth="1"/>
    <col min="5117" max="5117" width="5.875" customWidth="1"/>
    <col min="5118" max="5118" width="10.375" customWidth="1"/>
    <col min="5119" max="5119" width="12.125" customWidth="1"/>
    <col min="5120" max="5122" width="9.375" customWidth="1"/>
    <col min="5123" max="5123" width="16.75" bestFit="1" customWidth="1"/>
    <col min="5124" max="5124" width="8" customWidth="1"/>
    <col min="5373" max="5373" width="5.875" customWidth="1"/>
    <col min="5374" max="5374" width="10.375" customWidth="1"/>
    <col min="5375" max="5375" width="12.125" customWidth="1"/>
    <col min="5376" max="5378" width="9.375" customWidth="1"/>
    <col min="5379" max="5379" width="16.75" bestFit="1" customWidth="1"/>
    <col min="5380" max="5380" width="8" customWidth="1"/>
    <col min="5629" max="5629" width="5.875" customWidth="1"/>
    <col min="5630" max="5630" width="10.375" customWidth="1"/>
    <col min="5631" max="5631" width="12.125" customWidth="1"/>
    <col min="5632" max="5634" width="9.375" customWidth="1"/>
    <col min="5635" max="5635" width="16.75" bestFit="1" customWidth="1"/>
    <col min="5636" max="5636" width="8" customWidth="1"/>
    <col min="5885" max="5885" width="5.875" customWidth="1"/>
    <col min="5886" max="5886" width="10.375" customWidth="1"/>
    <col min="5887" max="5887" width="12.125" customWidth="1"/>
    <col min="5888" max="5890" width="9.375" customWidth="1"/>
    <col min="5891" max="5891" width="16.75" bestFit="1" customWidth="1"/>
    <col min="5892" max="5892" width="8" customWidth="1"/>
    <col min="6141" max="6141" width="5.875" customWidth="1"/>
    <col min="6142" max="6142" width="10.375" customWidth="1"/>
    <col min="6143" max="6143" width="12.125" customWidth="1"/>
    <col min="6144" max="6146" width="9.375" customWidth="1"/>
    <col min="6147" max="6147" width="16.75" bestFit="1" customWidth="1"/>
    <col min="6148" max="6148" width="8" customWidth="1"/>
    <col min="6397" max="6397" width="5.875" customWidth="1"/>
    <col min="6398" max="6398" width="10.375" customWidth="1"/>
    <col min="6399" max="6399" width="12.125" customWidth="1"/>
    <col min="6400" max="6402" width="9.375" customWidth="1"/>
    <col min="6403" max="6403" width="16.75" bestFit="1" customWidth="1"/>
    <col min="6404" max="6404" width="8" customWidth="1"/>
    <col min="6653" max="6653" width="5.875" customWidth="1"/>
    <col min="6654" max="6654" width="10.375" customWidth="1"/>
    <col min="6655" max="6655" width="12.125" customWidth="1"/>
    <col min="6656" max="6658" width="9.375" customWidth="1"/>
    <col min="6659" max="6659" width="16.75" bestFit="1" customWidth="1"/>
    <col min="6660" max="6660" width="8" customWidth="1"/>
    <col min="6909" max="6909" width="5.875" customWidth="1"/>
    <col min="6910" max="6910" width="10.375" customWidth="1"/>
    <col min="6911" max="6911" width="12.125" customWidth="1"/>
    <col min="6912" max="6914" width="9.375" customWidth="1"/>
    <col min="6915" max="6915" width="16.75" bestFit="1" customWidth="1"/>
    <col min="6916" max="6916" width="8" customWidth="1"/>
    <col min="7165" max="7165" width="5.875" customWidth="1"/>
    <col min="7166" max="7166" width="10.375" customWidth="1"/>
    <col min="7167" max="7167" width="12.125" customWidth="1"/>
    <col min="7168" max="7170" width="9.375" customWidth="1"/>
    <col min="7171" max="7171" width="16.75" bestFit="1" customWidth="1"/>
    <col min="7172" max="7172" width="8" customWidth="1"/>
    <col min="7421" max="7421" width="5.875" customWidth="1"/>
    <col min="7422" max="7422" width="10.375" customWidth="1"/>
    <col min="7423" max="7423" width="12.125" customWidth="1"/>
    <col min="7424" max="7426" width="9.375" customWidth="1"/>
    <col min="7427" max="7427" width="16.75" bestFit="1" customWidth="1"/>
    <col min="7428" max="7428" width="8" customWidth="1"/>
    <col min="7677" max="7677" width="5.875" customWidth="1"/>
    <col min="7678" max="7678" width="10.375" customWidth="1"/>
    <col min="7679" max="7679" width="12.125" customWidth="1"/>
    <col min="7680" max="7682" width="9.375" customWidth="1"/>
    <col min="7683" max="7683" width="16.75" bestFit="1" customWidth="1"/>
    <col min="7684" max="7684" width="8" customWidth="1"/>
    <col min="7933" max="7933" width="5.875" customWidth="1"/>
    <col min="7934" max="7934" width="10.375" customWidth="1"/>
    <col min="7935" max="7935" width="12.125" customWidth="1"/>
    <col min="7936" max="7938" width="9.375" customWidth="1"/>
    <col min="7939" max="7939" width="16.75" bestFit="1" customWidth="1"/>
    <col min="7940" max="7940" width="8" customWidth="1"/>
    <col min="8189" max="8189" width="5.875" customWidth="1"/>
    <col min="8190" max="8190" width="10.375" customWidth="1"/>
    <col min="8191" max="8191" width="12.125" customWidth="1"/>
    <col min="8192" max="8194" width="9.375" customWidth="1"/>
    <col min="8195" max="8195" width="16.75" bestFit="1" customWidth="1"/>
    <col min="8196" max="8196" width="8" customWidth="1"/>
    <col min="8445" max="8445" width="5.875" customWidth="1"/>
    <col min="8446" max="8446" width="10.375" customWidth="1"/>
    <col min="8447" max="8447" width="12.125" customWidth="1"/>
    <col min="8448" max="8450" width="9.375" customWidth="1"/>
    <col min="8451" max="8451" width="16.75" bestFit="1" customWidth="1"/>
    <col min="8452" max="8452" width="8" customWidth="1"/>
    <col min="8701" max="8701" width="5.875" customWidth="1"/>
    <col min="8702" max="8702" width="10.375" customWidth="1"/>
    <col min="8703" max="8703" width="12.125" customWidth="1"/>
    <col min="8704" max="8706" width="9.375" customWidth="1"/>
    <col min="8707" max="8707" width="16.75" bestFit="1" customWidth="1"/>
    <col min="8708" max="8708" width="8" customWidth="1"/>
    <col min="8957" max="8957" width="5.875" customWidth="1"/>
    <col min="8958" max="8958" width="10.375" customWidth="1"/>
    <col min="8959" max="8959" width="12.125" customWidth="1"/>
    <col min="8960" max="8962" width="9.375" customWidth="1"/>
    <col min="8963" max="8963" width="16.75" bestFit="1" customWidth="1"/>
    <col min="8964" max="8964" width="8" customWidth="1"/>
    <col min="9213" max="9213" width="5.875" customWidth="1"/>
    <col min="9214" max="9214" width="10.375" customWidth="1"/>
    <col min="9215" max="9215" width="12.125" customWidth="1"/>
    <col min="9216" max="9218" width="9.375" customWidth="1"/>
    <col min="9219" max="9219" width="16.75" bestFit="1" customWidth="1"/>
    <col min="9220" max="9220" width="8" customWidth="1"/>
    <col min="9469" max="9469" width="5.875" customWidth="1"/>
    <col min="9470" max="9470" width="10.375" customWidth="1"/>
    <col min="9471" max="9471" width="12.125" customWidth="1"/>
    <col min="9472" max="9474" width="9.375" customWidth="1"/>
    <col min="9475" max="9475" width="16.75" bestFit="1" customWidth="1"/>
    <col min="9476" max="9476" width="8" customWidth="1"/>
    <col min="9725" max="9725" width="5.875" customWidth="1"/>
    <col min="9726" max="9726" width="10.375" customWidth="1"/>
    <col min="9727" max="9727" width="12.125" customWidth="1"/>
    <col min="9728" max="9730" width="9.375" customWidth="1"/>
    <col min="9731" max="9731" width="16.75" bestFit="1" customWidth="1"/>
    <col min="9732" max="9732" width="8" customWidth="1"/>
    <col min="9981" max="9981" width="5.875" customWidth="1"/>
    <col min="9982" max="9982" width="10.375" customWidth="1"/>
    <col min="9983" max="9983" width="12.125" customWidth="1"/>
    <col min="9984" max="9986" width="9.375" customWidth="1"/>
    <col min="9987" max="9987" width="16.75" bestFit="1" customWidth="1"/>
    <col min="9988" max="9988" width="8" customWidth="1"/>
    <col min="10237" max="10237" width="5.875" customWidth="1"/>
    <col min="10238" max="10238" width="10.375" customWidth="1"/>
    <col min="10239" max="10239" width="12.125" customWidth="1"/>
    <col min="10240" max="10242" width="9.375" customWidth="1"/>
    <col min="10243" max="10243" width="16.75" bestFit="1" customWidth="1"/>
    <col min="10244" max="10244" width="8" customWidth="1"/>
    <col min="10493" max="10493" width="5.875" customWidth="1"/>
    <col min="10494" max="10494" width="10.375" customWidth="1"/>
    <col min="10495" max="10495" width="12.125" customWidth="1"/>
    <col min="10496" max="10498" width="9.375" customWidth="1"/>
    <col min="10499" max="10499" width="16.75" bestFit="1" customWidth="1"/>
    <col min="10500" max="10500" width="8" customWidth="1"/>
    <col min="10749" max="10749" width="5.875" customWidth="1"/>
    <col min="10750" max="10750" width="10.375" customWidth="1"/>
    <col min="10751" max="10751" width="12.125" customWidth="1"/>
    <col min="10752" max="10754" width="9.375" customWidth="1"/>
    <col min="10755" max="10755" width="16.75" bestFit="1" customWidth="1"/>
    <col min="10756" max="10756" width="8" customWidth="1"/>
    <col min="11005" max="11005" width="5.875" customWidth="1"/>
    <col min="11006" max="11006" width="10.375" customWidth="1"/>
    <col min="11007" max="11007" width="12.125" customWidth="1"/>
    <col min="11008" max="11010" width="9.375" customWidth="1"/>
    <col min="11011" max="11011" width="16.75" bestFit="1" customWidth="1"/>
    <col min="11012" max="11012" width="8" customWidth="1"/>
    <col min="11261" max="11261" width="5.875" customWidth="1"/>
    <col min="11262" max="11262" width="10.375" customWidth="1"/>
    <col min="11263" max="11263" width="12.125" customWidth="1"/>
    <col min="11264" max="11266" width="9.375" customWidth="1"/>
    <col min="11267" max="11267" width="16.75" bestFit="1" customWidth="1"/>
    <col min="11268" max="11268" width="8" customWidth="1"/>
    <col min="11517" max="11517" width="5.875" customWidth="1"/>
    <col min="11518" max="11518" width="10.375" customWidth="1"/>
    <col min="11519" max="11519" width="12.125" customWidth="1"/>
    <col min="11520" max="11522" width="9.375" customWidth="1"/>
    <col min="11523" max="11523" width="16.75" bestFit="1" customWidth="1"/>
    <col min="11524" max="11524" width="8" customWidth="1"/>
    <col min="11773" max="11773" width="5.875" customWidth="1"/>
    <col min="11774" max="11774" width="10.375" customWidth="1"/>
    <col min="11775" max="11775" width="12.125" customWidth="1"/>
    <col min="11776" max="11778" width="9.375" customWidth="1"/>
    <col min="11779" max="11779" width="16.75" bestFit="1" customWidth="1"/>
    <col min="11780" max="11780" width="8" customWidth="1"/>
    <col min="12029" max="12029" width="5.875" customWidth="1"/>
    <col min="12030" max="12030" width="10.375" customWidth="1"/>
    <col min="12031" max="12031" width="12.125" customWidth="1"/>
    <col min="12032" max="12034" width="9.375" customWidth="1"/>
    <col min="12035" max="12035" width="16.75" bestFit="1" customWidth="1"/>
    <col min="12036" max="12036" width="8" customWidth="1"/>
    <col min="12285" max="12285" width="5.875" customWidth="1"/>
    <col min="12286" max="12286" width="10.375" customWidth="1"/>
    <col min="12287" max="12287" width="12.125" customWidth="1"/>
    <col min="12288" max="12290" width="9.375" customWidth="1"/>
    <col min="12291" max="12291" width="16.75" bestFit="1" customWidth="1"/>
    <col min="12292" max="12292" width="8" customWidth="1"/>
    <col min="12541" max="12541" width="5.875" customWidth="1"/>
    <col min="12542" max="12542" width="10.375" customWidth="1"/>
    <col min="12543" max="12543" width="12.125" customWidth="1"/>
    <col min="12544" max="12546" width="9.375" customWidth="1"/>
    <col min="12547" max="12547" width="16.75" bestFit="1" customWidth="1"/>
    <col min="12548" max="12548" width="8" customWidth="1"/>
    <col min="12797" max="12797" width="5.875" customWidth="1"/>
    <col min="12798" max="12798" width="10.375" customWidth="1"/>
    <col min="12799" max="12799" width="12.125" customWidth="1"/>
    <col min="12800" max="12802" width="9.375" customWidth="1"/>
    <col min="12803" max="12803" width="16.75" bestFit="1" customWidth="1"/>
    <col min="12804" max="12804" width="8" customWidth="1"/>
    <col min="13053" max="13053" width="5.875" customWidth="1"/>
    <col min="13054" max="13054" width="10.375" customWidth="1"/>
    <col min="13055" max="13055" width="12.125" customWidth="1"/>
    <col min="13056" max="13058" width="9.375" customWidth="1"/>
    <col min="13059" max="13059" width="16.75" bestFit="1" customWidth="1"/>
    <col min="13060" max="13060" width="8" customWidth="1"/>
    <col min="13309" max="13309" width="5.875" customWidth="1"/>
    <col min="13310" max="13310" width="10.375" customWidth="1"/>
    <col min="13311" max="13311" width="12.125" customWidth="1"/>
    <col min="13312" max="13314" width="9.375" customWidth="1"/>
    <col min="13315" max="13315" width="16.75" bestFit="1" customWidth="1"/>
    <col min="13316" max="13316" width="8" customWidth="1"/>
    <col min="13565" max="13565" width="5.875" customWidth="1"/>
    <col min="13566" max="13566" width="10.375" customWidth="1"/>
    <col min="13567" max="13567" width="12.125" customWidth="1"/>
    <col min="13568" max="13570" width="9.375" customWidth="1"/>
    <col min="13571" max="13571" width="16.75" bestFit="1" customWidth="1"/>
    <col min="13572" max="13572" width="8" customWidth="1"/>
    <col min="13821" max="13821" width="5.875" customWidth="1"/>
    <col min="13822" max="13822" width="10.375" customWidth="1"/>
    <col min="13823" max="13823" width="12.125" customWidth="1"/>
    <col min="13824" max="13826" width="9.375" customWidth="1"/>
    <col min="13827" max="13827" width="16.75" bestFit="1" customWidth="1"/>
    <col min="13828" max="13828" width="8" customWidth="1"/>
    <col min="14077" max="14077" width="5.875" customWidth="1"/>
    <col min="14078" max="14078" width="10.375" customWidth="1"/>
    <col min="14079" max="14079" width="12.125" customWidth="1"/>
    <col min="14080" max="14082" width="9.375" customWidth="1"/>
    <col min="14083" max="14083" width="16.75" bestFit="1" customWidth="1"/>
    <col min="14084" max="14084" width="8" customWidth="1"/>
    <col min="14333" max="14333" width="5.875" customWidth="1"/>
    <col min="14334" max="14334" width="10.375" customWidth="1"/>
    <col min="14335" max="14335" width="12.125" customWidth="1"/>
    <col min="14336" max="14338" width="9.375" customWidth="1"/>
    <col min="14339" max="14339" width="16.75" bestFit="1" customWidth="1"/>
    <col min="14340" max="14340" width="8" customWidth="1"/>
    <col min="14589" max="14589" width="5.875" customWidth="1"/>
    <col min="14590" max="14590" width="10.375" customWidth="1"/>
    <col min="14591" max="14591" width="12.125" customWidth="1"/>
    <col min="14592" max="14594" width="9.375" customWidth="1"/>
    <col min="14595" max="14595" width="16.75" bestFit="1" customWidth="1"/>
    <col min="14596" max="14596" width="8" customWidth="1"/>
    <col min="14845" max="14845" width="5.875" customWidth="1"/>
    <col min="14846" max="14846" width="10.375" customWidth="1"/>
    <col min="14847" max="14847" width="12.125" customWidth="1"/>
    <col min="14848" max="14850" width="9.375" customWidth="1"/>
    <col min="14851" max="14851" width="16.75" bestFit="1" customWidth="1"/>
    <col min="14852" max="14852" width="8" customWidth="1"/>
    <col min="15101" max="15101" width="5.875" customWidth="1"/>
    <col min="15102" max="15102" width="10.375" customWidth="1"/>
    <col min="15103" max="15103" width="12.125" customWidth="1"/>
    <col min="15104" max="15106" width="9.375" customWidth="1"/>
    <col min="15107" max="15107" width="16.75" bestFit="1" customWidth="1"/>
    <col min="15108" max="15108" width="8" customWidth="1"/>
    <col min="15357" max="15357" width="5.875" customWidth="1"/>
    <col min="15358" max="15358" width="10.375" customWidth="1"/>
    <col min="15359" max="15359" width="12.125" customWidth="1"/>
    <col min="15360" max="15362" width="9.375" customWidth="1"/>
    <col min="15363" max="15363" width="16.75" bestFit="1" customWidth="1"/>
    <col min="15364" max="15364" width="8" customWidth="1"/>
    <col min="15613" max="15613" width="5.875" customWidth="1"/>
    <col min="15614" max="15614" width="10.375" customWidth="1"/>
    <col min="15615" max="15615" width="12.125" customWidth="1"/>
    <col min="15616" max="15618" width="9.375" customWidth="1"/>
    <col min="15619" max="15619" width="16.75" bestFit="1" customWidth="1"/>
    <col min="15620" max="15620" width="8" customWidth="1"/>
    <col min="15869" max="15869" width="5.875" customWidth="1"/>
    <col min="15870" max="15870" width="10.375" customWidth="1"/>
    <col min="15871" max="15871" width="12.125" customWidth="1"/>
    <col min="15872" max="15874" width="9.375" customWidth="1"/>
    <col min="15875" max="15875" width="16.75" bestFit="1" customWidth="1"/>
    <col min="15876" max="15876" width="8" customWidth="1"/>
    <col min="16125" max="16125" width="5.875" customWidth="1"/>
    <col min="16126" max="16126" width="10.375" customWidth="1"/>
    <col min="16127" max="16127" width="12.125" customWidth="1"/>
    <col min="16128" max="16130" width="9.375" customWidth="1"/>
    <col min="16131" max="16131" width="16.75" bestFit="1" customWidth="1"/>
    <col min="16132" max="16132" width="8" customWidth="1"/>
  </cols>
  <sheetData>
    <row r="1" spans="1:12">
      <c r="C1" s="42"/>
    </row>
    <row r="2" spans="1:12" ht="14.25">
      <c r="A2" s="89" t="s">
        <v>223</v>
      </c>
      <c r="B2" s="89"/>
      <c r="C2" s="89"/>
      <c r="D2" s="89"/>
      <c r="E2" s="89"/>
      <c r="F2" s="89"/>
      <c r="G2" s="89"/>
    </row>
    <row r="4" spans="1:12">
      <c r="D4" s="90" t="s">
        <v>212</v>
      </c>
      <c r="E4" s="91"/>
    </row>
    <row r="5" spans="1:12">
      <c r="A5" s="46" t="s">
        <v>213</v>
      </c>
      <c r="B5" s="47" t="s">
        <v>214</v>
      </c>
      <c r="C5" s="48" t="s">
        <v>215</v>
      </c>
      <c r="D5" s="46" t="s">
        <v>216</v>
      </c>
      <c r="E5" s="49" t="s">
        <v>217</v>
      </c>
      <c r="F5" s="46" t="s">
        <v>218</v>
      </c>
      <c r="G5" s="50" t="s">
        <v>219</v>
      </c>
      <c r="I5" s="51" t="s">
        <v>220</v>
      </c>
      <c r="J5" s="40"/>
      <c r="K5" s="42"/>
      <c r="L5" s="40"/>
    </row>
    <row r="6" spans="1:12">
      <c r="A6" s="52">
        <v>1</v>
      </c>
      <c r="B6" s="53" t="s">
        <v>234</v>
      </c>
      <c r="C6" s="54">
        <v>21</v>
      </c>
      <c r="D6" s="46">
        <v>40</v>
      </c>
      <c r="E6" s="49">
        <f t="shared" ref="E6:E41" si="0">D6/40</f>
        <v>1</v>
      </c>
      <c r="F6" s="46" t="s">
        <v>228</v>
      </c>
      <c r="G6" s="52" t="str">
        <f>IF(E6=1.1,"ﾏｻﾊﾞ",IF(E6&lt;1.1,"ﾏｻﾊﾞ","ｺﾞﾏｻﾊﾞ"))</f>
        <v>ﾏｻﾊﾞ</v>
      </c>
      <c r="I6" s="51" t="s">
        <v>221</v>
      </c>
      <c r="J6" s="40"/>
      <c r="K6" s="42"/>
      <c r="L6" s="40"/>
    </row>
    <row r="7" spans="1:12">
      <c r="A7" s="52">
        <f t="shared" ref="A7:A8" si="1">A6+1</f>
        <v>2</v>
      </c>
      <c r="B7" s="53" t="s">
        <v>234</v>
      </c>
      <c r="C7" s="54">
        <v>21</v>
      </c>
      <c r="D7" s="46">
        <v>39</v>
      </c>
      <c r="E7" s="49">
        <f t="shared" si="0"/>
        <v>0.97499999999999998</v>
      </c>
      <c r="F7" s="46" t="s">
        <v>228</v>
      </c>
      <c r="G7" s="52" t="str">
        <f>IF(E7=1.1,"ﾏｻﾊﾞ",IF(E7&lt;1.1,"ﾏｻﾊﾞ","ｺﾞﾏｻﾊﾞ"))</f>
        <v>ﾏｻﾊﾞ</v>
      </c>
      <c r="I7" s="45"/>
      <c r="J7" s="40"/>
      <c r="K7" s="42"/>
      <c r="L7" s="40"/>
    </row>
    <row r="8" spans="1:12">
      <c r="A8" s="52">
        <f t="shared" si="1"/>
        <v>3</v>
      </c>
      <c r="B8" s="53" t="s">
        <v>234</v>
      </c>
      <c r="C8" s="54">
        <v>21</v>
      </c>
      <c r="D8" s="46">
        <v>40</v>
      </c>
      <c r="E8" s="49">
        <f t="shared" si="0"/>
        <v>1</v>
      </c>
      <c r="F8" s="46" t="s">
        <v>228</v>
      </c>
      <c r="G8" s="52" t="str">
        <f t="shared" ref="G8:G41" si="2">IF(E8=1.1,"ﾏｻﾊﾞ",IF(E8&lt;1.1,"ﾏｻﾊﾞ","ｺﾞﾏｻﾊﾞ"))</f>
        <v>ﾏｻﾊﾞ</v>
      </c>
      <c r="I8" s="55" t="s">
        <v>222</v>
      </c>
      <c r="J8" s="56"/>
      <c r="K8" s="57"/>
      <c r="L8" s="56"/>
    </row>
    <row r="9" spans="1:12">
      <c r="A9" s="52">
        <f>A8+1</f>
        <v>4</v>
      </c>
      <c r="B9" s="53" t="s">
        <v>234</v>
      </c>
      <c r="C9" s="54">
        <v>21</v>
      </c>
      <c r="D9" s="46">
        <v>40</v>
      </c>
      <c r="E9" s="49">
        <f t="shared" si="0"/>
        <v>1</v>
      </c>
      <c r="F9" s="46" t="s">
        <v>228</v>
      </c>
      <c r="G9" s="52" t="str">
        <f t="shared" si="2"/>
        <v>ﾏｻﾊﾞ</v>
      </c>
      <c r="I9" s="55"/>
      <c r="J9" s="56"/>
      <c r="K9" s="57"/>
      <c r="L9" s="56"/>
    </row>
    <row r="10" spans="1:12" s="40" customFormat="1" ht="12">
      <c r="A10" s="52">
        <f t="shared" ref="A10:A70" si="3">A9+1</f>
        <v>5</v>
      </c>
      <c r="B10" s="53" t="s">
        <v>234</v>
      </c>
      <c r="C10" s="54">
        <v>21</v>
      </c>
      <c r="D10" s="46">
        <v>40</v>
      </c>
      <c r="E10" s="49">
        <f t="shared" si="0"/>
        <v>1</v>
      </c>
      <c r="F10" s="46" t="s">
        <v>228</v>
      </c>
      <c r="G10" s="52" t="str">
        <f t="shared" si="2"/>
        <v>ﾏｻﾊﾞ</v>
      </c>
      <c r="I10" s="55"/>
      <c r="J10" s="56"/>
      <c r="K10" s="57"/>
      <c r="L10" s="56"/>
    </row>
    <row r="11" spans="1:12" s="40" customFormat="1" ht="12">
      <c r="A11" s="52">
        <f t="shared" si="3"/>
        <v>6</v>
      </c>
      <c r="B11" s="53" t="s">
        <v>234</v>
      </c>
      <c r="C11" s="54">
        <v>21</v>
      </c>
      <c r="D11" s="46">
        <v>39</v>
      </c>
      <c r="E11" s="49">
        <f t="shared" si="0"/>
        <v>0.97499999999999998</v>
      </c>
      <c r="F11" s="46" t="s">
        <v>228</v>
      </c>
      <c r="G11" s="52" t="str">
        <f t="shared" si="2"/>
        <v>ﾏｻﾊﾞ</v>
      </c>
    </row>
    <row r="12" spans="1:12" s="40" customFormat="1" ht="12">
      <c r="A12" s="52">
        <f t="shared" si="3"/>
        <v>7</v>
      </c>
      <c r="B12" s="53" t="s">
        <v>234</v>
      </c>
      <c r="C12" s="54">
        <v>21</v>
      </c>
      <c r="D12" s="46">
        <v>39</v>
      </c>
      <c r="E12" s="49">
        <f t="shared" si="0"/>
        <v>0.97499999999999998</v>
      </c>
      <c r="F12" s="46" t="s">
        <v>228</v>
      </c>
      <c r="G12" s="52" t="str">
        <f t="shared" si="2"/>
        <v>ﾏｻﾊﾞ</v>
      </c>
    </row>
    <row r="13" spans="1:12" s="40" customFormat="1" ht="12">
      <c r="A13" s="52">
        <f t="shared" si="3"/>
        <v>8</v>
      </c>
      <c r="B13" s="53" t="s">
        <v>234</v>
      </c>
      <c r="C13" s="54">
        <v>21</v>
      </c>
      <c r="D13" s="46">
        <v>38</v>
      </c>
      <c r="E13" s="49">
        <f t="shared" si="0"/>
        <v>0.95</v>
      </c>
      <c r="F13" s="46" t="s">
        <v>228</v>
      </c>
      <c r="G13" s="52" t="str">
        <f t="shared" si="2"/>
        <v>ﾏｻﾊﾞ</v>
      </c>
    </row>
    <row r="14" spans="1:12">
      <c r="A14" s="52">
        <f t="shared" si="3"/>
        <v>9</v>
      </c>
      <c r="B14" s="53" t="s">
        <v>187</v>
      </c>
      <c r="C14" s="54" t="s">
        <v>235</v>
      </c>
      <c r="D14" s="46">
        <v>40</v>
      </c>
      <c r="E14" s="49">
        <f t="shared" si="0"/>
        <v>1</v>
      </c>
      <c r="F14" s="46" t="s">
        <v>228</v>
      </c>
      <c r="G14" s="52" t="str">
        <f t="shared" si="2"/>
        <v>ﾏｻﾊﾞ</v>
      </c>
    </row>
    <row r="15" spans="1:12">
      <c r="A15" s="52">
        <f t="shared" si="3"/>
        <v>10</v>
      </c>
      <c r="B15" s="53" t="s">
        <v>187</v>
      </c>
      <c r="C15" s="54" t="s">
        <v>232</v>
      </c>
      <c r="D15" s="46">
        <v>39</v>
      </c>
      <c r="E15" s="49">
        <f t="shared" si="0"/>
        <v>0.97499999999999998</v>
      </c>
      <c r="F15" s="46" t="s">
        <v>228</v>
      </c>
      <c r="G15" s="52" t="str">
        <f t="shared" si="2"/>
        <v>ﾏｻﾊﾞ</v>
      </c>
    </row>
    <row r="16" spans="1:12">
      <c r="A16" s="52">
        <f t="shared" si="3"/>
        <v>11</v>
      </c>
      <c r="B16" s="53" t="s">
        <v>187</v>
      </c>
      <c r="C16" s="54" t="s">
        <v>232</v>
      </c>
      <c r="D16" s="46">
        <v>41</v>
      </c>
      <c r="E16" s="49">
        <f t="shared" si="0"/>
        <v>1.0249999999999999</v>
      </c>
      <c r="F16" s="46" t="s">
        <v>228</v>
      </c>
      <c r="G16" s="52" t="str">
        <f t="shared" si="2"/>
        <v>ﾏｻﾊﾞ</v>
      </c>
    </row>
    <row r="17" spans="1:12">
      <c r="A17" s="52">
        <f t="shared" si="3"/>
        <v>12</v>
      </c>
      <c r="B17" s="53" t="s">
        <v>187</v>
      </c>
      <c r="C17" s="54">
        <v>7</v>
      </c>
      <c r="D17" s="46">
        <v>38</v>
      </c>
      <c r="E17" s="49">
        <f t="shared" si="0"/>
        <v>0.95</v>
      </c>
      <c r="F17" s="46" t="s">
        <v>228</v>
      </c>
      <c r="G17" s="52" t="str">
        <f t="shared" si="2"/>
        <v>ﾏｻﾊﾞ</v>
      </c>
    </row>
    <row r="18" spans="1:12">
      <c r="A18" s="52">
        <f t="shared" si="3"/>
        <v>13</v>
      </c>
      <c r="B18" s="53" t="s">
        <v>187</v>
      </c>
      <c r="C18" s="54">
        <v>7</v>
      </c>
      <c r="D18" s="46">
        <v>40</v>
      </c>
      <c r="E18" s="49">
        <f t="shared" si="0"/>
        <v>1</v>
      </c>
      <c r="F18" s="46" t="s">
        <v>228</v>
      </c>
      <c r="G18" s="52" t="str">
        <f t="shared" si="2"/>
        <v>ﾏｻﾊﾞ</v>
      </c>
    </row>
    <row r="19" spans="1:12">
      <c r="A19" s="52">
        <f t="shared" si="3"/>
        <v>14</v>
      </c>
      <c r="B19" s="53" t="s">
        <v>190</v>
      </c>
      <c r="C19" s="54" t="s">
        <v>164</v>
      </c>
      <c r="D19" s="46">
        <v>38</v>
      </c>
      <c r="E19" s="49">
        <f t="shared" si="0"/>
        <v>0.95</v>
      </c>
      <c r="F19" s="46" t="s">
        <v>225</v>
      </c>
      <c r="G19" s="52" t="str">
        <f t="shared" si="2"/>
        <v>ﾏｻﾊﾞ</v>
      </c>
    </row>
    <row r="20" spans="1:12">
      <c r="A20" s="52">
        <f t="shared" si="3"/>
        <v>15</v>
      </c>
      <c r="B20" s="53" t="s">
        <v>190</v>
      </c>
      <c r="C20" s="54" t="s">
        <v>164</v>
      </c>
      <c r="D20" s="46">
        <v>42</v>
      </c>
      <c r="E20" s="49">
        <f t="shared" si="0"/>
        <v>1.05</v>
      </c>
      <c r="F20" s="46" t="s">
        <v>225</v>
      </c>
      <c r="G20" s="52" t="str">
        <f t="shared" si="2"/>
        <v>ﾏｻﾊﾞ</v>
      </c>
    </row>
    <row r="21" spans="1:12">
      <c r="A21" s="52">
        <f t="shared" si="3"/>
        <v>16</v>
      </c>
      <c r="B21" s="53" t="s">
        <v>190</v>
      </c>
      <c r="C21" s="54" t="s">
        <v>224</v>
      </c>
      <c r="D21" s="46">
        <v>37</v>
      </c>
      <c r="E21" s="49">
        <f t="shared" si="0"/>
        <v>0.92500000000000004</v>
      </c>
      <c r="F21" s="46" t="s">
        <v>225</v>
      </c>
      <c r="G21" s="52" t="str">
        <f t="shared" si="2"/>
        <v>ﾏｻﾊﾞ</v>
      </c>
    </row>
    <row r="22" spans="1:12">
      <c r="A22" s="52">
        <f t="shared" si="3"/>
        <v>17</v>
      </c>
      <c r="B22" s="53" t="s">
        <v>190</v>
      </c>
      <c r="C22" s="54" t="s">
        <v>224</v>
      </c>
      <c r="D22" s="46">
        <v>38</v>
      </c>
      <c r="E22" s="49">
        <f t="shared" si="0"/>
        <v>0.95</v>
      </c>
      <c r="F22" s="46" t="s">
        <v>228</v>
      </c>
      <c r="G22" s="52" t="str">
        <f t="shared" si="2"/>
        <v>ﾏｻﾊﾞ</v>
      </c>
    </row>
    <row r="23" spans="1:12">
      <c r="A23" s="52">
        <f t="shared" si="3"/>
        <v>18</v>
      </c>
      <c r="B23" s="53" t="s">
        <v>190</v>
      </c>
      <c r="C23" s="54" t="s">
        <v>224</v>
      </c>
      <c r="D23" s="46">
        <v>40</v>
      </c>
      <c r="E23" s="49">
        <f t="shared" si="0"/>
        <v>1</v>
      </c>
      <c r="F23" s="46" t="s">
        <v>228</v>
      </c>
      <c r="G23" s="52" t="str">
        <f t="shared" si="2"/>
        <v>ﾏｻﾊﾞ</v>
      </c>
    </row>
    <row r="24" spans="1:12">
      <c r="A24" s="52">
        <f t="shared" si="3"/>
        <v>19</v>
      </c>
      <c r="B24" s="53" t="s">
        <v>190</v>
      </c>
      <c r="C24" s="54" t="s">
        <v>224</v>
      </c>
      <c r="D24" s="46">
        <v>37</v>
      </c>
      <c r="E24" s="49">
        <f t="shared" si="0"/>
        <v>0.92500000000000004</v>
      </c>
      <c r="F24" s="46" t="s">
        <v>228</v>
      </c>
      <c r="G24" s="52" t="str">
        <f t="shared" si="2"/>
        <v>ﾏｻﾊﾞ</v>
      </c>
    </row>
    <row r="25" spans="1:12">
      <c r="A25" s="52">
        <f t="shared" si="3"/>
        <v>20</v>
      </c>
      <c r="B25" s="53" t="s">
        <v>190</v>
      </c>
      <c r="C25" s="54" t="s">
        <v>224</v>
      </c>
      <c r="D25" s="46">
        <v>39</v>
      </c>
      <c r="E25" s="49">
        <f t="shared" si="0"/>
        <v>0.97499999999999998</v>
      </c>
      <c r="F25" s="46" t="s">
        <v>228</v>
      </c>
      <c r="G25" s="52" t="str">
        <f t="shared" si="2"/>
        <v>ﾏｻﾊﾞ</v>
      </c>
    </row>
    <row r="26" spans="1:12" s="40" customFormat="1">
      <c r="A26" s="52">
        <f t="shared" si="3"/>
        <v>21</v>
      </c>
      <c r="B26" s="53" t="s">
        <v>190</v>
      </c>
      <c r="C26" s="54" t="s">
        <v>224</v>
      </c>
      <c r="D26" s="46">
        <v>37</v>
      </c>
      <c r="E26" s="49">
        <f t="shared" si="0"/>
        <v>0.92500000000000004</v>
      </c>
      <c r="F26" s="46" t="s">
        <v>228</v>
      </c>
      <c r="G26" s="52" t="str">
        <f t="shared" si="2"/>
        <v>ﾏｻﾊﾞ</v>
      </c>
      <c r="I26"/>
      <c r="J26"/>
      <c r="K26"/>
      <c r="L26"/>
    </row>
    <row r="27" spans="1:12" s="40" customFormat="1">
      <c r="A27" s="52">
        <f t="shared" si="3"/>
        <v>22</v>
      </c>
      <c r="B27" s="53" t="s">
        <v>190</v>
      </c>
      <c r="C27" s="54" t="s">
        <v>224</v>
      </c>
      <c r="D27" s="46">
        <v>40</v>
      </c>
      <c r="E27" s="49">
        <f t="shared" si="0"/>
        <v>1</v>
      </c>
      <c r="F27" s="46" t="s">
        <v>228</v>
      </c>
      <c r="G27" s="52" t="str">
        <f t="shared" si="2"/>
        <v>ﾏｻﾊﾞ</v>
      </c>
      <c r="I27"/>
      <c r="J27"/>
      <c r="K27"/>
      <c r="L27"/>
    </row>
    <row r="28" spans="1:12" s="40" customFormat="1">
      <c r="A28" s="52">
        <f t="shared" si="3"/>
        <v>23</v>
      </c>
      <c r="B28" s="53" t="s">
        <v>190</v>
      </c>
      <c r="C28" s="54" t="s">
        <v>224</v>
      </c>
      <c r="D28" s="46">
        <v>40</v>
      </c>
      <c r="E28" s="49">
        <f t="shared" si="0"/>
        <v>1</v>
      </c>
      <c r="F28" s="46" t="s">
        <v>228</v>
      </c>
      <c r="G28" s="52" t="str">
        <f t="shared" si="2"/>
        <v>ﾏｻﾊﾞ</v>
      </c>
      <c r="I28"/>
      <c r="J28"/>
      <c r="K28"/>
      <c r="L28"/>
    </row>
    <row r="29" spans="1:12" s="40" customFormat="1">
      <c r="A29" s="52">
        <f t="shared" si="3"/>
        <v>24</v>
      </c>
      <c r="B29" s="53" t="s">
        <v>190</v>
      </c>
      <c r="C29" s="54" t="s">
        <v>224</v>
      </c>
      <c r="D29" s="46">
        <v>42</v>
      </c>
      <c r="E29" s="49">
        <f t="shared" si="0"/>
        <v>1.05</v>
      </c>
      <c r="F29" s="46" t="s">
        <v>228</v>
      </c>
      <c r="G29" s="52" t="str">
        <f t="shared" si="2"/>
        <v>ﾏｻﾊﾞ</v>
      </c>
      <c r="I29"/>
      <c r="J29"/>
      <c r="K29"/>
      <c r="L29"/>
    </row>
    <row r="30" spans="1:12" s="40" customFormat="1">
      <c r="A30" s="52">
        <f t="shared" si="3"/>
        <v>25</v>
      </c>
      <c r="B30" s="53" t="s">
        <v>190</v>
      </c>
      <c r="C30" s="46">
        <v>3</v>
      </c>
      <c r="D30" s="46">
        <v>39</v>
      </c>
      <c r="E30" s="49">
        <f t="shared" si="0"/>
        <v>0.97499999999999998</v>
      </c>
      <c r="F30" s="46" t="s">
        <v>228</v>
      </c>
      <c r="G30" s="52" t="str">
        <f t="shared" si="2"/>
        <v>ﾏｻﾊﾞ</v>
      </c>
      <c r="I30"/>
      <c r="J30"/>
      <c r="K30"/>
      <c r="L30"/>
    </row>
    <row r="31" spans="1:12" s="40" customFormat="1">
      <c r="A31" s="52">
        <f t="shared" si="3"/>
        <v>26</v>
      </c>
      <c r="B31" s="53" t="s">
        <v>190</v>
      </c>
      <c r="C31" s="46" t="s">
        <v>227</v>
      </c>
      <c r="D31" s="46">
        <v>38</v>
      </c>
      <c r="E31" s="49">
        <f t="shared" si="0"/>
        <v>0.95</v>
      </c>
      <c r="F31" s="46" t="s">
        <v>228</v>
      </c>
      <c r="G31" s="52" t="str">
        <f t="shared" si="2"/>
        <v>ﾏｻﾊﾞ</v>
      </c>
      <c r="I31"/>
      <c r="J31"/>
      <c r="K31"/>
      <c r="L31"/>
    </row>
    <row r="32" spans="1:12" s="40" customFormat="1">
      <c r="A32" s="52">
        <f t="shared" si="3"/>
        <v>27</v>
      </c>
      <c r="B32" s="53" t="s">
        <v>190</v>
      </c>
      <c r="C32" s="46">
        <v>11</v>
      </c>
      <c r="D32" s="46">
        <v>40</v>
      </c>
      <c r="E32" s="49">
        <f t="shared" si="0"/>
        <v>1</v>
      </c>
      <c r="F32" s="46" t="s">
        <v>228</v>
      </c>
      <c r="G32" s="52" t="str">
        <f t="shared" si="2"/>
        <v>ﾏｻﾊﾞ</v>
      </c>
      <c r="I32"/>
      <c r="J32"/>
      <c r="K32"/>
      <c r="L32"/>
    </row>
    <row r="33" spans="1:12" s="40" customFormat="1">
      <c r="A33" s="52">
        <f t="shared" si="3"/>
        <v>28</v>
      </c>
      <c r="B33" s="53" t="s">
        <v>190</v>
      </c>
      <c r="C33" s="46">
        <v>11</v>
      </c>
      <c r="D33" s="46">
        <v>40</v>
      </c>
      <c r="E33" s="49">
        <f t="shared" si="0"/>
        <v>1</v>
      </c>
      <c r="F33" s="46" t="s">
        <v>228</v>
      </c>
      <c r="G33" s="52" t="str">
        <f t="shared" si="2"/>
        <v>ﾏｻﾊﾞ</v>
      </c>
      <c r="I33"/>
      <c r="J33"/>
      <c r="K33"/>
      <c r="L33"/>
    </row>
    <row r="34" spans="1:12" s="40" customFormat="1">
      <c r="A34" s="52">
        <f t="shared" si="3"/>
        <v>29</v>
      </c>
      <c r="B34" s="53" t="s">
        <v>190</v>
      </c>
      <c r="C34" s="46">
        <v>11</v>
      </c>
      <c r="D34" s="46">
        <v>40</v>
      </c>
      <c r="E34" s="49">
        <f t="shared" si="0"/>
        <v>1</v>
      </c>
      <c r="F34" s="46" t="s">
        <v>228</v>
      </c>
      <c r="G34" s="52" t="str">
        <f t="shared" si="2"/>
        <v>ﾏｻﾊﾞ</v>
      </c>
      <c r="I34"/>
      <c r="J34"/>
      <c r="K34"/>
      <c r="L34"/>
    </row>
    <row r="35" spans="1:12" s="40" customFormat="1">
      <c r="A35" s="52">
        <f t="shared" si="3"/>
        <v>30</v>
      </c>
      <c r="B35" s="53" t="s">
        <v>190</v>
      </c>
      <c r="C35" s="46">
        <v>11</v>
      </c>
      <c r="D35" s="46">
        <v>39</v>
      </c>
      <c r="E35" s="49">
        <f t="shared" si="0"/>
        <v>0.97499999999999998</v>
      </c>
      <c r="F35" s="46" t="s">
        <v>228</v>
      </c>
      <c r="G35" s="52" t="str">
        <f t="shared" si="2"/>
        <v>ﾏｻﾊﾞ</v>
      </c>
      <c r="I35"/>
      <c r="J35"/>
      <c r="K35"/>
      <c r="L35"/>
    </row>
    <row r="36" spans="1:12" s="40" customFormat="1">
      <c r="A36" s="52">
        <f t="shared" si="3"/>
        <v>31</v>
      </c>
      <c r="B36" s="53" t="s">
        <v>190</v>
      </c>
      <c r="C36" s="46">
        <v>10</v>
      </c>
      <c r="D36" s="46">
        <v>39</v>
      </c>
      <c r="E36" s="49">
        <f t="shared" si="0"/>
        <v>0.97499999999999998</v>
      </c>
      <c r="F36" s="46" t="s">
        <v>228</v>
      </c>
      <c r="G36" s="52" t="str">
        <f t="shared" si="2"/>
        <v>ﾏｻﾊﾞ</v>
      </c>
      <c r="I36"/>
      <c r="J36"/>
      <c r="K36"/>
      <c r="L36"/>
    </row>
    <row r="37" spans="1:12" s="40" customFormat="1">
      <c r="A37" s="52">
        <f t="shared" si="3"/>
        <v>32</v>
      </c>
      <c r="B37" s="53" t="s">
        <v>190</v>
      </c>
      <c r="C37" s="46">
        <v>10</v>
      </c>
      <c r="D37" s="46">
        <v>36</v>
      </c>
      <c r="E37" s="49">
        <f t="shared" si="0"/>
        <v>0.9</v>
      </c>
      <c r="F37" s="46" t="s">
        <v>228</v>
      </c>
      <c r="G37" s="52" t="str">
        <f t="shared" si="2"/>
        <v>ﾏｻﾊﾞ</v>
      </c>
      <c r="I37"/>
      <c r="J37"/>
      <c r="K37"/>
      <c r="L37"/>
    </row>
    <row r="38" spans="1:12" s="40" customFormat="1">
      <c r="A38" s="52">
        <f t="shared" si="3"/>
        <v>33</v>
      </c>
      <c r="B38" s="53" t="s">
        <v>190</v>
      </c>
      <c r="C38" s="46">
        <v>10</v>
      </c>
      <c r="D38" s="46">
        <v>38</v>
      </c>
      <c r="E38" s="49">
        <f t="shared" si="0"/>
        <v>0.95</v>
      </c>
      <c r="F38" s="46" t="s">
        <v>228</v>
      </c>
      <c r="G38" s="52" t="str">
        <f t="shared" si="2"/>
        <v>ﾏｻﾊﾞ</v>
      </c>
      <c r="I38"/>
      <c r="J38"/>
      <c r="K38"/>
      <c r="L38"/>
    </row>
    <row r="39" spans="1:12" s="40" customFormat="1">
      <c r="A39" s="52">
        <f t="shared" si="3"/>
        <v>34</v>
      </c>
      <c r="B39" s="53" t="s">
        <v>190</v>
      </c>
      <c r="C39" s="46">
        <v>10</v>
      </c>
      <c r="D39" s="46">
        <v>39</v>
      </c>
      <c r="E39" s="49">
        <f t="shared" si="0"/>
        <v>0.97499999999999998</v>
      </c>
      <c r="F39" s="46" t="s">
        <v>228</v>
      </c>
      <c r="G39" s="52" t="str">
        <f t="shared" si="2"/>
        <v>ﾏｻﾊﾞ</v>
      </c>
      <c r="I39"/>
      <c r="J39"/>
      <c r="K39"/>
      <c r="L39"/>
    </row>
    <row r="40" spans="1:12" s="40" customFormat="1">
      <c r="A40" s="52">
        <f t="shared" si="3"/>
        <v>35</v>
      </c>
      <c r="B40" s="53" t="s">
        <v>190</v>
      </c>
      <c r="C40" s="46">
        <v>10</v>
      </c>
      <c r="D40" s="46">
        <v>38</v>
      </c>
      <c r="E40" s="49">
        <f t="shared" si="0"/>
        <v>0.95</v>
      </c>
      <c r="F40" s="46" t="s">
        <v>228</v>
      </c>
      <c r="G40" s="52" t="str">
        <f t="shared" si="2"/>
        <v>ﾏｻﾊﾞ</v>
      </c>
      <c r="I40"/>
      <c r="J40"/>
      <c r="K40"/>
      <c r="L40"/>
    </row>
    <row r="41" spans="1:12" s="40" customFormat="1">
      <c r="A41" s="52">
        <f t="shared" si="3"/>
        <v>36</v>
      </c>
      <c r="B41" s="53" t="s">
        <v>190</v>
      </c>
      <c r="C41" s="46">
        <v>9</v>
      </c>
      <c r="D41" s="46">
        <v>36</v>
      </c>
      <c r="E41" s="49">
        <f t="shared" si="0"/>
        <v>0.9</v>
      </c>
      <c r="F41" s="46" t="s">
        <v>225</v>
      </c>
      <c r="G41" s="52" t="str">
        <f t="shared" si="2"/>
        <v>ﾏｻﾊﾞ</v>
      </c>
      <c r="I41"/>
      <c r="J41"/>
      <c r="K41"/>
      <c r="L41"/>
    </row>
    <row r="42" spans="1:12">
      <c r="A42" s="52">
        <f t="shared" si="3"/>
        <v>37</v>
      </c>
      <c r="B42" s="53" t="s">
        <v>190</v>
      </c>
      <c r="C42" s="46">
        <v>9</v>
      </c>
      <c r="D42" s="46">
        <v>38</v>
      </c>
      <c r="E42" s="49">
        <f t="shared" ref="E42:E70" si="4">D42/40</f>
        <v>0.95</v>
      </c>
      <c r="F42" s="46" t="s">
        <v>225</v>
      </c>
      <c r="G42" s="52" t="str">
        <f t="shared" ref="G42:G70" si="5">IF(E42=1.1,"ﾏｻﾊﾞ",IF(E42&lt;1.1,"ﾏｻﾊﾞ","ｺﾞﾏｻﾊﾞ"))</f>
        <v>ﾏｻﾊﾞ</v>
      </c>
    </row>
    <row r="43" spans="1:12">
      <c r="A43" s="52">
        <f t="shared" si="3"/>
        <v>38</v>
      </c>
      <c r="B43" s="53" t="s">
        <v>190</v>
      </c>
      <c r="C43" s="46">
        <v>9</v>
      </c>
      <c r="D43" s="46">
        <v>41</v>
      </c>
      <c r="E43" s="49">
        <f t="shared" si="4"/>
        <v>1.0249999999999999</v>
      </c>
      <c r="F43" s="46" t="s">
        <v>226</v>
      </c>
      <c r="G43" s="52" t="str">
        <f t="shared" si="5"/>
        <v>ﾏｻﾊﾞ</v>
      </c>
    </row>
    <row r="44" spans="1:12">
      <c r="A44" s="52">
        <f t="shared" si="3"/>
        <v>39</v>
      </c>
      <c r="B44" s="53" t="s">
        <v>190</v>
      </c>
      <c r="C44" s="46">
        <v>9</v>
      </c>
      <c r="D44" s="46">
        <v>40</v>
      </c>
      <c r="E44" s="49">
        <f t="shared" si="4"/>
        <v>1</v>
      </c>
      <c r="F44" s="46" t="s">
        <v>226</v>
      </c>
      <c r="G44" s="52" t="str">
        <f t="shared" si="5"/>
        <v>ﾏｻﾊﾞ</v>
      </c>
    </row>
    <row r="45" spans="1:12">
      <c r="A45" s="52">
        <f t="shared" si="3"/>
        <v>40</v>
      </c>
      <c r="B45" s="53" t="s">
        <v>190</v>
      </c>
      <c r="C45" s="46">
        <v>9</v>
      </c>
      <c r="D45" s="46">
        <v>40</v>
      </c>
      <c r="E45" s="49">
        <f t="shared" si="4"/>
        <v>1</v>
      </c>
      <c r="F45" s="46" t="s">
        <v>228</v>
      </c>
      <c r="G45" s="52" t="str">
        <f t="shared" si="5"/>
        <v>ﾏｻﾊﾞ</v>
      </c>
    </row>
    <row r="46" spans="1:12">
      <c r="A46" s="52">
        <f t="shared" si="3"/>
        <v>41</v>
      </c>
      <c r="B46" s="53" t="s">
        <v>190</v>
      </c>
      <c r="C46" s="46">
        <v>9</v>
      </c>
      <c r="D46" s="46">
        <v>38</v>
      </c>
      <c r="E46" s="49">
        <f t="shared" si="4"/>
        <v>0.95</v>
      </c>
      <c r="F46" s="46" t="s">
        <v>228</v>
      </c>
      <c r="G46" s="52" t="str">
        <f t="shared" si="5"/>
        <v>ﾏｻﾊﾞ</v>
      </c>
    </row>
    <row r="47" spans="1:12">
      <c r="A47" s="52">
        <f t="shared" si="3"/>
        <v>42</v>
      </c>
      <c r="B47" s="53" t="s">
        <v>190</v>
      </c>
      <c r="C47" s="46" t="s">
        <v>230</v>
      </c>
      <c r="D47" s="46">
        <v>41</v>
      </c>
      <c r="E47" s="49">
        <f t="shared" si="4"/>
        <v>1.0249999999999999</v>
      </c>
      <c r="F47" s="46" t="s">
        <v>225</v>
      </c>
      <c r="G47" s="52" t="str">
        <f t="shared" si="5"/>
        <v>ﾏｻﾊﾞ</v>
      </c>
    </row>
    <row r="48" spans="1:12">
      <c r="A48" s="52">
        <f t="shared" si="3"/>
        <v>43</v>
      </c>
      <c r="B48" s="53" t="s">
        <v>190</v>
      </c>
      <c r="C48" s="46" t="s">
        <v>230</v>
      </c>
      <c r="D48" s="46">
        <v>42</v>
      </c>
      <c r="E48" s="49">
        <f t="shared" si="4"/>
        <v>1.05</v>
      </c>
      <c r="F48" s="46" t="s">
        <v>225</v>
      </c>
      <c r="G48" s="52" t="str">
        <f t="shared" si="5"/>
        <v>ﾏｻﾊﾞ</v>
      </c>
    </row>
    <row r="49" spans="1:7">
      <c r="A49" s="52">
        <f t="shared" si="3"/>
        <v>44</v>
      </c>
      <c r="B49" s="53" t="s">
        <v>190</v>
      </c>
      <c r="C49" s="46" t="s">
        <v>231</v>
      </c>
      <c r="D49" s="46">
        <v>41</v>
      </c>
      <c r="E49" s="49">
        <f t="shared" si="4"/>
        <v>1.0249999999999999</v>
      </c>
      <c r="F49" s="46" t="s">
        <v>225</v>
      </c>
      <c r="G49" s="52" t="str">
        <f t="shared" si="5"/>
        <v>ﾏｻﾊﾞ</v>
      </c>
    </row>
    <row r="50" spans="1:7">
      <c r="A50" s="52">
        <f t="shared" si="3"/>
        <v>45</v>
      </c>
      <c r="B50" s="53" t="s">
        <v>190</v>
      </c>
      <c r="C50" s="46" t="s">
        <v>231</v>
      </c>
      <c r="D50" s="46">
        <v>37</v>
      </c>
      <c r="E50" s="49">
        <f t="shared" si="4"/>
        <v>0.92500000000000004</v>
      </c>
      <c r="F50" s="46" t="s">
        <v>228</v>
      </c>
      <c r="G50" s="52" t="str">
        <f t="shared" si="5"/>
        <v>ﾏｻﾊﾞ</v>
      </c>
    </row>
    <row r="51" spans="1:7">
      <c r="A51" s="52">
        <f t="shared" si="3"/>
        <v>46</v>
      </c>
      <c r="B51" s="53" t="s">
        <v>190</v>
      </c>
      <c r="C51" s="46" t="s">
        <v>231</v>
      </c>
      <c r="D51" s="46">
        <v>40</v>
      </c>
      <c r="E51" s="49">
        <f t="shared" si="4"/>
        <v>1</v>
      </c>
      <c r="F51" s="46" t="s">
        <v>228</v>
      </c>
      <c r="G51" s="52" t="str">
        <f t="shared" si="5"/>
        <v>ﾏｻﾊﾞ</v>
      </c>
    </row>
    <row r="52" spans="1:7">
      <c r="A52" s="52">
        <f t="shared" si="3"/>
        <v>47</v>
      </c>
      <c r="B52" s="53" t="s">
        <v>190</v>
      </c>
      <c r="C52" s="46" t="s">
        <v>231</v>
      </c>
      <c r="D52" s="46">
        <v>37</v>
      </c>
      <c r="E52" s="49">
        <f t="shared" si="4"/>
        <v>0.92500000000000004</v>
      </c>
      <c r="F52" s="46" t="s">
        <v>228</v>
      </c>
      <c r="G52" s="52" t="str">
        <f t="shared" si="5"/>
        <v>ﾏｻﾊﾞ</v>
      </c>
    </row>
    <row r="53" spans="1:7">
      <c r="A53" s="52">
        <f t="shared" si="3"/>
        <v>48</v>
      </c>
      <c r="B53" s="53" t="s">
        <v>190</v>
      </c>
      <c r="C53" s="46" t="s">
        <v>236</v>
      </c>
      <c r="D53" s="46">
        <v>40</v>
      </c>
      <c r="E53" s="49">
        <f t="shared" si="4"/>
        <v>1</v>
      </c>
      <c r="F53" s="46" t="s">
        <v>228</v>
      </c>
      <c r="G53" s="52" t="str">
        <f t="shared" si="5"/>
        <v>ﾏｻﾊﾞ</v>
      </c>
    </row>
    <row r="54" spans="1:7">
      <c r="A54" s="52">
        <f t="shared" si="3"/>
        <v>49</v>
      </c>
      <c r="B54" s="53" t="s">
        <v>190</v>
      </c>
      <c r="C54" s="46" t="s">
        <v>236</v>
      </c>
      <c r="D54" s="46">
        <v>41</v>
      </c>
      <c r="E54" s="49">
        <f t="shared" si="4"/>
        <v>1.0249999999999999</v>
      </c>
      <c r="F54" s="46" t="s">
        <v>228</v>
      </c>
      <c r="G54" s="52" t="str">
        <f t="shared" si="5"/>
        <v>ﾏｻﾊﾞ</v>
      </c>
    </row>
    <row r="55" spans="1:7">
      <c r="A55" s="52">
        <f t="shared" si="3"/>
        <v>50</v>
      </c>
      <c r="B55" s="53"/>
      <c r="C55" s="46"/>
      <c r="D55" s="46"/>
      <c r="E55" s="49">
        <f t="shared" si="4"/>
        <v>0</v>
      </c>
      <c r="F55" s="46"/>
      <c r="G55" s="52" t="str">
        <f t="shared" si="5"/>
        <v>ﾏｻﾊﾞ</v>
      </c>
    </row>
    <row r="56" spans="1:7">
      <c r="A56" s="52">
        <f t="shared" si="3"/>
        <v>51</v>
      </c>
      <c r="B56" s="53"/>
      <c r="C56" s="46"/>
      <c r="D56" s="46"/>
      <c r="E56" s="49">
        <f t="shared" si="4"/>
        <v>0</v>
      </c>
      <c r="F56" s="46"/>
      <c r="G56" s="52" t="str">
        <f t="shared" si="5"/>
        <v>ﾏｻﾊﾞ</v>
      </c>
    </row>
    <row r="57" spans="1:7">
      <c r="A57" s="52">
        <f t="shared" si="3"/>
        <v>52</v>
      </c>
      <c r="B57" s="53"/>
      <c r="C57" s="46"/>
      <c r="D57" s="46"/>
      <c r="E57" s="49">
        <f t="shared" si="4"/>
        <v>0</v>
      </c>
      <c r="F57" s="46"/>
      <c r="G57" s="52" t="str">
        <f t="shared" si="5"/>
        <v>ﾏｻﾊﾞ</v>
      </c>
    </row>
    <row r="58" spans="1:7">
      <c r="A58" s="52">
        <f t="shared" si="3"/>
        <v>53</v>
      </c>
      <c r="B58" s="53"/>
      <c r="C58" s="46"/>
      <c r="D58" s="46"/>
      <c r="E58" s="49">
        <f t="shared" si="4"/>
        <v>0</v>
      </c>
      <c r="F58" s="46"/>
      <c r="G58" s="52" t="str">
        <f t="shared" si="5"/>
        <v>ﾏｻﾊﾞ</v>
      </c>
    </row>
    <row r="59" spans="1:7">
      <c r="A59" s="52">
        <f t="shared" si="3"/>
        <v>54</v>
      </c>
      <c r="B59" s="53"/>
      <c r="C59" s="46"/>
      <c r="D59" s="46"/>
      <c r="E59" s="49">
        <f t="shared" si="4"/>
        <v>0</v>
      </c>
      <c r="F59" s="46"/>
      <c r="G59" s="52" t="str">
        <f t="shared" si="5"/>
        <v>ﾏｻﾊﾞ</v>
      </c>
    </row>
    <row r="60" spans="1:7">
      <c r="A60" s="52">
        <f t="shared" si="3"/>
        <v>55</v>
      </c>
      <c r="B60" s="53"/>
      <c r="C60" s="46"/>
      <c r="D60" s="46"/>
      <c r="E60" s="49">
        <f t="shared" si="4"/>
        <v>0</v>
      </c>
      <c r="F60" s="46"/>
      <c r="G60" s="52" t="str">
        <f t="shared" si="5"/>
        <v>ﾏｻﾊﾞ</v>
      </c>
    </row>
    <row r="61" spans="1:7">
      <c r="A61" s="52">
        <f t="shared" si="3"/>
        <v>56</v>
      </c>
      <c r="B61" s="53"/>
      <c r="C61" s="46"/>
      <c r="D61" s="46"/>
      <c r="E61" s="49">
        <f t="shared" si="4"/>
        <v>0</v>
      </c>
      <c r="F61" s="46"/>
      <c r="G61" s="52" t="str">
        <f t="shared" si="5"/>
        <v>ﾏｻﾊﾞ</v>
      </c>
    </row>
    <row r="62" spans="1:7">
      <c r="A62" s="52">
        <f t="shared" si="3"/>
        <v>57</v>
      </c>
      <c r="B62" s="53"/>
      <c r="C62" s="46"/>
      <c r="D62" s="46"/>
      <c r="E62" s="49">
        <f t="shared" si="4"/>
        <v>0</v>
      </c>
      <c r="F62" s="46"/>
      <c r="G62" s="52" t="str">
        <f t="shared" si="5"/>
        <v>ﾏｻﾊﾞ</v>
      </c>
    </row>
    <row r="63" spans="1:7">
      <c r="A63" s="52">
        <f t="shared" si="3"/>
        <v>58</v>
      </c>
      <c r="B63" s="53"/>
      <c r="C63" s="46"/>
      <c r="D63" s="46"/>
      <c r="E63" s="49">
        <f t="shared" si="4"/>
        <v>0</v>
      </c>
      <c r="F63" s="46"/>
      <c r="G63" s="52" t="str">
        <f t="shared" si="5"/>
        <v>ﾏｻﾊﾞ</v>
      </c>
    </row>
    <row r="64" spans="1:7">
      <c r="A64" s="52">
        <f t="shared" si="3"/>
        <v>59</v>
      </c>
      <c r="B64" s="53"/>
      <c r="C64" s="46"/>
      <c r="D64" s="46"/>
      <c r="E64" s="49">
        <f t="shared" si="4"/>
        <v>0</v>
      </c>
      <c r="F64" s="46"/>
      <c r="G64" s="52" t="str">
        <f t="shared" si="5"/>
        <v>ﾏｻﾊﾞ</v>
      </c>
    </row>
    <row r="65" spans="1:7">
      <c r="A65" s="52">
        <f t="shared" si="3"/>
        <v>60</v>
      </c>
      <c r="B65" s="53"/>
      <c r="C65" s="46"/>
      <c r="D65" s="46"/>
      <c r="E65" s="49">
        <f t="shared" si="4"/>
        <v>0</v>
      </c>
      <c r="F65" s="46"/>
      <c r="G65" s="52" t="str">
        <f t="shared" si="5"/>
        <v>ﾏｻﾊﾞ</v>
      </c>
    </row>
    <row r="66" spans="1:7">
      <c r="A66" s="52">
        <f t="shared" si="3"/>
        <v>61</v>
      </c>
      <c r="B66" s="53"/>
      <c r="C66" s="46"/>
      <c r="D66" s="46"/>
      <c r="E66" s="49">
        <f t="shared" si="4"/>
        <v>0</v>
      </c>
      <c r="F66" s="46"/>
      <c r="G66" s="52" t="str">
        <f t="shared" si="5"/>
        <v>ﾏｻﾊﾞ</v>
      </c>
    </row>
    <row r="67" spans="1:7">
      <c r="A67" s="52">
        <f t="shared" si="3"/>
        <v>62</v>
      </c>
      <c r="B67" s="53"/>
      <c r="C67" s="46"/>
      <c r="D67" s="46"/>
      <c r="E67" s="49">
        <f t="shared" si="4"/>
        <v>0</v>
      </c>
      <c r="F67" s="46"/>
      <c r="G67" s="52" t="str">
        <f t="shared" si="5"/>
        <v>ﾏｻﾊﾞ</v>
      </c>
    </row>
    <row r="68" spans="1:7">
      <c r="A68" s="52">
        <f t="shared" si="3"/>
        <v>63</v>
      </c>
      <c r="B68" s="53"/>
      <c r="C68" s="46"/>
      <c r="D68" s="46"/>
      <c r="E68" s="49">
        <f t="shared" si="4"/>
        <v>0</v>
      </c>
      <c r="F68" s="46"/>
      <c r="G68" s="52" t="str">
        <f t="shared" si="5"/>
        <v>ﾏｻﾊﾞ</v>
      </c>
    </row>
    <row r="69" spans="1:7">
      <c r="A69" s="52">
        <f t="shared" si="3"/>
        <v>64</v>
      </c>
      <c r="B69" s="53"/>
      <c r="C69" s="46"/>
      <c r="D69" s="46"/>
      <c r="E69" s="49">
        <f t="shared" si="4"/>
        <v>0</v>
      </c>
      <c r="F69" s="46"/>
      <c r="G69" s="52" t="str">
        <f t="shared" si="5"/>
        <v>ﾏｻﾊﾞ</v>
      </c>
    </row>
    <row r="70" spans="1:7">
      <c r="A70" s="52">
        <f t="shared" si="3"/>
        <v>65</v>
      </c>
      <c r="B70" s="53"/>
      <c r="C70" s="46"/>
      <c r="D70" s="46"/>
      <c r="E70" s="49">
        <f t="shared" si="4"/>
        <v>0</v>
      </c>
      <c r="F70" s="46"/>
      <c r="G70" s="52" t="str">
        <f t="shared" si="5"/>
        <v>ﾏｻﾊﾞ</v>
      </c>
    </row>
  </sheetData>
  <mergeCells count="2">
    <mergeCell ref="A2:G2"/>
    <mergeCell ref="D4:E4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A113"/>
  <sheetViews>
    <sheetView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10</v>
      </c>
      <c r="E1" t="s">
        <v>80</v>
      </c>
      <c r="F1" s="33" t="s">
        <v>81</v>
      </c>
    </row>
    <row r="5" spans="1:105">
      <c r="A5" s="1" t="s">
        <v>0</v>
      </c>
      <c r="B5" s="2"/>
      <c r="C5" s="1" t="s">
        <v>1</v>
      </c>
      <c r="D5" s="74" t="s">
        <v>2</v>
      </c>
      <c r="E5" s="76"/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O5" s="25" t="s">
        <v>67</v>
      </c>
    </row>
    <row r="6" spans="1:105">
      <c r="A6" s="24" t="s">
        <v>8</v>
      </c>
      <c r="B6" s="2"/>
      <c r="C6" s="3">
        <v>350100</v>
      </c>
      <c r="D6" s="70" t="s">
        <v>83</v>
      </c>
      <c r="E6" s="72"/>
      <c r="F6" s="23" t="s">
        <v>66</v>
      </c>
      <c r="G6" s="22" t="s">
        <v>9</v>
      </c>
      <c r="H6" s="22">
        <v>3</v>
      </c>
      <c r="I6" s="22">
        <v>92</v>
      </c>
      <c r="J6" s="21" t="s">
        <v>51</v>
      </c>
    </row>
    <row r="7" spans="1:105">
      <c r="A7" s="2"/>
      <c r="B7" s="2"/>
      <c r="C7" s="2"/>
      <c r="D7" s="74" t="s">
        <v>10</v>
      </c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15</v>
      </c>
      <c r="E10" s="76"/>
      <c r="F10" s="74" t="s">
        <v>16</v>
      </c>
      <c r="G10" s="75"/>
      <c r="H10" s="75"/>
      <c r="I10" s="75"/>
      <c r="J10" s="76"/>
    </row>
    <row r="11" spans="1:105">
      <c r="A11" s="4">
        <v>4158</v>
      </c>
      <c r="B11" s="5">
        <v>50</v>
      </c>
      <c r="C11" s="5">
        <v>6</v>
      </c>
      <c r="D11" s="68">
        <v>550</v>
      </c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59" t="s">
        <v>31</v>
      </c>
      <c r="CW14" s="30" t="s">
        <v>70</v>
      </c>
      <c r="CX14" s="30" t="s">
        <v>71</v>
      </c>
      <c r="CY14" s="29" t="s">
        <v>72</v>
      </c>
      <c r="CZ14" s="58" t="s">
        <v>73</v>
      </c>
      <c r="DA14" s="58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58" t="s">
        <v>77</v>
      </c>
      <c r="DA15" s="58" t="s">
        <v>78</v>
      </c>
    </row>
    <row r="16" spans="1:105">
      <c r="A16" s="14">
        <v>1</v>
      </c>
      <c r="B16" s="15">
        <v>21</v>
      </c>
      <c r="C16" s="15" t="s">
        <v>237</v>
      </c>
      <c r="D16" s="16" t="s">
        <v>238</v>
      </c>
      <c r="E16" s="15" t="s">
        <v>239</v>
      </c>
      <c r="F16" s="15" t="s">
        <v>240</v>
      </c>
      <c r="G16" s="17">
        <v>142</v>
      </c>
      <c r="H16" s="17">
        <v>32</v>
      </c>
      <c r="I16" s="17">
        <v>1750</v>
      </c>
      <c r="J16" s="34">
        <v>26.5</v>
      </c>
      <c r="K16" s="17"/>
      <c r="L16" s="17"/>
      <c r="M16" s="17"/>
      <c r="N16" s="17"/>
      <c r="O16" s="28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1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64">
        <v>0</v>
      </c>
      <c r="AX16" s="64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64">
        <v>0</v>
      </c>
      <c r="BG16" s="64">
        <v>0</v>
      </c>
      <c r="BH16" s="64">
        <v>0</v>
      </c>
      <c r="BI16" s="64">
        <v>0</v>
      </c>
      <c r="BJ16" s="64">
        <v>0</v>
      </c>
      <c r="BK16" s="17">
        <v>0</v>
      </c>
      <c r="BL16" s="17">
        <v>0</v>
      </c>
      <c r="BM16" s="64">
        <v>0</v>
      </c>
      <c r="BN16" s="64">
        <v>0</v>
      </c>
      <c r="BO16" s="64">
        <v>0</v>
      </c>
      <c r="BP16" s="64">
        <v>0</v>
      </c>
      <c r="BQ16" s="64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1</v>
      </c>
      <c r="CS16" s="17">
        <v>0</v>
      </c>
      <c r="CT16" s="17">
        <v>4</v>
      </c>
      <c r="CU16" s="17">
        <v>0</v>
      </c>
      <c r="CV16" s="17"/>
      <c r="CY16" s="32">
        <f>(I16/G16)/($D$11/$B$11)</f>
        <v>1.1203585147247119</v>
      </c>
    </row>
    <row r="17" spans="1:103">
      <c r="A17" s="14">
        <v>2</v>
      </c>
      <c r="B17" s="15">
        <v>14</v>
      </c>
      <c r="C17" s="15" t="s">
        <v>241</v>
      </c>
      <c r="D17" s="16" t="s">
        <v>242</v>
      </c>
      <c r="E17" s="15" t="s">
        <v>243</v>
      </c>
      <c r="F17" s="15" t="s">
        <v>85</v>
      </c>
      <c r="G17" s="17">
        <v>150</v>
      </c>
      <c r="H17" s="17">
        <v>26</v>
      </c>
      <c r="I17" s="17">
        <v>1860</v>
      </c>
      <c r="J17" s="34">
        <v>25.5</v>
      </c>
      <c r="K17" s="17"/>
      <c r="L17" s="17"/>
      <c r="M17" s="17"/>
      <c r="N17" s="17"/>
      <c r="O17" s="28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0</v>
      </c>
      <c r="AW17" s="64">
        <v>0</v>
      </c>
      <c r="AX17" s="64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64">
        <v>0</v>
      </c>
      <c r="BG17" s="64">
        <v>0</v>
      </c>
      <c r="BH17" s="64">
        <v>0</v>
      </c>
      <c r="BI17" s="64">
        <v>0</v>
      </c>
      <c r="BJ17" s="64">
        <v>0</v>
      </c>
      <c r="BK17" s="17">
        <v>0</v>
      </c>
      <c r="BL17" s="17">
        <v>0</v>
      </c>
      <c r="BM17" s="64">
        <v>0</v>
      </c>
      <c r="BN17" s="64">
        <v>0</v>
      </c>
      <c r="BO17" s="64">
        <v>0</v>
      </c>
      <c r="BP17" s="64">
        <v>0</v>
      </c>
      <c r="BQ17" s="64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1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0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V17" s="17"/>
      <c r="CY17" s="32">
        <f t="shared" ref="CY17:CY45" si="0">(I17/G17)/($D$11/$B$11)</f>
        <v>1.1272727272727272</v>
      </c>
    </row>
    <row r="18" spans="1:103">
      <c r="A18" s="14">
        <v>3</v>
      </c>
      <c r="B18" s="15">
        <v>13</v>
      </c>
      <c r="C18" s="15" t="s">
        <v>241</v>
      </c>
      <c r="D18" s="16" t="s">
        <v>244</v>
      </c>
      <c r="E18" s="15" t="s">
        <v>117</v>
      </c>
      <c r="F18" s="15" t="s">
        <v>85</v>
      </c>
      <c r="G18" s="17">
        <v>150</v>
      </c>
      <c r="H18" s="17">
        <v>26</v>
      </c>
      <c r="I18" s="17">
        <v>1650</v>
      </c>
      <c r="J18" s="34">
        <v>26.2</v>
      </c>
      <c r="K18" s="17"/>
      <c r="L18" s="17"/>
      <c r="M18" s="17"/>
      <c r="N18" s="17"/>
      <c r="O18" s="28"/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</v>
      </c>
      <c r="AW18" s="64">
        <v>0</v>
      </c>
      <c r="AX18" s="64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64">
        <v>0</v>
      </c>
      <c r="BG18" s="64">
        <v>0</v>
      </c>
      <c r="BH18" s="64">
        <v>0</v>
      </c>
      <c r="BI18" s="64">
        <v>0</v>
      </c>
      <c r="BJ18" s="64">
        <v>0</v>
      </c>
      <c r="BK18" s="17">
        <v>0</v>
      </c>
      <c r="BL18" s="17">
        <v>0</v>
      </c>
      <c r="BM18" s="64">
        <v>0</v>
      </c>
      <c r="BN18" s="64">
        <v>0</v>
      </c>
      <c r="BO18" s="64">
        <v>0</v>
      </c>
      <c r="BP18" s="64">
        <v>0</v>
      </c>
      <c r="BQ18" s="64">
        <v>0</v>
      </c>
      <c r="BR18" s="17">
        <v>0</v>
      </c>
      <c r="BS18" s="17">
        <v>0</v>
      </c>
      <c r="BT18" s="17">
        <v>1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1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/>
      <c r="CY18" s="32">
        <f t="shared" si="0"/>
        <v>1</v>
      </c>
    </row>
    <row r="19" spans="1:103">
      <c r="A19" s="14">
        <v>4</v>
      </c>
      <c r="B19" s="15">
        <v>12</v>
      </c>
      <c r="C19" s="15" t="s">
        <v>245</v>
      </c>
      <c r="D19" s="16" t="s">
        <v>246</v>
      </c>
      <c r="E19" s="15" t="s">
        <v>118</v>
      </c>
      <c r="F19" s="15" t="s">
        <v>85</v>
      </c>
      <c r="G19" s="17">
        <v>150</v>
      </c>
      <c r="H19" s="17">
        <v>30</v>
      </c>
      <c r="I19" s="17">
        <v>1660</v>
      </c>
      <c r="J19" s="34">
        <v>26.1</v>
      </c>
      <c r="K19" s="17"/>
      <c r="L19" s="17"/>
      <c r="M19" s="17"/>
      <c r="N19" s="17"/>
      <c r="O19" s="28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64">
        <v>0</v>
      </c>
      <c r="AR19" s="64">
        <v>0</v>
      </c>
      <c r="AS19" s="64">
        <v>0</v>
      </c>
      <c r="AT19" s="64">
        <v>0</v>
      </c>
      <c r="AU19" s="64">
        <v>0</v>
      </c>
      <c r="AV19" s="64">
        <v>0</v>
      </c>
      <c r="AW19" s="64">
        <v>0</v>
      </c>
      <c r="AX19" s="64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64">
        <v>0</v>
      </c>
      <c r="BG19" s="64">
        <v>0</v>
      </c>
      <c r="BH19" s="64">
        <v>0</v>
      </c>
      <c r="BI19" s="64">
        <v>0</v>
      </c>
      <c r="BJ19" s="64">
        <v>0</v>
      </c>
      <c r="BK19" s="17">
        <v>0</v>
      </c>
      <c r="BL19" s="17">
        <v>0</v>
      </c>
      <c r="BM19" s="64">
        <v>0</v>
      </c>
      <c r="BN19" s="64">
        <v>0</v>
      </c>
      <c r="BO19" s="64">
        <v>0</v>
      </c>
      <c r="BP19" s="64">
        <v>0</v>
      </c>
      <c r="BQ19" s="64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1</v>
      </c>
      <c r="CC19" s="17">
        <v>0</v>
      </c>
      <c r="CD19" s="17">
        <v>4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/>
      <c r="CY19" s="32">
        <f t="shared" si="0"/>
        <v>1.0060606060606061</v>
      </c>
    </row>
    <row r="20" spans="1:103">
      <c r="A20" s="14">
        <v>5</v>
      </c>
      <c r="B20" s="15">
        <v>11</v>
      </c>
      <c r="C20" s="15" t="s">
        <v>245</v>
      </c>
      <c r="D20" s="16" t="s">
        <v>247</v>
      </c>
      <c r="E20" s="15" t="s">
        <v>122</v>
      </c>
      <c r="F20" s="15" t="s">
        <v>85</v>
      </c>
      <c r="G20" s="17">
        <v>150</v>
      </c>
      <c r="H20" s="17">
        <v>33</v>
      </c>
      <c r="I20" s="17">
        <v>1620</v>
      </c>
      <c r="J20" s="34">
        <v>26.5</v>
      </c>
      <c r="K20" s="17"/>
      <c r="L20" s="17"/>
      <c r="M20" s="17"/>
      <c r="N20" s="17"/>
      <c r="O20" s="28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64">
        <v>0</v>
      </c>
      <c r="AR20" s="64">
        <v>0</v>
      </c>
      <c r="AS20" s="64">
        <v>0</v>
      </c>
      <c r="AT20" s="64">
        <v>0</v>
      </c>
      <c r="AU20" s="64">
        <v>0</v>
      </c>
      <c r="AV20" s="64">
        <v>0</v>
      </c>
      <c r="AW20" s="64">
        <v>0</v>
      </c>
      <c r="AX20" s="64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64">
        <v>0</v>
      </c>
      <c r="BG20" s="64">
        <v>0</v>
      </c>
      <c r="BH20" s="64">
        <v>0</v>
      </c>
      <c r="BI20" s="64">
        <v>0</v>
      </c>
      <c r="BJ20" s="64">
        <v>0</v>
      </c>
      <c r="BK20" s="17">
        <v>0</v>
      </c>
      <c r="BL20" s="17">
        <v>0</v>
      </c>
      <c r="BM20" s="64">
        <v>0</v>
      </c>
      <c r="BN20" s="64">
        <v>0</v>
      </c>
      <c r="BO20" s="64">
        <v>0</v>
      </c>
      <c r="BP20" s="64">
        <v>0</v>
      </c>
      <c r="BQ20" s="64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28</v>
      </c>
      <c r="CC20" s="17">
        <v>0</v>
      </c>
      <c r="CD20" s="17">
        <v>2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V20" s="17"/>
      <c r="CY20" s="32">
        <f t="shared" si="0"/>
        <v>0.98181818181818192</v>
      </c>
    </row>
    <row r="21" spans="1:103">
      <c r="A21" s="14">
        <v>6</v>
      </c>
      <c r="B21" s="15">
        <v>10</v>
      </c>
      <c r="C21" s="15" t="s">
        <v>245</v>
      </c>
      <c r="D21" s="16" t="s">
        <v>248</v>
      </c>
      <c r="E21" s="15" t="s">
        <v>126</v>
      </c>
      <c r="F21" s="15" t="s">
        <v>85</v>
      </c>
      <c r="G21" s="17">
        <v>150</v>
      </c>
      <c r="H21" s="17">
        <v>53</v>
      </c>
      <c r="I21" s="17">
        <v>2140</v>
      </c>
      <c r="J21" s="34">
        <v>27.5</v>
      </c>
      <c r="K21" s="17"/>
      <c r="L21" s="17"/>
      <c r="M21" s="17"/>
      <c r="N21" s="17"/>
      <c r="O21" s="28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64">
        <v>0</v>
      </c>
      <c r="AR21" s="64">
        <v>0</v>
      </c>
      <c r="AS21" s="64">
        <v>0</v>
      </c>
      <c r="AT21" s="64">
        <v>0</v>
      </c>
      <c r="AU21" s="64">
        <v>0</v>
      </c>
      <c r="AV21" s="64">
        <v>0</v>
      </c>
      <c r="AW21" s="64">
        <v>0</v>
      </c>
      <c r="AX21" s="64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64">
        <v>0</v>
      </c>
      <c r="BG21" s="64">
        <v>0</v>
      </c>
      <c r="BH21" s="64">
        <v>0</v>
      </c>
      <c r="BI21" s="64">
        <v>0</v>
      </c>
      <c r="BJ21" s="64">
        <v>0</v>
      </c>
      <c r="BK21" s="17">
        <v>0</v>
      </c>
      <c r="BL21" s="17">
        <v>0</v>
      </c>
      <c r="BM21" s="64">
        <v>0</v>
      </c>
      <c r="BN21" s="64">
        <v>0</v>
      </c>
      <c r="BO21" s="64">
        <v>0</v>
      </c>
      <c r="BP21" s="64">
        <v>0</v>
      </c>
      <c r="BQ21" s="64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8</v>
      </c>
      <c r="CC21" s="17">
        <v>3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1</v>
      </c>
      <c r="CS21" s="17">
        <v>0</v>
      </c>
      <c r="CT21" s="17">
        <v>0</v>
      </c>
      <c r="CU21" s="17">
        <v>0</v>
      </c>
      <c r="CV21" s="17"/>
      <c r="CY21" s="32">
        <f t="shared" si="0"/>
        <v>1.2969696969696971</v>
      </c>
    </row>
    <row r="22" spans="1:103">
      <c r="A22" s="14">
        <v>7</v>
      </c>
      <c r="B22" s="15" t="s">
        <v>157</v>
      </c>
      <c r="C22" s="15" t="s">
        <v>245</v>
      </c>
      <c r="D22" s="16" t="s">
        <v>249</v>
      </c>
      <c r="E22" s="15" t="s">
        <v>250</v>
      </c>
      <c r="F22" s="15" t="s">
        <v>116</v>
      </c>
      <c r="G22" s="17">
        <v>140</v>
      </c>
      <c r="H22" s="17">
        <v>35</v>
      </c>
      <c r="I22" s="17">
        <v>1520</v>
      </c>
      <c r="J22" s="34">
        <v>27.6</v>
      </c>
      <c r="K22" s="17"/>
      <c r="L22" s="17"/>
      <c r="M22" s="61"/>
      <c r="N22" s="17"/>
      <c r="O22" s="28"/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64">
        <v>0</v>
      </c>
      <c r="AR22" s="64">
        <v>0</v>
      </c>
      <c r="AS22" s="64">
        <v>0</v>
      </c>
      <c r="AT22" s="64">
        <v>0</v>
      </c>
      <c r="AU22" s="64">
        <v>0</v>
      </c>
      <c r="AV22" s="64">
        <v>0</v>
      </c>
      <c r="AW22" s="64">
        <v>0</v>
      </c>
      <c r="AX22" s="64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64">
        <v>0</v>
      </c>
      <c r="BG22" s="64">
        <v>0</v>
      </c>
      <c r="BH22" s="64">
        <v>0</v>
      </c>
      <c r="BI22" s="64">
        <v>0</v>
      </c>
      <c r="BJ22" s="64">
        <v>0</v>
      </c>
      <c r="BK22" s="17">
        <v>0</v>
      </c>
      <c r="BL22" s="17">
        <v>0</v>
      </c>
      <c r="BM22" s="64">
        <v>0</v>
      </c>
      <c r="BN22" s="64">
        <v>0</v>
      </c>
      <c r="BO22" s="64">
        <v>0</v>
      </c>
      <c r="BP22" s="64">
        <v>0</v>
      </c>
      <c r="BQ22" s="64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0</v>
      </c>
      <c r="CC22" s="17">
        <v>0</v>
      </c>
      <c r="CD22" s="17">
        <v>2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1</v>
      </c>
      <c r="CS22" s="17">
        <v>0</v>
      </c>
      <c r="CT22" s="17">
        <v>1</v>
      </c>
      <c r="CU22" s="17">
        <v>0</v>
      </c>
      <c r="CV22" s="17"/>
      <c r="CY22" s="32">
        <f t="shared" si="0"/>
        <v>0.98701298701298701</v>
      </c>
    </row>
    <row r="23" spans="1:103">
      <c r="A23" s="14">
        <v>8</v>
      </c>
      <c r="B23" s="15"/>
      <c r="C23" s="15"/>
      <c r="D23" s="16"/>
      <c r="E23" s="15"/>
      <c r="F23" s="15"/>
      <c r="G23" s="17"/>
      <c r="H23" s="17"/>
      <c r="I23" s="17"/>
      <c r="J23" s="34"/>
      <c r="K23" s="17"/>
      <c r="L23" s="17"/>
      <c r="M23" s="17"/>
      <c r="N23" s="17"/>
      <c r="O23" s="2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9"/>
      <c r="AR23" s="9"/>
      <c r="AS23" s="9"/>
      <c r="AT23" s="9"/>
      <c r="AU23" s="9"/>
      <c r="AV23" s="9"/>
      <c r="AW23" s="9"/>
      <c r="AX23" s="9"/>
      <c r="AY23" s="17"/>
      <c r="AZ23" s="17"/>
      <c r="BA23" s="17"/>
      <c r="BB23" s="17"/>
      <c r="BC23" s="17"/>
      <c r="BD23" s="17"/>
      <c r="BE23" s="17"/>
      <c r="BF23" s="9"/>
      <c r="BG23" s="9"/>
      <c r="BH23" s="9"/>
      <c r="BI23" s="9"/>
      <c r="BJ23" s="9"/>
      <c r="BK23" s="17"/>
      <c r="BL23" s="17"/>
      <c r="BM23" s="9"/>
      <c r="BN23" s="9"/>
      <c r="BO23" s="9"/>
      <c r="BP23" s="9"/>
      <c r="BQ23" s="9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Y23" s="32" t="e">
        <f t="shared" si="0"/>
        <v>#DIV/0!</v>
      </c>
    </row>
    <row r="24" spans="1:103">
      <c r="A24" s="14">
        <v>9</v>
      </c>
      <c r="B24" s="15"/>
      <c r="C24" s="15"/>
      <c r="D24" s="16"/>
      <c r="E24" s="15"/>
      <c r="F24" s="15"/>
      <c r="G24" s="17"/>
      <c r="H24" s="17"/>
      <c r="I24" s="17"/>
      <c r="J24" s="34"/>
      <c r="K24" s="17"/>
      <c r="L24" s="17"/>
      <c r="M24" s="17"/>
      <c r="N24" s="17"/>
      <c r="O24" s="2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9"/>
      <c r="AR24" s="9"/>
      <c r="AS24" s="9"/>
      <c r="AT24" s="9"/>
      <c r="AU24" s="9"/>
      <c r="AV24" s="9"/>
      <c r="AW24" s="9"/>
      <c r="AX24" s="9"/>
      <c r="AY24" s="17"/>
      <c r="AZ24" s="17"/>
      <c r="BA24" s="17"/>
      <c r="BB24" s="17"/>
      <c r="BC24" s="17"/>
      <c r="BD24" s="17"/>
      <c r="BE24" s="17"/>
      <c r="BF24" s="9"/>
      <c r="BG24" s="9"/>
      <c r="BH24" s="9"/>
      <c r="BI24" s="9"/>
      <c r="BJ24" s="9"/>
      <c r="BK24" s="17"/>
      <c r="BL24" s="17"/>
      <c r="BM24" s="9"/>
      <c r="BN24" s="9"/>
      <c r="BO24" s="9"/>
      <c r="BP24" s="9"/>
      <c r="BQ24" s="9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Y24" s="32" t="e">
        <f t="shared" si="0"/>
        <v>#DIV/0!</v>
      </c>
    </row>
    <row r="25" spans="1:103">
      <c r="A25" s="14">
        <v>10</v>
      </c>
      <c r="B25" s="15"/>
      <c r="C25" s="15"/>
      <c r="D25" s="16"/>
      <c r="E25" s="15"/>
      <c r="F25" s="15"/>
      <c r="G25" s="17"/>
      <c r="H25" s="17"/>
      <c r="I25" s="17"/>
      <c r="J25" s="34"/>
      <c r="K25" s="17"/>
      <c r="L25" s="17"/>
      <c r="M25" s="17"/>
      <c r="N25" s="17"/>
      <c r="O25" s="2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9"/>
      <c r="AR25" s="9"/>
      <c r="AS25" s="9"/>
      <c r="AT25" s="9"/>
      <c r="AU25" s="9"/>
      <c r="AV25" s="9"/>
      <c r="AW25" s="9"/>
      <c r="AX25" s="9"/>
      <c r="AY25" s="17"/>
      <c r="AZ25" s="17"/>
      <c r="BA25" s="17"/>
      <c r="BB25" s="17"/>
      <c r="BC25" s="17"/>
      <c r="BD25" s="17"/>
      <c r="BE25" s="17"/>
      <c r="BF25" s="9"/>
      <c r="BG25" s="9"/>
      <c r="BH25" s="9"/>
      <c r="BI25" s="9"/>
      <c r="BJ25" s="9"/>
      <c r="BK25" s="17"/>
      <c r="BL25" s="17"/>
      <c r="BM25" s="9"/>
      <c r="BN25" s="9"/>
      <c r="BO25" s="9"/>
      <c r="BP25" s="9"/>
      <c r="BQ25" s="9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Y25" s="32" t="e">
        <f t="shared" si="0"/>
        <v>#DIV/0!</v>
      </c>
    </row>
    <row r="26" spans="1:103">
      <c r="A26" s="14">
        <v>11</v>
      </c>
      <c r="B26" s="15"/>
      <c r="C26" s="15"/>
      <c r="D26" s="16"/>
      <c r="E26" s="15"/>
      <c r="F26" s="15"/>
      <c r="G26" s="17"/>
      <c r="H26" s="17"/>
      <c r="I26" s="17"/>
      <c r="J26" s="34"/>
      <c r="K26" s="17"/>
      <c r="L26" s="17"/>
      <c r="M26" s="17"/>
      <c r="N26" s="17"/>
      <c r="O26" s="2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9"/>
      <c r="AR26" s="9"/>
      <c r="AS26" s="9"/>
      <c r="AT26" s="9"/>
      <c r="AU26" s="9"/>
      <c r="AV26" s="9"/>
      <c r="AW26" s="9"/>
      <c r="AX26" s="9"/>
      <c r="AY26" s="17"/>
      <c r="AZ26" s="17"/>
      <c r="BA26" s="17"/>
      <c r="BB26" s="17"/>
      <c r="BC26" s="17"/>
      <c r="BD26" s="17"/>
      <c r="BE26" s="17"/>
      <c r="BF26" s="9"/>
      <c r="BG26" s="9"/>
      <c r="BH26" s="9"/>
      <c r="BI26" s="9"/>
      <c r="BJ26" s="9"/>
      <c r="BK26" s="17"/>
      <c r="BL26" s="17"/>
      <c r="BM26" s="9"/>
      <c r="BN26" s="9"/>
      <c r="BO26" s="9"/>
      <c r="BP26" s="9"/>
      <c r="BQ26" s="9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Y26" s="32" t="e">
        <f t="shared" si="0"/>
        <v>#DIV/0!</v>
      </c>
    </row>
    <row r="27" spans="1:103">
      <c r="A27" s="14">
        <v>12</v>
      </c>
      <c r="B27" s="15"/>
      <c r="C27" s="15"/>
      <c r="D27" s="16"/>
      <c r="E27" s="15"/>
      <c r="F27" s="15"/>
      <c r="G27" s="17"/>
      <c r="H27" s="17"/>
      <c r="I27" s="17"/>
      <c r="J27" s="34"/>
      <c r="K27" s="17"/>
      <c r="L27" s="17"/>
      <c r="M27" s="17"/>
      <c r="N27" s="17"/>
      <c r="O27" s="2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9"/>
      <c r="AR27" s="9"/>
      <c r="AS27" s="9"/>
      <c r="AT27" s="9"/>
      <c r="AU27" s="9"/>
      <c r="AV27" s="9"/>
      <c r="AW27" s="9"/>
      <c r="AX27" s="9"/>
      <c r="AY27" s="17"/>
      <c r="AZ27" s="17"/>
      <c r="BA27" s="17"/>
      <c r="BB27" s="17"/>
      <c r="BC27" s="17"/>
      <c r="BD27" s="17"/>
      <c r="BE27" s="17"/>
      <c r="BF27" s="9"/>
      <c r="BG27" s="9"/>
      <c r="BH27" s="9"/>
      <c r="BI27" s="9"/>
      <c r="BJ27" s="9"/>
      <c r="BK27" s="17"/>
      <c r="BL27" s="17"/>
      <c r="BM27" s="9"/>
      <c r="BN27" s="9"/>
      <c r="BO27" s="9"/>
      <c r="BP27" s="9"/>
      <c r="BQ27" s="9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Y27" s="32" t="e">
        <f t="shared" si="0"/>
        <v>#DIV/0!</v>
      </c>
    </row>
    <row r="28" spans="1:103">
      <c r="A28" s="14">
        <v>13</v>
      </c>
      <c r="B28" s="15"/>
      <c r="C28" s="15"/>
      <c r="D28" s="16"/>
      <c r="E28" s="15"/>
      <c r="F28" s="15"/>
      <c r="G28" s="17"/>
      <c r="H28" s="17"/>
      <c r="I28" s="17"/>
      <c r="J28" s="34"/>
      <c r="K28" s="17"/>
      <c r="L28" s="17"/>
      <c r="M28" s="17"/>
      <c r="N28" s="17"/>
      <c r="O28" s="2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9"/>
      <c r="AR28" s="9"/>
      <c r="AS28" s="9"/>
      <c r="AT28" s="9"/>
      <c r="AU28" s="9"/>
      <c r="AV28" s="9"/>
      <c r="AW28" s="9"/>
      <c r="AX28" s="9"/>
      <c r="AY28" s="17"/>
      <c r="AZ28" s="17"/>
      <c r="BA28" s="17"/>
      <c r="BB28" s="17"/>
      <c r="BC28" s="17"/>
      <c r="BD28" s="17"/>
      <c r="BE28" s="17"/>
      <c r="BF28" s="9"/>
      <c r="BG28" s="9"/>
      <c r="BH28" s="9"/>
      <c r="BI28" s="9"/>
      <c r="BJ28" s="9"/>
      <c r="BK28" s="17"/>
      <c r="BL28" s="17"/>
      <c r="BM28" s="9"/>
      <c r="BN28" s="9"/>
      <c r="BO28" s="9"/>
      <c r="BP28" s="9"/>
      <c r="BQ28" s="9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Y28" s="32" t="e">
        <f t="shared" si="0"/>
        <v>#DIV/0!</v>
      </c>
    </row>
    <row r="29" spans="1:103">
      <c r="A29" s="14">
        <v>14</v>
      </c>
      <c r="B29" s="15"/>
      <c r="C29" s="15"/>
      <c r="D29" s="16"/>
      <c r="E29" s="15"/>
      <c r="F29" s="15"/>
      <c r="G29" s="17"/>
      <c r="H29" s="17"/>
      <c r="I29" s="17"/>
      <c r="J29" s="34"/>
      <c r="K29" s="17"/>
      <c r="L29" s="17"/>
      <c r="M29" s="17"/>
      <c r="N29" s="17"/>
      <c r="O29" s="2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9"/>
      <c r="AR29" s="9"/>
      <c r="AS29" s="9"/>
      <c r="AT29" s="9"/>
      <c r="AU29" s="9"/>
      <c r="AV29" s="9"/>
      <c r="AW29" s="9"/>
      <c r="AX29" s="9"/>
      <c r="AY29" s="17"/>
      <c r="AZ29" s="17"/>
      <c r="BA29" s="17"/>
      <c r="BB29" s="17"/>
      <c r="BC29" s="17"/>
      <c r="BD29" s="17"/>
      <c r="BE29" s="17"/>
      <c r="BF29" s="9"/>
      <c r="BG29" s="9"/>
      <c r="BH29" s="9"/>
      <c r="BI29" s="9"/>
      <c r="BJ29" s="9"/>
      <c r="BK29" s="17"/>
      <c r="BL29" s="17"/>
      <c r="BM29" s="9"/>
      <c r="BN29" s="9"/>
      <c r="BO29" s="9"/>
      <c r="BP29" s="9"/>
      <c r="BQ29" s="9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Y29" s="32" t="e">
        <f t="shared" si="0"/>
        <v>#DIV/0!</v>
      </c>
    </row>
    <row r="30" spans="1:103">
      <c r="A30" s="14">
        <v>15</v>
      </c>
      <c r="B30" s="15"/>
      <c r="C30" s="15"/>
      <c r="D30" s="16"/>
      <c r="E30" s="15"/>
      <c r="F30" s="15"/>
      <c r="G30" s="17"/>
      <c r="H30" s="17"/>
      <c r="I30" s="17"/>
      <c r="J30" s="34"/>
      <c r="K30" s="17"/>
      <c r="L30" s="17"/>
      <c r="M30" s="17"/>
      <c r="N30" s="17"/>
      <c r="O30" s="2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9"/>
      <c r="AR30" s="9"/>
      <c r="AS30" s="9"/>
      <c r="AT30" s="9"/>
      <c r="AU30" s="9"/>
      <c r="AV30" s="9"/>
      <c r="AW30" s="9"/>
      <c r="AX30" s="9"/>
      <c r="AY30" s="17"/>
      <c r="AZ30" s="17"/>
      <c r="BA30" s="17"/>
      <c r="BB30" s="17"/>
      <c r="BC30" s="17"/>
      <c r="BD30" s="17"/>
      <c r="BE30" s="17"/>
      <c r="BF30" s="9"/>
      <c r="BG30" s="9"/>
      <c r="BH30" s="9"/>
      <c r="BI30" s="9"/>
      <c r="BJ30" s="9"/>
      <c r="BK30" s="17"/>
      <c r="BL30" s="17"/>
      <c r="BM30" s="9"/>
      <c r="BN30" s="9"/>
      <c r="BO30" s="9"/>
      <c r="BP30" s="9"/>
      <c r="BQ30" s="9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Y30" s="32" t="e">
        <f t="shared" si="0"/>
        <v>#DIV/0!</v>
      </c>
    </row>
    <row r="31" spans="1:103">
      <c r="A31" s="14">
        <v>16</v>
      </c>
      <c r="B31" s="15"/>
      <c r="C31" s="15"/>
      <c r="D31" s="16"/>
      <c r="E31" s="15"/>
      <c r="F31" s="15"/>
      <c r="G31" s="17"/>
      <c r="H31" s="17"/>
      <c r="I31" s="17"/>
      <c r="J31" s="34"/>
      <c r="K31" s="17"/>
      <c r="L31" s="17"/>
      <c r="M31" s="17"/>
      <c r="N31" s="17"/>
      <c r="O31" s="2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9"/>
      <c r="AR31" s="9"/>
      <c r="AS31" s="9"/>
      <c r="AT31" s="9"/>
      <c r="AU31" s="9"/>
      <c r="AV31" s="9"/>
      <c r="AW31" s="9"/>
      <c r="AX31" s="9"/>
      <c r="AY31" s="17"/>
      <c r="AZ31" s="17"/>
      <c r="BA31" s="17"/>
      <c r="BB31" s="17"/>
      <c r="BC31" s="17"/>
      <c r="BD31" s="17"/>
      <c r="BE31" s="17"/>
      <c r="BF31" s="9"/>
      <c r="BG31" s="9"/>
      <c r="BH31" s="9"/>
      <c r="BI31" s="9"/>
      <c r="BJ31" s="9"/>
      <c r="BK31" s="17"/>
      <c r="BL31" s="17"/>
      <c r="BM31" s="9"/>
      <c r="BN31" s="9"/>
      <c r="BO31" s="9"/>
      <c r="BP31" s="9"/>
      <c r="BQ31" s="9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Y31" s="32" t="e">
        <f t="shared" si="0"/>
        <v>#DIV/0!</v>
      </c>
    </row>
    <row r="32" spans="1:103">
      <c r="A32" s="14">
        <v>17</v>
      </c>
      <c r="B32" s="15"/>
      <c r="C32" s="15"/>
      <c r="D32" s="16"/>
      <c r="E32" s="15"/>
      <c r="F32" s="15"/>
      <c r="G32" s="17"/>
      <c r="H32" s="17"/>
      <c r="I32" s="17"/>
      <c r="J32" s="34"/>
      <c r="K32" s="17"/>
      <c r="L32" s="17"/>
      <c r="M32" s="17"/>
      <c r="N32" s="17"/>
      <c r="O32" s="2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9"/>
      <c r="AR32" s="9"/>
      <c r="AS32" s="9"/>
      <c r="AT32" s="9"/>
      <c r="AU32" s="9"/>
      <c r="AV32" s="9"/>
      <c r="AW32" s="9"/>
      <c r="AX32" s="9"/>
      <c r="AY32" s="17"/>
      <c r="AZ32" s="17"/>
      <c r="BA32" s="17"/>
      <c r="BB32" s="17"/>
      <c r="BC32" s="17"/>
      <c r="BD32" s="17"/>
      <c r="BE32" s="17"/>
      <c r="BF32" s="9"/>
      <c r="BG32" s="9"/>
      <c r="BH32" s="9"/>
      <c r="BI32" s="9"/>
      <c r="BJ32" s="9"/>
      <c r="BK32" s="17"/>
      <c r="BL32" s="17"/>
      <c r="BM32" s="9"/>
      <c r="BN32" s="9"/>
      <c r="BO32" s="9"/>
      <c r="BP32" s="9"/>
      <c r="BQ32" s="9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Y32" s="32" t="e">
        <f t="shared" si="0"/>
        <v>#DIV/0!</v>
      </c>
    </row>
    <row r="33" spans="1:103">
      <c r="A33" s="14">
        <v>18</v>
      </c>
      <c r="B33" s="15"/>
      <c r="C33" s="15"/>
      <c r="D33" s="16"/>
      <c r="E33" s="15"/>
      <c r="F33" s="15"/>
      <c r="G33" s="17"/>
      <c r="H33" s="17"/>
      <c r="I33" s="17"/>
      <c r="J33" s="34"/>
      <c r="K33" s="17"/>
      <c r="L33" s="17"/>
      <c r="M33" s="17"/>
      <c r="N33" s="17"/>
      <c r="O33" s="2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9"/>
      <c r="AR33" s="9"/>
      <c r="AS33" s="9"/>
      <c r="AT33" s="9"/>
      <c r="AU33" s="9"/>
      <c r="AV33" s="9"/>
      <c r="AW33" s="9"/>
      <c r="AX33" s="9"/>
      <c r="AY33" s="17"/>
      <c r="AZ33" s="17"/>
      <c r="BA33" s="17"/>
      <c r="BB33" s="17"/>
      <c r="BC33" s="17"/>
      <c r="BD33" s="17"/>
      <c r="BE33" s="17"/>
      <c r="BF33" s="9"/>
      <c r="BG33" s="9"/>
      <c r="BH33" s="9"/>
      <c r="BI33" s="9"/>
      <c r="BJ33" s="9"/>
      <c r="BK33" s="17"/>
      <c r="BL33" s="17"/>
      <c r="BM33" s="9"/>
      <c r="BN33" s="9"/>
      <c r="BO33" s="9"/>
      <c r="BP33" s="9"/>
      <c r="BQ33" s="9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Y33" s="32" t="e">
        <f t="shared" si="0"/>
        <v>#DIV/0!</v>
      </c>
    </row>
    <row r="34" spans="1:103">
      <c r="A34" s="14">
        <v>19</v>
      </c>
      <c r="B34" s="15"/>
      <c r="C34" s="15"/>
      <c r="D34" s="16"/>
      <c r="E34" s="15"/>
      <c r="F34" s="15"/>
      <c r="G34" s="17"/>
      <c r="H34" s="17"/>
      <c r="I34" s="17"/>
      <c r="J34" s="34"/>
      <c r="K34" s="17"/>
      <c r="L34" s="17"/>
      <c r="M34" s="17"/>
      <c r="N34" s="17"/>
      <c r="O34" s="2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9"/>
      <c r="AR34" s="9"/>
      <c r="AS34" s="9"/>
      <c r="AT34" s="9"/>
      <c r="AU34" s="9"/>
      <c r="AV34" s="9"/>
      <c r="AW34" s="9"/>
      <c r="AX34" s="9"/>
      <c r="AY34" s="17"/>
      <c r="AZ34" s="17"/>
      <c r="BA34" s="17"/>
      <c r="BB34" s="17"/>
      <c r="BC34" s="17"/>
      <c r="BD34" s="17"/>
      <c r="BE34" s="17"/>
      <c r="BF34" s="9"/>
      <c r="BG34" s="9"/>
      <c r="BH34" s="9"/>
      <c r="BI34" s="9"/>
      <c r="BJ34" s="9"/>
      <c r="BK34" s="17"/>
      <c r="BL34" s="17"/>
      <c r="BM34" s="9"/>
      <c r="BN34" s="9"/>
      <c r="BO34" s="9"/>
      <c r="BP34" s="9"/>
      <c r="BQ34" s="9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Y34" s="32" t="e">
        <f t="shared" si="0"/>
        <v>#DIV/0!</v>
      </c>
    </row>
    <row r="35" spans="1:103">
      <c r="A35" s="14">
        <v>20</v>
      </c>
      <c r="B35" s="15"/>
      <c r="C35" s="15"/>
      <c r="D35" s="16"/>
      <c r="E35" s="15"/>
      <c r="F35" s="15"/>
      <c r="G35" s="17"/>
      <c r="H35" s="17"/>
      <c r="I35" s="17"/>
      <c r="J35" s="34"/>
      <c r="K35" s="17"/>
      <c r="L35" s="17"/>
      <c r="M35" s="17"/>
      <c r="N35" s="17"/>
      <c r="O35" s="2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9"/>
      <c r="AR35" s="9"/>
      <c r="AS35" s="9"/>
      <c r="AT35" s="9"/>
      <c r="AU35" s="9"/>
      <c r="AV35" s="9"/>
      <c r="AW35" s="9"/>
      <c r="AX35" s="9"/>
      <c r="AY35" s="17"/>
      <c r="AZ35" s="17"/>
      <c r="BA35" s="17"/>
      <c r="BB35" s="17"/>
      <c r="BC35" s="17"/>
      <c r="BD35" s="17"/>
      <c r="BE35" s="17"/>
      <c r="BF35" s="9"/>
      <c r="BG35" s="9"/>
      <c r="BH35" s="9"/>
      <c r="BI35" s="9"/>
      <c r="BJ35" s="9"/>
      <c r="BK35" s="17"/>
      <c r="BL35" s="17"/>
      <c r="BM35" s="9"/>
      <c r="BN35" s="9"/>
      <c r="BO35" s="9"/>
      <c r="BP35" s="9"/>
      <c r="BQ35" s="9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Y35" s="32" t="e">
        <f t="shared" si="0"/>
        <v>#DIV/0!</v>
      </c>
    </row>
    <row r="36" spans="1:103">
      <c r="A36" s="14">
        <v>21</v>
      </c>
      <c r="B36" s="15"/>
      <c r="C36" s="15"/>
      <c r="D36" s="16"/>
      <c r="E36" s="15"/>
      <c r="F36" s="15"/>
      <c r="G36" s="17"/>
      <c r="H36" s="17"/>
      <c r="I36" s="17"/>
      <c r="J36" s="34"/>
      <c r="K36" s="17"/>
      <c r="L36" s="17"/>
      <c r="M36" s="17"/>
      <c r="N36" s="17"/>
      <c r="O36" s="2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9"/>
      <c r="AR36" s="9"/>
      <c r="AS36" s="9"/>
      <c r="AT36" s="9"/>
      <c r="AU36" s="9"/>
      <c r="AV36" s="9"/>
      <c r="AW36" s="9"/>
      <c r="AX36" s="9"/>
      <c r="AY36" s="17"/>
      <c r="AZ36" s="17"/>
      <c r="BA36" s="17"/>
      <c r="BB36" s="17"/>
      <c r="BC36" s="17"/>
      <c r="BD36" s="17"/>
      <c r="BE36" s="17"/>
      <c r="BF36" s="9"/>
      <c r="BG36" s="9"/>
      <c r="BH36" s="9"/>
      <c r="BI36" s="9"/>
      <c r="BJ36" s="9"/>
      <c r="BK36" s="17"/>
      <c r="BL36" s="17"/>
      <c r="BM36" s="9"/>
      <c r="BN36" s="9"/>
      <c r="BO36" s="9"/>
      <c r="BP36" s="9"/>
      <c r="BQ36" s="9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Y36" s="32" t="e">
        <f t="shared" si="0"/>
        <v>#DIV/0!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0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0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K39" s="17"/>
      <c r="L39" s="17"/>
      <c r="M39" s="17"/>
      <c r="N39" s="17"/>
      <c r="O39" s="2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9"/>
      <c r="AR39" s="9"/>
      <c r="AS39" s="9"/>
      <c r="AT39" s="9"/>
      <c r="AU39" s="9"/>
      <c r="AV39" s="9"/>
      <c r="AW39" s="9"/>
      <c r="AX39" s="9"/>
      <c r="AY39" s="17"/>
      <c r="AZ39" s="17"/>
      <c r="BA39" s="17"/>
      <c r="BB39" s="17"/>
      <c r="BC39" s="17"/>
      <c r="BD39" s="17"/>
      <c r="BE39" s="17"/>
      <c r="BF39" s="9"/>
      <c r="BG39" s="9"/>
      <c r="BH39" s="9"/>
      <c r="BI39" s="9"/>
      <c r="BJ39" s="9"/>
      <c r="BK39" s="17"/>
      <c r="BL39" s="17"/>
      <c r="BM39" s="9"/>
      <c r="BN39" s="9"/>
      <c r="BO39" s="9"/>
      <c r="BP39" s="9"/>
      <c r="BQ39" s="9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Y39" s="32" t="e">
        <f t="shared" si="0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0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0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0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0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0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  <c r="CY45" s="32" t="e">
        <f t="shared" si="0"/>
        <v>#DIV/0!</v>
      </c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3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3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3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3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3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3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3:69"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3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3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3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3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3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3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3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3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3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9"/>
      <c r="AR95" s="9"/>
      <c r="AS95" s="9"/>
      <c r="AT95" s="9"/>
      <c r="AU95" s="9"/>
      <c r="AV95" s="9"/>
      <c r="AW95" s="9"/>
      <c r="AX95" s="9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8"/>
      <c r="AR98" s="18"/>
      <c r="AS98" s="18"/>
      <c r="AT98" s="18"/>
      <c r="AU98" s="18"/>
      <c r="AV98" s="18"/>
      <c r="AW98" s="18"/>
      <c r="AX98" s="18"/>
      <c r="BF98" s="9"/>
      <c r="BG98" s="9"/>
      <c r="BH98" s="9"/>
      <c r="BI98" s="9"/>
      <c r="BJ98" s="9"/>
      <c r="BM98" s="9"/>
      <c r="BN98" s="9"/>
      <c r="BO98" s="9"/>
      <c r="BP98" s="9"/>
      <c r="BQ98" s="9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  <row r="113" spans="43:69">
      <c r="AQ113" s="10"/>
      <c r="AR113" s="10"/>
      <c r="AS113" s="10"/>
      <c r="AT113" s="10"/>
      <c r="AU113" s="10"/>
      <c r="AV113" s="10"/>
      <c r="AW113" s="10"/>
      <c r="AX113" s="10"/>
      <c r="BF113" s="10"/>
      <c r="BG113" s="10"/>
      <c r="BH113" s="10"/>
      <c r="BI113" s="10"/>
      <c r="BJ113" s="10"/>
      <c r="BM113" s="10"/>
      <c r="BN113" s="10"/>
      <c r="BO113" s="10"/>
      <c r="BP113" s="10"/>
      <c r="BQ113" s="10"/>
    </row>
  </sheetData>
  <mergeCells count="26">
    <mergeCell ref="BU14:CA14"/>
    <mergeCell ref="CB14:CD14"/>
    <mergeCell ref="D11:E11"/>
    <mergeCell ref="F11:J11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CN14:CP14"/>
    <mergeCell ref="CR14:CT14"/>
    <mergeCell ref="AU14:AX14"/>
    <mergeCell ref="AY14:BE14"/>
    <mergeCell ref="BF14:BL14"/>
    <mergeCell ref="BM14:BS14"/>
    <mergeCell ref="F10:J10"/>
    <mergeCell ref="D5:E5"/>
    <mergeCell ref="D6:E6"/>
    <mergeCell ref="D7:E7"/>
    <mergeCell ref="D8:E8"/>
    <mergeCell ref="D10:E10"/>
  </mergeCells>
  <phoneticPr fontId="3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A113"/>
  <sheetViews>
    <sheetView zoomScaleNormal="100" workbookViewId="0"/>
  </sheetViews>
  <sheetFormatPr defaultRowHeight="13.5"/>
  <cols>
    <col min="1" max="1" width="9" customWidth="1"/>
    <col min="15" max="15" width="9" style="25"/>
    <col min="19" max="19" width="10" customWidth="1"/>
    <col min="26" max="26" width="10.875" customWidth="1"/>
    <col min="32" max="32" width="11.125" customWidth="1"/>
    <col min="39" max="39" width="10.375" customWidth="1"/>
    <col min="43" max="50" width="9" style="8"/>
    <col min="54" max="54" width="11.125" customWidth="1"/>
    <col min="58" max="62" width="9" style="8"/>
    <col min="65" max="69" width="9" style="8"/>
    <col min="76" max="76" width="11.125" customWidth="1"/>
    <col min="80" max="80" width="10.25" customWidth="1"/>
    <col min="83" max="83" width="10.625" customWidth="1"/>
    <col min="86" max="86" width="10.625" customWidth="1"/>
    <col min="89" max="89" width="10.625" customWidth="1"/>
    <col min="92" max="92" width="11.125" customWidth="1"/>
    <col min="96" max="96" width="11.625" customWidth="1"/>
    <col min="99" max="99" width="18.125" customWidth="1"/>
    <col min="100" max="100" width="16.75" customWidth="1"/>
  </cols>
  <sheetData>
    <row r="1" spans="1:105">
      <c r="B1">
        <v>2024</v>
      </c>
      <c r="C1" t="s">
        <v>79</v>
      </c>
      <c r="D1">
        <v>11</v>
      </c>
      <c r="E1" t="s">
        <v>80</v>
      </c>
      <c r="F1" s="33" t="s">
        <v>81</v>
      </c>
    </row>
    <row r="5" spans="1:105">
      <c r="A5" s="1" t="s">
        <v>0</v>
      </c>
      <c r="B5" s="2"/>
      <c r="C5" s="1" t="s">
        <v>1</v>
      </c>
      <c r="D5" s="74" t="s">
        <v>2</v>
      </c>
      <c r="E5" s="76"/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O5" s="25" t="s">
        <v>67</v>
      </c>
    </row>
    <row r="6" spans="1:105">
      <c r="A6" s="24" t="s">
        <v>8</v>
      </c>
      <c r="B6" s="2"/>
      <c r="C6" s="3">
        <v>350100</v>
      </c>
      <c r="D6" s="70" t="s">
        <v>83</v>
      </c>
      <c r="E6" s="72"/>
      <c r="F6" s="23" t="s">
        <v>66</v>
      </c>
      <c r="G6" s="22" t="s">
        <v>9</v>
      </c>
      <c r="H6" s="22">
        <v>3</v>
      </c>
      <c r="I6" s="22">
        <v>92</v>
      </c>
      <c r="J6" s="21" t="s">
        <v>51</v>
      </c>
    </row>
    <row r="7" spans="1:105">
      <c r="A7" s="2"/>
      <c r="B7" s="2"/>
      <c r="C7" s="2"/>
      <c r="D7" s="74" t="s">
        <v>10</v>
      </c>
      <c r="E7" s="76"/>
      <c r="F7" s="2"/>
      <c r="G7" s="2"/>
      <c r="H7" s="2"/>
      <c r="I7" s="2"/>
      <c r="J7" s="2"/>
    </row>
    <row r="8" spans="1:105">
      <c r="A8" s="2"/>
      <c r="B8" s="2"/>
      <c r="C8" s="2"/>
      <c r="D8" s="87">
        <v>3511</v>
      </c>
      <c r="E8" s="88"/>
      <c r="F8" s="2"/>
      <c r="G8" s="2"/>
      <c r="H8" s="2"/>
      <c r="I8" s="2"/>
      <c r="J8" s="2"/>
    </row>
    <row r="9" spans="1:105">
      <c r="A9" s="1" t="s">
        <v>11</v>
      </c>
      <c r="B9" s="2"/>
      <c r="C9" s="2"/>
      <c r="D9" s="2"/>
      <c r="E9" s="2"/>
      <c r="F9" s="2"/>
      <c r="G9" s="2"/>
      <c r="H9" s="2"/>
      <c r="I9" s="2"/>
      <c r="J9" s="2"/>
    </row>
    <row r="10" spans="1:105">
      <c r="A10" s="1" t="s">
        <v>12</v>
      </c>
      <c r="B10" s="1" t="s">
        <v>13</v>
      </c>
      <c r="C10" s="1" t="s">
        <v>14</v>
      </c>
      <c r="D10" s="74" t="s">
        <v>15</v>
      </c>
      <c r="E10" s="76"/>
      <c r="F10" s="74" t="s">
        <v>16</v>
      </c>
      <c r="G10" s="75"/>
      <c r="H10" s="75"/>
      <c r="I10" s="75"/>
      <c r="J10" s="76"/>
    </row>
    <row r="11" spans="1:105">
      <c r="A11" s="4">
        <v>4158</v>
      </c>
      <c r="B11" s="5">
        <v>50</v>
      </c>
      <c r="C11" s="5">
        <v>3</v>
      </c>
      <c r="D11" s="68">
        <v>548</v>
      </c>
      <c r="E11" s="69"/>
      <c r="F11" s="70"/>
      <c r="G11" s="71"/>
      <c r="H11" s="71"/>
      <c r="I11" s="71"/>
      <c r="J11" s="72"/>
    </row>
    <row r="12" spans="1:105">
      <c r="AQ12" s="9"/>
      <c r="AR12" s="9"/>
      <c r="AS12" s="9"/>
      <c r="AT12" s="9"/>
      <c r="AU12" s="9"/>
      <c r="AV12" s="9"/>
      <c r="AW12" s="9"/>
      <c r="AX12" s="9"/>
      <c r="BF12" s="9"/>
      <c r="BG12" s="9"/>
      <c r="BH12" s="9"/>
      <c r="BI12" s="9"/>
      <c r="BJ12" s="9"/>
      <c r="BM12" s="9"/>
      <c r="BN12" s="9"/>
      <c r="BO12" s="9"/>
      <c r="BP12" s="9"/>
      <c r="BQ12" s="9"/>
    </row>
    <row r="13" spans="1:105">
      <c r="P13" t="s">
        <v>82</v>
      </c>
      <c r="AQ13" s="9"/>
      <c r="AR13" s="9"/>
      <c r="AS13" s="9"/>
      <c r="AT13" s="9"/>
      <c r="AU13" s="9"/>
      <c r="AV13" s="9"/>
      <c r="AW13" s="9"/>
      <c r="AX13" s="9"/>
      <c r="BF13" s="9"/>
      <c r="BG13" s="9"/>
      <c r="BH13" s="9"/>
      <c r="BI13" s="9"/>
      <c r="BJ13" s="9"/>
      <c r="BM13" s="9"/>
      <c r="BN13" s="9"/>
      <c r="BO13" s="9"/>
      <c r="BP13" s="9"/>
      <c r="BQ13" s="9"/>
      <c r="CY13" s="29" t="s">
        <v>68</v>
      </c>
      <c r="CZ13" s="73" t="s">
        <v>69</v>
      </c>
      <c r="DA13" s="73"/>
    </row>
    <row r="14" spans="1:10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4" t="s">
        <v>17</v>
      </c>
      <c r="M14" s="75"/>
      <c r="N14" s="76"/>
      <c r="O14" s="26"/>
      <c r="P14" s="77" t="s">
        <v>18</v>
      </c>
      <c r="Q14" s="75"/>
      <c r="R14" s="75"/>
      <c r="S14" s="75"/>
      <c r="T14" s="75"/>
      <c r="U14" s="75"/>
      <c r="V14" s="76"/>
      <c r="W14" s="74" t="s">
        <v>19</v>
      </c>
      <c r="X14" s="75"/>
      <c r="Y14" s="75"/>
      <c r="Z14" s="75"/>
      <c r="AA14" s="75"/>
      <c r="AB14" s="76"/>
      <c r="AC14" s="78" t="s">
        <v>21</v>
      </c>
      <c r="AD14" s="79"/>
      <c r="AE14" s="79"/>
      <c r="AF14" s="79"/>
      <c r="AG14" s="79"/>
      <c r="AH14" s="79"/>
      <c r="AI14" s="80"/>
      <c r="AJ14" s="78" t="s">
        <v>20</v>
      </c>
      <c r="AK14" s="79"/>
      <c r="AL14" s="79"/>
      <c r="AM14" s="79"/>
      <c r="AN14" s="79"/>
      <c r="AO14" s="79"/>
      <c r="AP14" s="80"/>
      <c r="AQ14" s="81" t="s">
        <v>61</v>
      </c>
      <c r="AR14" s="82"/>
      <c r="AS14" s="82"/>
      <c r="AT14" s="83"/>
      <c r="AU14" s="81" t="s">
        <v>62</v>
      </c>
      <c r="AV14" s="82"/>
      <c r="AW14" s="82"/>
      <c r="AX14" s="83"/>
      <c r="AY14" s="65" t="s">
        <v>58</v>
      </c>
      <c r="AZ14" s="66"/>
      <c r="BA14" s="66"/>
      <c r="BB14" s="66"/>
      <c r="BC14" s="66"/>
      <c r="BD14" s="66"/>
      <c r="BE14" s="67"/>
      <c r="BF14" s="84" t="s">
        <v>63</v>
      </c>
      <c r="BG14" s="85"/>
      <c r="BH14" s="85"/>
      <c r="BI14" s="85"/>
      <c r="BJ14" s="85"/>
      <c r="BK14" s="85"/>
      <c r="BL14" s="86"/>
      <c r="BM14" s="84" t="s">
        <v>64</v>
      </c>
      <c r="BN14" s="85"/>
      <c r="BO14" s="85"/>
      <c r="BP14" s="85"/>
      <c r="BQ14" s="85"/>
      <c r="BR14" s="85"/>
      <c r="BS14" s="86"/>
      <c r="BT14" s="7" t="s">
        <v>22</v>
      </c>
      <c r="BU14" s="65" t="s">
        <v>59</v>
      </c>
      <c r="BV14" s="66"/>
      <c r="BW14" s="66"/>
      <c r="BX14" s="66"/>
      <c r="BY14" s="66"/>
      <c r="BZ14" s="66"/>
      <c r="CA14" s="67"/>
      <c r="CB14" s="65" t="s">
        <v>23</v>
      </c>
      <c r="CC14" s="66"/>
      <c r="CD14" s="67"/>
      <c r="CE14" s="1" t="s">
        <v>24</v>
      </c>
      <c r="CF14" s="1" t="s">
        <v>54</v>
      </c>
      <c r="CG14" s="1" t="s">
        <v>25</v>
      </c>
      <c r="CH14" s="74" t="s">
        <v>26</v>
      </c>
      <c r="CI14" s="75"/>
      <c r="CJ14" s="76"/>
      <c r="CK14" s="74" t="s">
        <v>27</v>
      </c>
      <c r="CL14" s="75"/>
      <c r="CM14" s="76"/>
      <c r="CN14" s="74" t="s">
        <v>28</v>
      </c>
      <c r="CO14" s="75"/>
      <c r="CP14" s="76"/>
      <c r="CQ14" s="1" t="s">
        <v>29</v>
      </c>
      <c r="CR14" s="74" t="s">
        <v>30</v>
      </c>
      <c r="CS14" s="75"/>
      <c r="CT14" s="76"/>
      <c r="CU14" s="1" t="s">
        <v>52</v>
      </c>
      <c r="CV14" s="62" t="s">
        <v>31</v>
      </c>
      <c r="CW14" s="30" t="s">
        <v>70</v>
      </c>
      <c r="CX14" s="30" t="s">
        <v>71</v>
      </c>
      <c r="CY14" s="29" t="s">
        <v>72</v>
      </c>
      <c r="CZ14" s="63" t="s">
        <v>73</v>
      </c>
      <c r="DA14" s="63" t="s">
        <v>74</v>
      </c>
    </row>
    <row r="15" spans="1:105">
      <c r="A15" s="11" t="s">
        <v>32</v>
      </c>
      <c r="B15" s="11" t="s">
        <v>60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13</v>
      </c>
      <c r="H15" s="11" t="s">
        <v>37</v>
      </c>
      <c r="I15" s="11" t="s">
        <v>38</v>
      </c>
      <c r="J15" s="11" t="s">
        <v>39</v>
      </c>
      <c r="K15" s="11" t="s">
        <v>40</v>
      </c>
      <c r="L15" s="11" t="s">
        <v>41</v>
      </c>
      <c r="M15" s="11" t="s">
        <v>42</v>
      </c>
      <c r="N15" s="11" t="s">
        <v>43</v>
      </c>
      <c r="O15" s="27"/>
      <c r="P15" s="11" t="s">
        <v>44</v>
      </c>
      <c r="Q15" s="11" t="s">
        <v>45</v>
      </c>
      <c r="R15" s="11" t="s">
        <v>46</v>
      </c>
      <c r="S15" s="11" t="s">
        <v>47</v>
      </c>
      <c r="T15" s="11" t="s">
        <v>48</v>
      </c>
      <c r="U15" s="11" t="s">
        <v>49</v>
      </c>
      <c r="V15" s="11" t="s">
        <v>50</v>
      </c>
      <c r="W15" s="11" t="s">
        <v>44</v>
      </c>
      <c r="X15" s="11" t="s">
        <v>45</v>
      </c>
      <c r="Y15" s="11" t="s">
        <v>46</v>
      </c>
      <c r="Z15" s="11" t="s">
        <v>47</v>
      </c>
      <c r="AA15" s="11" t="s">
        <v>49</v>
      </c>
      <c r="AB15" s="11" t="s">
        <v>50</v>
      </c>
      <c r="AC15" s="19" t="s">
        <v>44</v>
      </c>
      <c r="AD15" s="19" t="s">
        <v>45</v>
      </c>
      <c r="AE15" s="19" t="s">
        <v>46</v>
      </c>
      <c r="AF15" s="19" t="s">
        <v>47</v>
      </c>
      <c r="AG15" s="19" t="s">
        <v>48</v>
      </c>
      <c r="AH15" s="19" t="s">
        <v>49</v>
      </c>
      <c r="AI15" s="19" t="s">
        <v>50</v>
      </c>
      <c r="AJ15" s="19" t="s">
        <v>44</v>
      </c>
      <c r="AK15" s="19" t="s">
        <v>45</v>
      </c>
      <c r="AL15" s="19" t="s">
        <v>46</v>
      </c>
      <c r="AM15" s="19" t="s">
        <v>47</v>
      </c>
      <c r="AN15" s="19" t="s">
        <v>48</v>
      </c>
      <c r="AO15" s="19" t="s">
        <v>49</v>
      </c>
      <c r="AP15" s="19" t="s">
        <v>50</v>
      </c>
      <c r="AQ15" s="20" t="s">
        <v>44</v>
      </c>
      <c r="AR15" s="20" t="s">
        <v>45</v>
      </c>
      <c r="AS15" s="20" t="s">
        <v>46</v>
      </c>
      <c r="AT15" s="20" t="s">
        <v>47</v>
      </c>
      <c r="AU15" s="20" t="s">
        <v>44</v>
      </c>
      <c r="AV15" s="20" t="s">
        <v>45</v>
      </c>
      <c r="AW15" s="20" t="s">
        <v>46</v>
      </c>
      <c r="AX15" s="20" t="s">
        <v>47</v>
      </c>
      <c r="AY15" s="12" t="s">
        <v>44</v>
      </c>
      <c r="AZ15" s="12" t="s">
        <v>45</v>
      </c>
      <c r="BA15" s="12" t="s">
        <v>46</v>
      </c>
      <c r="BB15" s="12" t="s">
        <v>47</v>
      </c>
      <c r="BC15" s="12" t="s">
        <v>48</v>
      </c>
      <c r="BD15" s="12" t="s">
        <v>49</v>
      </c>
      <c r="BE15" s="12" t="s">
        <v>50</v>
      </c>
      <c r="BF15" s="20" t="s">
        <v>44</v>
      </c>
      <c r="BG15" s="20" t="s">
        <v>45</v>
      </c>
      <c r="BH15" s="20" t="s">
        <v>46</v>
      </c>
      <c r="BI15" s="20" t="s">
        <v>47</v>
      </c>
      <c r="BJ15" s="20" t="s">
        <v>48</v>
      </c>
      <c r="BK15" s="19" t="s">
        <v>49</v>
      </c>
      <c r="BL15" s="19" t="s">
        <v>50</v>
      </c>
      <c r="BM15" s="20" t="s">
        <v>44</v>
      </c>
      <c r="BN15" s="20" t="s">
        <v>45</v>
      </c>
      <c r="BO15" s="20" t="s">
        <v>46</v>
      </c>
      <c r="BP15" s="20" t="s">
        <v>47</v>
      </c>
      <c r="BQ15" s="20" t="s">
        <v>48</v>
      </c>
      <c r="BR15" s="19" t="s">
        <v>49</v>
      </c>
      <c r="BS15" s="19" t="s">
        <v>50</v>
      </c>
      <c r="BT15" s="12" t="s">
        <v>55</v>
      </c>
      <c r="BU15" s="12" t="s">
        <v>44</v>
      </c>
      <c r="BV15" s="12" t="s">
        <v>45</v>
      </c>
      <c r="BW15" s="12" t="s">
        <v>46</v>
      </c>
      <c r="BX15" s="12" t="s">
        <v>47</v>
      </c>
      <c r="BY15" s="12" t="s">
        <v>48</v>
      </c>
      <c r="BZ15" s="12" t="s">
        <v>49</v>
      </c>
      <c r="CA15" s="12" t="s">
        <v>50</v>
      </c>
      <c r="CB15" s="11" t="s">
        <v>57</v>
      </c>
      <c r="CC15" s="11" t="s">
        <v>49</v>
      </c>
      <c r="CD15" s="11" t="s">
        <v>50</v>
      </c>
      <c r="CE15" s="11" t="s">
        <v>57</v>
      </c>
      <c r="CF15" s="11" t="s">
        <v>53</v>
      </c>
      <c r="CG15" s="11" t="s">
        <v>56</v>
      </c>
      <c r="CH15" s="11" t="s">
        <v>57</v>
      </c>
      <c r="CI15" s="11" t="s">
        <v>49</v>
      </c>
      <c r="CJ15" s="11" t="s">
        <v>50</v>
      </c>
      <c r="CK15" s="11" t="s">
        <v>57</v>
      </c>
      <c r="CL15" s="11" t="s">
        <v>49</v>
      </c>
      <c r="CM15" s="11" t="s">
        <v>50</v>
      </c>
      <c r="CN15" s="11" t="s">
        <v>57</v>
      </c>
      <c r="CO15" s="11" t="s">
        <v>49</v>
      </c>
      <c r="CP15" s="11" t="s">
        <v>50</v>
      </c>
      <c r="CQ15" s="11" t="s">
        <v>50</v>
      </c>
      <c r="CR15" s="11" t="s">
        <v>57</v>
      </c>
      <c r="CS15" s="11" t="s">
        <v>49</v>
      </c>
      <c r="CT15" s="11" t="s">
        <v>50</v>
      </c>
      <c r="CU15" s="11" t="s">
        <v>56</v>
      </c>
      <c r="CV15" s="13"/>
      <c r="CW15" s="30" t="s">
        <v>75</v>
      </c>
      <c r="CX15" s="30"/>
      <c r="CY15" s="29" t="s">
        <v>76</v>
      </c>
      <c r="CZ15" s="63" t="s">
        <v>77</v>
      </c>
      <c r="DA15" s="63" t="s">
        <v>78</v>
      </c>
    </row>
    <row r="16" spans="1:105">
      <c r="A16" s="14">
        <v>1</v>
      </c>
      <c r="B16" s="15">
        <v>9</v>
      </c>
      <c r="C16" s="15" t="s">
        <v>252</v>
      </c>
      <c r="D16" s="16"/>
      <c r="E16" s="15" t="s">
        <v>113</v>
      </c>
      <c r="F16" s="15" t="s">
        <v>116</v>
      </c>
      <c r="G16" s="17">
        <v>138</v>
      </c>
      <c r="H16" s="17">
        <v>14</v>
      </c>
      <c r="I16" s="17">
        <v>1380</v>
      </c>
      <c r="J16" s="34">
        <v>21.6</v>
      </c>
      <c r="K16" s="17"/>
      <c r="L16" s="17"/>
      <c r="M16" s="17">
        <v>1.47</v>
      </c>
      <c r="N16" s="17"/>
      <c r="O16" s="28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64">
        <v>0</v>
      </c>
      <c r="AX16" s="64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64">
        <v>0</v>
      </c>
      <c r="BG16" s="64">
        <v>0</v>
      </c>
      <c r="BH16" s="64">
        <v>0</v>
      </c>
      <c r="BI16" s="64">
        <v>0</v>
      </c>
      <c r="BJ16" s="64">
        <v>0</v>
      </c>
      <c r="BK16" s="17">
        <v>0</v>
      </c>
      <c r="BL16" s="17">
        <v>0</v>
      </c>
      <c r="BM16" s="64">
        <v>0</v>
      </c>
      <c r="BN16" s="64">
        <v>0</v>
      </c>
      <c r="BO16" s="64">
        <v>0</v>
      </c>
      <c r="BP16" s="64">
        <v>0</v>
      </c>
      <c r="BQ16" s="64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2</v>
      </c>
      <c r="CS16" s="17">
        <v>0</v>
      </c>
      <c r="CT16" s="17">
        <v>0</v>
      </c>
      <c r="CU16" s="17">
        <v>0</v>
      </c>
      <c r="CV16" s="17"/>
      <c r="CY16" s="32">
        <f t="shared" ref="CY16:CY45" si="0">(I16/G16)/($D$11/$B$11)</f>
        <v>0.91240875912408748</v>
      </c>
    </row>
    <row r="17" spans="1:103">
      <c r="A17" s="14">
        <v>2</v>
      </c>
      <c r="B17" s="15">
        <v>10</v>
      </c>
      <c r="C17" s="15" t="s">
        <v>253</v>
      </c>
      <c r="D17" s="16"/>
      <c r="E17" s="15" t="s">
        <v>126</v>
      </c>
      <c r="F17" s="15" t="s">
        <v>116</v>
      </c>
      <c r="G17" s="17">
        <v>150</v>
      </c>
      <c r="H17" s="17">
        <v>11</v>
      </c>
      <c r="I17" s="17">
        <v>1580</v>
      </c>
      <c r="J17" s="34">
        <v>21.6</v>
      </c>
      <c r="K17" s="17"/>
      <c r="L17" s="17"/>
      <c r="M17" s="17">
        <v>2.99</v>
      </c>
      <c r="N17" s="17"/>
      <c r="O17" s="28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0</v>
      </c>
      <c r="AW17" s="64">
        <v>0</v>
      </c>
      <c r="AX17" s="64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64">
        <v>0</v>
      </c>
      <c r="BG17" s="64">
        <v>0</v>
      </c>
      <c r="BH17" s="64">
        <v>0</v>
      </c>
      <c r="BI17" s="64">
        <v>0</v>
      </c>
      <c r="BJ17" s="64">
        <v>0</v>
      </c>
      <c r="BK17" s="17">
        <v>0</v>
      </c>
      <c r="BL17" s="17">
        <v>0</v>
      </c>
      <c r="BM17" s="64">
        <v>0</v>
      </c>
      <c r="BN17" s="64">
        <v>0</v>
      </c>
      <c r="BO17" s="64">
        <v>0</v>
      </c>
      <c r="BP17" s="64">
        <v>0</v>
      </c>
      <c r="BQ17" s="64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1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0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V17" s="17"/>
      <c r="CY17" s="32">
        <f t="shared" si="0"/>
        <v>0.96107055961070553</v>
      </c>
    </row>
    <row r="18" spans="1:103">
      <c r="A18" s="14">
        <v>3</v>
      </c>
      <c r="B18" s="15">
        <v>11</v>
      </c>
      <c r="C18" s="15" t="s">
        <v>253</v>
      </c>
      <c r="D18" s="16"/>
      <c r="E18" s="15" t="s">
        <v>122</v>
      </c>
      <c r="F18" s="15" t="s">
        <v>116</v>
      </c>
      <c r="G18" s="17">
        <v>150</v>
      </c>
      <c r="H18" s="17">
        <v>11</v>
      </c>
      <c r="I18" s="17">
        <v>1450</v>
      </c>
      <c r="J18" s="34">
        <v>21.2</v>
      </c>
      <c r="K18" s="17"/>
      <c r="L18" s="17"/>
      <c r="M18" s="17">
        <v>1.27</v>
      </c>
      <c r="N18" s="17"/>
      <c r="O18" s="28"/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</v>
      </c>
      <c r="AW18" s="64">
        <v>0</v>
      </c>
      <c r="AX18" s="64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64">
        <v>0</v>
      </c>
      <c r="BG18" s="64">
        <v>0</v>
      </c>
      <c r="BH18" s="64">
        <v>0</v>
      </c>
      <c r="BI18" s="64">
        <v>0</v>
      </c>
      <c r="BJ18" s="64">
        <v>0</v>
      </c>
      <c r="BK18" s="17">
        <v>0</v>
      </c>
      <c r="BL18" s="17">
        <v>0</v>
      </c>
      <c r="BM18" s="64">
        <v>0</v>
      </c>
      <c r="BN18" s="64">
        <v>0</v>
      </c>
      <c r="BO18" s="64">
        <v>0</v>
      </c>
      <c r="BP18" s="64">
        <v>0</v>
      </c>
      <c r="BQ18" s="64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1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/>
      <c r="CY18" s="32">
        <f t="shared" si="0"/>
        <v>0.8819951338199512</v>
      </c>
    </row>
    <row r="19" spans="1:103">
      <c r="A19" s="14">
        <v>4</v>
      </c>
      <c r="B19" s="15"/>
      <c r="C19" s="15"/>
      <c r="D19" s="16"/>
      <c r="E19" s="15"/>
      <c r="F19" s="15"/>
      <c r="G19" s="17"/>
      <c r="H19" s="17"/>
      <c r="I19" s="17"/>
      <c r="J19" s="34"/>
      <c r="K19" s="17"/>
      <c r="L19" s="17"/>
      <c r="M19" s="17"/>
      <c r="N19" s="17"/>
      <c r="O19" s="2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64"/>
      <c r="AR19" s="64"/>
      <c r="AS19" s="64"/>
      <c r="AT19" s="64"/>
      <c r="AU19" s="64"/>
      <c r="AV19" s="64"/>
      <c r="AW19" s="64"/>
      <c r="AX19" s="64"/>
      <c r="AY19" s="17"/>
      <c r="AZ19" s="17"/>
      <c r="BA19" s="17"/>
      <c r="BB19" s="17"/>
      <c r="BC19" s="17"/>
      <c r="BD19" s="17"/>
      <c r="BE19" s="17"/>
      <c r="BF19" s="64"/>
      <c r="BG19" s="64"/>
      <c r="BH19" s="64"/>
      <c r="BI19" s="64"/>
      <c r="BJ19" s="64"/>
      <c r="BK19" s="17"/>
      <c r="BL19" s="17"/>
      <c r="BM19" s="64"/>
      <c r="BN19" s="64"/>
      <c r="BO19" s="64"/>
      <c r="BP19" s="64"/>
      <c r="BQ19" s="64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Y19" s="32" t="e">
        <f t="shared" si="0"/>
        <v>#DIV/0!</v>
      </c>
    </row>
    <row r="20" spans="1:103">
      <c r="A20" s="14">
        <v>5</v>
      </c>
      <c r="B20" s="15"/>
      <c r="C20" s="15"/>
      <c r="D20" s="16"/>
      <c r="E20" s="15"/>
      <c r="F20" s="15"/>
      <c r="G20" s="17"/>
      <c r="H20" s="17"/>
      <c r="I20" s="17"/>
      <c r="J20" s="34"/>
      <c r="K20" s="17"/>
      <c r="L20" s="17"/>
      <c r="M20" s="17"/>
      <c r="N20" s="17"/>
      <c r="O20" s="2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64"/>
      <c r="AR20" s="64"/>
      <c r="AS20" s="64"/>
      <c r="AT20" s="64"/>
      <c r="AU20" s="64"/>
      <c r="AV20" s="64"/>
      <c r="AW20" s="64"/>
      <c r="AX20" s="64"/>
      <c r="AY20" s="17"/>
      <c r="AZ20" s="17"/>
      <c r="BA20" s="17"/>
      <c r="BB20" s="17"/>
      <c r="BC20" s="17"/>
      <c r="BD20" s="17"/>
      <c r="BE20" s="17"/>
      <c r="BF20" s="64"/>
      <c r="BG20" s="64"/>
      <c r="BH20" s="64"/>
      <c r="BI20" s="64"/>
      <c r="BJ20" s="64"/>
      <c r="BK20" s="17"/>
      <c r="BL20" s="17"/>
      <c r="BM20" s="64"/>
      <c r="BN20" s="64"/>
      <c r="BO20" s="64"/>
      <c r="BP20" s="64"/>
      <c r="BQ20" s="64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Y20" s="32" t="e">
        <f t="shared" si="0"/>
        <v>#DIV/0!</v>
      </c>
    </row>
    <row r="21" spans="1:103">
      <c r="A21" s="14">
        <v>6</v>
      </c>
      <c r="B21" s="15"/>
      <c r="C21" s="15"/>
      <c r="D21" s="16"/>
      <c r="E21" s="15"/>
      <c r="F21" s="15"/>
      <c r="G21" s="17"/>
      <c r="H21" s="17"/>
      <c r="I21" s="17"/>
      <c r="J21" s="34"/>
      <c r="K21" s="17"/>
      <c r="L21" s="17"/>
      <c r="M21" s="17"/>
      <c r="N21" s="17"/>
      <c r="O21" s="2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64"/>
      <c r="AR21" s="64"/>
      <c r="AS21" s="64"/>
      <c r="AT21" s="64"/>
      <c r="AU21" s="64"/>
      <c r="AV21" s="64"/>
      <c r="AW21" s="64"/>
      <c r="AX21" s="64"/>
      <c r="AY21" s="17"/>
      <c r="AZ21" s="17"/>
      <c r="BA21" s="17"/>
      <c r="BB21" s="17"/>
      <c r="BC21" s="17"/>
      <c r="BD21" s="17"/>
      <c r="BE21" s="17"/>
      <c r="BF21" s="64"/>
      <c r="BG21" s="64"/>
      <c r="BH21" s="64"/>
      <c r="BI21" s="64"/>
      <c r="BJ21" s="64"/>
      <c r="BK21" s="17"/>
      <c r="BL21" s="17"/>
      <c r="BM21" s="64"/>
      <c r="BN21" s="64"/>
      <c r="BO21" s="64"/>
      <c r="BP21" s="64"/>
      <c r="BQ21" s="64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Y21" s="32" t="e">
        <f t="shared" si="0"/>
        <v>#DIV/0!</v>
      </c>
    </row>
    <row r="22" spans="1:103">
      <c r="A22" s="14">
        <v>7</v>
      </c>
      <c r="B22" s="15"/>
      <c r="C22" s="15"/>
      <c r="D22" s="16"/>
      <c r="E22" s="15"/>
      <c r="F22" s="15"/>
      <c r="G22" s="17"/>
      <c r="H22" s="17"/>
      <c r="I22" s="17"/>
      <c r="J22" s="34"/>
      <c r="K22" s="17"/>
      <c r="L22" s="17"/>
      <c r="M22" s="61"/>
      <c r="N22" s="17"/>
      <c r="O22" s="2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64"/>
      <c r="AR22" s="64"/>
      <c r="AS22" s="64"/>
      <c r="AT22" s="64"/>
      <c r="AU22" s="64"/>
      <c r="AV22" s="64"/>
      <c r="AW22" s="64"/>
      <c r="AX22" s="64"/>
      <c r="AY22" s="17"/>
      <c r="AZ22" s="17"/>
      <c r="BA22" s="17"/>
      <c r="BB22" s="17"/>
      <c r="BC22" s="17"/>
      <c r="BD22" s="17"/>
      <c r="BE22" s="17"/>
      <c r="BF22" s="64"/>
      <c r="BG22" s="64"/>
      <c r="BH22" s="64"/>
      <c r="BI22" s="64"/>
      <c r="BJ22" s="64"/>
      <c r="BK22" s="17"/>
      <c r="BL22" s="17"/>
      <c r="BM22" s="64"/>
      <c r="BN22" s="64"/>
      <c r="BO22" s="64"/>
      <c r="BP22" s="64"/>
      <c r="BQ22" s="64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Y22" s="32" t="e">
        <f t="shared" si="0"/>
        <v>#DIV/0!</v>
      </c>
    </row>
    <row r="23" spans="1:103">
      <c r="A23" s="14">
        <v>8</v>
      </c>
      <c r="B23" s="15"/>
      <c r="C23" s="15"/>
      <c r="D23" s="16"/>
      <c r="E23" s="15"/>
      <c r="F23" s="15"/>
      <c r="G23" s="17"/>
      <c r="H23" s="17"/>
      <c r="I23" s="17"/>
      <c r="J23" s="34"/>
      <c r="K23" s="17"/>
      <c r="L23" s="17"/>
      <c r="M23" s="17"/>
      <c r="N23" s="17"/>
      <c r="O23" s="2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9"/>
      <c r="AR23" s="9"/>
      <c r="AS23" s="9"/>
      <c r="AT23" s="9"/>
      <c r="AU23" s="9"/>
      <c r="AV23" s="9"/>
      <c r="AW23" s="9"/>
      <c r="AX23" s="9"/>
      <c r="AY23" s="17"/>
      <c r="AZ23" s="17"/>
      <c r="BA23" s="17"/>
      <c r="BB23" s="17"/>
      <c r="BC23" s="17"/>
      <c r="BD23" s="17"/>
      <c r="BE23" s="17"/>
      <c r="BF23" s="9"/>
      <c r="BG23" s="9"/>
      <c r="BH23" s="9"/>
      <c r="BI23" s="9"/>
      <c r="BJ23" s="9"/>
      <c r="BK23" s="17"/>
      <c r="BL23" s="17"/>
      <c r="BM23" s="9"/>
      <c r="BN23" s="9"/>
      <c r="BO23" s="9"/>
      <c r="BP23" s="9"/>
      <c r="BQ23" s="9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Y23" s="32" t="e">
        <f t="shared" si="0"/>
        <v>#DIV/0!</v>
      </c>
    </row>
    <row r="24" spans="1:103">
      <c r="A24" s="14">
        <v>9</v>
      </c>
      <c r="B24" s="15"/>
      <c r="C24" s="15"/>
      <c r="D24" s="16"/>
      <c r="E24" s="15"/>
      <c r="F24" s="15"/>
      <c r="G24" s="17"/>
      <c r="H24" s="17"/>
      <c r="I24" s="17"/>
      <c r="J24" s="34"/>
      <c r="K24" s="17"/>
      <c r="L24" s="17"/>
      <c r="M24" s="17"/>
      <c r="N24" s="17"/>
      <c r="O24" s="2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9"/>
      <c r="AR24" s="9"/>
      <c r="AS24" s="9"/>
      <c r="AT24" s="9"/>
      <c r="AU24" s="9"/>
      <c r="AV24" s="9"/>
      <c r="AW24" s="9"/>
      <c r="AX24" s="9"/>
      <c r="AY24" s="17"/>
      <c r="AZ24" s="17"/>
      <c r="BA24" s="17"/>
      <c r="BB24" s="17"/>
      <c r="BC24" s="17"/>
      <c r="BD24" s="17"/>
      <c r="BE24" s="17"/>
      <c r="BF24" s="9"/>
      <c r="BG24" s="9"/>
      <c r="BH24" s="9"/>
      <c r="BI24" s="9"/>
      <c r="BJ24" s="9"/>
      <c r="BK24" s="17"/>
      <c r="BL24" s="17"/>
      <c r="BM24" s="9"/>
      <c r="BN24" s="9"/>
      <c r="BO24" s="9"/>
      <c r="BP24" s="9"/>
      <c r="BQ24" s="9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Y24" s="32" t="e">
        <f t="shared" si="0"/>
        <v>#DIV/0!</v>
      </c>
    </row>
    <row r="25" spans="1:103">
      <c r="A25" s="14">
        <v>10</v>
      </c>
      <c r="B25" s="15"/>
      <c r="C25" s="15"/>
      <c r="D25" s="16"/>
      <c r="E25" s="15"/>
      <c r="F25" s="15"/>
      <c r="G25" s="17"/>
      <c r="H25" s="17"/>
      <c r="I25" s="17"/>
      <c r="J25" s="34"/>
      <c r="K25" s="17"/>
      <c r="L25" s="17"/>
      <c r="M25" s="17"/>
      <c r="N25" s="17"/>
      <c r="O25" s="2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9"/>
      <c r="AR25" s="9"/>
      <c r="AS25" s="9"/>
      <c r="AT25" s="9"/>
      <c r="AU25" s="9"/>
      <c r="AV25" s="9"/>
      <c r="AW25" s="9"/>
      <c r="AX25" s="9"/>
      <c r="AY25" s="17"/>
      <c r="AZ25" s="17"/>
      <c r="BA25" s="17"/>
      <c r="BB25" s="17"/>
      <c r="BC25" s="17"/>
      <c r="BD25" s="17"/>
      <c r="BE25" s="17"/>
      <c r="BF25" s="9"/>
      <c r="BG25" s="9"/>
      <c r="BH25" s="9"/>
      <c r="BI25" s="9"/>
      <c r="BJ25" s="9"/>
      <c r="BK25" s="17"/>
      <c r="BL25" s="17"/>
      <c r="BM25" s="9"/>
      <c r="BN25" s="9"/>
      <c r="BO25" s="9"/>
      <c r="BP25" s="9"/>
      <c r="BQ25" s="9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Y25" s="32" t="e">
        <f t="shared" si="0"/>
        <v>#DIV/0!</v>
      </c>
    </row>
    <row r="26" spans="1:103">
      <c r="A26" s="14">
        <v>11</v>
      </c>
      <c r="B26" s="15"/>
      <c r="C26" s="15"/>
      <c r="D26" s="16"/>
      <c r="E26" s="15"/>
      <c r="F26" s="15"/>
      <c r="G26" s="17"/>
      <c r="H26" s="17"/>
      <c r="I26" s="17"/>
      <c r="J26" s="34"/>
      <c r="K26" s="17"/>
      <c r="L26" s="17"/>
      <c r="M26" s="17"/>
      <c r="N26" s="17"/>
      <c r="O26" s="2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9"/>
      <c r="AR26" s="9"/>
      <c r="AS26" s="9"/>
      <c r="AT26" s="9"/>
      <c r="AU26" s="9"/>
      <c r="AV26" s="9"/>
      <c r="AW26" s="9"/>
      <c r="AX26" s="9"/>
      <c r="AY26" s="17"/>
      <c r="AZ26" s="17"/>
      <c r="BA26" s="17"/>
      <c r="BB26" s="17"/>
      <c r="BC26" s="17"/>
      <c r="BD26" s="17"/>
      <c r="BE26" s="17"/>
      <c r="BF26" s="9"/>
      <c r="BG26" s="9"/>
      <c r="BH26" s="9"/>
      <c r="BI26" s="9"/>
      <c r="BJ26" s="9"/>
      <c r="BK26" s="17"/>
      <c r="BL26" s="17"/>
      <c r="BM26" s="9"/>
      <c r="BN26" s="9"/>
      <c r="BO26" s="9"/>
      <c r="BP26" s="9"/>
      <c r="BQ26" s="9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Y26" s="32" t="e">
        <f t="shared" si="0"/>
        <v>#DIV/0!</v>
      </c>
    </row>
    <row r="27" spans="1:103">
      <c r="A27" s="14">
        <v>12</v>
      </c>
      <c r="B27" s="15"/>
      <c r="C27" s="15"/>
      <c r="D27" s="16"/>
      <c r="E27" s="15"/>
      <c r="F27" s="15"/>
      <c r="G27" s="17"/>
      <c r="H27" s="17"/>
      <c r="I27" s="17"/>
      <c r="J27" s="34"/>
      <c r="K27" s="17"/>
      <c r="L27" s="17"/>
      <c r="M27" s="17"/>
      <c r="N27" s="17"/>
      <c r="O27" s="2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9"/>
      <c r="AR27" s="9"/>
      <c r="AS27" s="9"/>
      <c r="AT27" s="9"/>
      <c r="AU27" s="9"/>
      <c r="AV27" s="9"/>
      <c r="AW27" s="9"/>
      <c r="AX27" s="9"/>
      <c r="AY27" s="17"/>
      <c r="AZ27" s="17"/>
      <c r="BA27" s="17"/>
      <c r="BB27" s="17"/>
      <c r="BC27" s="17"/>
      <c r="BD27" s="17"/>
      <c r="BE27" s="17"/>
      <c r="BF27" s="9"/>
      <c r="BG27" s="9"/>
      <c r="BH27" s="9"/>
      <c r="BI27" s="9"/>
      <c r="BJ27" s="9"/>
      <c r="BK27" s="17"/>
      <c r="BL27" s="17"/>
      <c r="BM27" s="9"/>
      <c r="BN27" s="9"/>
      <c r="BO27" s="9"/>
      <c r="BP27" s="9"/>
      <c r="BQ27" s="9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Y27" s="32" t="e">
        <f t="shared" si="0"/>
        <v>#DIV/0!</v>
      </c>
    </row>
    <row r="28" spans="1:103">
      <c r="A28" s="14">
        <v>13</v>
      </c>
      <c r="B28" s="15"/>
      <c r="C28" s="15"/>
      <c r="D28" s="16"/>
      <c r="E28" s="15"/>
      <c r="F28" s="15"/>
      <c r="G28" s="17"/>
      <c r="H28" s="17"/>
      <c r="I28" s="17"/>
      <c r="J28" s="34"/>
      <c r="K28" s="17"/>
      <c r="L28" s="17"/>
      <c r="M28" s="17"/>
      <c r="N28" s="17"/>
      <c r="O28" s="2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9"/>
      <c r="AR28" s="9"/>
      <c r="AS28" s="9"/>
      <c r="AT28" s="9"/>
      <c r="AU28" s="9"/>
      <c r="AV28" s="9"/>
      <c r="AW28" s="9"/>
      <c r="AX28" s="9"/>
      <c r="AY28" s="17"/>
      <c r="AZ28" s="17"/>
      <c r="BA28" s="17"/>
      <c r="BB28" s="17"/>
      <c r="BC28" s="17"/>
      <c r="BD28" s="17"/>
      <c r="BE28" s="17"/>
      <c r="BF28" s="9"/>
      <c r="BG28" s="9"/>
      <c r="BH28" s="9"/>
      <c r="BI28" s="9"/>
      <c r="BJ28" s="9"/>
      <c r="BK28" s="17"/>
      <c r="BL28" s="17"/>
      <c r="BM28" s="9"/>
      <c r="BN28" s="9"/>
      <c r="BO28" s="9"/>
      <c r="BP28" s="9"/>
      <c r="BQ28" s="9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Y28" s="32" t="e">
        <f t="shared" si="0"/>
        <v>#DIV/0!</v>
      </c>
    </row>
    <row r="29" spans="1:103">
      <c r="A29" s="14">
        <v>14</v>
      </c>
      <c r="B29" s="15"/>
      <c r="C29" s="15"/>
      <c r="D29" s="16"/>
      <c r="E29" s="15"/>
      <c r="F29" s="15"/>
      <c r="G29" s="17"/>
      <c r="H29" s="17"/>
      <c r="I29" s="17"/>
      <c r="J29" s="34"/>
      <c r="K29" s="17"/>
      <c r="L29" s="17"/>
      <c r="M29" s="17"/>
      <c r="N29" s="17"/>
      <c r="O29" s="2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9"/>
      <c r="AR29" s="9"/>
      <c r="AS29" s="9"/>
      <c r="AT29" s="9"/>
      <c r="AU29" s="9"/>
      <c r="AV29" s="9"/>
      <c r="AW29" s="9"/>
      <c r="AX29" s="9"/>
      <c r="AY29" s="17"/>
      <c r="AZ29" s="17"/>
      <c r="BA29" s="17"/>
      <c r="BB29" s="17"/>
      <c r="BC29" s="17"/>
      <c r="BD29" s="17"/>
      <c r="BE29" s="17"/>
      <c r="BF29" s="9"/>
      <c r="BG29" s="9"/>
      <c r="BH29" s="9"/>
      <c r="BI29" s="9"/>
      <c r="BJ29" s="9"/>
      <c r="BK29" s="17"/>
      <c r="BL29" s="17"/>
      <c r="BM29" s="9"/>
      <c r="BN29" s="9"/>
      <c r="BO29" s="9"/>
      <c r="BP29" s="9"/>
      <c r="BQ29" s="9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Y29" s="32" t="e">
        <f t="shared" si="0"/>
        <v>#DIV/0!</v>
      </c>
    </row>
    <row r="30" spans="1:103">
      <c r="A30" s="14">
        <v>15</v>
      </c>
      <c r="B30" s="15"/>
      <c r="C30" s="15"/>
      <c r="D30" s="16"/>
      <c r="E30" s="15"/>
      <c r="F30" s="15"/>
      <c r="G30" s="17"/>
      <c r="H30" s="17"/>
      <c r="I30" s="17"/>
      <c r="J30" s="34"/>
      <c r="K30" s="17"/>
      <c r="L30" s="17"/>
      <c r="M30" s="17"/>
      <c r="N30" s="17"/>
      <c r="O30" s="2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9"/>
      <c r="AR30" s="9"/>
      <c r="AS30" s="9"/>
      <c r="AT30" s="9"/>
      <c r="AU30" s="9"/>
      <c r="AV30" s="9"/>
      <c r="AW30" s="9"/>
      <c r="AX30" s="9"/>
      <c r="AY30" s="17"/>
      <c r="AZ30" s="17"/>
      <c r="BA30" s="17"/>
      <c r="BB30" s="17"/>
      <c r="BC30" s="17"/>
      <c r="BD30" s="17"/>
      <c r="BE30" s="17"/>
      <c r="BF30" s="9"/>
      <c r="BG30" s="9"/>
      <c r="BH30" s="9"/>
      <c r="BI30" s="9"/>
      <c r="BJ30" s="9"/>
      <c r="BK30" s="17"/>
      <c r="BL30" s="17"/>
      <c r="BM30" s="9"/>
      <c r="BN30" s="9"/>
      <c r="BO30" s="9"/>
      <c r="BP30" s="9"/>
      <c r="BQ30" s="9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Y30" s="32" t="e">
        <f t="shared" si="0"/>
        <v>#DIV/0!</v>
      </c>
    </row>
    <row r="31" spans="1:103">
      <c r="A31" s="14">
        <v>16</v>
      </c>
      <c r="B31" s="15"/>
      <c r="C31" s="15"/>
      <c r="D31" s="16"/>
      <c r="E31" s="15"/>
      <c r="F31" s="15"/>
      <c r="G31" s="17"/>
      <c r="H31" s="17"/>
      <c r="I31" s="17"/>
      <c r="J31" s="34"/>
      <c r="K31" s="17"/>
      <c r="L31" s="17"/>
      <c r="M31" s="17"/>
      <c r="N31" s="17"/>
      <c r="O31" s="2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9"/>
      <c r="AR31" s="9"/>
      <c r="AS31" s="9"/>
      <c r="AT31" s="9"/>
      <c r="AU31" s="9"/>
      <c r="AV31" s="9"/>
      <c r="AW31" s="9"/>
      <c r="AX31" s="9"/>
      <c r="AY31" s="17"/>
      <c r="AZ31" s="17"/>
      <c r="BA31" s="17"/>
      <c r="BB31" s="17"/>
      <c r="BC31" s="17"/>
      <c r="BD31" s="17"/>
      <c r="BE31" s="17"/>
      <c r="BF31" s="9"/>
      <c r="BG31" s="9"/>
      <c r="BH31" s="9"/>
      <c r="BI31" s="9"/>
      <c r="BJ31" s="9"/>
      <c r="BK31" s="17"/>
      <c r="BL31" s="17"/>
      <c r="BM31" s="9"/>
      <c r="BN31" s="9"/>
      <c r="BO31" s="9"/>
      <c r="BP31" s="9"/>
      <c r="BQ31" s="9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Y31" s="32" t="e">
        <f t="shared" si="0"/>
        <v>#DIV/0!</v>
      </c>
    </row>
    <row r="32" spans="1:103">
      <c r="A32" s="14">
        <v>17</v>
      </c>
      <c r="B32" s="15"/>
      <c r="C32" s="15"/>
      <c r="D32" s="16"/>
      <c r="E32" s="15"/>
      <c r="F32" s="15"/>
      <c r="G32" s="17"/>
      <c r="H32" s="17"/>
      <c r="I32" s="17"/>
      <c r="J32" s="34"/>
      <c r="K32" s="17"/>
      <c r="L32" s="17"/>
      <c r="M32" s="17"/>
      <c r="N32" s="17"/>
      <c r="O32" s="2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9"/>
      <c r="AR32" s="9"/>
      <c r="AS32" s="9"/>
      <c r="AT32" s="9"/>
      <c r="AU32" s="9"/>
      <c r="AV32" s="9"/>
      <c r="AW32" s="9"/>
      <c r="AX32" s="9"/>
      <c r="AY32" s="17"/>
      <c r="AZ32" s="17"/>
      <c r="BA32" s="17"/>
      <c r="BB32" s="17"/>
      <c r="BC32" s="17"/>
      <c r="BD32" s="17"/>
      <c r="BE32" s="17"/>
      <c r="BF32" s="9"/>
      <c r="BG32" s="9"/>
      <c r="BH32" s="9"/>
      <c r="BI32" s="9"/>
      <c r="BJ32" s="9"/>
      <c r="BK32" s="17"/>
      <c r="BL32" s="17"/>
      <c r="BM32" s="9"/>
      <c r="BN32" s="9"/>
      <c r="BO32" s="9"/>
      <c r="BP32" s="9"/>
      <c r="BQ32" s="9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Y32" s="32" t="e">
        <f t="shared" si="0"/>
        <v>#DIV/0!</v>
      </c>
    </row>
    <row r="33" spans="1:103">
      <c r="A33" s="14">
        <v>18</v>
      </c>
      <c r="B33" s="15"/>
      <c r="C33" s="15"/>
      <c r="D33" s="16"/>
      <c r="E33" s="15"/>
      <c r="F33" s="15"/>
      <c r="G33" s="17"/>
      <c r="H33" s="17"/>
      <c r="I33" s="17"/>
      <c r="J33" s="34"/>
      <c r="K33" s="17"/>
      <c r="L33" s="17"/>
      <c r="M33" s="17"/>
      <c r="N33" s="17"/>
      <c r="O33" s="2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9"/>
      <c r="AR33" s="9"/>
      <c r="AS33" s="9"/>
      <c r="AT33" s="9"/>
      <c r="AU33" s="9"/>
      <c r="AV33" s="9"/>
      <c r="AW33" s="9"/>
      <c r="AX33" s="9"/>
      <c r="AY33" s="17"/>
      <c r="AZ33" s="17"/>
      <c r="BA33" s="17"/>
      <c r="BB33" s="17"/>
      <c r="BC33" s="17"/>
      <c r="BD33" s="17"/>
      <c r="BE33" s="17"/>
      <c r="BF33" s="9"/>
      <c r="BG33" s="9"/>
      <c r="BH33" s="9"/>
      <c r="BI33" s="9"/>
      <c r="BJ33" s="9"/>
      <c r="BK33" s="17"/>
      <c r="BL33" s="17"/>
      <c r="BM33" s="9"/>
      <c r="BN33" s="9"/>
      <c r="BO33" s="9"/>
      <c r="BP33" s="9"/>
      <c r="BQ33" s="9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Y33" s="32" t="e">
        <f t="shared" si="0"/>
        <v>#DIV/0!</v>
      </c>
    </row>
    <row r="34" spans="1:103">
      <c r="A34" s="14">
        <v>19</v>
      </c>
      <c r="B34" s="15"/>
      <c r="C34" s="15"/>
      <c r="D34" s="16"/>
      <c r="E34" s="15"/>
      <c r="F34" s="15"/>
      <c r="G34" s="17"/>
      <c r="H34" s="17"/>
      <c r="I34" s="17"/>
      <c r="J34" s="34"/>
      <c r="K34" s="17"/>
      <c r="L34" s="17"/>
      <c r="M34" s="17"/>
      <c r="N34" s="17"/>
      <c r="O34" s="2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9"/>
      <c r="AR34" s="9"/>
      <c r="AS34" s="9"/>
      <c r="AT34" s="9"/>
      <c r="AU34" s="9"/>
      <c r="AV34" s="9"/>
      <c r="AW34" s="9"/>
      <c r="AX34" s="9"/>
      <c r="AY34" s="17"/>
      <c r="AZ34" s="17"/>
      <c r="BA34" s="17"/>
      <c r="BB34" s="17"/>
      <c r="BC34" s="17"/>
      <c r="BD34" s="17"/>
      <c r="BE34" s="17"/>
      <c r="BF34" s="9"/>
      <c r="BG34" s="9"/>
      <c r="BH34" s="9"/>
      <c r="BI34" s="9"/>
      <c r="BJ34" s="9"/>
      <c r="BK34" s="17"/>
      <c r="BL34" s="17"/>
      <c r="BM34" s="9"/>
      <c r="BN34" s="9"/>
      <c r="BO34" s="9"/>
      <c r="BP34" s="9"/>
      <c r="BQ34" s="9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Y34" s="32" t="e">
        <f t="shared" si="0"/>
        <v>#DIV/0!</v>
      </c>
    </row>
    <row r="35" spans="1:103">
      <c r="A35" s="14">
        <v>20</v>
      </c>
      <c r="B35" s="15"/>
      <c r="C35" s="15"/>
      <c r="D35" s="16"/>
      <c r="E35" s="15"/>
      <c r="F35" s="15"/>
      <c r="G35" s="17"/>
      <c r="H35" s="17"/>
      <c r="I35" s="17"/>
      <c r="J35" s="34"/>
      <c r="K35" s="17"/>
      <c r="L35" s="17"/>
      <c r="M35" s="17"/>
      <c r="N35" s="17"/>
      <c r="O35" s="2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9"/>
      <c r="AR35" s="9"/>
      <c r="AS35" s="9"/>
      <c r="AT35" s="9"/>
      <c r="AU35" s="9"/>
      <c r="AV35" s="9"/>
      <c r="AW35" s="9"/>
      <c r="AX35" s="9"/>
      <c r="AY35" s="17"/>
      <c r="AZ35" s="17"/>
      <c r="BA35" s="17"/>
      <c r="BB35" s="17"/>
      <c r="BC35" s="17"/>
      <c r="BD35" s="17"/>
      <c r="BE35" s="17"/>
      <c r="BF35" s="9"/>
      <c r="BG35" s="9"/>
      <c r="BH35" s="9"/>
      <c r="BI35" s="9"/>
      <c r="BJ35" s="9"/>
      <c r="BK35" s="17"/>
      <c r="BL35" s="17"/>
      <c r="BM35" s="9"/>
      <c r="BN35" s="9"/>
      <c r="BO35" s="9"/>
      <c r="BP35" s="9"/>
      <c r="BQ35" s="9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Y35" s="32" t="e">
        <f t="shared" si="0"/>
        <v>#DIV/0!</v>
      </c>
    </row>
    <row r="36" spans="1:103">
      <c r="A36" s="14">
        <v>21</v>
      </c>
      <c r="B36" s="15"/>
      <c r="C36" s="15"/>
      <c r="D36" s="16"/>
      <c r="E36" s="15"/>
      <c r="F36" s="15"/>
      <c r="G36" s="17"/>
      <c r="H36" s="17"/>
      <c r="I36" s="17"/>
      <c r="J36" s="34"/>
      <c r="K36" s="17"/>
      <c r="L36" s="17"/>
      <c r="M36" s="17"/>
      <c r="N36" s="17"/>
      <c r="O36" s="2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9"/>
      <c r="AR36" s="9"/>
      <c r="AS36" s="9"/>
      <c r="AT36" s="9"/>
      <c r="AU36" s="9"/>
      <c r="AV36" s="9"/>
      <c r="AW36" s="9"/>
      <c r="AX36" s="9"/>
      <c r="AY36" s="17"/>
      <c r="AZ36" s="17"/>
      <c r="BA36" s="17"/>
      <c r="BB36" s="17"/>
      <c r="BC36" s="17"/>
      <c r="BD36" s="17"/>
      <c r="BE36" s="17"/>
      <c r="BF36" s="9"/>
      <c r="BG36" s="9"/>
      <c r="BH36" s="9"/>
      <c r="BI36" s="9"/>
      <c r="BJ36" s="9"/>
      <c r="BK36" s="17"/>
      <c r="BL36" s="17"/>
      <c r="BM36" s="9"/>
      <c r="BN36" s="9"/>
      <c r="BO36" s="9"/>
      <c r="BP36" s="9"/>
      <c r="BQ36" s="9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Y36" s="32" t="e">
        <f t="shared" si="0"/>
        <v>#DIV/0!</v>
      </c>
    </row>
    <row r="37" spans="1:103">
      <c r="A37" s="14">
        <v>22</v>
      </c>
      <c r="B37" s="15"/>
      <c r="C37" s="15"/>
      <c r="D37" s="16"/>
      <c r="E37" s="15"/>
      <c r="F37" s="15"/>
      <c r="G37" s="17"/>
      <c r="H37" s="17"/>
      <c r="I37" s="17"/>
      <c r="J37" s="34"/>
      <c r="K37" s="17"/>
      <c r="L37" s="17"/>
      <c r="M37" s="17"/>
      <c r="N37" s="17"/>
      <c r="O37" s="2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9"/>
      <c r="AR37" s="9"/>
      <c r="AS37" s="9"/>
      <c r="AT37" s="9"/>
      <c r="AU37" s="9"/>
      <c r="AV37" s="9"/>
      <c r="AW37" s="9"/>
      <c r="AX37" s="9"/>
      <c r="AY37" s="17"/>
      <c r="AZ37" s="17"/>
      <c r="BA37" s="17"/>
      <c r="BB37" s="17"/>
      <c r="BC37" s="17"/>
      <c r="BD37" s="17"/>
      <c r="BE37" s="17"/>
      <c r="BF37" s="9"/>
      <c r="BG37" s="9"/>
      <c r="BH37" s="9"/>
      <c r="BI37" s="9"/>
      <c r="BJ37" s="9"/>
      <c r="BK37" s="17"/>
      <c r="BL37" s="17"/>
      <c r="BM37" s="9"/>
      <c r="BN37" s="9"/>
      <c r="BO37" s="9"/>
      <c r="BP37" s="9"/>
      <c r="BQ37" s="9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Y37" s="32" t="e">
        <f t="shared" si="0"/>
        <v>#DIV/0!</v>
      </c>
    </row>
    <row r="38" spans="1:103">
      <c r="A38" s="14">
        <v>23</v>
      </c>
      <c r="B38" s="15"/>
      <c r="C38" s="15"/>
      <c r="D38" s="16"/>
      <c r="E38" s="15"/>
      <c r="F38" s="15"/>
      <c r="G38" s="17"/>
      <c r="H38" s="17"/>
      <c r="I38" s="17"/>
      <c r="J38" s="34"/>
      <c r="K38" s="17"/>
      <c r="L38" s="17"/>
      <c r="M38" s="17"/>
      <c r="N38" s="17"/>
      <c r="O38" s="2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9"/>
      <c r="AR38" s="9"/>
      <c r="AS38" s="9"/>
      <c r="AT38" s="9"/>
      <c r="AU38" s="9"/>
      <c r="AV38" s="9"/>
      <c r="AW38" s="9"/>
      <c r="AX38" s="9"/>
      <c r="AY38" s="17"/>
      <c r="AZ38" s="17"/>
      <c r="BA38" s="17"/>
      <c r="BB38" s="17"/>
      <c r="BC38" s="17"/>
      <c r="BD38" s="17"/>
      <c r="BE38" s="17"/>
      <c r="BF38" s="9"/>
      <c r="BG38" s="9"/>
      <c r="BH38" s="9"/>
      <c r="BI38" s="9"/>
      <c r="BJ38" s="9"/>
      <c r="BK38" s="17"/>
      <c r="BL38" s="17"/>
      <c r="BM38" s="9"/>
      <c r="BN38" s="9"/>
      <c r="BO38" s="9"/>
      <c r="BP38" s="9"/>
      <c r="BQ38" s="9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Y38" s="32" t="e">
        <f t="shared" si="0"/>
        <v>#DIV/0!</v>
      </c>
    </row>
    <row r="39" spans="1:103">
      <c r="A39" s="14">
        <v>24</v>
      </c>
      <c r="B39" s="15"/>
      <c r="C39" s="15"/>
      <c r="D39" s="16"/>
      <c r="E39" s="15"/>
      <c r="F39" s="15"/>
      <c r="G39" s="17"/>
      <c r="H39" s="17"/>
      <c r="I39" s="17"/>
      <c r="J39" s="34"/>
      <c r="K39" s="17"/>
      <c r="L39" s="17"/>
      <c r="M39" s="17"/>
      <c r="N39" s="17"/>
      <c r="O39" s="2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9"/>
      <c r="AR39" s="9"/>
      <c r="AS39" s="9"/>
      <c r="AT39" s="9"/>
      <c r="AU39" s="9"/>
      <c r="AV39" s="9"/>
      <c r="AW39" s="9"/>
      <c r="AX39" s="9"/>
      <c r="AY39" s="17"/>
      <c r="AZ39" s="17"/>
      <c r="BA39" s="17"/>
      <c r="BB39" s="17"/>
      <c r="BC39" s="17"/>
      <c r="BD39" s="17"/>
      <c r="BE39" s="17"/>
      <c r="BF39" s="9"/>
      <c r="BG39" s="9"/>
      <c r="BH39" s="9"/>
      <c r="BI39" s="9"/>
      <c r="BJ39" s="9"/>
      <c r="BK39" s="17"/>
      <c r="BL39" s="17"/>
      <c r="BM39" s="9"/>
      <c r="BN39" s="9"/>
      <c r="BO39" s="9"/>
      <c r="BP39" s="9"/>
      <c r="BQ39" s="9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Y39" s="32" t="e">
        <f t="shared" si="0"/>
        <v>#DIV/0!</v>
      </c>
    </row>
    <row r="40" spans="1:103">
      <c r="A40" s="14">
        <v>25</v>
      </c>
      <c r="B40" s="15"/>
      <c r="C40" s="15"/>
      <c r="D40" s="16"/>
      <c r="E40" s="15"/>
      <c r="F40" s="15"/>
      <c r="J40" s="35"/>
      <c r="AQ40" s="9"/>
      <c r="AR40" s="9"/>
      <c r="AS40" s="9"/>
      <c r="AT40" s="9"/>
      <c r="AU40" s="9"/>
      <c r="AV40" s="9"/>
      <c r="AW40" s="9"/>
      <c r="AX40" s="9"/>
      <c r="BF40" s="9"/>
      <c r="BG40" s="9"/>
      <c r="BH40" s="9"/>
      <c r="BI40" s="9"/>
      <c r="BJ40" s="9"/>
      <c r="BM40" s="9"/>
      <c r="BN40" s="9"/>
      <c r="BO40" s="9"/>
      <c r="BP40" s="9"/>
      <c r="BQ40" s="9"/>
      <c r="CY40" s="32" t="e">
        <f t="shared" si="0"/>
        <v>#DIV/0!</v>
      </c>
    </row>
    <row r="41" spans="1:103">
      <c r="A41" s="14">
        <v>26</v>
      </c>
      <c r="B41" s="15"/>
      <c r="C41" s="15"/>
      <c r="D41" s="16"/>
      <c r="E41" s="15"/>
      <c r="F41" s="15"/>
      <c r="J41" s="35"/>
      <c r="AQ41" s="9"/>
      <c r="AR41" s="9"/>
      <c r="AS41" s="9"/>
      <c r="AT41" s="9"/>
      <c r="AU41" s="9"/>
      <c r="AV41" s="9"/>
      <c r="AW41" s="9"/>
      <c r="AX41" s="9"/>
      <c r="BF41" s="9"/>
      <c r="BG41" s="9"/>
      <c r="BH41" s="9"/>
      <c r="BI41" s="9"/>
      <c r="BJ41" s="9"/>
      <c r="BM41" s="9"/>
      <c r="BN41" s="9"/>
      <c r="BO41" s="9"/>
      <c r="BP41" s="9"/>
      <c r="BQ41" s="9"/>
      <c r="CY41" s="32" t="e">
        <f t="shared" si="0"/>
        <v>#DIV/0!</v>
      </c>
    </row>
    <row r="42" spans="1:103">
      <c r="A42" s="14">
        <v>27</v>
      </c>
      <c r="B42" s="15"/>
      <c r="C42" s="15"/>
      <c r="D42" s="16"/>
      <c r="E42" s="15"/>
      <c r="F42" s="15"/>
      <c r="J42" s="35"/>
      <c r="AQ42" s="9"/>
      <c r="AR42" s="9"/>
      <c r="AS42" s="9"/>
      <c r="AT42" s="9"/>
      <c r="AU42" s="9"/>
      <c r="AV42" s="9"/>
      <c r="AW42" s="9"/>
      <c r="AX42" s="9"/>
      <c r="BF42" s="9"/>
      <c r="BG42" s="9"/>
      <c r="BH42" s="9"/>
      <c r="BI42" s="9"/>
      <c r="BJ42" s="9"/>
      <c r="BM42" s="9"/>
      <c r="BN42" s="9"/>
      <c r="BO42" s="9"/>
      <c r="BP42" s="9"/>
      <c r="BQ42" s="9"/>
      <c r="CY42" s="32" t="e">
        <f t="shared" si="0"/>
        <v>#DIV/0!</v>
      </c>
    </row>
    <row r="43" spans="1:103">
      <c r="A43" s="14">
        <v>28</v>
      </c>
      <c r="B43" s="15"/>
      <c r="C43" s="15"/>
      <c r="D43" s="16"/>
      <c r="E43" s="15"/>
      <c r="F43" s="15"/>
      <c r="J43" s="35"/>
      <c r="AQ43" s="9"/>
      <c r="AR43" s="9"/>
      <c r="AS43" s="9"/>
      <c r="AT43" s="9"/>
      <c r="AU43" s="9"/>
      <c r="AV43" s="9"/>
      <c r="AW43" s="9"/>
      <c r="AX43" s="9"/>
      <c r="BF43" s="9"/>
      <c r="BG43" s="9"/>
      <c r="BH43" s="9"/>
      <c r="BI43" s="9"/>
      <c r="BJ43" s="9"/>
      <c r="BM43" s="9"/>
      <c r="BN43" s="9"/>
      <c r="BO43" s="9"/>
      <c r="BP43" s="9"/>
      <c r="BQ43" s="9"/>
      <c r="CY43" s="32" t="e">
        <f t="shared" si="0"/>
        <v>#DIV/0!</v>
      </c>
    </row>
    <row r="44" spans="1:103">
      <c r="A44" s="14">
        <v>29</v>
      </c>
      <c r="B44" s="15"/>
      <c r="C44" s="15"/>
      <c r="D44" s="16"/>
      <c r="E44" s="15"/>
      <c r="F44" s="15"/>
      <c r="J44" s="35"/>
      <c r="AQ44" s="9"/>
      <c r="AR44" s="9"/>
      <c r="AS44" s="9"/>
      <c r="AT44" s="9"/>
      <c r="AU44" s="9"/>
      <c r="AV44" s="9"/>
      <c r="AW44" s="9"/>
      <c r="AX44" s="9"/>
      <c r="BF44" s="9"/>
      <c r="BG44" s="9"/>
      <c r="BH44" s="9"/>
      <c r="BI44" s="9"/>
      <c r="BJ44" s="9"/>
      <c r="BM44" s="9"/>
      <c r="BN44" s="9"/>
      <c r="BO44" s="9"/>
      <c r="BP44" s="9"/>
      <c r="BQ44" s="9"/>
      <c r="CY44" s="32" t="e">
        <f t="shared" si="0"/>
        <v>#DIV/0!</v>
      </c>
    </row>
    <row r="45" spans="1:103">
      <c r="A45" s="14">
        <v>30</v>
      </c>
      <c r="B45" s="15"/>
      <c r="C45" s="15"/>
      <c r="D45" s="16"/>
      <c r="E45" s="15"/>
      <c r="F45" s="15"/>
      <c r="J45" s="35"/>
      <c r="AQ45" s="9"/>
      <c r="AR45" s="9"/>
      <c r="AS45" s="9"/>
      <c r="AT45" s="9"/>
      <c r="AU45" s="9"/>
      <c r="AV45" s="9"/>
      <c r="AW45" s="9"/>
      <c r="AX45" s="9"/>
      <c r="BF45" s="9"/>
      <c r="BG45" s="9"/>
      <c r="BH45" s="9"/>
      <c r="BI45" s="9"/>
      <c r="BJ45" s="9"/>
      <c r="BM45" s="9"/>
      <c r="BN45" s="9"/>
      <c r="BO45" s="9"/>
      <c r="BP45" s="9"/>
      <c r="BQ45" s="9"/>
      <c r="CY45" s="32" t="e">
        <f t="shared" si="0"/>
        <v>#DIV/0!</v>
      </c>
    </row>
    <row r="46" spans="1:103">
      <c r="AQ46" s="9"/>
      <c r="AR46" s="9"/>
      <c r="AS46" s="9"/>
      <c r="AT46" s="9"/>
      <c r="AU46" s="9"/>
      <c r="AV46" s="9"/>
      <c r="AW46" s="9"/>
      <c r="AX46" s="9"/>
      <c r="BF46" s="9"/>
      <c r="BG46" s="9"/>
      <c r="BH46" s="9"/>
      <c r="BI46" s="9"/>
      <c r="BJ46" s="9"/>
      <c r="BM46" s="9"/>
      <c r="BN46" s="9"/>
      <c r="BO46" s="9"/>
      <c r="BP46" s="9"/>
      <c r="BQ46" s="9"/>
    </row>
    <row r="47" spans="1:103">
      <c r="AQ47" s="9"/>
      <c r="AR47" s="9"/>
      <c r="AS47" s="9"/>
      <c r="AT47" s="9"/>
      <c r="AU47" s="9"/>
      <c r="AV47" s="9"/>
      <c r="AW47" s="9"/>
      <c r="AX47" s="9"/>
      <c r="BF47" s="9"/>
      <c r="BG47" s="9"/>
      <c r="BH47" s="9"/>
      <c r="BI47" s="9"/>
      <c r="BJ47" s="9"/>
      <c r="BM47" s="9"/>
      <c r="BN47" s="9"/>
      <c r="BO47" s="9"/>
      <c r="BP47" s="9"/>
      <c r="BQ47" s="9"/>
    </row>
    <row r="48" spans="1:103">
      <c r="AQ48" s="9"/>
      <c r="AR48" s="9"/>
      <c r="AS48" s="9"/>
      <c r="AT48" s="9"/>
      <c r="AU48" s="9"/>
      <c r="AV48" s="9"/>
      <c r="AW48" s="9"/>
      <c r="AX48" s="9"/>
      <c r="BF48" s="9"/>
      <c r="BG48" s="9"/>
      <c r="BH48" s="9"/>
      <c r="BI48" s="9"/>
      <c r="BJ48" s="9"/>
      <c r="BM48" s="9"/>
      <c r="BN48" s="9"/>
      <c r="BO48" s="9"/>
      <c r="BP48" s="9"/>
      <c r="BQ48" s="9"/>
    </row>
    <row r="49" spans="43:69">
      <c r="AQ49" s="9"/>
      <c r="AR49" s="9"/>
      <c r="AS49" s="9"/>
      <c r="AT49" s="9"/>
      <c r="AU49" s="9"/>
      <c r="AV49" s="9"/>
      <c r="AW49" s="9"/>
      <c r="AX49" s="9"/>
      <c r="BF49" s="9"/>
      <c r="BG49" s="9"/>
      <c r="BH49" s="9"/>
      <c r="BI49" s="9"/>
      <c r="BJ49" s="9"/>
      <c r="BM49" s="9"/>
      <c r="BN49" s="9"/>
      <c r="BO49" s="9"/>
      <c r="BP49" s="9"/>
      <c r="BQ49" s="9"/>
    </row>
    <row r="50" spans="43:69">
      <c r="AQ50" s="9"/>
      <c r="AR50" s="9"/>
      <c r="AS50" s="9"/>
      <c r="AT50" s="9"/>
      <c r="AU50" s="9"/>
      <c r="AV50" s="9"/>
      <c r="AW50" s="9"/>
      <c r="AX50" s="9"/>
      <c r="BF50" s="9"/>
      <c r="BG50" s="9"/>
      <c r="BH50" s="9"/>
      <c r="BI50" s="9"/>
      <c r="BJ50" s="9"/>
      <c r="BM50" s="9"/>
      <c r="BN50" s="9"/>
      <c r="BO50" s="9"/>
      <c r="BP50" s="9"/>
      <c r="BQ50" s="9"/>
    </row>
    <row r="51" spans="43:69">
      <c r="AQ51" s="9"/>
      <c r="AR51" s="9"/>
      <c r="AS51" s="9"/>
      <c r="AT51" s="9"/>
      <c r="AU51" s="9"/>
      <c r="AV51" s="9"/>
      <c r="AW51" s="9"/>
      <c r="AX51" s="9"/>
      <c r="BF51" s="9"/>
      <c r="BG51" s="9"/>
      <c r="BH51" s="9"/>
      <c r="BI51" s="9"/>
      <c r="BJ51" s="9"/>
      <c r="BM51" s="9"/>
      <c r="BN51" s="9"/>
      <c r="BO51" s="9"/>
      <c r="BP51" s="9"/>
      <c r="BQ51" s="9"/>
    </row>
    <row r="52" spans="43:69">
      <c r="AQ52" s="9"/>
      <c r="AR52" s="9"/>
      <c r="AS52" s="9"/>
      <c r="AT52" s="9"/>
      <c r="AU52" s="9"/>
      <c r="AV52" s="9"/>
      <c r="AW52" s="9"/>
      <c r="AX52" s="9"/>
      <c r="BF52" s="9"/>
      <c r="BG52" s="9"/>
      <c r="BH52" s="9"/>
      <c r="BI52" s="9"/>
      <c r="BJ52" s="9"/>
      <c r="BM52" s="9"/>
      <c r="BN52" s="9"/>
      <c r="BO52" s="9"/>
      <c r="BP52" s="9"/>
      <c r="BQ52" s="9"/>
    </row>
    <row r="53" spans="43:69">
      <c r="AQ53" s="9"/>
      <c r="AR53" s="9"/>
      <c r="AS53" s="9"/>
      <c r="AT53" s="9"/>
      <c r="AU53" s="9"/>
      <c r="AV53" s="9"/>
      <c r="AW53" s="9"/>
      <c r="AX53" s="9"/>
      <c r="BF53" s="9"/>
      <c r="BG53" s="9"/>
      <c r="BH53" s="9"/>
      <c r="BI53" s="9"/>
      <c r="BJ53" s="9"/>
      <c r="BM53" s="9"/>
      <c r="BN53" s="9"/>
      <c r="BO53" s="9"/>
      <c r="BP53" s="9"/>
      <c r="BQ53" s="9"/>
    </row>
    <row r="54" spans="43:69">
      <c r="AQ54" s="9"/>
      <c r="AR54" s="9"/>
      <c r="AS54" s="9"/>
      <c r="AT54" s="9"/>
      <c r="AU54" s="9"/>
      <c r="AV54" s="9"/>
      <c r="AW54" s="9"/>
      <c r="AX54" s="9"/>
      <c r="BF54" s="9"/>
      <c r="BG54" s="9"/>
      <c r="BH54" s="9"/>
      <c r="BI54" s="9"/>
      <c r="BJ54" s="9"/>
      <c r="BM54" s="9"/>
      <c r="BN54" s="9"/>
      <c r="BO54" s="9"/>
      <c r="BP54" s="9"/>
      <c r="BQ54" s="9"/>
    </row>
    <row r="55" spans="43:69">
      <c r="AQ55" s="9"/>
      <c r="AR55" s="9"/>
      <c r="AS55" s="9"/>
      <c r="AT55" s="9"/>
      <c r="AU55" s="9"/>
      <c r="AV55" s="9"/>
      <c r="AW55" s="9"/>
      <c r="AX55" s="9"/>
      <c r="BF55" s="9"/>
      <c r="BG55" s="9"/>
      <c r="BH55" s="9"/>
      <c r="BI55" s="9"/>
      <c r="BJ55" s="9"/>
      <c r="BM55" s="9"/>
      <c r="BN55" s="9"/>
      <c r="BO55" s="9"/>
      <c r="BP55" s="9"/>
      <c r="BQ55" s="9"/>
    </row>
    <row r="56" spans="43:69">
      <c r="AQ56" s="9"/>
      <c r="AR56" s="9"/>
      <c r="AS56" s="9"/>
      <c r="AT56" s="9"/>
      <c r="AU56" s="9"/>
      <c r="AV56" s="9"/>
      <c r="AW56" s="9"/>
      <c r="AX56" s="9"/>
      <c r="BF56" s="9"/>
      <c r="BG56" s="9"/>
      <c r="BH56" s="9"/>
      <c r="BI56" s="9"/>
      <c r="BJ56" s="9"/>
      <c r="BM56" s="9"/>
      <c r="BN56" s="9"/>
      <c r="BO56" s="9"/>
      <c r="BP56" s="9"/>
      <c r="BQ56" s="9"/>
    </row>
    <row r="57" spans="43:69">
      <c r="AQ57" s="9"/>
      <c r="AR57" s="9"/>
      <c r="AS57" s="9"/>
      <c r="AT57" s="9"/>
      <c r="AU57" s="9"/>
      <c r="AV57" s="9"/>
      <c r="AW57" s="9"/>
      <c r="AX57" s="9"/>
      <c r="BF57" s="9"/>
      <c r="BG57" s="9"/>
      <c r="BH57" s="9"/>
      <c r="BI57" s="9"/>
      <c r="BJ57" s="9"/>
      <c r="BM57" s="9"/>
      <c r="BN57" s="9"/>
      <c r="BO57" s="9"/>
      <c r="BP57" s="9"/>
      <c r="BQ57" s="9"/>
    </row>
    <row r="58" spans="43:69">
      <c r="AQ58" s="9"/>
      <c r="AR58" s="9"/>
      <c r="AS58" s="9"/>
      <c r="AT58" s="9"/>
      <c r="AU58" s="9"/>
      <c r="AV58" s="9"/>
      <c r="AW58" s="9"/>
      <c r="AX58" s="9"/>
      <c r="BF58" s="9"/>
      <c r="BG58" s="9"/>
      <c r="BH58" s="9"/>
      <c r="BI58" s="9"/>
      <c r="BJ58" s="9"/>
      <c r="BM58" s="9"/>
      <c r="BN58" s="9"/>
      <c r="BO58" s="9"/>
      <c r="BP58" s="9"/>
      <c r="BQ58" s="9"/>
    </row>
    <row r="59" spans="43:69">
      <c r="AQ59" s="9"/>
      <c r="AR59" s="9"/>
      <c r="AS59" s="9"/>
      <c r="AT59" s="9"/>
      <c r="AU59" s="9"/>
      <c r="AV59" s="9"/>
      <c r="AW59" s="9"/>
      <c r="AX59" s="9"/>
      <c r="BF59" s="9"/>
      <c r="BG59" s="9"/>
      <c r="BH59" s="9"/>
      <c r="BI59" s="9"/>
      <c r="BJ59" s="9"/>
      <c r="BM59" s="9"/>
      <c r="BN59" s="9"/>
      <c r="BO59" s="9"/>
      <c r="BP59" s="9"/>
      <c r="BQ59" s="9"/>
    </row>
    <row r="60" spans="43:69">
      <c r="AQ60" s="9"/>
      <c r="AR60" s="9"/>
      <c r="AS60" s="9"/>
      <c r="AT60" s="9"/>
      <c r="AU60" s="9"/>
      <c r="AV60" s="9"/>
      <c r="AW60" s="9"/>
      <c r="AX60" s="9"/>
      <c r="BF60" s="9"/>
      <c r="BG60" s="9"/>
      <c r="BH60" s="9"/>
      <c r="BI60" s="9"/>
      <c r="BJ60" s="9"/>
      <c r="BM60" s="9"/>
      <c r="BN60" s="9"/>
      <c r="BO60" s="9"/>
      <c r="BP60" s="9"/>
      <c r="BQ60" s="9"/>
    </row>
    <row r="61" spans="43:69">
      <c r="AQ61" s="9"/>
      <c r="AR61" s="9"/>
      <c r="AS61" s="9"/>
      <c r="AT61" s="9"/>
      <c r="AU61" s="9"/>
      <c r="AV61" s="9"/>
      <c r="AW61" s="9"/>
      <c r="AX61" s="9"/>
      <c r="BF61" s="9"/>
      <c r="BG61" s="9"/>
      <c r="BH61" s="9"/>
      <c r="BI61" s="9"/>
      <c r="BJ61" s="9"/>
      <c r="BM61" s="9"/>
      <c r="BN61" s="9"/>
      <c r="BO61" s="9"/>
      <c r="BP61" s="9"/>
      <c r="BQ61" s="9"/>
    </row>
    <row r="62" spans="43:69">
      <c r="AQ62" s="9"/>
      <c r="AR62" s="9"/>
      <c r="AS62" s="9"/>
      <c r="AT62" s="9"/>
      <c r="AU62" s="9"/>
      <c r="AV62" s="9"/>
      <c r="AW62" s="9"/>
      <c r="AX62" s="9"/>
      <c r="BF62" s="9"/>
      <c r="BG62" s="9"/>
      <c r="BH62" s="9"/>
      <c r="BI62" s="9"/>
      <c r="BJ62" s="9"/>
      <c r="BM62" s="9"/>
      <c r="BN62" s="9"/>
      <c r="BO62" s="9"/>
      <c r="BP62" s="9"/>
      <c r="BQ62" s="9"/>
    </row>
    <row r="63" spans="43:69">
      <c r="AQ63" s="9"/>
      <c r="AR63" s="9"/>
      <c r="AS63" s="9"/>
      <c r="AT63" s="9"/>
      <c r="AU63" s="9"/>
      <c r="AV63" s="9"/>
      <c r="AW63" s="9"/>
      <c r="AX63" s="9"/>
      <c r="BF63" s="9"/>
      <c r="BG63" s="9"/>
      <c r="BH63" s="9"/>
      <c r="BI63" s="9"/>
      <c r="BJ63" s="9"/>
      <c r="BM63" s="9"/>
      <c r="BN63" s="9"/>
      <c r="BO63" s="9"/>
      <c r="BP63" s="9"/>
      <c r="BQ63" s="9"/>
    </row>
    <row r="64" spans="43:69">
      <c r="AQ64" s="9"/>
      <c r="AR64" s="9"/>
      <c r="AS64" s="9"/>
      <c r="AT64" s="9"/>
      <c r="AU64" s="9"/>
      <c r="AV64" s="9"/>
      <c r="AW64" s="9"/>
      <c r="AX64" s="9"/>
      <c r="BF64" s="9"/>
      <c r="BG64" s="9"/>
      <c r="BH64" s="9"/>
      <c r="BI64" s="9"/>
      <c r="BJ64" s="9"/>
      <c r="BM64" s="9"/>
      <c r="BN64" s="9"/>
      <c r="BO64" s="9"/>
      <c r="BP64" s="9"/>
      <c r="BQ64" s="9"/>
    </row>
    <row r="65" spans="43:69">
      <c r="AQ65" s="9"/>
      <c r="AR65" s="9"/>
      <c r="AS65" s="9"/>
      <c r="AT65" s="9"/>
      <c r="AU65" s="9"/>
      <c r="AV65" s="9"/>
      <c r="AW65" s="9"/>
      <c r="AX65" s="9"/>
      <c r="BF65" s="9"/>
      <c r="BG65" s="9"/>
      <c r="BH65" s="9"/>
      <c r="BI65" s="9"/>
      <c r="BJ65" s="9"/>
      <c r="BM65" s="9"/>
      <c r="BN65" s="9"/>
      <c r="BO65" s="9"/>
      <c r="BP65" s="9"/>
      <c r="BQ65" s="9"/>
    </row>
    <row r="66" spans="43:69">
      <c r="AQ66" s="9"/>
      <c r="AR66" s="9"/>
      <c r="AS66" s="9"/>
      <c r="AT66" s="9"/>
      <c r="AU66" s="9"/>
      <c r="AV66" s="9"/>
      <c r="AW66" s="9"/>
      <c r="AX66" s="9"/>
      <c r="BF66" s="9"/>
      <c r="BG66" s="9"/>
      <c r="BH66" s="9"/>
      <c r="BI66" s="9"/>
      <c r="BJ66" s="9"/>
      <c r="BM66" s="9"/>
      <c r="BN66" s="9"/>
      <c r="BO66" s="9"/>
      <c r="BP66" s="9"/>
      <c r="BQ66" s="9"/>
    </row>
    <row r="67" spans="43:69">
      <c r="AQ67" s="9"/>
      <c r="AR67" s="9"/>
      <c r="AS67" s="9"/>
      <c r="AT67" s="9"/>
      <c r="AU67" s="9"/>
      <c r="AV67" s="9"/>
      <c r="AW67" s="9"/>
      <c r="AX67" s="9"/>
      <c r="BF67" s="9"/>
      <c r="BG67" s="9"/>
      <c r="BH67" s="9"/>
      <c r="BI67" s="9"/>
      <c r="BJ67" s="9"/>
      <c r="BM67" s="9"/>
      <c r="BN67" s="9"/>
      <c r="BO67" s="9"/>
      <c r="BP67" s="9"/>
      <c r="BQ67" s="9"/>
    </row>
    <row r="68" spans="43:69">
      <c r="AQ68" s="9"/>
      <c r="AR68" s="9"/>
      <c r="AS68" s="9"/>
      <c r="AT68" s="9"/>
      <c r="AU68" s="9"/>
      <c r="AV68" s="9"/>
      <c r="AW68" s="9"/>
      <c r="AX68" s="9"/>
      <c r="BF68" s="9"/>
      <c r="BG68" s="9"/>
      <c r="BH68" s="9"/>
      <c r="BI68" s="9"/>
      <c r="BJ68" s="9"/>
      <c r="BM68" s="9"/>
      <c r="BN68" s="9"/>
      <c r="BO68" s="9"/>
      <c r="BP68" s="9"/>
      <c r="BQ68" s="9"/>
    </row>
    <row r="69" spans="43:69">
      <c r="AQ69" s="9"/>
      <c r="AR69" s="9"/>
      <c r="AS69" s="9"/>
      <c r="AT69" s="9"/>
      <c r="AU69" s="9"/>
      <c r="AV69" s="9"/>
      <c r="AW69" s="9"/>
      <c r="AX69" s="9"/>
      <c r="BF69" s="9"/>
      <c r="BG69" s="9"/>
      <c r="BH69" s="9"/>
      <c r="BI69" s="9"/>
      <c r="BJ69" s="9"/>
      <c r="BM69" s="9"/>
      <c r="BN69" s="9"/>
      <c r="BO69" s="9"/>
      <c r="BP69" s="9"/>
      <c r="BQ69" s="9"/>
    </row>
    <row r="70" spans="43:69">
      <c r="AQ70" s="9"/>
      <c r="AR70" s="9"/>
      <c r="AS70" s="9"/>
      <c r="AT70" s="9"/>
      <c r="AU70" s="9"/>
      <c r="AV70" s="9"/>
      <c r="AW70" s="9"/>
      <c r="AX70" s="9"/>
      <c r="BF70" s="9"/>
      <c r="BG70" s="9"/>
      <c r="BH70" s="9"/>
      <c r="BI70" s="9"/>
      <c r="BJ70" s="9"/>
      <c r="BM70" s="9"/>
      <c r="BN70" s="9"/>
      <c r="BO70" s="9"/>
      <c r="BP70" s="9"/>
      <c r="BQ70" s="9"/>
    </row>
    <row r="71" spans="43:69">
      <c r="AQ71" s="9"/>
      <c r="AR71" s="9"/>
      <c r="AS71" s="9"/>
      <c r="AT71" s="9"/>
      <c r="AU71" s="9"/>
      <c r="AV71" s="9"/>
      <c r="AW71" s="9"/>
      <c r="AX71" s="9"/>
      <c r="BF71" s="9"/>
      <c r="BG71" s="9"/>
      <c r="BH71" s="9"/>
      <c r="BI71" s="9"/>
      <c r="BJ71" s="9"/>
      <c r="BM71" s="9"/>
      <c r="BN71" s="9"/>
      <c r="BO71" s="9"/>
      <c r="BP71" s="9"/>
      <c r="BQ71" s="9"/>
    </row>
    <row r="72" spans="43:69">
      <c r="AQ72" s="9"/>
      <c r="AR72" s="9"/>
      <c r="AS72" s="9"/>
      <c r="AT72" s="9"/>
      <c r="AU72" s="9"/>
      <c r="AV72" s="9"/>
      <c r="AW72" s="9"/>
      <c r="AX72" s="9"/>
      <c r="BF72" s="9"/>
      <c r="BG72" s="9"/>
      <c r="BH72" s="9"/>
      <c r="BI72" s="9"/>
      <c r="BJ72" s="9"/>
      <c r="BM72" s="9"/>
      <c r="BN72" s="9"/>
      <c r="BO72" s="9"/>
      <c r="BP72" s="9"/>
      <c r="BQ72" s="9"/>
    </row>
    <row r="73" spans="43:69">
      <c r="AQ73" s="9"/>
      <c r="AR73" s="9"/>
      <c r="AS73" s="9"/>
      <c r="AT73" s="9"/>
      <c r="AU73" s="9"/>
      <c r="AV73" s="9"/>
      <c r="AW73" s="9"/>
      <c r="AX73" s="9"/>
      <c r="BF73" s="9"/>
      <c r="BG73" s="9"/>
      <c r="BH73" s="9"/>
      <c r="BI73" s="9"/>
      <c r="BJ73" s="9"/>
      <c r="BM73" s="9"/>
      <c r="BN73" s="9"/>
      <c r="BO73" s="9"/>
      <c r="BP73" s="9"/>
      <c r="BQ73" s="9"/>
    </row>
    <row r="74" spans="43:69">
      <c r="AQ74" s="9"/>
      <c r="AR74" s="9"/>
      <c r="AS74" s="9"/>
      <c r="AT74" s="9"/>
      <c r="AU74" s="9"/>
      <c r="AV74" s="9"/>
      <c r="AW74" s="9"/>
      <c r="AX74" s="9"/>
      <c r="BF74" s="9"/>
      <c r="BG74" s="9"/>
      <c r="BH74" s="9"/>
      <c r="BI74" s="9"/>
      <c r="BJ74" s="9"/>
      <c r="BM74" s="9"/>
      <c r="BN74" s="9"/>
      <c r="BO74" s="9"/>
      <c r="BP74" s="9"/>
      <c r="BQ74" s="9"/>
    </row>
    <row r="75" spans="43:69">
      <c r="AQ75" s="9"/>
      <c r="AR75" s="9"/>
      <c r="AS75" s="9"/>
      <c r="AT75" s="9"/>
      <c r="AU75" s="9"/>
      <c r="AV75" s="9"/>
      <c r="AW75" s="9"/>
      <c r="AX75" s="9"/>
      <c r="BF75" s="9"/>
      <c r="BG75" s="9"/>
      <c r="BH75" s="9"/>
      <c r="BI75" s="9"/>
      <c r="BJ75" s="9"/>
      <c r="BM75" s="9"/>
      <c r="BN75" s="9"/>
      <c r="BO75" s="9"/>
      <c r="BP75" s="9"/>
      <c r="BQ75" s="9"/>
    </row>
    <row r="76" spans="43:69">
      <c r="AQ76" s="9"/>
      <c r="AR76" s="9"/>
      <c r="AS76" s="9"/>
      <c r="AT76" s="9"/>
      <c r="AU76" s="9"/>
      <c r="AV76" s="9"/>
      <c r="AW76" s="9"/>
      <c r="AX76" s="9"/>
      <c r="BF76" s="9"/>
      <c r="BG76" s="9"/>
      <c r="BH76" s="9"/>
      <c r="BI76" s="9"/>
      <c r="BJ76" s="9"/>
      <c r="BM76" s="9"/>
      <c r="BN76" s="9"/>
      <c r="BO76" s="9"/>
      <c r="BP76" s="9"/>
      <c r="BQ76" s="9"/>
    </row>
    <row r="77" spans="43:69">
      <c r="AQ77" s="9"/>
      <c r="AR77" s="9"/>
      <c r="AS77" s="9"/>
      <c r="AT77" s="9"/>
      <c r="AU77" s="9"/>
      <c r="AV77" s="9"/>
      <c r="AW77" s="9"/>
      <c r="AX77" s="9"/>
      <c r="BF77" s="9"/>
      <c r="BG77" s="9"/>
      <c r="BH77" s="9"/>
      <c r="BI77" s="9"/>
      <c r="BJ77" s="9"/>
      <c r="BM77" s="9"/>
      <c r="BN77" s="9"/>
      <c r="BO77" s="9"/>
      <c r="BP77" s="9"/>
      <c r="BQ77" s="9"/>
    </row>
    <row r="78" spans="43:69">
      <c r="AQ78" s="9"/>
      <c r="AR78" s="9"/>
      <c r="AS78" s="9"/>
      <c r="AT78" s="9"/>
      <c r="AU78" s="9"/>
      <c r="AV78" s="9"/>
      <c r="AW78" s="9"/>
      <c r="AX78" s="9"/>
      <c r="BF78" s="9"/>
      <c r="BG78" s="9"/>
      <c r="BH78" s="9"/>
      <c r="BI78" s="9"/>
      <c r="BJ78" s="9"/>
      <c r="BM78" s="9"/>
      <c r="BN78" s="9"/>
      <c r="BO78" s="9"/>
      <c r="BP78" s="9"/>
      <c r="BQ78" s="9"/>
    </row>
    <row r="79" spans="43:69">
      <c r="AQ79" s="9"/>
      <c r="AR79" s="9"/>
      <c r="AS79" s="9"/>
      <c r="AT79" s="9"/>
      <c r="AU79" s="9"/>
      <c r="AV79" s="9"/>
      <c r="AW79" s="9"/>
      <c r="AX79" s="9"/>
      <c r="BF79" s="9"/>
      <c r="BG79" s="9"/>
      <c r="BH79" s="9"/>
      <c r="BI79" s="9"/>
      <c r="BJ79" s="9"/>
      <c r="BM79" s="9"/>
      <c r="BN79" s="9"/>
      <c r="BO79" s="9"/>
      <c r="BP79" s="9"/>
      <c r="BQ79" s="9"/>
    </row>
    <row r="80" spans="43:69">
      <c r="AQ80" s="9"/>
      <c r="AR80" s="9"/>
      <c r="AS80" s="9"/>
      <c r="AT80" s="9"/>
      <c r="AU80" s="9"/>
      <c r="AV80" s="9"/>
      <c r="AW80" s="9"/>
      <c r="AX80" s="9"/>
      <c r="BF80" s="9"/>
      <c r="BG80" s="9"/>
      <c r="BH80" s="9"/>
      <c r="BI80" s="9"/>
      <c r="BJ80" s="9"/>
      <c r="BM80" s="9"/>
      <c r="BN80" s="9"/>
      <c r="BO80" s="9"/>
      <c r="BP80" s="9"/>
      <c r="BQ80" s="9"/>
    </row>
    <row r="81" spans="43:69">
      <c r="AQ81" s="9"/>
      <c r="AR81" s="9"/>
      <c r="AS81" s="9"/>
      <c r="AT81" s="9"/>
      <c r="AU81" s="9"/>
      <c r="AV81" s="9"/>
      <c r="AW81" s="9"/>
      <c r="AX81" s="9"/>
      <c r="BF81" s="9"/>
      <c r="BG81" s="9"/>
      <c r="BH81" s="9"/>
      <c r="BI81" s="9"/>
      <c r="BJ81" s="9"/>
      <c r="BM81" s="9"/>
      <c r="BN81" s="9"/>
      <c r="BO81" s="9"/>
      <c r="BP81" s="9"/>
      <c r="BQ81" s="9"/>
    </row>
    <row r="82" spans="43:69">
      <c r="AQ82" s="9"/>
      <c r="AR82" s="9"/>
      <c r="AS82" s="9"/>
      <c r="AT82" s="9"/>
      <c r="AU82" s="9"/>
      <c r="AV82" s="9"/>
      <c r="AW82" s="9"/>
      <c r="AX82" s="9"/>
      <c r="BF82" s="9"/>
      <c r="BG82" s="9"/>
      <c r="BH82" s="9"/>
      <c r="BI82" s="9"/>
      <c r="BJ82" s="9"/>
      <c r="BM82" s="9"/>
      <c r="BN82" s="9"/>
      <c r="BO82" s="9"/>
      <c r="BP82" s="9"/>
      <c r="BQ82" s="9"/>
    </row>
    <row r="83" spans="43:69">
      <c r="AQ83" s="9"/>
      <c r="AR83" s="9"/>
      <c r="AS83" s="9"/>
      <c r="AT83" s="9"/>
      <c r="AU83" s="9"/>
      <c r="AV83" s="9"/>
      <c r="AW83" s="9"/>
      <c r="AX83" s="9"/>
      <c r="BF83" s="9"/>
      <c r="BG83" s="9"/>
      <c r="BH83" s="9"/>
      <c r="BI83" s="9"/>
      <c r="BJ83" s="9"/>
      <c r="BM83" s="9"/>
      <c r="BN83" s="9"/>
      <c r="BO83" s="9"/>
      <c r="BP83" s="9"/>
      <c r="BQ83" s="9"/>
    </row>
    <row r="84" spans="43:69">
      <c r="AQ84" s="9"/>
      <c r="AR84" s="9"/>
      <c r="AS84" s="9"/>
      <c r="AT84" s="9"/>
      <c r="AU84" s="9"/>
      <c r="AV84" s="9"/>
      <c r="AW84" s="9"/>
      <c r="AX84" s="9"/>
      <c r="BF84" s="9"/>
      <c r="BG84" s="9"/>
      <c r="BH84" s="9"/>
      <c r="BI84" s="9"/>
      <c r="BJ84" s="9"/>
      <c r="BM84" s="9"/>
      <c r="BN84" s="9"/>
      <c r="BO84" s="9"/>
      <c r="BP84" s="9"/>
      <c r="BQ84" s="9"/>
    </row>
    <row r="85" spans="43:69">
      <c r="AQ85" s="9"/>
      <c r="AR85" s="9"/>
      <c r="AS85" s="9"/>
      <c r="AT85" s="9"/>
      <c r="AU85" s="9"/>
      <c r="AV85" s="9"/>
      <c r="AW85" s="9"/>
      <c r="AX85" s="9"/>
      <c r="BF85" s="9"/>
      <c r="BG85" s="9"/>
      <c r="BH85" s="9"/>
      <c r="BI85" s="9"/>
      <c r="BJ85" s="9"/>
      <c r="BM85" s="9"/>
      <c r="BN85" s="9"/>
      <c r="BO85" s="9"/>
      <c r="BP85" s="9"/>
      <c r="BQ85" s="9"/>
    </row>
    <row r="86" spans="43:69">
      <c r="AQ86" s="9"/>
      <c r="AR86" s="9"/>
      <c r="AS86" s="9"/>
      <c r="AT86" s="9"/>
      <c r="AU86" s="9"/>
      <c r="AV86" s="9"/>
      <c r="AW86" s="9"/>
      <c r="AX86" s="9"/>
      <c r="BF86" s="9"/>
      <c r="BG86" s="9"/>
      <c r="BH86" s="9"/>
      <c r="BI86" s="9"/>
      <c r="BJ86" s="9"/>
      <c r="BM86" s="9"/>
      <c r="BN86" s="9"/>
      <c r="BO86" s="9"/>
      <c r="BP86" s="9"/>
      <c r="BQ86" s="9"/>
    </row>
    <row r="87" spans="43:69">
      <c r="AQ87" s="9"/>
      <c r="AR87" s="9"/>
      <c r="AS87" s="9"/>
      <c r="AT87" s="9"/>
      <c r="AU87" s="9"/>
      <c r="AV87" s="9"/>
      <c r="AW87" s="9"/>
      <c r="AX87" s="9"/>
      <c r="BF87" s="9"/>
      <c r="BG87" s="9"/>
      <c r="BH87" s="9"/>
      <c r="BI87" s="9"/>
      <c r="BJ87" s="9"/>
      <c r="BM87" s="9"/>
      <c r="BN87" s="9"/>
      <c r="BO87" s="9"/>
      <c r="BP87" s="9"/>
      <c r="BQ87" s="9"/>
    </row>
    <row r="88" spans="43:69">
      <c r="AQ88" s="9"/>
      <c r="AR88" s="9"/>
      <c r="AS88" s="9"/>
      <c r="AT88" s="9"/>
      <c r="AU88" s="9"/>
      <c r="AV88" s="9"/>
      <c r="AW88" s="9"/>
      <c r="AX88" s="9"/>
      <c r="BF88" s="9"/>
      <c r="BG88" s="9"/>
      <c r="BH88" s="9"/>
      <c r="BI88" s="9"/>
      <c r="BJ88" s="9"/>
      <c r="BM88" s="9"/>
      <c r="BN88" s="9"/>
      <c r="BO88" s="9"/>
      <c r="BP88" s="9"/>
      <c r="BQ88" s="9"/>
    </row>
    <row r="89" spans="43:69">
      <c r="AQ89" s="9"/>
      <c r="AR89" s="9"/>
      <c r="AS89" s="9"/>
      <c r="AT89" s="9"/>
      <c r="AU89" s="9"/>
      <c r="AV89" s="9"/>
      <c r="AW89" s="9"/>
      <c r="AX89" s="9"/>
      <c r="BF89" s="9"/>
      <c r="BG89" s="9"/>
      <c r="BH89" s="9"/>
      <c r="BI89" s="9"/>
      <c r="BJ89" s="9"/>
      <c r="BM89" s="9"/>
      <c r="BN89" s="9"/>
      <c r="BO89" s="9"/>
      <c r="BP89" s="9"/>
      <c r="BQ89" s="9"/>
    </row>
    <row r="90" spans="43:69">
      <c r="AQ90" s="9"/>
      <c r="AR90" s="9"/>
      <c r="AS90" s="9"/>
      <c r="AT90" s="9"/>
      <c r="AU90" s="9"/>
      <c r="AV90" s="9"/>
      <c r="AW90" s="9"/>
      <c r="AX90" s="9"/>
      <c r="BF90" s="9"/>
      <c r="BG90" s="9"/>
      <c r="BH90" s="9"/>
      <c r="BI90" s="9"/>
      <c r="BJ90" s="9"/>
      <c r="BM90" s="9"/>
      <c r="BN90" s="9"/>
      <c r="BO90" s="9"/>
      <c r="BP90" s="9"/>
      <c r="BQ90" s="9"/>
    </row>
    <row r="91" spans="43:69">
      <c r="AQ91" s="9"/>
      <c r="AR91" s="9"/>
      <c r="AS91" s="9"/>
      <c r="AT91" s="9"/>
      <c r="AU91" s="9"/>
      <c r="AV91" s="9"/>
      <c r="AW91" s="9"/>
      <c r="AX91" s="9"/>
      <c r="BF91" s="9"/>
      <c r="BG91" s="9"/>
      <c r="BH91" s="9"/>
      <c r="BI91" s="9"/>
      <c r="BJ91" s="9"/>
      <c r="BM91" s="9"/>
      <c r="BN91" s="9"/>
      <c r="BO91" s="9"/>
      <c r="BP91" s="9"/>
      <c r="BQ91" s="9"/>
    </row>
    <row r="92" spans="43:69">
      <c r="AQ92" s="9"/>
      <c r="AR92" s="9"/>
      <c r="AS92" s="9"/>
      <c r="AT92" s="9"/>
      <c r="AU92" s="9"/>
      <c r="AV92" s="9"/>
      <c r="AW92" s="9"/>
      <c r="AX92" s="9"/>
      <c r="BF92" s="9"/>
      <c r="BG92" s="9"/>
      <c r="BH92" s="9"/>
      <c r="BI92" s="9"/>
      <c r="BJ92" s="9"/>
      <c r="BM92" s="9"/>
      <c r="BN92" s="9"/>
      <c r="BO92" s="9"/>
      <c r="BP92" s="9"/>
      <c r="BQ92" s="9"/>
    </row>
    <row r="93" spans="43:69">
      <c r="AQ93" s="9"/>
      <c r="AR93" s="9"/>
      <c r="AS93" s="9"/>
      <c r="AT93" s="9"/>
      <c r="AU93" s="9"/>
      <c r="AV93" s="9"/>
      <c r="AW93" s="9"/>
      <c r="AX93" s="9"/>
      <c r="BF93" s="9"/>
      <c r="BG93" s="9"/>
      <c r="BH93" s="9"/>
      <c r="BI93" s="9"/>
      <c r="BJ93" s="9"/>
      <c r="BM93" s="9"/>
      <c r="BN93" s="9"/>
      <c r="BO93" s="9"/>
      <c r="BP93" s="9"/>
      <c r="BQ93" s="9"/>
    </row>
    <row r="94" spans="43:69">
      <c r="AQ94" s="9"/>
      <c r="AR94" s="9"/>
      <c r="AS94" s="9"/>
      <c r="AT94" s="9"/>
      <c r="AU94" s="9"/>
      <c r="AV94" s="9"/>
      <c r="AW94" s="9"/>
      <c r="AX94" s="9"/>
      <c r="BF94" s="9"/>
      <c r="BG94" s="9"/>
      <c r="BH94" s="9"/>
      <c r="BI94" s="9"/>
      <c r="BJ94" s="9"/>
      <c r="BM94" s="9"/>
      <c r="BN94" s="9"/>
      <c r="BO94" s="9"/>
      <c r="BP94" s="9"/>
      <c r="BQ94" s="9"/>
    </row>
    <row r="95" spans="43:69">
      <c r="AQ95" s="9"/>
      <c r="AR95" s="9"/>
      <c r="AS95" s="9"/>
      <c r="AT95" s="9"/>
      <c r="AU95" s="9"/>
      <c r="AV95" s="9"/>
      <c r="AW95" s="9"/>
      <c r="AX95" s="9"/>
      <c r="BF95" s="9"/>
      <c r="BG95" s="9"/>
      <c r="BH95" s="9"/>
      <c r="BI95" s="9"/>
      <c r="BJ95" s="9"/>
      <c r="BM95" s="9"/>
      <c r="BN95" s="9"/>
      <c r="BO95" s="9"/>
      <c r="BP95" s="9"/>
      <c r="BQ95" s="9"/>
    </row>
    <row r="96" spans="43:69">
      <c r="AQ96" s="18"/>
      <c r="AR96" s="18"/>
      <c r="AS96" s="18"/>
      <c r="AT96" s="18"/>
      <c r="AU96" s="18"/>
      <c r="AV96" s="18"/>
      <c r="AW96" s="18"/>
      <c r="AX96" s="18"/>
      <c r="BF96" s="9"/>
      <c r="BG96" s="9"/>
      <c r="BH96" s="9"/>
      <c r="BI96" s="9"/>
      <c r="BJ96" s="9"/>
      <c r="BM96" s="9"/>
      <c r="BN96" s="9"/>
      <c r="BO96" s="9"/>
      <c r="BP96" s="9"/>
      <c r="BQ96" s="9"/>
    </row>
    <row r="97" spans="43:69">
      <c r="AQ97" s="18"/>
      <c r="AR97" s="18"/>
      <c r="AS97" s="18"/>
      <c r="AT97" s="18"/>
      <c r="AU97" s="18"/>
      <c r="AV97" s="18"/>
      <c r="AW97" s="18"/>
      <c r="AX97" s="18"/>
      <c r="BF97" s="9"/>
      <c r="BG97" s="9"/>
      <c r="BH97" s="9"/>
      <c r="BI97" s="9"/>
      <c r="BJ97" s="9"/>
      <c r="BM97" s="9"/>
      <c r="BN97" s="9"/>
      <c r="BO97" s="9"/>
      <c r="BP97" s="9"/>
      <c r="BQ97" s="9"/>
    </row>
    <row r="98" spans="43:69">
      <c r="AQ98" s="18"/>
      <c r="AR98" s="18"/>
      <c r="AS98" s="18"/>
      <c r="AT98" s="18"/>
      <c r="AU98" s="18"/>
      <c r="AV98" s="18"/>
      <c r="AW98" s="18"/>
      <c r="AX98" s="18"/>
      <c r="BF98" s="9"/>
      <c r="BG98" s="9"/>
      <c r="BH98" s="9"/>
      <c r="BI98" s="9"/>
      <c r="BJ98" s="9"/>
      <c r="BM98" s="9"/>
      <c r="BN98" s="9"/>
      <c r="BO98" s="9"/>
      <c r="BP98" s="9"/>
      <c r="BQ98" s="9"/>
    </row>
    <row r="99" spans="43:69">
      <c r="AQ99" s="10"/>
      <c r="AR99" s="10"/>
      <c r="AS99" s="10"/>
      <c r="AT99" s="10"/>
      <c r="AU99" s="10"/>
      <c r="AV99" s="10"/>
      <c r="AW99" s="10"/>
      <c r="AX99" s="10"/>
      <c r="BF99" s="10"/>
      <c r="BG99" s="10"/>
      <c r="BH99" s="10"/>
      <c r="BI99" s="10"/>
      <c r="BJ99" s="10"/>
      <c r="BM99" s="10"/>
      <c r="BN99" s="10"/>
      <c r="BO99" s="10"/>
      <c r="BP99" s="10"/>
      <c r="BQ99" s="10"/>
    </row>
    <row r="100" spans="43:69">
      <c r="AQ100" s="10"/>
      <c r="AR100" s="10"/>
      <c r="AS100" s="10"/>
      <c r="AT100" s="10"/>
      <c r="AU100" s="10"/>
      <c r="AV100" s="10"/>
      <c r="AW100" s="10"/>
      <c r="AX100" s="10"/>
      <c r="BF100" s="10"/>
      <c r="BG100" s="10"/>
      <c r="BH100" s="10"/>
      <c r="BI100" s="10"/>
      <c r="BJ100" s="10"/>
      <c r="BM100" s="10"/>
      <c r="BN100" s="10"/>
      <c r="BO100" s="10"/>
      <c r="BP100" s="10"/>
      <c r="BQ100" s="10"/>
    </row>
    <row r="101" spans="43:69">
      <c r="AQ101" s="10"/>
      <c r="AR101" s="10"/>
      <c r="AS101" s="10"/>
      <c r="AT101" s="10"/>
      <c r="AU101" s="10"/>
      <c r="AV101" s="10"/>
      <c r="AW101" s="10"/>
      <c r="AX101" s="10"/>
      <c r="BF101" s="10"/>
      <c r="BG101" s="10"/>
      <c r="BH101" s="10"/>
      <c r="BI101" s="10"/>
      <c r="BJ101" s="10"/>
      <c r="BM101" s="10"/>
      <c r="BN101" s="10"/>
      <c r="BO101" s="10"/>
      <c r="BP101" s="10"/>
      <c r="BQ101" s="10"/>
    </row>
    <row r="102" spans="43:69">
      <c r="AQ102" s="10"/>
      <c r="AR102" s="10"/>
      <c r="AS102" s="10"/>
      <c r="AT102" s="10"/>
      <c r="AU102" s="10"/>
      <c r="AV102" s="10"/>
      <c r="AW102" s="10"/>
      <c r="AX102" s="10"/>
      <c r="BF102" s="10"/>
      <c r="BG102" s="10"/>
      <c r="BH102" s="10"/>
      <c r="BI102" s="10"/>
      <c r="BJ102" s="10"/>
      <c r="BM102" s="10"/>
      <c r="BN102" s="10"/>
      <c r="BO102" s="10"/>
      <c r="BP102" s="10"/>
      <c r="BQ102" s="10"/>
    </row>
    <row r="103" spans="43:69">
      <c r="AQ103" s="10"/>
      <c r="AR103" s="10"/>
      <c r="AS103" s="10"/>
      <c r="AT103" s="10"/>
      <c r="AU103" s="10"/>
      <c r="AV103" s="10"/>
      <c r="AW103" s="10"/>
      <c r="AX103" s="10"/>
      <c r="BF103" s="10"/>
      <c r="BG103" s="10"/>
      <c r="BH103" s="10"/>
      <c r="BI103" s="10"/>
      <c r="BJ103" s="10"/>
      <c r="BM103" s="10"/>
      <c r="BN103" s="10"/>
      <c r="BO103" s="10"/>
      <c r="BP103" s="10"/>
      <c r="BQ103" s="10"/>
    </row>
    <row r="104" spans="43:69">
      <c r="AQ104" s="10"/>
      <c r="AR104" s="10"/>
      <c r="AS104" s="10"/>
      <c r="AT104" s="10"/>
      <c r="AU104" s="10"/>
      <c r="AV104" s="10"/>
      <c r="AW104" s="10"/>
      <c r="AX104" s="10"/>
      <c r="BF104" s="10"/>
      <c r="BG104" s="10"/>
      <c r="BH104" s="10"/>
      <c r="BI104" s="10"/>
      <c r="BJ104" s="10"/>
      <c r="BM104" s="10"/>
      <c r="BN104" s="10"/>
      <c r="BO104" s="10"/>
      <c r="BP104" s="10"/>
      <c r="BQ104" s="10"/>
    </row>
    <row r="105" spans="43:69">
      <c r="AQ105" s="10"/>
      <c r="AR105" s="10"/>
      <c r="AS105" s="10"/>
      <c r="AT105" s="10"/>
      <c r="AU105" s="10"/>
      <c r="AV105" s="10"/>
      <c r="AW105" s="10"/>
      <c r="AX105" s="10"/>
      <c r="BF105" s="10"/>
      <c r="BG105" s="10"/>
      <c r="BH105" s="10"/>
      <c r="BI105" s="10"/>
      <c r="BJ105" s="10"/>
      <c r="BM105" s="10"/>
      <c r="BN105" s="10"/>
      <c r="BO105" s="10"/>
      <c r="BP105" s="10"/>
      <c r="BQ105" s="10"/>
    </row>
    <row r="106" spans="43:69">
      <c r="AQ106" s="10"/>
      <c r="AR106" s="10"/>
      <c r="AS106" s="10"/>
      <c r="AT106" s="10"/>
      <c r="AU106" s="10"/>
      <c r="AV106" s="10"/>
      <c r="AW106" s="10"/>
      <c r="AX106" s="10"/>
      <c r="BF106" s="10"/>
      <c r="BG106" s="10"/>
      <c r="BH106" s="10"/>
      <c r="BI106" s="10"/>
      <c r="BJ106" s="10"/>
      <c r="BM106" s="10"/>
      <c r="BN106" s="10"/>
      <c r="BO106" s="10"/>
      <c r="BP106" s="10"/>
      <c r="BQ106" s="10"/>
    </row>
    <row r="107" spans="43:69">
      <c r="AQ107" s="10"/>
      <c r="AR107" s="10"/>
      <c r="AS107" s="10"/>
      <c r="AT107" s="10"/>
      <c r="AU107" s="10"/>
      <c r="AV107" s="10"/>
      <c r="AW107" s="10"/>
      <c r="AX107" s="10"/>
      <c r="BF107" s="10"/>
      <c r="BG107" s="10"/>
      <c r="BH107" s="10"/>
      <c r="BI107" s="10"/>
      <c r="BJ107" s="10"/>
      <c r="BM107" s="10"/>
      <c r="BN107" s="10"/>
      <c r="BO107" s="10"/>
      <c r="BP107" s="10"/>
      <c r="BQ107" s="10"/>
    </row>
    <row r="108" spans="43:69">
      <c r="AQ108" s="10"/>
      <c r="AR108" s="10"/>
      <c r="AS108" s="10"/>
      <c r="AT108" s="10"/>
      <c r="AU108" s="10"/>
      <c r="AV108" s="10"/>
      <c r="AW108" s="10"/>
      <c r="AX108" s="10"/>
      <c r="BF108" s="10"/>
      <c r="BG108" s="10"/>
      <c r="BH108" s="10"/>
      <c r="BI108" s="10"/>
      <c r="BJ108" s="10"/>
      <c r="BM108" s="10"/>
      <c r="BN108" s="10"/>
      <c r="BO108" s="10"/>
      <c r="BP108" s="10"/>
      <c r="BQ108" s="10"/>
    </row>
    <row r="109" spans="43:69">
      <c r="AQ109" s="10"/>
      <c r="AR109" s="10"/>
      <c r="AS109" s="10"/>
      <c r="AT109" s="10"/>
      <c r="AU109" s="10"/>
      <c r="AV109" s="10"/>
      <c r="AW109" s="10"/>
      <c r="AX109" s="10"/>
      <c r="BF109" s="10"/>
      <c r="BG109" s="10"/>
      <c r="BH109" s="10"/>
      <c r="BI109" s="10"/>
      <c r="BJ109" s="10"/>
      <c r="BM109" s="10"/>
      <c r="BN109" s="10"/>
      <c r="BO109" s="10"/>
      <c r="BP109" s="10"/>
      <c r="BQ109" s="10"/>
    </row>
    <row r="110" spans="43:69">
      <c r="AQ110" s="10"/>
      <c r="AR110" s="10"/>
      <c r="AS110" s="10"/>
      <c r="AT110" s="10"/>
      <c r="AU110" s="10"/>
      <c r="AV110" s="10"/>
      <c r="AW110" s="10"/>
      <c r="AX110" s="10"/>
      <c r="BF110" s="10"/>
      <c r="BG110" s="10"/>
      <c r="BH110" s="10"/>
      <c r="BI110" s="10"/>
      <c r="BJ110" s="10"/>
      <c r="BM110" s="10"/>
      <c r="BN110" s="10"/>
      <c r="BO110" s="10"/>
      <c r="BP110" s="10"/>
      <c r="BQ110" s="10"/>
    </row>
    <row r="111" spans="43:69">
      <c r="AQ111" s="10"/>
      <c r="AR111" s="10"/>
      <c r="AS111" s="10"/>
      <c r="AT111" s="10"/>
      <c r="AU111" s="10"/>
      <c r="AV111" s="10"/>
      <c r="AW111" s="10"/>
      <c r="AX111" s="10"/>
      <c r="BF111" s="10"/>
      <c r="BG111" s="10"/>
      <c r="BH111" s="10"/>
      <c r="BI111" s="10"/>
      <c r="BJ111" s="10"/>
      <c r="BM111" s="10"/>
      <c r="BN111" s="10"/>
      <c r="BO111" s="10"/>
      <c r="BP111" s="10"/>
      <c r="BQ111" s="10"/>
    </row>
    <row r="112" spans="43:69">
      <c r="AQ112" s="10"/>
      <c r="AR112" s="10"/>
      <c r="AS112" s="10"/>
      <c r="AT112" s="10"/>
      <c r="AU112" s="10"/>
      <c r="AV112" s="10"/>
      <c r="AW112" s="10"/>
      <c r="AX112" s="10"/>
      <c r="BF112" s="10"/>
      <c r="BG112" s="10"/>
      <c r="BH112" s="10"/>
      <c r="BI112" s="10"/>
      <c r="BJ112" s="10"/>
      <c r="BM112" s="10"/>
      <c r="BN112" s="10"/>
      <c r="BO112" s="10"/>
      <c r="BP112" s="10"/>
      <c r="BQ112" s="10"/>
    </row>
    <row r="113" spans="43:69">
      <c r="AQ113" s="10"/>
      <c r="AR113" s="10"/>
      <c r="AS113" s="10"/>
      <c r="AT113" s="10"/>
      <c r="AU113" s="10"/>
      <c r="AV113" s="10"/>
      <c r="AW113" s="10"/>
      <c r="AX113" s="10"/>
      <c r="BF113" s="10"/>
      <c r="BG113" s="10"/>
      <c r="BH113" s="10"/>
      <c r="BI113" s="10"/>
      <c r="BJ113" s="10"/>
      <c r="BM113" s="10"/>
      <c r="BN113" s="10"/>
      <c r="BO113" s="10"/>
      <c r="BP113" s="10"/>
      <c r="BQ113" s="10"/>
    </row>
  </sheetData>
  <mergeCells count="26">
    <mergeCell ref="F10:J10"/>
    <mergeCell ref="BU14:CA14"/>
    <mergeCell ref="CB14:CD14"/>
    <mergeCell ref="F11:J11"/>
    <mergeCell ref="D5:E5"/>
    <mergeCell ref="D6:E6"/>
    <mergeCell ref="D7:E7"/>
    <mergeCell ref="D8:E8"/>
    <mergeCell ref="D10:E10"/>
    <mergeCell ref="AU14:AX14"/>
    <mergeCell ref="D11:E11"/>
    <mergeCell ref="CN14:CP14"/>
    <mergeCell ref="CR14:CT14"/>
    <mergeCell ref="CZ13:DA13"/>
    <mergeCell ref="A14:K14"/>
    <mergeCell ref="L14:N14"/>
    <mergeCell ref="P14:V14"/>
    <mergeCell ref="W14:AB14"/>
    <mergeCell ref="AC14:AI14"/>
    <mergeCell ref="AJ14:AP14"/>
    <mergeCell ref="AQ14:AT14"/>
    <mergeCell ref="CH14:CJ14"/>
    <mergeCell ref="CK14:CM14"/>
    <mergeCell ref="AY14:BE14"/>
    <mergeCell ref="BF14:BL14"/>
    <mergeCell ref="BM14:BS14"/>
  </mergeCells>
  <phoneticPr fontId="3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3月（欠測）</vt:lpstr>
      <vt:lpstr>4月</vt:lpstr>
      <vt:lpstr>5月</vt:lpstr>
      <vt:lpstr>5月サバ卵径計測 </vt:lpstr>
      <vt:lpstr>6月</vt:lpstr>
      <vt:lpstr>6月サバ卵径計測  </vt:lpstr>
      <vt:lpstr>10月</vt:lpstr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　隆一</dc:creator>
  <cp:lastModifiedBy>島根県岡本　満</cp:lastModifiedBy>
  <cp:lastPrinted>2021-06-10T04:21:41Z</cp:lastPrinted>
  <dcterms:created xsi:type="dcterms:W3CDTF">2022-02-16T02:00:02Z</dcterms:created>
  <dcterms:modified xsi:type="dcterms:W3CDTF">2025-08-15T08:00:41Z</dcterms:modified>
</cp:coreProperties>
</file>