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農林水産部\水産技術センター\内水面浅海部・浅海科\共通（研究）\02年報(事業報告)\R5\古谷\"/>
    </mc:Choice>
  </mc:AlternateContent>
  <bookViews>
    <workbookView xWindow="0" yWindow="0" windowWidth="28800" windowHeight="12210"/>
  </bookViews>
  <sheets>
    <sheet name="R5年度内水面一般診断表" sheetId="11" r:id="rId1"/>
    <sheet name="R5年度KHV検査表" sheetId="12" r:id="rId2"/>
    <sheet name="R5年度放流分アユ種苗検査一覧" sheetId="10" r:id="rId3"/>
  </sheets>
  <definedNames>
    <definedName name="_xlnm.Print_Area" localSheetId="0">'R5年度内水面一般診断表'!$A$1:$E$9</definedName>
    <definedName name="_xlnm.Print_Area" localSheetId="2">'R5年度放流分アユ種苗検査一覧'!$A$1:$K$31</definedName>
  </definedNames>
  <calcPr calcId="162913"/>
</workbook>
</file>

<file path=xl/calcChain.xml><?xml version="1.0" encoding="utf-8"?>
<calcChain xmlns="http://schemas.openxmlformats.org/spreadsheetml/2006/main">
  <c r="G31" i="10" l="1"/>
  <c r="E29" i="10"/>
  <c r="E27" i="10"/>
  <c r="E26" i="10"/>
  <c r="E25" i="10"/>
  <c r="E24" i="10"/>
  <c r="E23" i="10"/>
  <c r="E22" i="10"/>
  <c r="E21" i="10"/>
  <c r="E20" i="10"/>
  <c r="E19" i="10"/>
  <c r="E18" i="10"/>
  <c r="E17" i="10"/>
  <c r="E16" i="10"/>
  <c r="E15" i="10"/>
  <c r="E14" i="10"/>
  <c r="E13" i="10"/>
  <c r="E12" i="10"/>
  <c r="E11" i="10"/>
  <c r="E10" i="10"/>
  <c r="E9" i="10"/>
  <c r="E8" i="10"/>
  <c r="E7" i="10"/>
  <c r="E6" i="10"/>
  <c r="E5" i="10"/>
  <c r="E4" i="10"/>
  <c r="E31" i="10" l="1"/>
  <c r="F31" i="10"/>
</calcChain>
</file>

<file path=xl/sharedStrings.xml><?xml version="1.0" encoding="utf-8"?>
<sst xmlns="http://schemas.openxmlformats.org/spreadsheetml/2006/main" count="135" uniqueCount="64">
  <si>
    <t>月日</t>
    <rPh sb="0" eb="1">
      <t>ガツ</t>
    </rPh>
    <rPh sb="1" eb="2">
      <t>ヒ</t>
    </rPh>
    <phoneticPr fontId="1"/>
  </si>
  <si>
    <t>魚種</t>
    <rPh sb="0" eb="2">
      <t>ギョシュ</t>
    </rPh>
    <phoneticPr fontId="1"/>
  </si>
  <si>
    <t>発生場所</t>
    <rPh sb="0" eb="2">
      <t>ハッセイ</t>
    </rPh>
    <rPh sb="2" eb="4">
      <t>バショ</t>
    </rPh>
    <phoneticPr fontId="1"/>
  </si>
  <si>
    <t>アユ</t>
    <phoneticPr fontId="1"/>
  </si>
  <si>
    <t>疾病名</t>
    <rPh sb="0" eb="2">
      <t>シッペイ</t>
    </rPh>
    <rPh sb="2" eb="3">
      <t>メイ</t>
    </rPh>
    <phoneticPr fontId="1"/>
  </si>
  <si>
    <t>不明</t>
    <rPh sb="0" eb="2">
      <t>フメイ</t>
    </rPh>
    <phoneticPr fontId="1"/>
  </si>
  <si>
    <t>3施設</t>
    <rPh sb="1" eb="3">
      <t>シセツ</t>
    </rPh>
    <phoneticPr fontId="5"/>
  </si>
  <si>
    <t>総検体数</t>
    <rPh sb="0" eb="1">
      <t>ソウ</t>
    </rPh>
    <rPh sb="1" eb="3">
      <t>ケンタイ</t>
    </rPh>
    <rPh sb="3" eb="4">
      <t>スウ</t>
    </rPh>
    <phoneticPr fontId="5"/>
  </si>
  <si>
    <t>総ロット数</t>
    <rPh sb="0" eb="1">
      <t>ソウ</t>
    </rPh>
    <rPh sb="4" eb="5">
      <t>スウ</t>
    </rPh>
    <phoneticPr fontId="5"/>
  </si>
  <si>
    <t>検体到着日</t>
    <rPh sb="0" eb="2">
      <t>ケンタイ</t>
    </rPh>
    <rPh sb="2" eb="4">
      <t>トウチャク</t>
    </rPh>
    <rPh sb="4" eb="5">
      <t>ビ</t>
    </rPh>
    <phoneticPr fontId="5"/>
  </si>
  <si>
    <t>検査期間</t>
    <rPh sb="0" eb="2">
      <t>ケンサ</t>
    </rPh>
    <rPh sb="2" eb="4">
      <t>キカン</t>
    </rPh>
    <phoneticPr fontId="5"/>
  </si>
  <si>
    <t>中間育成場所</t>
    <rPh sb="0" eb="2">
      <t>チュウカン</t>
    </rPh>
    <rPh sb="2" eb="4">
      <t>イクセイ</t>
    </rPh>
    <rPh sb="4" eb="6">
      <t>バショ</t>
    </rPh>
    <phoneticPr fontId="5"/>
  </si>
  <si>
    <t>池番号</t>
    <rPh sb="0" eb="1">
      <t>イケ</t>
    </rPh>
    <rPh sb="1" eb="3">
      <t>バンゴウ</t>
    </rPh>
    <phoneticPr fontId="5"/>
  </si>
  <si>
    <t>検体尾数</t>
    <rPh sb="0" eb="2">
      <t>ケンタイ</t>
    </rPh>
    <rPh sb="2" eb="3">
      <t>ビ</t>
    </rPh>
    <rPh sb="3" eb="4">
      <t>スウ</t>
    </rPh>
    <phoneticPr fontId="5"/>
  </si>
  <si>
    <t>ロット№毎の尾数配分</t>
    <rPh sb="4" eb="5">
      <t>ゴト</t>
    </rPh>
    <rPh sb="6" eb="7">
      <t>ビ</t>
    </rPh>
    <rPh sb="7" eb="8">
      <t>スウ</t>
    </rPh>
    <rPh sb="8" eb="10">
      <t>ハイブン</t>
    </rPh>
    <phoneticPr fontId="5"/>
  </si>
  <si>
    <t>菌分離実施尾数</t>
    <rPh sb="0" eb="1">
      <t>キン</t>
    </rPh>
    <rPh sb="1" eb="3">
      <t>ブンリ</t>
    </rPh>
    <rPh sb="3" eb="5">
      <t>ジッシ</t>
    </rPh>
    <rPh sb="5" eb="6">
      <t>ビ</t>
    </rPh>
    <rPh sb="6" eb="7">
      <t>スウ</t>
    </rPh>
    <phoneticPr fontId="5"/>
  </si>
  <si>
    <t>冷水病</t>
    <rPh sb="0" eb="3">
      <t>レイスイビョウ</t>
    </rPh>
    <phoneticPr fontId="1"/>
  </si>
  <si>
    <t>エドワジエラ</t>
    <phoneticPr fontId="1"/>
  </si>
  <si>
    <t>陰性</t>
    <rPh sb="0" eb="2">
      <t>インセイ</t>
    </rPh>
    <phoneticPr fontId="1"/>
  </si>
  <si>
    <t>検査結果</t>
    <rPh sb="0" eb="2">
      <t>ケンサ</t>
    </rPh>
    <rPh sb="2" eb="4">
      <t>ケッカ</t>
    </rPh>
    <phoneticPr fontId="1"/>
  </si>
  <si>
    <t>検査施設数</t>
    <rPh sb="0" eb="2">
      <t>ケンサ</t>
    </rPh>
    <rPh sb="2" eb="5">
      <t>シセツスウ</t>
    </rPh>
    <phoneticPr fontId="1"/>
  </si>
  <si>
    <t>検査件数</t>
    <rPh sb="0" eb="2">
      <t>ケンサ</t>
    </rPh>
    <rPh sb="2" eb="3">
      <t>ケン</t>
    </rPh>
    <rPh sb="3" eb="4">
      <t>スウ</t>
    </rPh>
    <phoneticPr fontId="5"/>
  </si>
  <si>
    <t>症状および診断など</t>
    <rPh sb="0" eb="2">
      <t>ショウジョウ</t>
    </rPh>
    <rPh sb="5" eb="7">
      <t>シンダン</t>
    </rPh>
    <phoneticPr fontId="1"/>
  </si>
  <si>
    <t>検体入手年月日</t>
    <rPh sb="0" eb="2">
      <t>ケンタイ</t>
    </rPh>
    <rPh sb="2" eb="4">
      <t>ニュウシュ</t>
    </rPh>
    <rPh sb="4" eb="7">
      <t>ネンガッピ</t>
    </rPh>
    <phoneticPr fontId="5"/>
  </si>
  <si>
    <t>処理完了年月日</t>
    <rPh sb="0" eb="2">
      <t>ショリ</t>
    </rPh>
    <rPh sb="2" eb="4">
      <t>カンリョウ</t>
    </rPh>
    <rPh sb="4" eb="7">
      <t>ネンガッピ</t>
    </rPh>
    <phoneticPr fontId="5"/>
  </si>
  <si>
    <t>魚種</t>
    <rPh sb="0" eb="2">
      <t>ギョシュ</t>
    </rPh>
    <phoneticPr fontId="5"/>
  </si>
  <si>
    <t>検体採取場所</t>
    <rPh sb="0" eb="2">
      <t>ケンタイ</t>
    </rPh>
    <rPh sb="2" eb="4">
      <t>サイシュ</t>
    </rPh>
    <rPh sb="4" eb="6">
      <t>バショ</t>
    </rPh>
    <phoneticPr fontId="5"/>
  </si>
  <si>
    <t>検査依頼者等（検査結果報告先）</t>
    <rPh sb="0" eb="2">
      <t>ケンサ</t>
    </rPh>
    <rPh sb="2" eb="4">
      <t>イライ</t>
    </rPh>
    <rPh sb="4" eb="5">
      <t>モノ</t>
    </rPh>
    <rPh sb="5" eb="6">
      <t>ナド</t>
    </rPh>
    <rPh sb="7" eb="9">
      <t>ケンサ</t>
    </rPh>
    <rPh sb="9" eb="11">
      <t>ケッカ</t>
    </rPh>
    <rPh sb="11" eb="13">
      <t>ホウコク</t>
    </rPh>
    <rPh sb="13" eb="14">
      <t>サキ</t>
    </rPh>
    <phoneticPr fontId="5"/>
  </si>
  <si>
    <t>疾病名</t>
    <rPh sb="0" eb="2">
      <t>シッペイ</t>
    </rPh>
    <rPh sb="2" eb="3">
      <t>メイ</t>
    </rPh>
    <phoneticPr fontId="5"/>
  </si>
  <si>
    <t>適用</t>
    <rPh sb="0" eb="2">
      <t>テキヨウ</t>
    </rPh>
    <phoneticPr fontId="5"/>
  </si>
  <si>
    <t>なし</t>
    <phoneticPr fontId="5"/>
  </si>
  <si>
    <t>県沿岸漁業振興課</t>
    <rPh sb="0" eb="1">
      <t>ケン</t>
    </rPh>
    <rPh sb="1" eb="3">
      <t>エンガン</t>
    </rPh>
    <rPh sb="3" eb="5">
      <t>ギョギョウ</t>
    </rPh>
    <rPh sb="5" eb="7">
      <t>シンコウ</t>
    </rPh>
    <rPh sb="7" eb="8">
      <t>カ</t>
    </rPh>
    <phoneticPr fontId="5"/>
  </si>
  <si>
    <t>KHV陰性</t>
    <rPh sb="3" eb="5">
      <t>インセイ</t>
    </rPh>
    <phoneticPr fontId="5"/>
  </si>
  <si>
    <t>コイ
※KHV検査表にも記載</t>
    <rPh sb="7" eb="9">
      <t>ケンサ</t>
    </rPh>
    <rPh sb="9" eb="10">
      <t>ヒョウ</t>
    </rPh>
    <rPh sb="12" eb="14">
      <t>キサイ</t>
    </rPh>
    <phoneticPr fontId="1"/>
  </si>
  <si>
    <t>※一般魚病診断表にも記載</t>
    <rPh sb="1" eb="3">
      <t>イッパン</t>
    </rPh>
    <rPh sb="3" eb="4">
      <t>ギョ</t>
    </rPh>
    <rPh sb="4" eb="5">
      <t>ビョウ</t>
    </rPh>
    <rPh sb="5" eb="7">
      <t>シンダン</t>
    </rPh>
    <rPh sb="7" eb="8">
      <t>ヒョウ</t>
    </rPh>
    <rPh sb="10" eb="12">
      <t>キサイ</t>
    </rPh>
    <phoneticPr fontId="1"/>
  </si>
  <si>
    <t>マゴイ・ニシキゴイ</t>
    <phoneticPr fontId="5"/>
  </si>
  <si>
    <t>グルゲア症</t>
    <rPh sb="4" eb="5">
      <t>ショウ</t>
    </rPh>
    <phoneticPr fontId="1"/>
  </si>
  <si>
    <t>令和5年度魚病診断状況(内水面）</t>
    <rPh sb="0" eb="2">
      <t>レイワ</t>
    </rPh>
    <rPh sb="3" eb="5">
      <t>ネンド</t>
    </rPh>
    <rPh sb="4" eb="5">
      <t>ド</t>
    </rPh>
    <rPh sb="5" eb="6">
      <t>ギョ</t>
    </rPh>
    <rPh sb="6" eb="7">
      <t>ビョウ</t>
    </rPh>
    <rPh sb="7" eb="9">
      <t>シンダン</t>
    </rPh>
    <rPh sb="9" eb="11">
      <t>ジョウキョウ</t>
    </rPh>
    <rPh sb="12" eb="15">
      <t>ナイスイメン</t>
    </rPh>
    <phoneticPr fontId="5"/>
  </si>
  <si>
    <t>奥出雲町個人池</t>
    <rPh sb="0" eb="4">
      <t>オクイズモチョウ</t>
    </rPh>
    <rPh sb="4" eb="7">
      <t>コジンイケ</t>
    </rPh>
    <phoneticPr fontId="5"/>
  </si>
  <si>
    <t>邑南町個人池（内下亀谷）</t>
    <rPh sb="0" eb="3">
      <t>オオナンチョウ</t>
    </rPh>
    <rPh sb="3" eb="6">
      <t>コジンイケ</t>
    </rPh>
    <rPh sb="7" eb="8">
      <t>ウチ</t>
    </rPh>
    <rPh sb="8" eb="9">
      <t>シタ</t>
    </rPh>
    <rPh sb="9" eb="10">
      <t>カメ</t>
    </rPh>
    <rPh sb="10" eb="11">
      <t>タニ</t>
    </rPh>
    <phoneticPr fontId="1"/>
  </si>
  <si>
    <t>邑南町の個人池においてコイ7尾のへい死が確認されたことから、PCR法によるKHV検査を実施した。検体6尾すべて陰性で、へい死が疾病によるものとは判断できない。へい死が確認された早朝に取水の停止が確認されたことから、酸欠状態であった可能性が高い。</t>
    <rPh sb="0" eb="3">
      <t>オオナンチョウ</t>
    </rPh>
    <rPh sb="4" eb="7">
      <t>コジンイケ</t>
    </rPh>
    <rPh sb="14" eb="15">
      <t>ビ</t>
    </rPh>
    <rPh sb="18" eb="19">
      <t>シ</t>
    </rPh>
    <rPh sb="20" eb="22">
      <t>カクニン</t>
    </rPh>
    <rPh sb="33" eb="34">
      <t>ホウ</t>
    </rPh>
    <rPh sb="40" eb="42">
      <t>ケンサ</t>
    </rPh>
    <rPh sb="43" eb="45">
      <t>ジッシ</t>
    </rPh>
    <rPh sb="48" eb="50">
      <t>ケンタイ</t>
    </rPh>
    <rPh sb="51" eb="52">
      <t>ビ</t>
    </rPh>
    <rPh sb="55" eb="57">
      <t>インセイ</t>
    </rPh>
    <rPh sb="61" eb="62">
      <t>シ</t>
    </rPh>
    <rPh sb="63" eb="65">
      <t>シッペイ</t>
    </rPh>
    <rPh sb="72" eb="74">
      <t>ハンダン</t>
    </rPh>
    <rPh sb="81" eb="82">
      <t>シ</t>
    </rPh>
    <rPh sb="83" eb="85">
      <t>カクニン</t>
    </rPh>
    <rPh sb="88" eb="90">
      <t>ソウチョウ</t>
    </rPh>
    <rPh sb="91" eb="93">
      <t>シュスイ</t>
    </rPh>
    <rPh sb="94" eb="96">
      <t>テイシ</t>
    </rPh>
    <rPh sb="97" eb="99">
      <t>カクニン</t>
    </rPh>
    <rPh sb="107" eb="111">
      <t>サンケツジョウタイ</t>
    </rPh>
    <rPh sb="115" eb="117">
      <t>カノウ</t>
    </rPh>
    <rPh sb="117" eb="118">
      <t>セイ</t>
    </rPh>
    <rPh sb="119" eb="120">
      <t>タカ</t>
    </rPh>
    <phoneticPr fontId="1"/>
  </si>
  <si>
    <t>奥出雲町においてコイ51尾のへい死が確認されたことから、PCR法によるKHV検査を実施した。検体5尾すべて陰性で、へい死が疾病によるものとは判断できない。へい死が確認された時点で取水が濁っていたことから、環境要因によるものの可能性が高い。その後、当該池におけるコイのへい死はなかった。</t>
    <rPh sb="0" eb="4">
      <t>オクイズモチョウ</t>
    </rPh>
    <rPh sb="12" eb="13">
      <t>ビ</t>
    </rPh>
    <rPh sb="16" eb="17">
      <t>シ</t>
    </rPh>
    <rPh sb="18" eb="20">
      <t>カクニン</t>
    </rPh>
    <rPh sb="31" eb="32">
      <t>ホウ</t>
    </rPh>
    <rPh sb="38" eb="40">
      <t>ケンサ</t>
    </rPh>
    <rPh sb="41" eb="43">
      <t>ジッシ</t>
    </rPh>
    <rPh sb="46" eb="48">
      <t>ケンタイ</t>
    </rPh>
    <rPh sb="49" eb="50">
      <t>ビ</t>
    </rPh>
    <rPh sb="53" eb="55">
      <t>インセイ</t>
    </rPh>
    <rPh sb="59" eb="60">
      <t>シ</t>
    </rPh>
    <rPh sb="61" eb="63">
      <t>シッペイ</t>
    </rPh>
    <rPh sb="79" eb="80">
      <t>シ</t>
    </rPh>
    <rPh sb="81" eb="83">
      <t>カクニン</t>
    </rPh>
    <rPh sb="86" eb="88">
      <t>ジテン</t>
    </rPh>
    <rPh sb="89" eb="91">
      <t>シュスイ</t>
    </rPh>
    <rPh sb="92" eb="93">
      <t>ニゴ</t>
    </rPh>
    <rPh sb="102" eb="104">
      <t>カンキョウ</t>
    </rPh>
    <rPh sb="104" eb="106">
      <t>ヨウイン</t>
    </rPh>
    <rPh sb="112" eb="115">
      <t>カノウセイ</t>
    </rPh>
    <rPh sb="116" eb="117">
      <t>タカ</t>
    </rPh>
    <rPh sb="121" eb="122">
      <t>ゴ</t>
    </rPh>
    <rPh sb="123" eb="125">
      <t>トウガイ</t>
    </rPh>
    <rPh sb="125" eb="126">
      <t>イケ</t>
    </rPh>
    <rPh sb="135" eb="136">
      <t>シ</t>
    </rPh>
    <phoneticPr fontId="1"/>
  </si>
  <si>
    <t>令和5年度　内水面科魚病診断状況（ＫＨＶ）　</t>
    <rPh sb="0" eb="2">
      <t>レイワ</t>
    </rPh>
    <rPh sb="3" eb="5">
      <t>ネンド</t>
    </rPh>
    <rPh sb="6" eb="9">
      <t>ナイスイメン</t>
    </rPh>
    <rPh sb="9" eb="10">
      <t>カ</t>
    </rPh>
    <rPh sb="10" eb="11">
      <t>ギョ</t>
    </rPh>
    <rPh sb="11" eb="12">
      <t>ビョウ</t>
    </rPh>
    <rPh sb="12" eb="14">
      <t>シンダン</t>
    </rPh>
    <rPh sb="14" eb="16">
      <t>ジョウキョウ</t>
    </rPh>
    <phoneticPr fontId="5"/>
  </si>
  <si>
    <t>仁多郡奥出雲町個人池</t>
    <rPh sb="0" eb="3">
      <t>ニタグン</t>
    </rPh>
    <rPh sb="3" eb="6">
      <t>オクイズモ</t>
    </rPh>
    <rPh sb="6" eb="7">
      <t>チョウ</t>
    </rPh>
    <rPh sb="7" eb="9">
      <t>コジン</t>
    </rPh>
    <rPh sb="9" eb="10">
      <t>イケ</t>
    </rPh>
    <phoneticPr fontId="1"/>
  </si>
  <si>
    <t>邑智郡邑南町個人池</t>
    <rPh sb="0" eb="2">
      <t>オオチ</t>
    </rPh>
    <rPh sb="2" eb="3">
      <t>グン</t>
    </rPh>
    <rPh sb="3" eb="6">
      <t>オオナンチョウ</t>
    </rPh>
    <rPh sb="6" eb="8">
      <t>コジン</t>
    </rPh>
    <rPh sb="8" eb="9">
      <t>イケ</t>
    </rPh>
    <phoneticPr fontId="1"/>
  </si>
  <si>
    <t>令和5年県産種苗放流前検査結果</t>
    <rPh sb="0" eb="2">
      <t>レイワ</t>
    </rPh>
    <rPh sb="3" eb="4">
      <t>ネン</t>
    </rPh>
    <rPh sb="4" eb="5">
      <t>ケン</t>
    </rPh>
    <rPh sb="5" eb="6">
      <t>サン</t>
    </rPh>
    <rPh sb="6" eb="8">
      <t>シュビョウ</t>
    </rPh>
    <rPh sb="8" eb="10">
      <t>ホウリュウ</t>
    </rPh>
    <rPh sb="10" eb="11">
      <t>マエ</t>
    </rPh>
    <rPh sb="11" eb="13">
      <t>ケンサ</t>
    </rPh>
    <rPh sb="13" eb="15">
      <t>ケッカ</t>
    </rPh>
    <phoneticPr fontId="5"/>
  </si>
  <si>
    <t>3月14日～15日</t>
    <phoneticPr fontId="5"/>
  </si>
  <si>
    <t>3月22日～23日</t>
    <phoneticPr fontId="5"/>
  </si>
  <si>
    <t>4月6日～7日</t>
    <phoneticPr fontId="5"/>
  </si>
  <si>
    <t>4月14日～15日</t>
    <phoneticPr fontId="5"/>
  </si>
  <si>
    <t>4月19日～ 20日</t>
    <phoneticPr fontId="5"/>
  </si>
  <si>
    <t>5月9日～10日</t>
    <rPh sb="1" eb="2">
      <t>ガツ</t>
    </rPh>
    <rPh sb="3" eb="4">
      <t>ニチ</t>
    </rPh>
    <rPh sb="7" eb="8">
      <t>ニチ</t>
    </rPh>
    <phoneticPr fontId="5"/>
  </si>
  <si>
    <t>江川漁協因原アユ中間育成施設</t>
    <rPh sb="0" eb="2">
      <t>ゴウガワ</t>
    </rPh>
    <rPh sb="2" eb="4">
      <t>ギョキョウ</t>
    </rPh>
    <rPh sb="4" eb="6">
      <t>インバラ</t>
    </rPh>
    <rPh sb="8" eb="10">
      <t>チュウカン</t>
    </rPh>
    <rPh sb="10" eb="12">
      <t>イクセイ</t>
    </rPh>
    <rPh sb="12" eb="14">
      <t>シセツ</t>
    </rPh>
    <phoneticPr fontId="5"/>
  </si>
  <si>
    <t>高津川漁協あゆ中間育成センター</t>
    <rPh sb="0" eb="3">
      <t>タカツガワ</t>
    </rPh>
    <rPh sb="3" eb="5">
      <t>ギョキョウ</t>
    </rPh>
    <rPh sb="7" eb="9">
      <t>チュウカン</t>
    </rPh>
    <rPh sb="9" eb="11">
      <t>イクセイ</t>
    </rPh>
    <phoneticPr fontId="5"/>
  </si>
  <si>
    <t>江川漁協因原アユ中間育成施設</t>
    <phoneticPr fontId="5"/>
  </si>
  <si>
    <t>江川漁協あゆ種苗センター</t>
    <rPh sb="0" eb="2">
      <t>エガワ</t>
    </rPh>
    <rPh sb="2" eb="4">
      <t>ギョキョウ</t>
    </rPh>
    <rPh sb="6" eb="8">
      <t>シュビョウ</t>
    </rPh>
    <phoneticPr fontId="5"/>
  </si>
  <si>
    <t>江川漁協あゆ種苗センター</t>
    <phoneticPr fontId="5"/>
  </si>
  <si>
    <t>衰弱魚・死亡魚13尾について解剖検査を実施したところ、すべての検体からグルゲアシストが確認された。</t>
    <rPh sb="0" eb="3">
      <t>スイジャクギョ</t>
    </rPh>
    <rPh sb="4" eb="6">
      <t>シボウ</t>
    </rPh>
    <rPh sb="6" eb="7">
      <t>ギョ</t>
    </rPh>
    <rPh sb="9" eb="10">
      <t>ビ</t>
    </rPh>
    <rPh sb="14" eb="18">
      <t>カイボウケンサ</t>
    </rPh>
    <rPh sb="19" eb="21">
      <t>ジッシ</t>
    </rPh>
    <rPh sb="31" eb="33">
      <t>ケンタイ</t>
    </rPh>
    <rPh sb="43" eb="45">
      <t>カクニン</t>
    </rPh>
    <phoneticPr fontId="1"/>
  </si>
  <si>
    <t>生魚22尾について解剖検査を実施したところ、感染魚がれ、発症率は9%であった。検査対象となった池のアユは全数処分された。</t>
    <rPh sb="0" eb="2">
      <t>セイギョ</t>
    </rPh>
    <rPh sb="4" eb="5">
      <t>ビ</t>
    </rPh>
    <rPh sb="9" eb="11">
      <t>カイボウ</t>
    </rPh>
    <rPh sb="11" eb="13">
      <t>ケンサ</t>
    </rPh>
    <rPh sb="14" eb="16">
      <t>ジッシ</t>
    </rPh>
    <rPh sb="22" eb="25">
      <t>カンセンギョ</t>
    </rPh>
    <rPh sb="28" eb="31">
      <t>ハッショウリツ</t>
    </rPh>
    <rPh sb="39" eb="41">
      <t>ケンサ</t>
    </rPh>
    <rPh sb="41" eb="43">
      <t>タイショウ</t>
    </rPh>
    <rPh sb="47" eb="48">
      <t>イケ</t>
    </rPh>
    <rPh sb="52" eb="54">
      <t>ゼンスウ</t>
    </rPh>
    <rPh sb="54" eb="56">
      <t>ショブン</t>
    </rPh>
    <phoneticPr fontId="1"/>
  </si>
  <si>
    <t>生魚21尾について解剖検査を実施したところ、感染魚がれ、発症率は38%であった。検査対象となった池のアユは全数処分された。</t>
    <rPh sb="0" eb="2">
      <t>セイギョ</t>
    </rPh>
    <rPh sb="4" eb="5">
      <t>ビ</t>
    </rPh>
    <rPh sb="9" eb="11">
      <t>カイボウ</t>
    </rPh>
    <rPh sb="11" eb="13">
      <t>ケンサ</t>
    </rPh>
    <rPh sb="14" eb="16">
      <t>ジッシ</t>
    </rPh>
    <rPh sb="22" eb="25">
      <t>カンセンギョ</t>
    </rPh>
    <rPh sb="28" eb="31">
      <t>ハッショウリツ</t>
    </rPh>
    <rPh sb="40" eb="42">
      <t>ケンサ</t>
    </rPh>
    <rPh sb="42" eb="44">
      <t>タイショウ</t>
    </rPh>
    <rPh sb="48" eb="49">
      <t>イケ</t>
    </rPh>
    <rPh sb="53" eb="55">
      <t>ゼンスウ</t>
    </rPh>
    <rPh sb="55" eb="57">
      <t>ショブン</t>
    </rPh>
    <phoneticPr fontId="1"/>
  </si>
  <si>
    <t>へい死した養殖アユの腹腔内に白くブツブツとしたものが見えるとの相談があり、検査の依頼があった。生魚の腹腔内には多数のシストが確認され、検鏡したところ無数の胞子が確認され、グルゲア症と診断。本検査での発症率は50～60%であった。</t>
    <rPh sb="2" eb="3">
      <t>シ</t>
    </rPh>
    <rPh sb="5" eb="7">
      <t>ヨウショク</t>
    </rPh>
    <rPh sb="10" eb="13">
      <t>フッコウナイ</t>
    </rPh>
    <rPh sb="14" eb="15">
      <t>シロ</t>
    </rPh>
    <rPh sb="26" eb="27">
      <t>ミ</t>
    </rPh>
    <rPh sb="31" eb="33">
      <t>ソウダン</t>
    </rPh>
    <rPh sb="47" eb="49">
      <t>セイギョ</t>
    </rPh>
    <rPh sb="50" eb="53">
      <t>フッコウナイ</t>
    </rPh>
    <rPh sb="55" eb="57">
      <t>タスウ</t>
    </rPh>
    <rPh sb="62" eb="64">
      <t>カクニン</t>
    </rPh>
    <rPh sb="67" eb="69">
      <t>ケンキョウ</t>
    </rPh>
    <rPh sb="74" eb="76">
      <t>ムスウ</t>
    </rPh>
    <rPh sb="77" eb="79">
      <t>ホウシ</t>
    </rPh>
    <rPh sb="80" eb="82">
      <t>カクニン</t>
    </rPh>
    <rPh sb="89" eb="90">
      <t>ショウ</t>
    </rPh>
    <rPh sb="91" eb="93">
      <t>シンダン</t>
    </rPh>
    <rPh sb="99" eb="102">
      <t>ハッショウリツ</t>
    </rPh>
    <phoneticPr fontId="1"/>
  </si>
  <si>
    <t>5/9に実施した放流前保菌検査の検体からグルゲア様の症状が確認されたことから、本施設内2池分（各10尾）の養殖アユ（生魚）について解剖検査を実施。1つの池から感染魚2尾が確認された。</t>
    <rPh sb="4" eb="6">
      <t>ジッシ</t>
    </rPh>
    <rPh sb="8" eb="11">
      <t>ホウリュウマエ</t>
    </rPh>
    <rPh sb="11" eb="15">
      <t>ホキンケンサ</t>
    </rPh>
    <rPh sb="16" eb="18">
      <t>ケンタイ</t>
    </rPh>
    <rPh sb="24" eb="25">
      <t>ヨウ</t>
    </rPh>
    <rPh sb="26" eb="28">
      <t>ショウジョウ</t>
    </rPh>
    <rPh sb="29" eb="31">
      <t>カクニン</t>
    </rPh>
    <rPh sb="39" eb="40">
      <t>ホン</t>
    </rPh>
    <rPh sb="40" eb="42">
      <t>シセツ</t>
    </rPh>
    <rPh sb="42" eb="43">
      <t>ナイ</t>
    </rPh>
    <rPh sb="44" eb="45">
      <t>イケ</t>
    </rPh>
    <rPh sb="45" eb="46">
      <t>ブン</t>
    </rPh>
    <rPh sb="47" eb="48">
      <t>カク</t>
    </rPh>
    <rPh sb="50" eb="51">
      <t>ビ</t>
    </rPh>
    <rPh sb="53" eb="55">
      <t>ヨウショク</t>
    </rPh>
    <rPh sb="58" eb="59">
      <t>イ</t>
    </rPh>
    <rPh sb="59" eb="60">
      <t>ギョ</t>
    </rPh>
    <rPh sb="65" eb="67">
      <t>カイボウ</t>
    </rPh>
    <rPh sb="67" eb="69">
      <t>ケンサ</t>
    </rPh>
    <rPh sb="70" eb="72">
      <t>ジッシ</t>
    </rPh>
    <rPh sb="76" eb="77">
      <t>イケ</t>
    </rPh>
    <rPh sb="79" eb="82">
      <t>カンセンギョ</t>
    </rPh>
    <rPh sb="83" eb="84">
      <t>ビ</t>
    </rPh>
    <rPh sb="85" eb="87">
      <t>カクニン</t>
    </rPh>
    <phoneticPr fontId="1"/>
  </si>
  <si>
    <t>江川漁協アユ種苗生産施設（江津市内）</t>
    <rPh sb="0" eb="2">
      <t>エガワ</t>
    </rPh>
    <rPh sb="2" eb="4">
      <t>ギョキョウ</t>
    </rPh>
    <rPh sb="6" eb="8">
      <t>シュビョウ</t>
    </rPh>
    <rPh sb="8" eb="10">
      <t>セイサン</t>
    </rPh>
    <phoneticPr fontId="1"/>
  </si>
  <si>
    <t>江川漁協アユ中間育成施設（川本町内）</t>
    <rPh sb="0" eb="2">
      <t>エガワ</t>
    </rPh>
    <rPh sb="2" eb="4">
      <t>ギョキョウ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</si>
</sst>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3" x14ac:knownFonts="1">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ＭＳ ゴシック"/>
      <family val="3"/>
      <charset val="128"/>
    </font>
    <font>
      <sz val="6"/>
      <name val="ＭＳ Ｐゴシック"/>
      <family val="2"/>
      <charset val="128"/>
      <scheme val="minor"/>
    </font>
    <font>
      <b/>
      <sz val="18"/>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font>
    <font>
      <sz val="11"/>
      <color theme="1"/>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62">
    <xf numFmtId="0" fontId="0" fillId="0" borderId="0" xfId="0"/>
    <xf numFmtId="0" fontId="2" fillId="0" borderId="1" xfId="0" applyFont="1" applyBorder="1" applyAlignment="1">
      <alignment horizontal="center" vertical="center" wrapText="1"/>
    </xf>
    <xf numFmtId="49" fontId="2" fillId="2" borderId="3"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4" fillId="0" borderId="0" xfId="0" applyFont="1" applyAlignment="1">
      <alignment vertical="center"/>
    </xf>
    <xf numFmtId="0" fontId="4" fillId="0" borderId="1" xfId="0" applyFont="1" applyFill="1" applyBorder="1" applyAlignment="1">
      <alignment horizontal="right" vertical="center"/>
    </xf>
    <xf numFmtId="0" fontId="4" fillId="0" borderId="1" xfId="0" applyFont="1" applyFill="1" applyBorder="1" applyAlignment="1">
      <alignment horizontal="right" vertical="center" shrinkToFit="1"/>
    </xf>
    <xf numFmtId="38" fontId="4" fillId="0" borderId="1" xfId="1" applyFont="1" applyFill="1" applyBorder="1" applyAlignment="1">
      <alignment horizontal="right" vertical="center" shrinkToFit="1"/>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0" fontId="0" fillId="0" borderId="1" xfId="0" applyBorder="1" applyAlignment="1">
      <alignment vertical="center" wrapText="1"/>
    </xf>
    <xf numFmtId="56" fontId="8" fillId="0" borderId="1" xfId="0" applyNumberFormat="1" applyFont="1" applyBorder="1" applyAlignment="1">
      <alignment horizontal="center" vertical="center" shrinkToFit="1"/>
    </xf>
    <xf numFmtId="176" fontId="2" fillId="0" borderId="1" xfId="0" applyNumberFormat="1"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56" fontId="8" fillId="0" borderId="0" xfId="0" applyNumberFormat="1" applyFont="1" applyBorder="1" applyAlignment="1">
      <alignment horizontal="center" vertical="center" shrinkToFit="1"/>
    </xf>
    <xf numFmtId="0" fontId="8" fillId="0" borderId="0" xfId="0" applyFont="1" applyBorder="1" applyAlignment="1">
      <alignment horizontal="center" vertical="center"/>
    </xf>
    <xf numFmtId="0" fontId="9" fillId="0" borderId="0" xfId="0"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56" fontId="7" fillId="0" borderId="1" xfId="0" applyNumberFormat="1" applyFont="1" applyBorder="1" applyAlignment="1">
      <alignment horizontal="center" vertical="center" shrinkToFi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left" vertical="center"/>
    </xf>
    <xf numFmtId="176" fontId="2"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0" fillId="0" borderId="0" xfId="0" applyFont="1" applyBorder="1" applyAlignment="1">
      <alignment vertical="center" wrapText="1"/>
    </xf>
    <xf numFmtId="176"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0" fillId="0" borderId="2" xfId="0" applyBorder="1" applyAlignment="1">
      <alignment vertical="center" wrapText="1"/>
    </xf>
    <xf numFmtId="0" fontId="10"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8"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4" fillId="0" borderId="1" xfId="0" applyFont="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NumberFormat="1"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6" fontId="12" fillId="0" borderId="1" xfId="0" applyNumberFormat="1" applyFont="1" applyBorder="1" applyAlignment="1">
      <alignment horizontal="center" vertical="center"/>
    </xf>
    <xf numFmtId="56"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56"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xf>
    <xf numFmtId="56" fontId="4" fillId="0" borderId="1"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tabSelected="1" zoomScale="110" zoomScaleNormal="110" workbookViewId="0">
      <selection activeCell="E9" sqref="A1:E9"/>
    </sheetView>
  </sheetViews>
  <sheetFormatPr defaultRowHeight="13.5" x14ac:dyDescent="0.15"/>
  <cols>
    <col min="1" max="1" width="10.25" customWidth="1"/>
    <col min="2" max="2" width="14.625" customWidth="1"/>
    <col min="3" max="3" width="25.75" customWidth="1"/>
    <col min="4" max="4" width="17.75" customWidth="1"/>
    <col min="5" max="5" width="44.75" customWidth="1"/>
  </cols>
  <sheetData>
    <row r="1" spans="1:5" ht="21.75" thickBot="1" x14ac:dyDescent="0.2">
      <c r="A1" s="8" t="s">
        <v>37</v>
      </c>
    </row>
    <row r="2" spans="1:5" ht="13.5" customHeight="1" x14ac:dyDescent="0.15">
      <c r="A2" s="2" t="s">
        <v>0</v>
      </c>
      <c r="B2" s="3" t="s">
        <v>1</v>
      </c>
      <c r="C2" s="3" t="s">
        <v>2</v>
      </c>
      <c r="D2" s="3" t="s">
        <v>4</v>
      </c>
      <c r="E2" s="3" t="s">
        <v>22</v>
      </c>
    </row>
    <row r="3" spans="1:5" ht="84" customHeight="1" x14ac:dyDescent="0.15">
      <c r="A3" s="34">
        <v>45056</v>
      </c>
      <c r="B3" s="35" t="s">
        <v>3</v>
      </c>
      <c r="C3" s="36" t="s">
        <v>63</v>
      </c>
      <c r="D3" s="37" t="s">
        <v>36</v>
      </c>
      <c r="E3" s="38" t="s">
        <v>60</v>
      </c>
    </row>
    <row r="4" spans="1:5" ht="84" customHeight="1" x14ac:dyDescent="0.15">
      <c r="A4" s="34">
        <v>45061</v>
      </c>
      <c r="B4" s="35" t="s">
        <v>3</v>
      </c>
      <c r="C4" s="36" t="s">
        <v>62</v>
      </c>
      <c r="D4" s="37" t="s">
        <v>36</v>
      </c>
      <c r="E4" s="38" t="s">
        <v>61</v>
      </c>
    </row>
    <row r="5" spans="1:5" ht="84" customHeight="1" x14ac:dyDescent="0.15">
      <c r="A5" s="34">
        <v>45093</v>
      </c>
      <c r="B5" s="35" t="s">
        <v>3</v>
      </c>
      <c r="C5" s="36" t="s">
        <v>62</v>
      </c>
      <c r="D5" s="37" t="s">
        <v>36</v>
      </c>
      <c r="E5" s="38" t="s">
        <v>57</v>
      </c>
    </row>
    <row r="6" spans="1:5" ht="84" customHeight="1" x14ac:dyDescent="0.15">
      <c r="A6" s="34">
        <v>45106</v>
      </c>
      <c r="B6" s="35" t="s">
        <v>3</v>
      </c>
      <c r="C6" s="36" t="s">
        <v>62</v>
      </c>
      <c r="D6" s="37" t="s">
        <v>36</v>
      </c>
      <c r="E6" s="38" t="s">
        <v>58</v>
      </c>
    </row>
    <row r="7" spans="1:5" ht="84" customHeight="1" x14ac:dyDescent="0.15">
      <c r="A7" s="34">
        <v>45110</v>
      </c>
      <c r="B7" s="35" t="s">
        <v>3</v>
      </c>
      <c r="C7" s="36" t="s">
        <v>62</v>
      </c>
      <c r="D7" s="37" t="s">
        <v>36</v>
      </c>
      <c r="E7" s="38" t="s">
        <v>59</v>
      </c>
    </row>
    <row r="8" spans="1:5" ht="84" customHeight="1" x14ac:dyDescent="0.15">
      <c r="A8" s="13">
        <v>45152</v>
      </c>
      <c r="B8" s="1" t="s">
        <v>33</v>
      </c>
      <c r="C8" s="21" t="s">
        <v>38</v>
      </c>
      <c r="D8" s="1" t="s">
        <v>5</v>
      </c>
      <c r="E8" s="11" t="s">
        <v>41</v>
      </c>
    </row>
    <row r="9" spans="1:5" ht="84" customHeight="1" x14ac:dyDescent="0.15">
      <c r="A9" s="24">
        <v>45162</v>
      </c>
      <c r="B9" s="25" t="s">
        <v>33</v>
      </c>
      <c r="C9" s="39" t="s">
        <v>39</v>
      </c>
      <c r="D9" s="25" t="s">
        <v>5</v>
      </c>
      <c r="E9" s="26" t="s">
        <v>40</v>
      </c>
    </row>
    <row r="10" spans="1:5" ht="14.25" x14ac:dyDescent="0.15">
      <c r="A10" s="18"/>
      <c r="B10" s="27"/>
      <c r="C10" s="28"/>
      <c r="D10" s="27"/>
      <c r="E10" s="29"/>
    </row>
    <row r="11" spans="1:5" ht="14.25" x14ac:dyDescent="0.15">
      <c r="A11" s="18"/>
      <c r="B11" s="27"/>
      <c r="C11" s="30"/>
      <c r="D11" s="27"/>
      <c r="E11" s="29"/>
    </row>
    <row r="12" spans="1:5" ht="14.25" x14ac:dyDescent="0.15">
      <c r="A12" s="31"/>
      <c r="B12" s="32"/>
      <c r="C12" s="28"/>
      <c r="D12" s="27"/>
      <c r="E12" s="33"/>
    </row>
  </sheetData>
  <phoneticPr fontId="1"/>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view="pageBreakPreview" zoomScale="120" zoomScaleNormal="95" zoomScaleSheetLayoutView="120" workbookViewId="0">
      <selection activeCell="B24" sqref="B24"/>
    </sheetView>
  </sheetViews>
  <sheetFormatPr defaultRowHeight="13.5" x14ac:dyDescent="0.15"/>
  <cols>
    <col min="1" max="3" width="18.625" customWidth="1"/>
    <col min="4" max="4" width="19.625" customWidth="1"/>
    <col min="5" max="5" width="24.25" customWidth="1"/>
  </cols>
  <sheetData>
    <row r="1" spans="1:7" s="9" customFormat="1" ht="21" x14ac:dyDescent="0.15">
      <c r="A1" s="8" t="s">
        <v>42</v>
      </c>
      <c r="C1" s="10"/>
      <c r="D1" s="10"/>
      <c r="E1" s="10"/>
    </row>
    <row r="2" spans="1:7" s="9" customFormat="1" x14ac:dyDescent="0.15">
      <c r="A2" s="40" t="s">
        <v>23</v>
      </c>
      <c r="B2" s="40" t="s">
        <v>24</v>
      </c>
      <c r="C2" s="41" t="s">
        <v>25</v>
      </c>
      <c r="D2" s="41" t="s">
        <v>26</v>
      </c>
      <c r="E2" s="41" t="s">
        <v>27</v>
      </c>
      <c r="F2" s="41" t="s">
        <v>28</v>
      </c>
      <c r="G2" s="41" t="s">
        <v>29</v>
      </c>
    </row>
    <row r="3" spans="1:7" s="9" customFormat="1" ht="29.25" customHeight="1" x14ac:dyDescent="0.15">
      <c r="A3" s="12">
        <v>45152</v>
      </c>
      <c r="B3" s="12">
        <v>45152</v>
      </c>
      <c r="C3" s="42" t="s">
        <v>35</v>
      </c>
      <c r="D3" s="42" t="s">
        <v>43</v>
      </c>
      <c r="E3" s="42" t="s">
        <v>31</v>
      </c>
      <c r="F3" s="42" t="s">
        <v>30</v>
      </c>
      <c r="G3" s="43" t="s">
        <v>32</v>
      </c>
    </row>
    <row r="4" spans="1:7" s="9" customFormat="1" ht="29.25" customHeight="1" x14ac:dyDescent="0.15">
      <c r="A4" s="12">
        <v>45162</v>
      </c>
      <c r="B4" s="12">
        <v>45162</v>
      </c>
      <c r="C4" s="42" t="s">
        <v>35</v>
      </c>
      <c r="D4" s="42" t="s">
        <v>44</v>
      </c>
      <c r="E4" s="42" t="s">
        <v>31</v>
      </c>
      <c r="F4" s="42" t="s">
        <v>30</v>
      </c>
      <c r="G4" s="43" t="s">
        <v>32</v>
      </c>
    </row>
    <row r="5" spans="1:7" s="9" customFormat="1" ht="29.25" customHeight="1" x14ac:dyDescent="0.15">
      <c r="A5" s="18"/>
      <c r="B5" s="18"/>
      <c r="C5" s="19"/>
      <c r="D5" s="19"/>
      <c r="E5" s="19"/>
      <c r="F5" s="19"/>
      <c r="G5" s="20"/>
    </row>
    <row r="6" spans="1:7" x14ac:dyDescent="0.15">
      <c r="A6" t="s">
        <v>34</v>
      </c>
    </row>
  </sheetData>
  <phoneticPr fontId="1"/>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85" zoomScaleNormal="100" zoomScaleSheetLayoutView="85" workbookViewId="0">
      <selection activeCell="O26" sqref="O25:O26"/>
    </sheetView>
  </sheetViews>
  <sheetFormatPr defaultColWidth="9" defaultRowHeight="13.5" x14ac:dyDescent="0.15"/>
  <cols>
    <col min="1" max="1" width="8.125" style="4" customWidth="1"/>
    <col min="2" max="2" width="9" style="4"/>
    <col min="3" max="3" width="28.875" style="4" customWidth="1"/>
    <col min="4" max="9" width="9" style="4"/>
    <col min="10" max="11" width="13" style="4" customWidth="1"/>
    <col min="12" max="14" width="9" style="4"/>
    <col min="15" max="15" width="35.625" style="4" bestFit="1" customWidth="1"/>
    <col min="16" max="21" width="9" style="4"/>
    <col min="22" max="23" width="13" style="4" customWidth="1"/>
    <col min="24" max="16384" width="9" style="4"/>
  </cols>
  <sheetData>
    <row r="1" spans="1:11" ht="21" x14ac:dyDescent="0.15">
      <c r="A1" s="8" t="s">
        <v>45</v>
      </c>
      <c r="B1" s="14"/>
      <c r="C1" s="14"/>
      <c r="D1" s="14"/>
      <c r="E1" s="14"/>
      <c r="F1" s="14"/>
      <c r="G1" s="14"/>
      <c r="H1" s="14"/>
      <c r="I1" s="14"/>
      <c r="J1" s="15"/>
      <c r="K1" s="15"/>
    </row>
    <row r="2" spans="1:11" ht="13.5" customHeight="1" x14ac:dyDescent="0.15">
      <c r="A2" s="49" t="s">
        <v>9</v>
      </c>
      <c r="B2" s="51" t="s">
        <v>10</v>
      </c>
      <c r="C2" s="49" t="s">
        <v>11</v>
      </c>
      <c r="D2" s="51" t="s">
        <v>12</v>
      </c>
      <c r="E2" s="51" t="s">
        <v>13</v>
      </c>
      <c r="F2" s="53" t="s">
        <v>14</v>
      </c>
      <c r="G2" s="53"/>
      <c r="H2" s="53"/>
      <c r="I2" s="49" t="s">
        <v>15</v>
      </c>
      <c r="J2" s="16" t="s">
        <v>19</v>
      </c>
      <c r="K2" s="17"/>
    </row>
    <row r="3" spans="1:11" x14ac:dyDescent="0.15">
      <c r="A3" s="50"/>
      <c r="B3" s="52"/>
      <c r="C3" s="50"/>
      <c r="D3" s="52"/>
      <c r="E3" s="52"/>
      <c r="F3" s="22">
        <v>1</v>
      </c>
      <c r="G3" s="22">
        <v>2</v>
      </c>
      <c r="H3" s="22">
        <v>3</v>
      </c>
      <c r="I3" s="50"/>
      <c r="J3" s="22" t="s">
        <v>16</v>
      </c>
      <c r="K3" s="22" t="s">
        <v>17</v>
      </c>
    </row>
    <row r="4" spans="1:11" ht="19.5" customHeight="1" x14ac:dyDescent="0.15">
      <c r="A4" s="59">
        <v>44999</v>
      </c>
      <c r="B4" s="54" t="s">
        <v>46</v>
      </c>
      <c r="C4" s="54" t="s">
        <v>52</v>
      </c>
      <c r="D4" s="22">
        <v>1</v>
      </c>
      <c r="E4" s="44">
        <f>SUM(F4:H4)</f>
        <v>30</v>
      </c>
      <c r="F4" s="44">
        <v>10</v>
      </c>
      <c r="G4" s="44">
        <v>10</v>
      </c>
      <c r="H4" s="44">
        <v>10</v>
      </c>
      <c r="I4" s="22">
        <v>3</v>
      </c>
      <c r="J4" s="22" t="s">
        <v>18</v>
      </c>
      <c r="K4" s="22" t="s">
        <v>18</v>
      </c>
    </row>
    <row r="5" spans="1:11" ht="19.5" customHeight="1" x14ac:dyDescent="0.15">
      <c r="A5" s="59"/>
      <c r="B5" s="54"/>
      <c r="C5" s="54"/>
      <c r="D5" s="22">
        <v>2</v>
      </c>
      <c r="E5" s="44">
        <f t="shared" ref="E5:E25" si="0">SUM(F5:H5)</f>
        <v>30</v>
      </c>
      <c r="F5" s="44">
        <v>10</v>
      </c>
      <c r="G5" s="44">
        <v>10</v>
      </c>
      <c r="H5" s="44">
        <v>10</v>
      </c>
      <c r="I5" s="22">
        <v>3</v>
      </c>
      <c r="J5" s="22" t="s">
        <v>18</v>
      </c>
      <c r="K5" s="22" t="s">
        <v>18</v>
      </c>
    </row>
    <row r="6" spans="1:11" ht="19.5" customHeight="1" x14ac:dyDescent="0.15">
      <c r="A6" s="59"/>
      <c r="B6" s="54"/>
      <c r="C6" s="54"/>
      <c r="D6" s="22">
        <v>8</v>
      </c>
      <c r="E6" s="44">
        <f t="shared" si="0"/>
        <v>30</v>
      </c>
      <c r="F6" s="44">
        <v>10</v>
      </c>
      <c r="G6" s="44">
        <v>10</v>
      </c>
      <c r="H6" s="44">
        <v>10</v>
      </c>
      <c r="I6" s="22">
        <v>3</v>
      </c>
      <c r="J6" s="22" t="s">
        <v>18</v>
      </c>
      <c r="K6" s="22" t="s">
        <v>18</v>
      </c>
    </row>
    <row r="7" spans="1:11" ht="19.5" customHeight="1" x14ac:dyDescent="0.15">
      <c r="A7" s="59"/>
      <c r="B7" s="54"/>
      <c r="C7" s="54"/>
      <c r="D7" s="22">
        <v>10</v>
      </c>
      <c r="E7" s="44">
        <f t="shared" si="0"/>
        <v>30</v>
      </c>
      <c r="F7" s="44">
        <v>10</v>
      </c>
      <c r="G7" s="44">
        <v>10</v>
      </c>
      <c r="H7" s="44">
        <v>10</v>
      </c>
      <c r="I7" s="22">
        <v>3</v>
      </c>
      <c r="J7" s="22" t="s">
        <v>18</v>
      </c>
      <c r="K7" s="22" t="s">
        <v>18</v>
      </c>
    </row>
    <row r="8" spans="1:11" ht="19.5" customHeight="1" x14ac:dyDescent="0.15">
      <c r="A8" s="59"/>
      <c r="B8" s="54"/>
      <c r="C8" s="54"/>
      <c r="D8" s="22">
        <v>11</v>
      </c>
      <c r="E8" s="44">
        <f t="shared" si="0"/>
        <v>30</v>
      </c>
      <c r="F8" s="44">
        <v>10</v>
      </c>
      <c r="G8" s="44">
        <v>10</v>
      </c>
      <c r="H8" s="44">
        <v>10</v>
      </c>
      <c r="I8" s="22">
        <v>3</v>
      </c>
      <c r="J8" s="22" t="s">
        <v>18</v>
      </c>
      <c r="K8" s="22" t="s">
        <v>18</v>
      </c>
    </row>
    <row r="9" spans="1:11" ht="19.5" customHeight="1" x14ac:dyDescent="0.15">
      <c r="A9" s="59"/>
      <c r="B9" s="54"/>
      <c r="C9" s="54"/>
      <c r="D9" s="22">
        <v>12</v>
      </c>
      <c r="E9" s="44">
        <f t="shared" si="0"/>
        <v>30</v>
      </c>
      <c r="F9" s="44">
        <v>10</v>
      </c>
      <c r="G9" s="44">
        <v>10</v>
      </c>
      <c r="H9" s="44">
        <v>10</v>
      </c>
      <c r="I9" s="22">
        <v>3</v>
      </c>
      <c r="J9" s="22" t="s">
        <v>18</v>
      </c>
      <c r="K9" s="22" t="s">
        <v>18</v>
      </c>
    </row>
    <row r="10" spans="1:11" ht="19.5" customHeight="1" x14ac:dyDescent="0.15">
      <c r="A10" s="61">
        <v>45007</v>
      </c>
      <c r="B10" s="55" t="s">
        <v>47</v>
      </c>
      <c r="C10" s="55" t="s">
        <v>53</v>
      </c>
      <c r="D10" s="45">
        <v>2</v>
      </c>
      <c r="E10" s="46">
        <f t="shared" si="0"/>
        <v>30</v>
      </c>
      <c r="F10" s="46">
        <v>10</v>
      </c>
      <c r="G10" s="46">
        <v>10</v>
      </c>
      <c r="H10" s="46">
        <v>10</v>
      </c>
      <c r="I10" s="22">
        <v>3</v>
      </c>
      <c r="J10" s="22" t="s">
        <v>18</v>
      </c>
      <c r="K10" s="22" t="s">
        <v>18</v>
      </c>
    </row>
    <row r="11" spans="1:11" ht="19.5" customHeight="1" x14ac:dyDescent="0.15">
      <c r="A11" s="61"/>
      <c r="B11" s="55"/>
      <c r="C11" s="55"/>
      <c r="D11" s="45">
        <v>6</v>
      </c>
      <c r="E11" s="46">
        <f t="shared" si="0"/>
        <v>30</v>
      </c>
      <c r="F11" s="46">
        <v>10</v>
      </c>
      <c r="G11" s="46">
        <v>10</v>
      </c>
      <c r="H11" s="46">
        <v>10</v>
      </c>
      <c r="I11" s="22">
        <v>3</v>
      </c>
      <c r="J11" s="22" t="s">
        <v>18</v>
      </c>
      <c r="K11" s="22" t="s">
        <v>18</v>
      </c>
    </row>
    <row r="12" spans="1:11" ht="19.5" customHeight="1" x14ac:dyDescent="0.15">
      <c r="A12" s="61"/>
      <c r="B12" s="55"/>
      <c r="C12" s="55"/>
      <c r="D12" s="45">
        <v>10</v>
      </c>
      <c r="E12" s="46">
        <f t="shared" si="0"/>
        <v>30</v>
      </c>
      <c r="F12" s="46">
        <v>10</v>
      </c>
      <c r="G12" s="46">
        <v>10</v>
      </c>
      <c r="H12" s="46">
        <v>10</v>
      </c>
      <c r="I12" s="22">
        <v>3</v>
      </c>
      <c r="J12" s="22" t="s">
        <v>18</v>
      </c>
      <c r="K12" s="22" t="s">
        <v>18</v>
      </c>
    </row>
    <row r="13" spans="1:11" ht="19.5" customHeight="1" x14ac:dyDescent="0.15">
      <c r="A13" s="59">
        <v>45022</v>
      </c>
      <c r="B13" s="54" t="s">
        <v>48</v>
      </c>
      <c r="C13" s="54" t="s">
        <v>54</v>
      </c>
      <c r="D13" s="22">
        <v>5</v>
      </c>
      <c r="E13" s="46">
        <f t="shared" si="0"/>
        <v>30</v>
      </c>
      <c r="F13" s="46">
        <v>10</v>
      </c>
      <c r="G13" s="46">
        <v>10</v>
      </c>
      <c r="H13" s="46">
        <v>10</v>
      </c>
      <c r="I13" s="22">
        <v>3</v>
      </c>
      <c r="J13" s="22" t="s">
        <v>18</v>
      </c>
      <c r="K13" s="22" t="s">
        <v>18</v>
      </c>
    </row>
    <row r="14" spans="1:11" ht="19.5" customHeight="1" x14ac:dyDescent="0.15">
      <c r="A14" s="59"/>
      <c r="B14" s="54"/>
      <c r="C14" s="54"/>
      <c r="D14" s="22">
        <v>6</v>
      </c>
      <c r="E14" s="46">
        <f t="shared" si="0"/>
        <v>30</v>
      </c>
      <c r="F14" s="46">
        <v>10</v>
      </c>
      <c r="G14" s="46">
        <v>10</v>
      </c>
      <c r="H14" s="46">
        <v>10</v>
      </c>
      <c r="I14" s="22">
        <v>3</v>
      </c>
      <c r="J14" s="22" t="s">
        <v>18</v>
      </c>
      <c r="K14" s="22" t="s">
        <v>18</v>
      </c>
    </row>
    <row r="15" spans="1:11" ht="19.5" customHeight="1" x14ac:dyDescent="0.15">
      <c r="A15" s="59"/>
      <c r="B15" s="54"/>
      <c r="C15" s="54"/>
      <c r="D15" s="22">
        <v>7</v>
      </c>
      <c r="E15" s="46">
        <f t="shared" si="0"/>
        <v>30</v>
      </c>
      <c r="F15" s="46">
        <v>10</v>
      </c>
      <c r="G15" s="46">
        <v>10</v>
      </c>
      <c r="H15" s="46">
        <v>10</v>
      </c>
      <c r="I15" s="22">
        <v>3</v>
      </c>
      <c r="J15" s="22" t="s">
        <v>18</v>
      </c>
      <c r="K15" s="22" t="s">
        <v>18</v>
      </c>
    </row>
    <row r="16" spans="1:11" ht="19.5" customHeight="1" x14ac:dyDescent="0.15">
      <c r="A16" s="59"/>
      <c r="B16" s="54"/>
      <c r="C16" s="54"/>
      <c r="D16" s="22">
        <v>9</v>
      </c>
      <c r="E16" s="46">
        <f t="shared" si="0"/>
        <v>30</v>
      </c>
      <c r="F16" s="44">
        <v>10</v>
      </c>
      <c r="G16" s="44">
        <v>10</v>
      </c>
      <c r="H16" s="44">
        <v>10</v>
      </c>
      <c r="I16" s="22">
        <v>3</v>
      </c>
      <c r="J16" s="22" t="s">
        <v>18</v>
      </c>
      <c r="K16" s="22" t="s">
        <v>18</v>
      </c>
    </row>
    <row r="17" spans="1:11" ht="19.5" customHeight="1" x14ac:dyDescent="0.15">
      <c r="A17" s="59"/>
      <c r="B17" s="54"/>
      <c r="C17" s="54"/>
      <c r="D17" s="22">
        <v>10</v>
      </c>
      <c r="E17" s="46">
        <f t="shared" si="0"/>
        <v>30</v>
      </c>
      <c r="F17" s="46">
        <v>10</v>
      </c>
      <c r="G17" s="46">
        <v>10</v>
      </c>
      <c r="H17" s="46">
        <v>10</v>
      </c>
      <c r="I17" s="22">
        <v>3</v>
      </c>
      <c r="J17" s="22" t="s">
        <v>18</v>
      </c>
      <c r="K17" s="22" t="s">
        <v>18</v>
      </c>
    </row>
    <row r="18" spans="1:11" ht="19.5" customHeight="1" x14ac:dyDescent="0.15">
      <c r="A18" s="59">
        <v>45030</v>
      </c>
      <c r="B18" s="59" t="s">
        <v>49</v>
      </c>
      <c r="C18" s="54" t="s">
        <v>53</v>
      </c>
      <c r="D18" s="45">
        <v>3</v>
      </c>
      <c r="E18" s="46">
        <f t="shared" si="0"/>
        <v>30</v>
      </c>
      <c r="F18" s="46">
        <v>10</v>
      </c>
      <c r="G18" s="46">
        <v>10</v>
      </c>
      <c r="H18" s="46">
        <v>10</v>
      </c>
      <c r="I18" s="45">
        <v>3</v>
      </c>
      <c r="J18" s="22" t="s">
        <v>18</v>
      </c>
      <c r="K18" s="22" t="s">
        <v>18</v>
      </c>
    </row>
    <row r="19" spans="1:11" ht="19.5" customHeight="1" x14ac:dyDescent="0.15">
      <c r="A19" s="59"/>
      <c r="B19" s="59"/>
      <c r="C19" s="54"/>
      <c r="D19" s="45">
        <v>8</v>
      </c>
      <c r="E19" s="46">
        <f t="shared" si="0"/>
        <v>30</v>
      </c>
      <c r="F19" s="46">
        <v>10</v>
      </c>
      <c r="G19" s="46">
        <v>10</v>
      </c>
      <c r="H19" s="46">
        <v>10</v>
      </c>
      <c r="I19" s="45">
        <v>3</v>
      </c>
      <c r="J19" s="22" t="s">
        <v>18</v>
      </c>
      <c r="K19" s="22" t="s">
        <v>18</v>
      </c>
    </row>
    <row r="20" spans="1:11" ht="19.5" customHeight="1" x14ac:dyDescent="0.15">
      <c r="A20" s="59"/>
      <c r="B20" s="59"/>
      <c r="C20" s="54"/>
      <c r="D20" s="45">
        <v>9</v>
      </c>
      <c r="E20" s="46">
        <f t="shared" si="0"/>
        <v>30</v>
      </c>
      <c r="F20" s="46">
        <v>10</v>
      </c>
      <c r="G20" s="46">
        <v>10</v>
      </c>
      <c r="H20" s="46">
        <v>10</v>
      </c>
      <c r="I20" s="45">
        <v>3</v>
      </c>
      <c r="J20" s="22" t="s">
        <v>18</v>
      </c>
      <c r="K20" s="22" t="s">
        <v>18</v>
      </c>
    </row>
    <row r="21" spans="1:11" ht="19.5" customHeight="1" x14ac:dyDescent="0.15">
      <c r="A21" s="60">
        <v>45035</v>
      </c>
      <c r="B21" s="54" t="s">
        <v>50</v>
      </c>
      <c r="C21" s="54" t="s">
        <v>55</v>
      </c>
      <c r="D21" s="45">
        <v>4</v>
      </c>
      <c r="E21" s="47">
        <f>SUM(F21:H21)</f>
        <v>30</v>
      </c>
      <c r="F21" s="44">
        <v>10</v>
      </c>
      <c r="G21" s="44">
        <v>10</v>
      </c>
      <c r="H21" s="44">
        <v>10</v>
      </c>
      <c r="I21" s="45">
        <v>3</v>
      </c>
      <c r="J21" s="22" t="s">
        <v>18</v>
      </c>
      <c r="K21" s="22" t="s">
        <v>18</v>
      </c>
    </row>
    <row r="22" spans="1:11" ht="19.5" customHeight="1" x14ac:dyDescent="0.15">
      <c r="A22" s="60"/>
      <c r="B22" s="54"/>
      <c r="C22" s="54"/>
      <c r="D22" s="45">
        <v>9</v>
      </c>
      <c r="E22" s="47">
        <f>SUM(F22:H22)</f>
        <v>30</v>
      </c>
      <c r="F22" s="44">
        <v>10</v>
      </c>
      <c r="G22" s="44">
        <v>10</v>
      </c>
      <c r="H22" s="44">
        <v>10</v>
      </c>
      <c r="I22" s="45">
        <v>3</v>
      </c>
      <c r="J22" s="22" t="s">
        <v>18</v>
      </c>
      <c r="K22" s="22" t="s">
        <v>18</v>
      </c>
    </row>
    <row r="23" spans="1:11" ht="19.5" customHeight="1" x14ac:dyDescent="0.15">
      <c r="A23" s="60"/>
      <c r="B23" s="54"/>
      <c r="C23" s="54"/>
      <c r="D23" s="45">
        <v>11</v>
      </c>
      <c r="E23" s="47">
        <f t="shared" si="0"/>
        <v>30</v>
      </c>
      <c r="F23" s="44">
        <v>10</v>
      </c>
      <c r="G23" s="44">
        <v>10</v>
      </c>
      <c r="H23" s="44">
        <v>10</v>
      </c>
      <c r="I23" s="45">
        <v>3</v>
      </c>
      <c r="J23" s="22" t="s">
        <v>18</v>
      </c>
      <c r="K23" s="22" t="s">
        <v>18</v>
      </c>
    </row>
    <row r="24" spans="1:11" ht="19.5" customHeight="1" x14ac:dyDescent="0.15">
      <c r="A24" s="60"/>
      <c r="B24" s="54"/>
      <c r="C24" s="54" t="s">
        <v>54</v>
      </c>
      <c r="D24" s="45">
        <v>1</v>
      </c>
      <c r="E24" s="47">
        <f t="shared" si="0"/>
        <v>30</v>
      </c>
      <c r="F24" s="44">
        <v>10</v>
      </c>
      <c r="G24" s="44">
        <v>10</v>
      </c>
      <c r="H24" s="44">
        <v>10</v>
      </c>
      <c r="I24" s="45">
        <v>3</v>
      </c>
      <c r="J24" s="22" t="s">
        <v>18</v>
      </c>
      <c r="K24" s="22" t="s">
        <v>18</v>
      </c>
    </row>
    <row r="25" spans="1:11" ht="19.5" customHeight="1" x14ac:dyDescent="0.15">
      <c r="A25" s="60"/>
      <c r="B25" s="54"/>
      <c r="C25" s="54"/>
      <c r="D25" s="45">
        <v>8</v>
      </c>
      <c r="E25" s="47">
        <f t="shared" si="0"/>
        <v>30</v>
      </c>
      <c r="F25" s="44">
        <v>10</v>
      </c>
      <c r="G25" s="44">
        <v>10</v>
      </c>
      <c r="H25" s="44">
        <v>10</v>
      </c>
      <c r="I25" s="45">
        <v>3</v>
      </c>
      <c r="J25" s="22" t="s">
        <v>18</v>
      </c>
      <c r="K25" s="22" t="s">
        <v>18</v>
      </c>
    </row>
    <row r="26" spans="1:11" ht="19.5" customHeight="1" x14ac:dyDescent="0.15">
      <c r="A26" s="56">
        <v>45055</v>
      </c>
      <c r="B26" s="57" t="s">
        <v>51</v>
      </c>
      <c r="C26" s="58" t="s">
        <v>54</v>
      </c>
      <c r="D26" s="45">
        <v>3</v>
      </c>
      <c r="E26" s="47">
        <f>SUM(F26:H26)</f>
        <v>30</v>
      </c>
      <c r="F26" s="47">
        <v>10</v>
      </c>
      <c r="G26" s="47">
        <v>10</v>
      </c>
      <c r="H26" s="47">
        <v>10</v>
      </c>
      <c r="I26" s="48">
        <v>3</v>
      </c>
      <c r="J26" s="22" t="s">
        <v>18</v>
      </c>
      <c r="K26" s="22" t="s">
        <v>18</v>
      </c>
    </row>
    <row r="27" spans="1:11" ht="19.5" customHeight="1" x14ac:dyDescent="0.15">
      <c r="A27" s="56"/>
      <c r="B27" s="58"/>
      <c r="C27" s="58"/>
      <c r="D27" s="45">
        <v>5</v>
      </c>
      <c r="E27" s="47">
        <f t="shared" ref="E27:E29" si="1">SUM(F27:H27)</f>
        <v>30</v>
      </c>
      <c r="F27" s="47">
        <v>10</v>
      </c>
      <c r="G27" s="47">
        <v>10</v>
      </c>
      <c r="H27" s="47">
        <v>10</v>
      </c>
      <c r="I27" s="48">
        <v>3</v>
      </c>
      <c r="J27" s="22" t="s">
        <v>18</v>
      </c>
      <c r="K27" s="22" t="s">
        <v>18</v>
      </c>
    </row>
    <row r="28" spans="1:11" ht="19.5" customHeight="1" x14ac:dyDescent="0.15">
      <c r="A28" s="56"/>
      <c r="B28" s="58"/>
      <c r="C28" s="58" t="s">
        <v>56</v>
      </c>
      <c r="D28" s="45">
        <v>13</v>
      </c>
      <c r="E28" s="47">
        <v>30</v>
      </c>
      <c r="F28" s="47">
        <v>10</v>
      </c>
      <c r="G28" s="47">
        <v>10</v>
      </c>
      <c r="H28" s="47">
        <v>10</v>
      </c>
      <c r="I28" s="48">
        <v>3</v>
      </c>
      <c r="J28" s="22" t="s">
        <v>18</v>
      </c>
      <c r="K28" s="22" t="s">
        <v>18</v>
      </c>
    </row>
    <row r="29" spans="1:11" ht="19.5" customHeight="1" x14ac:dyDescent="0.15">
      <c r="A29" s="56"/>
      <c r="B29" s="58"/>
      <c r="C29" s="58"/>
      <c r="D29" s="45">
        <v>14</v>
      </c>
      <c r="E29" s="47">
        <f t="shared" si="1"/>
        <v>30</v>
      </c>
      <c r="F29" s="47">
        <v>10</v>
      </c>
      <c r="G29" s="47">
        <v>10</v>
      </c>
      <c r="H29" s="47">
        <v>10</v>
      </c>
      <c r="I29" s="48">
        <v>3</v>
      </c>
      <c r="J29" s="22" t="s">
        <v>18</v>
      </c>
      <c r="K29" s="22" t="s">
        <v>18</v>
      </c>
    </row>
    <row r="30" spans="1:11" ht="19.5" customHeight="1" x14ac:dyDescent="0.15">
      <c r="D30" s="22" t="s">
        <v>20</v>
      </c>
      <c r="E30" s="5" t="s">
        <v>21</v>
      </c>
      <c r="F30" s="5" t="s">
        <v>7</v>
      </c>
      <c r="G30" s="6" t="s">
        <v>8</v>
      </c>
    </row>
    <row r="31" spans="1:11" ht="19.5" customHeight="1" x14ac:dyDescent="0.15">
      <c r="D31" s="23" t="s">
        <v>6</v>
      </c>
      <c r="E31" s="6" t="str">
        <f>COUNT(E4:E29)&amp;"件"</f>
        <v>26件</v>
      </c>
      <c r="F31" s="7" t="str">
        <f>SUM(E4:E29)&amp;"尾"</f>
        <v>780尾</v>
      </c>
      <c r="G31" s="6" t="str">
        <f>COUNT(F4:H29)&amp;"ロット"</f>
        <v>78ロット</v>
      </c>
    </row>
    <row r="32" spans="1:11" ht="19.5" customHeight="1" x14ac:dyDescent="0.15"/>
    <row r="33" ht="19.5" customHeight="1" x14ac:dyDescent="0.15"/>
    <row r="34" ht="19.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sheetData>
  <mergeCells count="27">
    <mergeCell ref="A2:A3"/>
    <mergeCell ref="B2:B3"/>
    <mergeCell ref="A4:A9"/>
    <mergeCell ref="B4:B9"/>
    <mergeCell ref="A10:A12"/>
    <mergeCell ref="B10:B12"/>
    <mergeCell ref="C13:C17"/>
    <mergeCell ref="A26:A29"/>
    <mergeCell ref="B26:B29"/>
    <mergeCell ref="C18:C20"/>
    <mergeCell ref="C21:C23"/>
    <mergeCell ref="C24:C25"/>
    <mergeCell ref="C26:C27"/>
    <mergeCell ref="C28:C29"/>
    <mergeCell ref="A13:A17"/>
    <mergeCell ref="B13:B17"/>
    <mergeCell ref="A18:A20"/>
    <mergeCell ref="B18:B20"/>
    <mergeCell ref="A21:A25"/>
    <mergeCell ref="B21:B25"/>
    <mergeCell ref="I2:I3"/>
    <mergeCell ref="E2:E3"/>
    <mergeCell ref="F2:H2"/>
    <mergeCell ref="C4:C9"/>
    <mergeCell ref="C10:C12"/>
    <mergeCell ref="C2:C3"/>
    <mergeCell ref="D2:D3"/>
  </mergeCells>
  <phoneticPr fontId="1"/>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R5年度内水面一般診断表</vt:lpstr>
      <vt:lpstr>R5年度KHV検査表</vt:lpstr>
      <vt:lpstr>R5年度放流分アユ種苗検査一覧</vt:lpstr>
      <vt:lpstr>'R5年度内水面一般診断表'!Print_Area</vt:lpstr>
      <vt:lpstr>'R5年度放流分アユ種苗検査一覧'!Print_Area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2024-03-12T04:52:22Z</cp:lastPrinted>
  <dcterms:created xsi:type="dcterms:W3CDTF">1997-01-08T22:48:59Z</dcterms:created>
  <dcterms:modified xsi:type="dcterms:W3CDTF">2024-10-17T07:34:18Z</dcterms:modified>
</cp:coreProperties>
</file>