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農林水産部\農山漁村振興課\□008 米づくり推進G\【グループ共有資料】\★米価下落対策\Ｒ８対策\01要綱\02溶け込み\"/>
    </mc:Choice>
  </mc:AlternateContent>
  <xr:revisionPtr revIDLastSave="0" documentId="13_ncr:1_{08025984-00BC-4DF3-981F-5473C2CDBF73}" xr6:coauthVersionLast="47" xr6:coauthVersionMax="47" xr10:uidLastSave="{00000000-0000-0000-0000-000000000000}"/>
  <bookViews>
    <workbookView xWindow="-120" yWindow="-120" windowWidth="29040" windowHeight="15720" firstSheet="1" activeTab="1" xr2:uid="{00000000-000D-0000-FFFF-FFFF00000000}"/>
  </bookViews>
  <sheets>
    <sheet name="飼料用米拡大分支援（印刷用）" sheetId="2" state="hidden" r:id="rId1"/>
    <sheet name="取引継続支援 " sheetId="12" r:id="rId2"/>
    <sheet name="取引継続支援（記入例）" sheetId="10" r:id="rId3"/>
    <sheet name="（参考様式）推進事務費の内訳" sheetId="8" r:id="rId4"/>
  </sheets>
  <externalReferences>
    <externalReference r:id="rId5"/>
  </externalReferences>
  <definedNames>
    <definedName name="_xlnm.Print_Area" localSheetId="0">'飼料用米拡大分支援（印刷用）'!$A$1:$M$41</definedName>
    <definedName name="_xlnm.Print_Area" localSheetId="1">'取引継続支援 '!$A$1:$AU$42</definedName>
    <definedName name="_xlnm.Print_Area" localSheetId="2">'取引継続支援（記入例）'!$A$1:$AU$42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1" i="12" l="1"/>
  <c r="AS41" i="12"/>
  <c r="AT41" i="12" s="1"/>
  <c r="AR41" i="12"/>
  <c r="AP41" i="12"/>
  <c r="AO41" i="12"/>
  <c r="AQ41" i="12" s="1"/>
  <c r="AN41" i="12"/>
  <c r="AM41" i="12"/>
  <c r="AQ40" i="12"/>
  <c r="AW40" i="12" s="1"/>
  <c r="AP40" i="12"/>
  <c r="AR40" i="12" s="1"/>
  <c r="AO40" i="12"/>
  <c r="AN40" i="12"/>
  <c r="AM40" i="12"/>
  <c r="AP39" i="12"/>
  <c r="AR39" i="12" s="1"/>
  <c r="AO39" i="12"/>
  <c r="AQ39" i="12" s="1"/>
  <c r="AN39" i="12"/>
  <c r="AM39" i="12"/>
  <c r="AP38" i="12"/>
  <c r="AO38" i="12"/>
  <c r="AN38" i="12"/>
  <c r="AM38" i="12"/>
  <c r="AP37" i="12"/>
  <c r="AO37" i="12"/>
  <c r="AN37" i="12"/>
  <c r="AM37" i="12"/>
  <c r="AP36" i="12"/>
  <c r="AR36" i="12" s="1"/>
  <c r="AO36" i="12"/>
  <c r="AQ36" i="12" s="1"/>
  <c r="AS36" i="12" s="1"/>
  <c r="AT36" i="12" s="1"/>
  <c r="AN36" i="12"/>
  <c r="AM36" i="12"/>
  <c r="AR35" i="12"/>
  <c r="AP35" i="12"/>
  <c r="AO35" i="12"/>
  <c r="AQ35" i="12" s="1"/>
  <c r="AW35" i="12" s="1"/>
  <c r="AN35" i="12"/>
  <c r="AM35" i="12"/>
  <c r="AR34" i="12"/>
  <c r="AQ34" i="12"/>
  <c r="AW34" i="12" s="1"/>
  <c r="AP34" i="12"/>
  <c r="AO34" i="12"/>
  <c r="AN34" i="12"/>
  <c r="AM34" i="12"/>
  <c r="AP33" i="12"/>
  <c r="AR33" i="12" s="1"/>
  <c r="AO33" i="12"/>
  <c r="AQ33" i="12" s="1"/>
  <c r="AN33" i="12"/>
  <c r="AM33" i="12"/>
  <c r="AQ32" i="12"/>
  <c r="AP32" i="12"/>
  <c r="AR32" i="12" s="1"/>
  <c r="AO32" i="12"/>
  <c r="AN32" i="12"/>
  <c r="AM32" i="12"/>
  <c r="AP31" i="12"/>
  <c r="AO31" i="12"/>
  <c r="AN31" i="12"/>
  <c r="AM31" i="12"/>
  <c r="AP30" i="12"/>
  <c r="AR30" i="12" s="1"/>
  <c r="AO30" i="12"/>
  <c r="AN30" i="12"/>
  <c r="AM30" i="12"/>
  <c r="AR29" i="12"/>
  <c r="AP29" i="12"/>
  <c r="AO29" i="12"/>
  <c r="AQ29" i="12" s="1"/>
  <c r="AS29" i="12" s="1"/>
  <c r="AT29" i="12" s="1"/>
  <c r="AN29" i="12"/>
  <c r="AM29" i="12"/>
  <c r="AQ28" i="12"/>
  <c r="AW28" i="12" s="1"/>
  <c r="AP28" i="12"/>
  <c r="AR28" i="12" s="1"/>
  <c r="AO28" i="12"/>
  <c r="AN28" i="12"/>
  <c r="AM28" i="12"/>
  <c r="AR27" i="12"/>
  <c r="AQ27" i="12"/>
  <c r="AW27" i="12" s="1"/>
  <c r="AP27" i="12"/>
  <c r="AO27" i="12"/>
  <c r="AN27" i="12"/>
  <c r="AM27" i="12"/>
  <c r="AP26" i="12"/>
  <c r="AO26" i="12"/>
  <c r="AQ26" i="12" s="1"/>
  <c r="AN26" i="12"/>
  <c r="AM26" i="12"/>
  <c r="AP25" i="12"/>
  <c r="AR25" i="12" s="1"/>
  <c r="AO25" i="12"/>
  <c r="AQ25" i="12" s="1"/>
  <c r="AN25" i="12"/>
  <c r="AM25" i="12"/>
  <c r="AP24" i="12"/>
  <c r="AR24" i="12" s="1"/>
  <c r="AO24" i="12"/>
  <c r="AN24" i="12"/>
  <c r="AM24" i="12"/>
  <c r="AW23" i="12"/>
  <c r="AR23" i="12"/>
  <c r="AP23" i="12"/>
  <c r="AO23" i="12"/>
  <c r="AQ23" i="12" s="1"/>
  <c r="AS23" i="12" s="1"/>
  <c r="AT23" i="12" s="1"/>
  <c r="AN23" i="12"/>
  <c r="AM23" i="12"/>
  <c r="AQ22" i="12"/>
  <c r="AP22" i="12"/>
  <c r="AR22" i="12" s="1"/>
  <c r="AO22" i="12"/>
  <c r="AN22" i="12"/>
  <c r="AM22" i="12"/>
  <c r="AP21" i="12"/>
  <c r="AR21" i="12" s="1"/>
  <c r="AO21" i="12"/>
  <c r="AQ21" i="12" s="1"/>
  <c r="AN21" i="12"/>
  <c r="AM21" i="12"/>
  <c r="AP20" i="12"/>
  <c r="AO20" i="12"/>
  <c r="AQ20" i="12" s="1"/>
  <c r="AN20" i="12"/>
  <c r="AM20" i="12"/>
  <c r="AP19" i="12"/>
  <c r="AO19" i="12"/>
  <c r="AN19" i="12"/>
  <c r="AN15" i="12" s="1"/>
  <c r="AM19" i="12"/>
  <c r="AP18" i="12"/>
  <c r="AO18" i="12"/>
  <c r="AN18" i="12"/>
  <c r="AM18" i="12"/>
  <c r="AP17" i="12"/>
  <c r="AR17" i="12" s="1"/>
  <c r="AO17" i="12"/>
  <c r="AN17" i="12"/>
  <c r="AM17" i="12"/>
  <c r="AP16" i="12"/>
  <c r="AP15" i="12" s="1"/>
  <c r="AO16" i="12"/>
  <c r="AQ16" i="12" s="1"/>
  <c r="AW16" i="12" s="1"/>
  <c r="AN16" i="12"/>
  <c r="AM16" i="12"/>
  <c r="AL15" i="12"/>
  <c r="AK15" i="12"/>
  <c r="AJ15" i="12"/>
  <c r="AI15" i="12"/>
  <c r="AH15" i="12"/>
  <c r="AG15" i="12"/>
  <c r="AF15" i="12"/>
  <c r="AE15" i="12"/>
  <c r="AD15" i="12"/>
  <c r="AC15" i="12"/>
  <c r="AB15" i="12"/>
  <c r="AA15" i="12"/>
  <c r="Z15" i="12"/>
  <c r="Y15" i="12"/>
  <c r="X15" i="12"/>
  <c r="W15" i="12"/>
  <c r="V15" i="12"/>
  <c r="U15" i="12"/>
  <c r="T15" i="12"/>
  <c r="S15" i="12"/>
  <c r="R15" i="12"/>
  <c r="Q15" i="12"/>
  <c r="P15" i="12"/>
  <c r="O15" i="12"/>
  <c r="N15" i="12"/>
  <c r="M15" i="12"/>
  <c r="L15" i="12"/>
  <c r="K15" i="12"/>
  <c r="J15" i="12"/>
  <c r="I15" i="12"/>
  <c r="H15" i="12"/>
  <c r="G15" i="12"/>
  <c r="F15" i="12"/>
  <c r="E15" i="12"/>
  <c r="D15" i="12"/>
  <c r="C15" i="12"/>
  <c r="AQ17" i="12" l="1"/>
  <c r="AS17" i="12" s="1"/>
  <c r="AT17" i="12" s="1"/>
  <c r="AR20" i="12"/>
  <c r="AR18" i="12"/>
  <c r="AW33" i="12"/>
  <c r="AS33" i="12"/>
  <c r="AT33" i="12" s="1"/>
  <c r="AW26" i="12"/>
  <c r="AS26" i="12"/>
  <c r="AT26" i="12" s="1"/>
  <c r="AY28" i="12"/>
  <c r="AW39" i="12"/>
  <c r="AY39" i="12" s="1"/>
  <c r="AS39" i="12"/>
  <c r="AT39" i="12" s="1"/>
  <c r="AW21" i="12"/>
  <c r="AS21" i="12"/>
  <c r="AT21" i="12" s="1"/>
  <c r="AY23" i="12"/>
  <c r="AY41" i="12"/>
  <c r="AS22" i="12"/>
  <c r="AT22" i="12" s="1"/>
  <c r="AY35" i="12"/>
  <c r="AW25" i="12"/>
  <c r="AS25" i="12"/>
  <c r="AT25" i="12" s="1"/>
  <c r="AY34" i="12"/>
  <c r="AS27" i="12"/>
  <c r="AT27" i="12" s="1"/>
  <c r="AR38" i="12"/>
  <c r="AW22" i="12"/>
  <c r="AQ24" i="12"/>
  <c r="AS40" i="12"/>
  <c r="AT40" i="12" s="1"/>
  <c r="AY40" i="12" s="1"/>
  <c r="AR26" i="12"/>
  <c r="AQ31" i="12"/>
  <c r="AW36" i="12"/>
  <c r="AY36" i="12" s="1"/>
  <c r="AW17" i="12"/>
  <c r="AY17" i="12" s="1"/>
  <c r="AR19" i="12"/>
  <c r="AW29" i="12"/>
  <c r="AY29" i="12" s="1"/>
  <c r="AR31" i="12"/>
  <c r="AR16" i="12"/>
  <c r="AS16" i="12" s="1"/>
  <c r="AY27" i="12"/>
  <c r="AW20" i="12"/>
  <c r="AS20" i="12"/>
  <c r="AT20" i="12" s="1"/>
  <c r="AW32" i="12"/>
  <c r="AS32" i="12"/>
  <c r="AT32" i="12" s="1"/>
  <c r="AS34" i="12"/>
  <c r="AT34" i="12" s="1"/>
  <c r="AM15" i="12"/>
  <c r="AQ38" i="12"/>
  <c r="AQ19" i="12"/>
  <c r="AS28" i="12"/>
  <c r="AT28" i="12" s="1"/>
  <c r="AS35" i="12"/>
  <c r="AT35" i="12" s="1"/>
  <c r="AO15" i="12"/>
  <c r="AQ37" i="12"/>
  <c r="AQ18" i="12"/>
  <c r="AQ30" i="12"/>
  <c r="AR37" i="12"/>
  <c r="AP17" i="10"/>
  <c r="AP18" i="10"/>
  <c r="AP19" i="10"/>
  <c r="AP20" i="10"/>
  <c r="AP21" i="10"/>
  <c r="AP22" i="10"/>
  <c r="AP23" i="10"/>
  <c r="AP24" i="10"/>
  <c r="AP25" i="10"/>
  <c r="AP26" i="10"/>
  <c r="AP27" i="10"/>
  <c r="AP28" i="10"/>
  <c r="AP29" i="10"/>
  <c r="AP30" i="10"/>
  <c r="AP31" i="10"/>
  <c r="AP32" i="10"/>
  <c r="AP33" i="10"/>
  <c r="AP34" i="10"/>
  <c r="AP35" i="10"/>
  <c r="AP36" i="10"/>
  <c r="AP37" i="10"/>
  <c r="AP38" i="10"/>
  <c r="AP39" i="10"/>
  <c r="AP40" i="10"/>
  <c r="AP41" i="10"/>
  <c r="AP16" i="10"/>
  <c r="AO16" i="10"/>
  <c r="AN17" i="10"/>
  <c r="AN18" i="10"/>
  <c r="AN19" i="10"/>
  <c r="AN20" i="10"/>
  <c r="AN21" i="10"/>
  <c r="AN22" i="10"/>
  <c r="AN23" i="10"/>
  <c r="AN24" i="10"/>
  <c r="AN25" i="10"/>
  <c r="AN26" i="10"/>
  <c r="AN27" i="10"/>
  <c r="AN28" i="10"/>
  <c r="AN29" i="10"/>
  <c r="AN30" i="10"/>
  <c r="AN31" i="10"/>
  <c r="AN32" i="10"/>
  <c r="AN33" i="10"/>
  <c r="AN34" i="10"/>
  <c r="AN35" i="10"/>
  <c r="AN36" i="10"/>
  <c r="AN37" i="10"/>
  <c r="AN38" i="10"/>
  <c r="AN39" i="10"/>
  <c r="AN40" i="10"/>
  <c r="AN41" i="10"/>
  <c r="AN16" i="10"/>
  <c r="AM16" i="10"/>
  <c r="AA15" i="10"/>
  <c r="AB15" i="10"/>
  <c r="AC15" i="10"/>
  <c r="AD15" i="10"/>
  <c r="AE15" i="10"/>
  <c r="AF15" i="10"/>
  <c r="AG15" i="10"/>
  <c r="AH15" i="10"/>
  <c r="AI15" i="10"/>
  <c r="AJ15" i="10"/>
  <c r="AK15" i="10"/>
  <c r="AL15" i="10"/>
  <c r="D15" i="10"/>
  <c r="E15" i="10"/>
  <c r="F15" i="10"/>
  <c r="G15" i="10"/>
  <c r="H15" i="10"/>
  <c r="I15" i="10"/>
  <c r="J15" i="10"/>
  <c r="K15" i="10"/>
  <c r="L15" i="10"/>
  <c r="M15" i="10"/>
  <c r="N15" i="10"/>
  <c r="O15" i="10"/>
  <c r="P15" i="10"/>
  <c r="Q15" i="10"/>
  <c r="R15" i="10"/>
  <c r="S15" i="10"/>
  <c r="T15" i="10"/>
  <c r="U15" i="10"/>
  <c r="V15" i="10"/>
  <c r="W15" i="10"/>
  <c r="X15" i="10"/>
  <c r="Y15" i="10"/>
  <c r="Z15" i="10"/>
  <c r="B6" i="8"/>
  <c r="AO17" i="10"/>
  <c r="AT16" i="12" l="1"/>
  <c r="AW19" i="12"/>
  <c r="AS19" i="12"/>
  <c r="AT19" i="12" s="1"/>
  <c r="AW38" i="12"/>
  <c r="AS38" i="12"/>
  <c r="AT38" i="12" s="1"/>
  <c r="AY25" i="12"/>
  <c r="AY26" i="12"/>
  <c r="AW31" i="12"/>
  <c r="AS31" i="12"/>
  <c r="AT31" i="12" s="1"/>
  <c r="AY33" i="12"/>
  <c r="AS30" i="12"/>
  <c r="AT30" i="12" s="1"/>
  <c r="AW30" i="12"/>
  <c r="AY30" i="12" s="1"/>
  <c r="AY32" i="12"/>
  <c r="AS18" i="12"/>
  <c r="AT18" i="12" s="1"/>
  <c r="AW18" i="12"/>
  <c r="AY18" i="12" s="1"/>
  <c r="AQ15" i="12"/>
  <c r="AS24" i="12"/>
  <c r="AT24" i="12" s="1"/>
  <c r="AW24" i="12"/>
  <c r="AY24" i="12" s="1"/>
  <c r="AW37" i="12"/>
  <c r="AS37" i="12"/>
  <c r="AT37" i="12" s="1"/>
  <c r="AY20" i="12"/>
  <c r="AY22" i="12"/>
  <c r="AR15" i="12"/>
  <c r="AY21" i="12"/>
  <c r="AR38" i="10"/>
  <c r="AR26" i="10"/>
  <c r="AR25" i="10"/>
  <c r="AR36" i="10"/>
  <c r="AR37" i="10"/>
  <c r="AR24" i="10"/>
  <c r="AQ16" i="10"/>
  <c r="AW16" i="10" s="1"/>
  <c r="AR23" i="10"/>
  <c r="AR34" i="10"/>
  <c r="AN15" i="10"/>
  <c r="AR21" i="10"/>
  <c r="AR32" i="10"/>
  <c r="AR19" i="10"/>
  <c r="AR16" i="10"/>
  <c r="AR18" i="10"/>
  <c r="AR41" i="10"/>
  <c r="AR29" i="10"/>
  <c r="AR17" i="10"/>
  <c r="AR40" i="10"/>
  <c r="AR28" i="10"/>
  <c r="AQ17" i="10"/>
  <c r="AR35" i="10"/>
  <c r="AR22" i="10"/>
  <c r="AR33" i="10"/>
  <c r="AR20" i="10"/>
  <c r="AR31" i="10"/>
  <c r="AR30" i="10"/>
  <c r="AR39" i="10"/>
  <c r="AR27" i="10"/>
  <c r="AP15" i="10"/>
  <c r="AM17" i="10"/>
  <c r="AM18" i="10"/>
  <c r="AM19" i="10"/>
  <c r="AM20" i="10"/>
  <c r="AM21" i="10"/>
  <c r="AM22" i="10"/>
  <c r="AM23" i="10"/>
  <c r="AM24" i="10"/>
  <c r="AM25" i="10"/>
  <c r="AM26" i="10"/>
  <c r="AM27" i="10"/>
  <c r="AM28" i="10"/>
  <c r="AM29" i="10"/>
  <c r="AM30" i="10"/>
  <c r="AM31" i="10"/>
  <c r="AM32" i="10"/>
  <c r="AM33" i="10"/>
  <c r="AM34" i="10"/>
  <c r="AM35" i="10"/>
  <c r="AM36" i="10"/>
  <c r="AM37" i="10"/>
  <c r="AM38" i="10"/>
  <c r="AM39" i="10"/>
  <c r="AM40" i="10"/>
  <c r="AM41" i="10"/>
  <c r="AO18" i="10"/>
  <c r="AQ18" i="10" s="1"/>
  <c r="AW18" i="10" s="1"/>
  <c r="AO19" i="10"/>
  <c r="AQ19" i="10" s="1"/>
  <c r="AW19" i="10" s="1"/>
  <c r="AO20" i="10"/>
  <c r="AQ20" i="10" s="1"/>
  <c r="AW20" i="10" s="1"/>
  <c r="AO21" i="10"/>
  <c r="AO22" i="10"/>
  <c r="AO23" i="10"/>
  <c r="AO24" i="10"/>
  <c r="AO25" i="10"/>
  <c r="AO26" i="10"/>
  <c r="AO27" i="10"/>
  <c r="AO28" i="10"/>
  <c r="AO29" i="10"/>
  <c r="AO30" i="10"/>
  <c r="AO31" i="10"/>
  <c r="AO32" i="10"/>
  <c r="AO33" i="10"/>
  <c r="AO34" i="10"/>
  <c r="AO35" i="10"/>
  <c r="AO36" i="10"/>
  <c r="AO37" i="10"/>
  <c r="AO38" i="10"/>
  <c r="AO39" i="10"/>
  <c r="AO40" i="10"/>
  <c r="AO41" i="10"/>
  <c r="C15" i="10"/>
  <c r="AY38" i="12" l="1"/>
  <c r="AW15" i="12"/>
  <c r="AY19" i="12"/>
  <c r="AS15" i="12"/>
  <c r="AT15" i="12"/>
  <c r="AP7" i="12" s="1"/>
  <c r="AP9" i="12" s="1"/>
  <c r="AY16" i="12"/>
  <c r="AY15" i="12" s="1"/>
  <c r="AY37" i="12"/>
  <c r="AY31" i="12"/>
  <c r="AR15" i="10"/>
  <c r="AS17" i="10"/>
  <c r="AW17" i="10"/>
  <c r="AQ24" i="10"/>
  <c r="AQ33" i="10"/>
  <c r="AQ32" i="10"/>
  <c r="AS19" i="10"/>
  <c r="AQ37" i="10"/>
  <c r="AQ25" i="10"/>
  <c r="AQ36" i="10"/>
  <c r="AQ35" i="10"/>
  <c r="AQ23" i="10"/>
  <c r="AQ34" i="10"/>
  <c r="AQ22" i="10"/>
  <c r="AQ21" i="10"/>
  <c r="AS16" i="10"/>
  <c r="AT16" i="10" s="1"/>
  <c r="AQ31" i="10"/>
  <c r="AQ30" i="10"/>
  <c r="AS18" i="10"/>
  <c r="AQ41" i="10"/>
  <c r="AQ29" i="10"/>
  <c r="AQ40" i="10"/>
  <c r="AQ28" i="10"/>
  <c r="AQ39" i="10"/>
  <c r="AQ27" i="10"/>
  <c r="AQ38" i="10"/>
  <c r="AQ26" i="10"/>
  <c r="AT17" i="10"/>
  <c r="AM15" i="10"/>
  <c r="AO15" i="10"/>
  <c r="AY16" i="10" l="1"/>
  <c r="AS30" i="10"/>
  <c r="AT30" i="10" s="1"/>
  <c r="AW30" i="10"/>
  <c r="AS32" i="10"/>
  <c r="AT32" i="10" s="1"/>
  <c r="AW32" i="10"/>
  <c r="AS31" i="10"/>
  <c r="AT31" i="10" s="1"/>
  <c r="AW31" i="10"/>
  <c r="AS33" i="10"/>
  <c r="AT33" i="10" s="1"/>
  <c r="AW33" i="10"/>
  <c r="AS26" i="10"/>
  <c r="AT26" i="10" s="1"/>
  <c r="AW26" i="10"/>
  <c r="AS24" i="10"/>
  <c r="AT24" i="10" s="1"/>
  <c r="AW24" i="10"/>
  <c r="AS38" i="10"/>
  <c r="AT38" i="10" s="1"/>
  <c r="AW38" i="10"/>
  <c r="AS27" i="10"/>
  <c r="AT27" i="10" s="1"/>
  <c r="AW27" i="10"/>
  <c r="AS22" i="10"/>
  <c r="AT22" i="10" s="1"/>
  <c r="AW22" i="10"/>
  <c r="AS39" i="10"/>
  <c r="AT39" i="10" s="1"/>
  <c r="AW39" i="10"/>
  <c r="AY17" i="10"/>
  <c r="AS28" i="10"/>
  <c r="AT28" i="10" s="1"/>
  <c r="AW28" i="10"/>
  <c r="AS23" i="10"/>
  <c r="AT23" i="10" s="1"/>
  <c r="AW23" i="10"/>
  <c r="AS36" i="10"/>
  <c r="AT36" i="10" s="1"/>
  <c r="AW36" i="10"/>
  <c r="AS25" i="10"/>
  <c r="AT25" i="10" s="1"/>
  <c r="AW25" i="10"/>
  <c r="AS21" i="10"/>
  <c r="AW21" i="10"/>
  <c r="AS34" i="10"/>
  <c r="AT34" i="10" s="1"/>
  <c r="AW34" i="10"/>
  <c r="AS40" i="10"/>
  <c r="AT40" i="10" s="1"/>
  <c r="AW40" i="10"/>
  <c r="AS35" i="10"/>
  <c r="AT35" i="10" s="1"/>
  <c r="AW35" i="10"/>
  <c r="AS29" i="10"/>
  <c r="AT29" i="10" s="1"/>
  <c r="AW29" i="10"/>
  <c r="AS41" i="10"/>
  <c r="AT41" i="10" s="1"/>
  <c r="AW41" i="10"/>
  <c r="AS37" i="10"/>
  <c r="AT37" i="10" s="1"/>
  <c r="AW37" i="10"/>
  <c r="AT21" i="10"/>
  <c r="AT19" i="10"/>
  <c r="AY19" i="10" s="1"/>
  <c r="AS20" i="10"/>
  <c r="AQ15" i="10"/>
  <c r="AT18" i="10"/>
  <c r="AY18" i="10" s="1"/>
  <c r="E14" i="2"/>
  <c r="G22" i="2"/>
  <c r="G23" i="2"/>
  <c r="G24" i="2"/>
  <c r="G25" i="2"/>
  <c r="G26" i="2"/>
  <c r="G27" i="2"/>
  <c r="G28" i="2"/>
  <c r="G29" i="2"/>
  <c r="G30" i="2"/>
  <c r="G31" i="2"/>
  <c r="G32" i="2"/>
  <c r="G33" i="2"/>
  <c r="G34" i="2"/>
  <c r="G35" i="2"/>
  <c r="G36" i="2"/>
  <c r="G16" i="2"/>
  <c r="G15" i="2"/>
  <c r="F16" i="2"/>
  <c r="H16" i="2" s="1"/>
  <c r="F17" i="2"/>
  <c r="F18" i="2"/>
  <c r="F19" i="2"/>
  <c r="F20" i="2"/>
  <c r="F21" i="2"/>
  <c r="F22" i="2"/>
  <c r="F23" i="2"/>
  <c r="F24" i="2"/>
  <c r="F25" i="2"/>
  <c r="H25" i="2" s="1"/>
  <c r="F26" i="2"/>
  <c r="H26" i="2" s="1"/>
  <c r="F27" i="2"/>
  <c r="F28" i="2"/>
  <c r="F29" i="2"/>
  <c r="F30" i="2"/>
  <c r="F31" i="2"/>
  <c r="F32" i="2"/>
  <c r="F33" i="2"/>
  <c r="F34" i="2"/>
  <c r="F35" i="2"/>
  <c r="F36" i="2"/>
  <c r="F37" i="2"/>
  <c r="F38" i="2"/>
  <c r="F39" i="2"/>
  <c r="F40" i="2"/>
  <c r="F15" i="2"/>
  <c r="AY41" i="10" l="1"/>
  <c r="AY26" i="10"/>
  <c r="AY34" i="10"/>
  <c r="AY39" i="10"/>
  <c r="AY37" i="10"/>
  <c r="AY21" i="10"/>
  <c r="AW15" i="10"/>
  <c r="AY31" i="10"/>
  <c r="AY25" i="10"/>
  <c r="AY27" i="10"/>
  <c r="AY29" i="10"/>
  <c r="AY36" i="10"/>
  <c r="AY30" i="10"/>
  <c r="AY35" i="10"/>
  <c r="AY24" i="10"/>
  <c r="AY33" i="10"/>
  <c r="AY22" i="10"/>
  <c r="AY32" i="10"/>
  <c r="AY38" i="10"/>
  <c r="AY23" i="10"/>
  <c r="AY40" i="10"/>
  <c r="AY28" i="10"/>
  <c r="AT15" i="10"/>
  <c r="AS15" i="10"/>
  <c r="AT20" i="10"/>
  <c r="AY20" i="10" s="1"/>
  <c r="H36" i="2"/>
  <c r="H34" i="2"/>
  <c r="H22" i="2"/>
  <c r="H33" i="2"/>
  <c r="H32" i="2"/>
  <c r="H30" i="2"/>
  <c r="H29" i="2"/>
  <c r="H24" i="2"/>
  <c r="H28" i="2"/>
  <c r="H35" i="2"/>
  <c r="H31" i="2"/>
  <c r="H27" i="2"/>
  <c r="H23" i="2"/>
  <c r="H15" i="2"/>
  <c r="F14" i="2"/>
  <c r="G17" i="2"/>
  <c r="G18" i="2"/>
  <c r="H18" i="2" s="1"/>
  <c r="G19" i="2"/>
  <c r="H19" i="2" s="1"/>
  <c r="G20" i="2"/>
  <c r="H20" i="2" s="1"/>
  <c r="G21" i="2"/>
  <c r="H21" i="2" s="1"/>
  <c r="G37" i="2"/>
  <c r="H37" i="2" s="1"/>
  <c r="G38" i="2"/>
  <c r="H38" i="2" s="1"/>
  <c r="G39" i="2"/>
  <c r="H39" i="2" s="1"/>
  <c r="G40" i="2"/>
  <c r="H40" i="2" s="1"/>
  <c r="AY15" i="10" l="1"/>
  <c r="G14" i="2"/>
  <c r="H17" i="2"/>
  <c r="C14" i="2" l="1"/>
  <c r="K16" i="2" l="1"/>
  <c r="K17" i="2"/>
  <c r="K18" i="2"/>
  <c r="K19" i="2"/>
  <c r="K20" i="2"/>
  <c r="K21" i="2"/>
  <c r="K22" i="2"/>
  <c r="K23" i="2"/>
  <c r="K24" i="2"/>
  <c r="K25" i="2"/>
  <c r="K26" i="2"/>
  <c r="K27" i="2"/>
  <c r="K28" i="2"/>
  <c r="K29" i="2"/>
  <c r="K30" i="2"/>
  <c r="K31" i="2"/>
  <c r="K32" i="2"/>
  <c r="K33" i="2"/>
  <c r="K34" i="2"/>
  <c r="K35" i="2"/>
  <c r="K36" i="2"/>
  <c r="K37" i="2"/>
  <c r="K38" i="2"/>
  <c r="K39" i="2"/>
  <c r="K40" i="2"/>
  <c r="K15" i="2"/>
  <c r="I28" i="2"/>
  <c r="I29" i="2"/>
  <c r="I30" i="2"/>
  <c r="I31" i="2"/>
  <c r="I32" i="2"/>
  <c r="I37" i="2" l="1"/>
  <c r="I36" i="2"/>
  <c r="I26" i="2"/>
  <c r="I25" i="2"/>
  <c r="I24" i="2"/>
  <c r="I21" i="2"/>
  <c r="I17" i="2"/>
  <c r="D14" i="2"/>
  <c r="L6" i="2"/>
  <c r="L7" i="2" s="1"/>
  <c r="I18" i="2" l="1"/>
  <c r="I33" i="2"/>
  <c r="I38" i="2"/>
  <c r="I16" i="2"/>
  <c r="I22" i="2"/>
  <c r="I34" i="2"/>
  <c r="I20" i="2"/>
  <c r="I15" i="2"/>
  <c r="I19" i="2"/>
  <c r="I23" i="2"/>
  <c r="I27" i="2"/>
  <c r="I35" i="2"/>
  <c r="I39" i="2"/>
  <c r="I40" i="2"/>
  <c r="I14" i="2" l="1"/>
  <c r="L10" i="2" s="1"/>
  <c r="H14" i="2"/>
  <c r="AP7" i="10" l="1"/>
  <c r="AP9" i="10" s="1"/>
</calcChain>
</file>

<file path=xl/sharedStrings.xml><?xml version="1.0" encoding="utf-8"?>
<sst xmlns="http://schemas.openxmlformats.org/spreadsheetml/2006/main" count="247" uniqueCount="89">
  <si>
    <t>令和　年度水田農業経営安定推進対策事業実施（変更）計画書(実績報告書）</t>
    <rPh sb="22" eb="24">
      <t>ヘンコウ</t>
    </rPh>
    <rPh sb="29" eb="31">
      <t>ジッセキ</t>
    </rPh>
    <rPh sb="31" eb="34">
      <t>ホウコクショ</t>
    </rPh>
    <phoneticPr fontId="2"/>
  </si>
  <si>
    <t>地域農業再生協議会名</t>
    <rPh sb="0" eb="2">
      <t>チイキ</t>
    </rPh>
    <rPh sb="2" eb="6">
      <t>ノウギョウサイセイ</t>
    </rPh>
    <rPh sb="6" eb="9">
      <t>キョウギカイ</t>
    </rPh>
    <rPh sb="9" eb="10">
      <t>メイ</t>
    </rPh>
    <phoneticPr fontId="2"/>
  </si>
  <si>
    <t>生産者名</t>
    <rPh sb="0" eb="3">
      <t>セイサンシャ</t>
    </rPh>
    <rPh sb="3" eb="4">
      <t>メイ</t>
    </rPh>
    <phoneticPr fontId="2"/>
  </si>
  <si>
    <t>計</t>
    <rPh sb="0" eb="1">
      <t>ケイ</t>
    </rPh>
    <phoneticPr fontId="2"/>
  </si>
  <si>
    <t>R3</t>
    <phoneticPr fontId="2"/>
  </si>
  <si>
    <t>R4</t>
    <phoneticPr fontId="2"/>
  </si>
  <si>
    <t>×0.8</t>
    <phoneticPr fontId="2"/>
  </si>
  <si>
    <t>松江市</t>
    <rPh sb="0" eb="3">
      <t>マツエシ</t>
    </rPh>
    <phoneticPr fontId="4"/>
  </si>
  <si>
    <t>安来市</t>
    <rPh sb="0" eb="3">
      <t>ヤスギシ</t>
    </rPh>
    <phoneticPr fontId="4"/>
  </si>
  <si>
    <t>雲南市</t>
    <rPh sb="0" eb="2">
      <t>ウンナン</t>
    </rPh>
    <rPh sb="2" eb="3">
      <t>シ</t>
    </rPh>
    <phoneticPr fontId="4"/>
  </si>
  <si>
    <t>奥出雲町</t>
    <rPh sb="0" eb="1">
      <t>オク</t>
    </rPh>
    <rPh sb="1" eb="4">
      <t>イズモチョウ</t>
    </rPh>
    <phoneticPr fontId="4"/>
  </si>
  <si>
    <t>飯南町</t>
    <rPh sb="0" eb="3">
      <t>イイナンチョウ</t>
    </rPh>
    <phoneticPr fontId="4"/>
  </si>
  <si>
    <t>出雲市</t>
    <rPh sb="0" eb="1">
      <t>デ</t>
    </rPh>
    <rPh sb="1" eb="2">
      <t>クモ</t>
    </rPh>
    <rPh sb="2" eb="3">
      <t>シ</t>
    </rPh>
    <phoneticPr fontId="4"/>
  </si>
  <si>
    <t>大田市</t>
    <rPh sb="0" eb="3">
      <t>オオダシ</t>
    </rPh>
    <phoneticPr fontId="4"/>
  </si>
  <si>
    <t>川本町</t>
    <rPh sb="0" eb="1">
      <t>カワ</t>
    </rPh>
    <rPh sb="1" eb="2">
      <t>モト</t>
    </rPh>
    <rPh sb="2" eb="3">
      <t>チョウ</t>
    </rPh>
    <phoneticPr fontId="4"/>
  </si>
  <si>
    <t>美郷町</t>
    <rPh sb="0" eb="2">
      <t>ミサト</t>
    </rPh>
    <rPh sb="2" eb="3">
      <t>チョウ</t>
    </rPh>
    <phoneticPr fontId="4"/>
  </si>
  <si>
    <t>邑南町</t>
    <rPh sb="0" eb="1">
      <t>オウ</t>
    </rPh>
    <rPh sb="1" eb="2">
      <t>ナン</t>
    </rPh>
    <rPh sb="2" eb="3">
      <t>チョウ</t>
    </rPh>
    <phoneticPr fontId="4"/>
  </si>
  <si>
    <t>江津市</t>
    <rPh sb="0" eb="2">
      <t>ゴウツ</t>
    </rPh>
    <rPh sb="2" eb="3">
      <t>シ</t>
    </rPh>
    <phoneticPr fontId="4"/>
  </si>
  <si>
    <t>浜田市</t>
    <rPh sb="0" eb="3">
      <t>ハマダシ</t>
    </rPh>
    <phoneticPr fontId="4"/>
  </si>
  <si>
    <t>益田市</t>
    <rPh sb="0" eb="3">
      <t>マスダシ</t>
    </rPh>
    <phoneticPr fontId="4"/>
  </si>
  <si>
    <t>津和野町</t>
    <rPh sb="0" eb="4">
      <t>ツワノチョウ</t>
    </rPh>
    <phoneticPr fontId="4"/>
  </si>
  <si>
    <t>吉賀町</t>
    <rPh sb="0" eb="1">
      <t>ヨシ</t>
    </rPh>
    <rPh sb="1" eb="2">
      <t>ガ</t>
    </rPh>
    <rPh sb="2" eb="3">
      <t>チョウ</t>
    </rPh>
    <phoneticPr fontId="4"/>
  </si>
  <si>
    <t>隠岐の島町</t>
    <rPh sb="0" eb="2">
      <t>オキ</t>
    </rPh>
    <rPh sb="3" eb="5">
      <t>シマチョウ</t>
    </rPh>
    <phoneticPr fontId="4"/>
  </si>
  <si>
    <t>海士町</t>
    <rPh sb="0" eb="3">
      <t>アマチョウ</t>
    </rPh>
    <phoneticPr fontId="4"/>
  </si>
  <si>
    <t>市町村</t>
    <rPh sb="0" eb="3">
      <t>シチョウソン</t>
    </rPh>
    <phoneticPr fontId="2"/>
  </si>
  <si>
    <t>※１　生産者ごとにa未満を切り捨てて記入してください。</t>
    <rPh sb="3" eb="6">
      <t>セイサンシャ</t>
    </rPh>
    <rPh sb="10" eb="12">
      <t>ミマン</t>
    </rPh>
    <rPh sb="13" eb="14">
      <t>キ</t>
    </rPh>
    <rPh sb="15" eb="16">
      <t>ス</t>
    </rPh>
    <rPh sb="18" eb="20">
      <t>キニュウ</t>
    </rPh>
    <phoneticPr fontId="2"/>
  </si>
  <si>
    <t>交付額
（3,000円/10a）</t>
    <rPh sb="0" eb="2">
      <t>コウフ</t>
    </rPh>
    <rPh sb="2" eb="3">
      <t>ガク</t>
    </rPh>
    <rPh sb="10" eb="11">
      <t>エン</t>
    </rPh>
    <phoneticPr fontId="2"/>
  </si>
  <si>
    <t>総額(円）</t>
    <rPh sb="0" eb="2">
      <t>ソウガク</t>
    </rPh>
    <rPh sb="3" eb="4">
      <t>エン</t>
    </rPh>
    <phoneticPr fontId="2"/>
  </si>
  <si>
    <t>振込手数料（円）</t>
    <rPh sb="0" eb="5">
      <t>フリコミテスウリョウ</t>
    </rPh>
    <rPh sb="6" eb="7">
      <t>エン</t>
    </rPh>
    <phoneticPr fontId="2"/>
  </si>
  <si>
    <t>基準収量 (kg)</t>
    <rPh sb="0" eb="2">
      <t>キジュン</t>
    </rPh>
    <rPh sb="2" eb="4">
      <t>シュウリョウ</t>
    </rPh>
    <phoneticPr fontId="2"/>
  </si>
  <si>
    <t>経営所得安定対策等の交付申請者管理コード</t>
    <rPh sb="0" eb="8">
      <t>ケイエイショトクアンテイタイサク</t>
    </rPh>
    <rPh sb="8" eb="9">
      <t>トウ</t>
    </rPh>
    <rPh sb="10" eb="12">
      <t>コウフ</t>
    </rPh>
    <rPh sb="12" eb="15">
      <t>シンセイシャ</t>
    </rPh>
    <rPh sb="15" eb="17">
      <t>カンリ</t>
    </rPh>
    <phoneticPr fontId="2"/>
  </si>
  <si>
    <t>R5</t>
  </si>
  <si>
    <t>令和５年産基準収量(kg/10a)</t>
    <rPh sb="0" eb="2">
      <t>レイワ</t>
    </rPh>
    <rPh sb="3" eb="5">
      <t>ネンサン</t>
    </rPh>
    <rPh sb="5" eb="7">
      <t>キジュン</t>
    </rPh>
    <rPh sb="7" eb="9">
      <t>シュウリョウ</t>
    </rPh>
    <phoneticPr fontId="4"/>
  </si>
  <si>
    <t>（別記様式第３号）</t>
    <rPh sb="1" eb="3">
      <t>ベッキ</t>
    </rPh>
    <rPh sb="3" eb="5">
      <t>ヨウシキ</t>
    </rPh>
    <rPh sb="5" eb="6">
      <t>ダイ</t>
    </rPh>
    <rPh sb="7" eb="8">
      <t>ゴウ</t>
    </rPh>
    <phoneticPr fontId="2"/>
  </si>
  <si>
    <t>（飼料用米の拡大分支援）</t>
    <rPh sb="1" eb="4">
      <t>シリョウヨウ</t>
    </rPh>
    <rPh sb="4" eb="5">
      <t>マイ</t>
    </rPh>
    <rPh sb="6" eb="9">
      <t>カクダイブン</t>
    </rPh>
    <rPh sb="9" eb="11">
      <t>シエン</t>
    </rPh>
    <phoneticPr fontId="2"/>
  </si>
  <si>
    <t>※２　前年から面積が減少している場合は０としてください。</t>
    <rPh sb="3" eb="5">
      <t>ゼンネン</t>
    </rPh>
    <rPh sb="7" eb="9">
      <t>メンセキ</t>
    </rPh>
    <rPh sb="10" eb="12">
      <t>ゲンショウ</t>
    </rPh>
    <rPh sb="16" eb="18">
      <t>バアイ</t>
    </rPh>
    <phoneticPr fontId="2"/>
  </si>
  <si>
    <t>※３  戦略作物助成の助成対象数量を記入してください。（計画書には記入不要）</t>
    <rPh sb="4" eb="6">
      <t>センリャク</t>
    </rPh>
    <rPh sb="6" eb="8">
      <t>サクモツ</t>
    </rPh>
    <rPh sb="8" eb="10">
      <t>ジョセイ</t>
    </rPh>
    <rPh sb="11" eb="13">
      <t>ジョセイ</t>
    </rPh>
    <rPh sb="13" eb="15">
      <t>タイショウ</t>
    </rPh>
    <rPh sb="15" eb="17">
      <t>スウリョウ</t>
    </rPh>
    <rPh sb="18" eb="20">
      <t>キニュウ</t>
    </rPh>
    <rPh sb="28" eb="31">
      <t>ケイカクショ</t>
    </rPh>
    <rPh sb="33" eb="35">
      <t>キニュウ</t>
    </rPh>
    <rPh sb="35" eb="37">
      <t>フヨウ</t>
    </rPh>
    <phoneticPr fontId="2"/>
  </si>
  <si>
    <t>※４　収穫量が地域の基準収量の8割を下回る場合は理由を記入し、その根拠となる書類を添付してください。（計画書には記入不要）</t>
    <rPh sb="3" eb="5">
      <t>シュウカク</t>
    </rPh>
    <rPh sb="5" eb="6">
      <t>リョウ</t>
    </rPh>
    <rPh sb="7" eb="9">
      <t>チイキ</t>
    </rPh>
    <rPh sb="10" eb="12">
      <t>キジュン</t>
    </rPh>
    <rPh sb="12" eb="14">
      <t>シュウリョウ</t>
    </rPh>
    <rPh sb="16" eb="17">
      <t>ワリ</t>
    </rPh>
    <rPh sb="18" eb="20">
      <t>シタマワ</t>
    </rPh>
    <rPh sb="19" eb="20">
      <t>イカ</t>
    </rPh>
    <rPh sb="21" eb="23">
      <t>バアイ</t>
    </rPh>
    <rPh sb="24" eb="26">
      <t>リユウ</t>
    </rPh>
    <rPh sb="27" eb="29">
      <t>キニュウ</t>
    </rPh>
    <rPh sb="33" eb="35">
      <t>コンキョ</t>
    </rPh>
    <rPh sb="38" eb="40">
      <t>ショルイ</t>
    </rPh>
    <rPh sb="41" eb="43">
      <t>テンプ</t>
    </rPh>
    <phoneticPr fontId="2"/>
  </si>
  <si>
    <t>※５　実施計画書には地域農業再生協議会の業務方法書を添付してください。</t>
    <rPh sb="3" eb="8">
      <t>ジッシケイカクショ</t>
    </rPh>
    <rPh sb="10" eb="12">
      <t>チイキ</t>
    </rPh>
    <rPh sb="12" eb="14">
      <t>ノウギョウ</t>
    </rPh>
    <rPh sb="14" eb="16">
      <t>サイセイ</t>
    </rPh>
    <rPh sb="16" eb="19">
      <t>キョウギカイ</t>
    </rPh>
    <rPh sb="26" eb="28">
      <t>テンプ</t>
    </rPh>
    <phoneticPr fontId="2"/>
  </si>
  <si>
    <r>
      <t>戦略作物助成対象面積（a）</t>
    </r>
    <r>
      <rPr>
        <vertAlign val="superscript"/>
        <sz val="11"/>
        <rFont val="ＭＳ Ｐ明朝"/>
        <family val="1"/>
        <charset val="128"/>
      </rPr>
      <t>※１</t>
    </r>
    <phoneticPr fontId="2"/>
  </si>
  <si>
    <r>
      <t>交付対象
面積
(a)</t>
    </r>
    <r>
      <rPr>
        <vertAlign val="superscript"/>
        <sz val="11"/>
        <rFont val="ＭＳ Ｐ明朝"/>
        <family val="1"/>
        <charset val="128"/>
      </rPr>
      <t xml:space="preserve">
</t>
    </r>
    <rPh sb="0" eb="2">
      <t>コウフ</t>
    </rPh>
    <rPh sb="2" eb="4">
      <t>タイショウ</t>
    </rPh>
    <rPh sb="5" eb="7">
      <t>メンセキ</t>
    </rPh>
    <phoneticPr fontId="2"/>
  </si>
  <si>
    <r>
      <t>収穫量</t>
    </r>
    <r>
      <rPr>
        <vertAlign val="superscript"/>
        <sz val="11"/>
        <rFont val="ＭＳ Ｐ明朝"/>
        <family val="1"/>
        <charset val="128"/>
      </rPr>
      <t>※４</t>
    </r>
    <r>
      <rPr>
        <sz val="11"/>
        <rFont val="ＭＳ Ｐ明朝"/>
        <family val="1"/>
        <charset val="128"/>
      </rPr>
      <t xml:space="preserve">
（kg)</t>
    </r>
    <rPh sb="0" eb="2">
      <t>シュウカク</t>
    </rPh>
    <rPh sb="2" eb="3">
      <t>リョウ</t>
    </rPh>
    <phoneticPr fontId="2"/>
  </si>
  <si>
    <r>
      <t>面積当たり
収穫量</t>
    </r>
    <r>
      <rPr>
        <vertAlign val="superscript"/>
        <sz val="11"/>
        <rFont val="ＭＳ Ｐ明朝"/>
        <family val="1"/>
        <charset val="128"/>
      </rPr>
      <t>※5</t>
    </r>
    <r>
      <rPr>
        <sz val="11"/>
        <rFont val="ＭＳ Ｐ明朝"/>
        <family val="1"/>
        <charset val="128"/>
      </rPr>
      <t xml:space="preserve">
(kg/10a)</t>
    </r>
    <rPh sb="0" eb="3">
      <t>メンセキア</t>
    </rPh>
    <rPh sb="6" eb="8">
      <t>シュウカク</t>
    </rPh>
    <rPh sb="8" eb="9">
      <t>リョウ</t>
    </rPh>
    <phoneticPr fontId="2"/>
  </si>
  <si>
    <r>
      <t>低収量の理由</t>
    </r>
    <r>
      <rPr>
        <vertAlign val="superscript"/>
        <sz val="11"/>
        <rFont val="ＭＳ Ｐ明朝"/>
        <family val="1"/>
        <charset val="128"/>
      </rPr>
      <t>※5</t>
    </r>
    <rPh sb="0" eb="3">
      <t>テイシュウリョウ</t>
    </rPh>
    <rPh sb="4" eb="6">
      <t>リユウ</t>
    </rPh>
    <phoneticPr fontId="2"/>
  </si>
  <si>
    <r>
      <t>R3⇒R5
増加面積</t>
    </r>
    <r>
      <rPr>
        <vertAlign val="superscript"/>
        <sz val="11"/>
        <rFont val="ＭＳ Ｐ明朝"/>
        <family val="1"/>
        <charset val="128"/>
      </rPr>
      <t xml:space="preserve">※2
</t>
    </r>
    <rPh sb="6" eb="8">
      <t>ゾウカ</t>
    </rPh>
    <rPh sb="8" eb="10">
      <t>メンセキ</t>
    </rPh>
    <phoneticPr fontId="2"/>
  </si>
  <si>
    <r>
      <t>R4⇒R5
増加面積</t>
    </r>
    <r>
      <rPr>
        <vertAlign val="superscript"/>
        <sz val="11"/>
        <rFont val="ＭＳ Ｐ明朝"/>
        <family val="1"/>
        <charset val="128"/>
      </rPr>
      <t xml:space="preserve">※3
</t>
    </r>
    <r>
      <rPr>
        <sz val="11"/>
        <color theme="1"/>
        <rFont val="ＭＳ Ｐ明朝"/>
        <family val="1"/>
        <charset val="128"/>
      </rPr>
      <t/>
    </r>
    <rPh sb="6" eb="8">
      <t>ゾウカ</t>
    </rPh>
    <rPh sb="8" eb="10">
      <t>メンセキ</t>
    </rPh>
    <phoneticPr fontId="2"/>
  </si>
  <si>
    <t>A</t>
    <phoneticPr fontId="2"/>
  </si>
  <si>
    <t>B</t>
    <phoneticPr fontId="2"/>
  </si>
  <si>
    <t>C</t>
    <phoneticPr fontId="2"/>
  </si>
  <si>
    <t>事務に要する
経費　計（円）</t>
    <rPh sb="0" eb="2">
      <t>ジム</t>
    </rPh>
    <rPh sb="3" eb="4">
      <t>ヨウ</t>
    </rPh>
    <rPh sb="7" eb="9">
      <t>ケイヒ</t>
    </rPh>
    <rPh sb="10" eb="11">
      <t>ケイ</t>
    </rPh>
    <rPh sb="12" eb="13">
      <t>エン</t>
    </rPh>
    <phoneticPr fontId="2"/>
  </si>
  <si>
    <t>内訳</t>
    <rPh sb="0" eb="2">
      <t>ウチワケ</t>
    </rPh>
    <phoneticPr fontId="2"/>
  </si>
  <si>
    <t>振込手数料</t>
    <rPh sb="0" eb="2">
      <t>フリコミ</t>
    </rPh>
    <rPh sb="2" eb="5">
      <t>テスウリョウ</t>
    </rPh>
    <phoneticPr fontId="2"/>
  </si>
  <si>
    <t>郵券代</t>
    <rPh sb="0" eb="2">
      <t>ユウケン</t>
    </rPh>
    <rPh sb="2" eb="3">
      <t>ダイ</t>
    </rPh>
    <phoneticPr fontId="2"/>
  </si>
  <si>
    <t>※経営所得安定対策等　他事業の推進事務費と重複しないように気を付けてください</t>
    <rPh sb="1" eb="9">
      <t>ケイエイショトクアンテイタイサク</t>
    </rPh>
    <rPh sb="9" eb="10">
      <t>トウ</t>
    </rPh>
    <rPh sb="11" eb="12">
      <t>タ</t>
    </rPh>
    <rPh sb="12" eb="14">
      <t>ジギョウ</t>
    </rPh>
    <rPh sb="15" eb="17">
      <t>スイシン</t>
    </rPh>
    <rPh sb="17" eb="20">
      <t>ジムヒ</t>
    </rPh>
    <rPh sb="21" eb="23">
      <t>チョウフク</t>
    </rPh>
    <rPh sb="29" eb="30">
      <t>キ</t>
    </rPh>
    <rPh sb="31" eb="32">
      <t>ツ</t>
    </rPh>
    <phoneticPr fontId="2"/>
  </si>
  <si>
    <t>（参考様式）推進事務費の内訳</t>
    <rPh sb="1" eb="3">
      <t>サンコウ</t>
    </rPh>
    <rPh sb="3" eb="5">
      <t>ヨウシキ</t>
    </rPh>
    <rPh sb="6" eb="8">
      <t>スイシン</t>
    </rPh>
    <rPh sb="8" eb="11">
      <t>ジムヒ</t>
    </rPh>
    <rPh sb="12" eb="14">
      <t>ウチワケ</t>
    </rPh>
    <phoneticPr fontId="2"/>
  </si>
  <si>
    <r>
      <t>交付額</t>
    </r>
    <r>
      <rPr>
        <strike/>
        <sz val="11"/>
        <rFont val="ＭＳ Ｐ明朝"/>
        <family val="1"/>
        <charset val="128"/>
      </rPr>
      <t xml:space="preserve">
</t>
    </r>
    <r>
      <rPr>
        <sz val="11"/>
        <rFont val="ＭＳ Ｐ明朝"/>
        <family val="1"/>
        <charset val="128"/>
      </rPr>
      <t>（円）
※千円未満切り捨て</t>
    </r>
    <rPh sb="0" eb="2">
      <t>コウフ</t>
    </rPh>
    <rPh sb="2" eb="3">
      <t>ガク</t>
    </rPh>
    <rPh sb="5" eb="6">
      <t>エン</t>
    </rPh>
    <rPh sb="9" eb="13">
      <t>センエンミマン</t>
    </rPh>
    <rPh sb="13" eb="14">
      <t>キ</t>
    </rPh>
    <rPh sb="15" eb="16">
      <t>ス</t>
    </rPh>
    <phoneticPr fontId="2"/>
  </si>
  <si>
    <t>令和　年度飼料用米等を組み合わせた水田農業経営安定対策事業実施（変更）計画書(実績報告書）</t>
    <rPh sb="5" eb="9">
      <t>シリョウヨウマイ</t>
    </rPh>
    <rPh sb="9" eb="10">
      <t>トウ</t>
    </rPh>
    <rPh sb="11" eb="12">
      <t>ク</t>
    </rPh>
    <rPh sb="13" eb="14">
      <t>ア</t>
    </rPh>
    <rPh sb="32" eb="34">
      <t>ヘンコウ</t>
    </rPh>
    <rPh sb="39" eb="41">
      <t>ジッセキ</t>
    </rPh>
    <rPh sb="41" eb="44">
      <t>ホウコクショ</t>
    </rPh>
    <phoneticPr fontId="2"/>
  </si>
  <si>
    <t>（別記様式第２号）</t>
    <rPh sb="1" eb="3">
      <t>ベッキ</t>
    </rPh>
    <rPh sb="3" eb="5">
      <t>ヨウシキ</t>
    </rPh>
    <rPh sb="5" eb="6">
      <t>ダイ</t>
    </rPh>
    <rPh sb="7" eb="8">
      <t>ゴウ</t>
    </rPh>
    <phoneticPr fontId="2"/>
  </si>
  <si>
    <t>実需者との連携による転換作物生産支援（取引継続支援）</t>
    <rPh sb="0" eb="3">
      <t>ジツジュシャ</t>
    </rPh>
    <rPh sb="5" eb="7">
      <t>レンケイ</t>
    </rPh>
    <rPh sb="10" eb="12">
      <t>テンカン</t>
    </rPh>
    <rPh sb="12" eb="14">
      <t>サクモツ</t>
    </rPh>
    <rPh sb="14" eb="16">
      <t>セイサン</t>
    </rPh>
    <rPh sb="16" eb="18">
      <t>シエン</t>
    </rPh>
    <rPh sb="19" eb="23">
      <t>トリヒキケイゾク</t>
    </rPh>
    <rPh sb="23" eb="25">
      <t>シエン</t>
    </rPh>
    <phoneticPr fontId="2"/>
  </si>
  <si>
    <t>※２  戦略作物助成、産地交付金の交付対象面積を記入してください。</t>
    <rPh sb="4" eb="6">
      <t>センリャク</t>
    </rPh>
    <rPh sb="6" eb="8">
      <t>サクモツ</t>
    </rPh>
    <rPh sb="8" eb="10">
      <t>ジョセイ</t>
    </rPh>
    <rPh sb="11" eb="16">
      <t>サンチコウフキン</t>
    </rPh>
    <rPh sb="17" eb="19">
      <t>コウフ</t>
    </rPh>
    <rPh sb="19" eb="21">
      <t>タイショウ</t>
    </rPh>
    <rPh sb="21" eb="23">
      <t>メンセキ</t>
    </rPh>
    <rPh sb="24" eb="26">
      <t>キニュウ</t>
    </rPh>
    <phoneticPr fontId="2"/>
  </si>
  <si>
    <t>※３　推進事務費の内訳がわかる資料（参考様式：推進事務費の内訳）を添付してください。</t>
    <rPh sb="3" eb="8">
      <t>スイシンジムヒ</t>
    </rPh>
    <rPh sb="9" eb="11">
      <t>ウチワケ</t>
    </rPh>
    <rPh sb="15" eb="17">
      <t>シリョウ</t>
    </rPh>
    <rPh sb="18" eb="22">
      <t>サンコウヨウシキ</t>
    </rPh>
    <rPh sb="23" eb="28">
      <t>スイシンジムヒ</t>
    </rPh>
    <rPh sb="29" eb="31">
      <t>ウチワケ</t>
    </rPh>
    <rPh sb="33" eb="35">
      <t>テンプ</t>
    </rPh>
    <phoneticPr fontId="2"/>
  </si>
  <si>
    <t>※４　実施計画書には地域農業再生協議会の業務方法書を添付してください。</t>
    <rPh sb="3" eb="8">
      <t>ジッシケイカクショ</t>
    </rPh>
    <rPh sb="10" eb="12">
      <t>チイキ</t>
    </rPh>
    <rPh sb="12" eb="14">
      <t>ノウギョウ</t>
    </rPh>
    <rPh sb="14" eb="16">
      <t>サイセイ</t>
    </rPh>
    <rPh sb="16" eb="19">
      <t>キョウギカイ</t>
    </rPh>
    <rPh sb="26" eb="28">
      <t>テンプ</t>
    </rPh>
    <phoneticPr fontId="2"/>
  </si>
  <si>
    <t>麦</t>
    <rPh sb="0" eb="1">
      <t>ムギ</t>
    </rPh>
    <phoneticPr fontId="2"/>
  </si>
  <si>
    <t>大豆</t>
    <rPh sb="0" eb="2">
      <t>ダイズ</t>
    </rPh>
    <phoneticPr fontId="2"/>
  </si>
  <si>
    <t>飼料作物</t>
    <rPh sb="0" eb="4">
      <t>シリョウサクモツ</t>
    </rPh>
    <phoneticPr fontId="2"/>
  </si>
  <si>
    <t>WCS用稲</t>
    <rPh sb="3" eb="5">
      <t>ヨウイネ</t>
    </rPh>
    <phoneticPr fontId="2"/>
  </si>
  <si>
    <t>加工用米</t>
    <rPh sb="0" eb="3">
      <t>カコウヨウ</t>
    </rPh>
    <rPh sb="3" eb="4">
      <t>マイ</t>
    </rPh>
    <phoneticPr fontId="2"/>
  </si>
  <si>
    <t>飼料用米</t>
    <rPh sb="0" eb="2">
      <t>シリョウ</t>
    </rPh>
    <rPh sb="2" eb="4">
      <t>ヨウマイ</t>
    </rPh>
    <phoneticPr fontId="2"/>
  </si>
  <si>
    <t>米粉用米</t>
    <rPh sb="0" eb="4">
      <t>コメコヨウマイ</t>
    </rPh>
    <phoneticPr fontId="2"/>
  </si>
  <si>
    <t>新市場開拓用米</t>
    <rPh sb="0" eb="7">
      <t>シンシジョウカイタクヨウマイ</t>
    </rPh>
    <phoneticPr fontId="2"/>
  </si>
  <si>
    <t>そば</t>
    <phoneticPr fontId="2"/>
  </si>
  <si>
    <t>合計</t>
    <rPh sb="0" eb="2">
      <t>ゴウケイ</t>
    </rPh>
    <phoneticPr fontId="2"/>
  </si>
  <si>
    <r>
      <t>推進事務費（円）</t>
    </r>
    <r>
      <rPr>
        <b/>
        <vertAlign val="superscript"/>
        <sz val="11"/>
        <rFont val="ＭＳ Ｐ明朝"/>
        <family val="1"/>
        <charset val="128"/>
      </rPr>
      <t>※</t>
    </r>
    <r>
      <rPr>
        <vertAlign val="superscript"/>
        <sz val="11"/>
        <rFont val="ＭＳ Ｐ明朝"/>
        <family val="1"/>
        <charset val="128"/>
      </rPr>
      <t>4</t>
    </r>
    <rPh sb="0" eb="5">
      <t>スイシンジムヒ</t>
    </rPh>
    <rPh sb="6" eb="7">
      <t>エン</t>
    </rPh>
    <phoneticPr fontId="2"/>
  </si>
  <si>
    <t>R7年産
（ａ）</t>
    <rPh sb="2" eb="3">
      <t>ネン</t>
    </rPh>
    <rPh sb="3" eb="4">
      <t>サン</t>
    </rPh>
    <phoneticPr fontId="2"/>
  </si>
  <si>
    <t>R8年産
（ａ）</t>
    <rPh sb="2" eb="4">
      <t>ネンサン</t>
    </rPh>
    <phoneticPr fontId="2"/>
  </si>
  <si>
    <t>R７年産
（ａ）</t>
    <rPh sb="2" eb="3">
      <t>ネン</t>
    </rPh>
    <rPh sb="3" eb="4">
      <t>サン</t>
    </rPh>
    <phoneticPr fontId="2"/>
  </si>
  <si>
    <t>R８年産
（ａ）</t>
    <rPh sb="2" eb="4">
      <t>ネンサン</t>
    </rPh>
    <phoneticPr fontId="2"/>
  </si>
  <si>
    <t>拡大面積分支援額</t>
    <rPh sb="0" eb="2">
      <t>カクダイ</t>
    </rPh>
    <rPh sb="2" eb="4">
      <t>メンセキ</t>
    </rPh>
    <rPh sb="4" eb="5">
      <t>ブン</t>
    </rPh>
    <rPh sb="5" eb="7">
      <t>シエン</t>
    </rPh>
    <rPh sb="7" eb="8">
      <t>ガク</t>
    </rPh>
    <phoneticPr fontId="2"/>
  </si>
  <si>
    <t>○○農業再生協議会</t>
    <rPh sb="2" eb="9">
      <t>ノウギョウサイセイキョウギカイ</t>
    </rPh>
    <phoneticPr fontId="2"/>
  </si>
  <si>
    <t>基幹作</t>
    <rPh sb="0" eb="3">
      <t>キカンサク</t>
    </rPh>
    <phoneticPr fontId="2"/>
  </si>
  <si>
    <t>二毛作</t>
    <rPh sb="0" eb="3">
      <t>ニモウサク</t>
    </rPh>
    <phoneticPr fontId="2"/>
  </si>
  <si>
    <t>D</t>
    <phoneticPr fontId="2"/>
  </si>
  <si>
    <t>交付対象
面積
(a)</t>
    <rPh sb="0" eb="2">
      <t>コウフ</t>
    </rPh>
    <rPh sb="2" eb="4">
      <t>タイショウ</t>
    </rPh>
    <rPh sb="5" eb="7">
      <t>メンセキ</t>
    </rPh>
    <phoneticPr fontId="2"/>
  </si>
  <si>
    <t>E</t>
    <phoneticPr fontId="2"/>
  </si>
  <si>
    <t>R7年産⇒R8年産
増減面積
(a)</t>
    <rPh sb="10" eb="12">
      <t>ゾウゲン</t>
    </rPh>
    <phoneticPr fontId="2"/>
  </si>
  <si>
    <t>都道府県連携型用（基幹作のみ）</t>
    <rPh sb="0" eb="7">
      <t>トドウフケンレンケイガタ</t>
    </rPh>
    <rPh sb="7" eb="8">
      <t>ヨウ</t>
    </rPh>
    <rPh sb="9" eb="12">
      <t>キカンサク</t>
    </rPh>
    <phoneticPr fontId="2"/>
  </si>
  <si>
    <t>都道府県連携型支援予定額
（円）</t>
    <rPh sb="0" eb="7">
      <t>トドウフケンレンケイガタ</t>
    </rPh>
    <rPh sb="7" eb="9">
      <t>シエン</t>
    </rPh>
    <rPh sb="9" eb="11">
      <t>ヨテイ</t>
    </rPh>
    <rPh sb="11" eb="12">
      <t>ガク</t>
    </rPh>
    <rPh sb="14" eb="15">
      <t>エン</t>
    </rPh>
    <phoneticPr fontId="2"/>
  </si>
  <si>
    <t>※５　地域の基準単収を大きく下回ったこと（収量が相当程度低くなったこと）等の理由書に該当する場合は支援対象外とする。</t>
    <phoneticPr fontId="2"/>
  </si>
  <si>
    <t>※１　生産者・品目ごとにa未満を切り捨てて記入してください。</t>
    <rPh sb="3" eb="6">
      <t>セイサンシャ</t>
    </rPh>
    <rPh sb="7" eb="9">
      <t>ヒンモク</t>
    </rPh>
    <rPh sb="13" eb="15">
      <t>ミマン</t>
    </rPh>
    <rPh sb="16" eb="17">
      <t>キ</t>
    </rPh>
    <rPh sb="18" eb="19">
      <t>ス</t>
    </rPh>
    <rPh sb="21" eb="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</si>
</sst>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1"/>
      <name val="ＭＳ Ｐゴシック"/>
      <family val="3"/>
      <charset val="128"/>
    </font>
    <font>
      <sz val="11"/>
      <name val="ＭＳ Ｐ明朝"/>
      <family val="1"/>
      <charset val="128"/>
    </font>
    <font>
      <sz val="14"/>
      <name val="ＭＳ Ｐ明朝"/>
      <family val="1"/>
      <charset val="128"/>
    </font>
    <font>
      <b/>
      <sz val="16"/>
      <name val="ＭＳ Ｐ明朝"/>
      <family val="1"/>
      <charset val="128"/>
    </font>
    <font>
      <b/>
      <sz val="14"/>
      <name val="ＭＳ Ｐ明朝"/>
      <family val="1"/>
      <charset val="128"/>
    </font>
    <font>
      <sz val="12"/>
      <name val="ＭＳ Ｐ明朝"/>
      <family val="1"/>
      <charset val="128"/>
    </font>
    <font>
      <b/>
      <sz val="11"/>
      <name val="ＭＳ Ｐ明朝"/>
      <family val="1"/>
      <charset val="128"/>
    </font>
    <font>
      <vertAlign val="superscript"/>
      <sz val="11"/>
      <name val="ＭＳ Ｐ明朝"/>
      <family val="1"/>
      <charset val="128"/>
    </font>
    <font>
      <b/>
      <sz val="12"/>
      <name val="ＭＳ Ｐ明朝"/>
      <family val="1"/>
      <charset val="128"/>
    </font>
    <font>
      <b/>
      <vertAlign val="superscript"/>
      <sz val="11"/>
      <name val="ＭＳ Ｐ明朝"/>
      <family val="1"/>
      <charset val="128"/>
    </font>
    <font>
      <strike/>
      <sz val="11"/>
      <name val="ＭＳ Ｐ明朝"/>
      <family val="1"/>
      <charset val="128"/>
    </font>
    <font>
      <b/>
      <sz val="14"/>
      <name val="ＭＳ Ｐゴシック"/>
      <family val="3"/>
      <charset val="128"/>
    </font>
    <font>
      <sz val="11"/>
      <name val="游ゴシック"/>
      <family val="3"/>
      <charset val="128"/>
      <scheme val="minor"/>
    </font>
    <font>
      <sz val="12"/>
      <name val="游ゴシック"/>
      <family val="3"/>
      <charset val="128"/>
      <scheme val="minor"/>
    </font>
    <font>
      <i/>
      <sz val="14"/>
      <name val="ＭＳ Ｐゴシック"/>
      <family val="3"/>
      <charset val="128"/>
    </font>
    <font>
      <b/>
      <u/>
      <sz val="14"/>
      <name val="ＭＳ Ｐ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39997558519241921"/>
        <bgColor indexed="64"/>
      </patternFill>
    </fill>
  </fills>
  <borders count="71">
    <border>
      <left/>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20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176" fontId="6" fillId="3" borderId="23" xfId="0" applyNumberFormat="1" applyFont="1" applyFill="1" applyBorder="1" applyAlignment="1">
      <alignment horizontal="center" vertical="center"/>
    </xf>
    <xf numFmtId="0" fontId="6" fillId="3" borderId="14" xfId="0" applyFont="1" applyFill="1" applyBorder="1" applyAlignment="1">
      <alignment horizontal="center" vertical="center"/>
    </xf>
    <xf numFmtId="0" fontId="6" fillId="3" borderId="3" xfId="0" applyFont="1" applyFill="1" applyBorder="1" applyAlignment="1">
      <alignment horizontal="center" vertical="center"/>
    </xf>
    <xf numFmtId="176" fontId="6" fillId="3" borderId="4"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10" xfId="0" applyFont="1" applyBorder="1">
      <alignment vertical="center"/>
    </xf>
    <xf numFmtId="176" fontId="9" fillId="2" borderId="10" xfId="0" applyNumberFormat="1" applyFont="1" applyFill="1" applyBorder="1">
      <alignment vertical="center"/>
    </xf>
    <xf numFmtId="0" fontId="6" fillId="0" borderId="0" xfId="0" applyFont="1" applyAlignment="1">
      <alignment vertical="top"/>
    </xf>
    <xf numFmtId="176" fontId="13" fillId="3" borderId="22" xfId="1" applyNumberFormat="1" applyFont="1" applyFill="1" applyBorder="1">
      <alignment vertical="center"/>
    </xf>
    <xf numFmtId="176" fontId="13" fillId="3" borderId="32" xfId="1" applyNumberFormat="1" applyFont="1" applyFill="1" applyBorder="1">
      <alignment vertical="center"/>
    </xf>
    <xf numFmtId="176" fontId="13" fillId="3" borderId="30" xfId="1" applyNumberFormat="1" applyFont="1" applyFill="1" applyBorder="1">
      <alignment vertical="center"/>
    </xf>
    <xf numFmtId="176" fontId="6" fillId="0" borderId="27" xfId="0" applyNumberFormat="1" applyFont="1" applyBorder="1" applyAlignment="1">
      <alignment horizontal="left" vertical="center"/>
    </xf>
    <xf numFmtId="0" fontId="6" fillId="0" borderId="28" xfId="0" applyNumberFormat="1" applyFont="1" applyBorder="1">
      <alignment vertical="center"/>
    </xf>
    <xf numFmtId="176" fontId="13" fillId="0" borderId="25" xfId="1" applyNumberFormat="1" applyFont="1" applyBorder="1">
      <alignment vertical="center"/>
    </xf>
    <xf numFmtId="176" fontId="13" fillId="3" borderId="1" xfId="1" applyNumberFormat="1" applyFont="1" applyFill="1" applyBorder="1">
      <alignment vertical="center"/>
    </xf>
    <xf numFmtId="176" fontId="6" fillId="3" borderId="25" xfId="0" applyNumberFormat="1" applyFont="1" applyFill="1" applyBorder="1" applyAlignment="1">
      <alignment vertical="center"/>
    </xf>
    <xf numFmtId="176" fontId="6" fillId="0" borderId="6" xfId="0" applyNumberFormat="1" applyFont="1" applyBorder="1" applyAlignment="1">
      <alignment horizontal="left" vertical="center"/>
    </xf>
    <xf numFmtId="0" fontId="6" fillId="0" borderId="7" xfId="0" applyNumberFormat="1" applyFont="1" applyBorder="1">
      <alignment vertical="center"/>
    </xf>
    <xf numFmtId="176" fontId="13" fillId="0" borderId="8" xfId="1" applyNumberFormat="1" applyFont="1" applyBorder="1">
      <alignment vertical="center"/>
    </xf>
    <xf numFmtId="176" fontId="13" fillId="3" borderId="31" xfId="1" applyNumberFormat="1" applyFont="1" applyFill="1" applyBorder="1">
      <alignment vertical="center"/>
    </xf>
    <xf numFmtId="176" fontId="6" fillId="3" borderId="8" xfId="0" applyNumberFormat="1" applyFont="1" applyFill="1" applyBorder="1" applyAlignment="1">
      <alignment vertical="center"/>
    </xf>
    <xf numFmtId="176" fontId="6" fillId="0" borderId="6" xfId="0" applyNumberFormat="1" applyFont="1" applyBorder="1">
      <alignment vertical="center"/>
    </xf>
    <xf numFmtId="176" fontId="6" fillId="0" borderId="2" xfId="0" applyNumberFormat="1" applyFont="1" applyBorder="1">
      <alignment vertical="center"/>
    </xf>
    <xf numFmtId="0" fontId="6" fillId="0" borderId="4" xfId="0" applyNumberFormat="1" applyFont="1" applyBorder="1">
      <alignment vertical="center"/>
    </xf>
    <xf numFmtId="176" fontId="13" fillId="0" borderId="5" xfId="1" applyNumberFormat="1" applyFont="1" applyBorder="1">
      <alignment vertical="center"/>
    </xf>
    <xf numFmtId="0" fontId="6" fillId="0" borderId="19" xfId="0" applyFont="1" applyBorder="1">
      <alignment vertical="center"/>
    </xf>
    <xf numFmtId="0" fontId="6" fillId="0" borderId="20" xfId="0" applyFont="1" applyBorder="1" applyAlignment="1">
      <alignment vertical="center" wrapText="1"/>
    </xf>
    <xf numFmtId="0" fontId="6" fillId="0" borderId="6"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4" xfId="0" applyFont="1" applyBorder="1">
      <alignment vertical="center"/>
    </xf>
    <xf numFmtId="176" fontId="13" fillId="3" borderId="33" xfId="0" applyNumberFormat="1" applyFont="1" applyFill="1" applyBorder="1" applyAlignment="1">
      <alignment horizontal="center" vertical="center"/>
    </xf>
    <xf numFmtId="176" fontId="13" fillId="0" borderId="36" xfId="0" applyNumberFormat="1" applyFont="1" applyBorder="1" applyAlignment="1">
      <alignment vertical="center"/>
    </xf>
    <xf numFmtId="176" fontId="6" fillId="0" borderId="20" xfId="0" applyNumberFormat="1" applyFont="1" applyBorder="1" applyAlignment="1">
      <alignment horizontal="center" vertical="center"/>
    </xf>
    <xf numFmtId="176" fontId="13" fillId="0" borderId="37" xfId="0" applyNumberFormat="1" applyFont="1" applyBorder="1" applyAlignment="1">
      <alignment vertical="center"/>
    </xf>
    <xf numFmtId="176" fontId="6" fillId="0" borderId="7" xfId="0" applyNumberFormat="1" applyFont="1" applyBorder="1">
      <alignment vertical="center"/>
    </xf>
    <xf numFmtId="176" fontId="13" fillId="0" borderId="38" xfId="0" applyNumberFormat="1" applyFont="1" applyBorder="1" applyAlignment="1">
      <alignment vertical="center"/>
    </xf>
    <xf numFmtId="176" fontId="6" fillId="3" borderId="5" xfId="0" applyNumberFormat="1" applyFont="1" applyFill="1" applyBorder="1" applyAlignment="1">
      <alignment vertical="center"/>
    </xf>
    <xf numFmtId="176" fontId="6" fillId="0" borderId="4" xfId="0" applyNumberFormat="1" applyFont="1" applyBorder="1">
      <alignment vertical="center"/>
    </xf>
    <xf numFmtId="176" fontId="13" fillId="3" borderId="17" xfId="1" applyNumberFormat="1" applyFont="1" applyFill="1" applyBorder="1">
      <alignment vertical="center"/>
    </xf>
    <xf numFmtId="176" fontId="13" fillId="0" borderId="19" xfId="1" applyNumberFormat="1" applyFont="1" applyBorder="1">
      <alignment vertical="center"/>
    </xf>
    <xf numFmtId="176" fontId="13" fillId="0" borderId="6" xfId="1" applyNumberFormat="1" applyFont="1" applyBorder="1">
      <alignment vertical="center"/>
    </xf>
    <xf numFmtId="176" fontId="13" fillId="0" borderId="2" xfId="1" applyNumberFormat="1" applyFont="1" applyBorder="1">
      <alignment vertical="center"/>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176" fontId="13" fillId="0" borderId="41" xfId="1" applyNumberFormat="1" applyFont="1" applyBorder="1">
      <alignment vertical="center"/>
    </xf>
    <xf numFmtId="176" fontId="13" fillId="3" borderId="41" xfId="1" applyNumberFormat="1" applyFont="1" applyFill="1" applyBorder="1">
      <alignment vertical="center"/>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176" fontId="13" fillId="3" borderId="18" xfId="1" applyNumberFormat="1" applyFont="1" applyFill="1" applyBorder="1">
      <alignment vertical="center"/>
    </xf>
    <xf numFmtId="176" fontId="13" fillId="0" borderId="45" xfId="1" applyNumberFormat="1" applyFont="1" applyBorder="1">
      <alignment vertical="center"/>
    </xf>
    <xf numFmtId="176" fontId="13" fillId="3" borderId="46" xfId="1" applyNumberFormat="1" applyFont="1" applyFill="1" applyBorder="1">
      <alignment vertical="center"/>
    </xf>
    <xf numFmtId="176" fontId="13" fillId="0" borderId="3" xfId="1" applyNumberFormat="1" applyFont="1" applyBorder="1">
      <alignment vertical="center"/>
    </xf>
    <xf numFmtId="176" fontId="13" fillId="3" borderId="3" xfId="1" applyNumberFormat="1" applyFont="1" applyFill="1" applyBorder="1">
      <alignment vertical="center"/>
    </xf>
    <xf numFmtId="0" fontId="6" fillId="3" borderId="1" xfId="0" applyFont="1" applyFill="1" applyBorder="1" applyAlignment="1">
      <alignment horizontal="center" vertical="center" wrapText="1"/>
    </xf>
    <xf numFmtId="176" fontId="13" fillId="3" borderId="21" xfId="1" applyNumberFormat="1" applyFont="1" applyFill="1" applyBorder="1">
      <alignment vertical="center"/>
    </xf>
    <xf numFmtId="176" fontId="13" fillId="3" borderId="8" xfId="1" applyNumberFormat="1" applyFont="1" applyFill="1" applyBorder="1">
      <alignment vertical="center"/>
    </xf>
    <xf numFmtId="176" fontId="13" fillId="3" borderId="5" xfId="1" applyNumberFormat="1" applyFont="1" applyFill="1" applyBorder="1">
      <alignment vertical="center"/>
    </xf>
    <xf numFmtId="176" fontId="13" fillId="3" borderId="34" xfId="1" applyNumberFormat="1" applyFont="1" applyFill="1" applyBorder="1">
      <alignment vertical="center"/>
    </xf>
    <xf numFmtId="176" fontId="13" fillId="3" borderId="35" xfId="1" applyNumberFormat="1" applyFont="1" applyFill="1" applyBorder="1">
      <alignment vertical="center"/>
    </xf>
    <xf numFmtId="176" fontId="13" fillId="3" borderId="48" xfId="1" applyNumberFormat="1" applyFont="1" applyFill="1" applyBorder="1">
      <alignment vertical="center"/>
    </xf>
    <xf numFmtId="176" fontId="13" fillId="3" borderId="49" xfId="1" applyNumberFormat="1" applyFont="1" applyFill="1" applyBorder="1">
      <alignment vertical="center"/>
    </xf>
    <xf numFmtId="176" fontId="6" fillId="3" borderId="50" xfId="0" applyNumberFormat="1" applyFont="1" applyFill="1" applyBorder="1">
      <alignment vertical="center"/>
    </xf>
    <xf numFmtId="176" fontId="6" fillId="3" borderId="53" xfId="0" applyNumberFormat="1" applyFont="1" applyFill="1" applyBorder="1">
      <alignment vertical="center"/>
    </xf>
    <xf numFmtId="3" fontId="10" fillId="0" borderId="6" xfId="1" applyNumberFormat="1" applyFont="1" applyBorder="1">
      <alignment vertical="center"/>
    </xf>
    <xf numFmtId="3" fontId="10" fillId="0" borderId="8" xfId="1" applyNumberFormat="1" applyFont="1" applyBorder="1">
      <alignment vertical="center"/>
    </xf>
    <xf numFmtId="3" fontId="10" fillId="0" borderId="2" xfId="1" applyNumberFormat="1" applyFont="1" applyBorder="1">
      <alignment vertical="center"/>
    </xf>
    <xf numFmtId="3" fontId="10" fillId="0" borderId="5" xfId="1" applyNumberFormat="1" applyFont="1" applyBorder="1">
      <alignment vertical="center"/>
    </xf>
    <xf numFmtId="176" fontId="10" fillId="3" borderId="17" xfId="1" applyNumberFormat="1" applyFont="1" applyFill="1" applyBorder="1">
      <alignment vertical="center"/>
    </xf>
    <xf numFmtId="176" fontId="10" fillId="3" borderId="22" xfId="1" applyNumberFormat="1" applyFont="1" applyFill="1" applyBorder="1">
      <alignment vertical="center"/>
    </xf>
    <xf numFmtId="0" fontId="16" fillId="0" borderId="0" xfId="0" applyFont="1" applyAlignment="1">
      <alignment vertical="center"/>
    </xf>
    <xf numFmtId="0" fontId="5" fillId="0" borderId="0" xfId="0" applyFont="1">
      <alignment vertical="center"/>
    </xf>
    <xf numFmtId="177" fontId="17" fillId="0" borderId="3" xfId="0" applyNumberFormat="1" applyFont="1" applyBorder="1" applyAlignment="1">
      <alignment vertical="center" wrapText="1"/>
    </xf>
    <xf numFmtId="177" fontId="17" fillId="0" borderId="4" xfId="0" applyNumberFormat="1" applyFont="1" applyBorder="1" applyAlignment="1">
      <alignment vertical="center" wrapText="1"/>
    </xf>
    <xf numFmtId="0" fontId="19" fillId="0" borderId="0" xfId="0" applyFont="1">
      <alignment vertical="center"/>
    </xf>
    <xf numFmtId="0" fontId="6" fillId="0" borderId="0" xfId="0" applyFont="1" applyBorder="1">
      <alignment vertical="center"/>
    </xf>
    <xf numFmtId="176" fontId="10" fillId="3" borderId="9" xfId="1" applyNumberFormat="1" applyFont="1" applyFill="1" applyBorder="1">
      <alignment vertical="center"/>
    </xf>
    <xf numFmtId="0" fontId="6" fillId="3" borderId="12"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9" xfId="0" applyFont="1" applyFill="1" applyBorder="1" applyAlignment="1">
      <alignment horizontal="center" vertical="center" wrapText="1"/>
    </xf>
    <xf numFmtId="0" fontId="17" fillId="0" borderId="41" xfId="0" applyFont="1" applyBorder="1" applyAlignment="1">
      <alignment horizontal="center" vertical="center" wrapText="1"/>
    </xf>
    <xf numFmtId="176" fontId="10" fillId="3" borderId="10" xfId="1" applyNumberFormat="1" applyFont="1" applyFill="1" applyBorder="1">
      <alignment vertical="center"/>
    </xf>
    <xf numFmtId="176" fontId="10" fillId="3" borderId="15" xfId="1" applyNumberFormat="1" applyFont="1" applyFill="1" applyBorder="1">
      <alignment vertical="center"/>
    </xf>
    <xf numFmtId="3" fontId="10" fillId="0" borderId="7" xfId="1" applyNumberFormat="1" applyFont="1" applyBorder="1">
      <alignment vertical="center"/>
    </xf>
    <xf numFmtId="3" fontId="10" fillId="0" borderId="4" xfId="1" applyNumberFormat="1" applyFont="1" applyBorder="1">
      <alignment vertical="center"/>
    </xf>
    <xf numFmtId="0" fontId="20" fillId="0" borderId="0" xfId="0" applyFont="1">
      <alignment vertical="center"/>
    </xf>
    <xf numFmtId="38" fontId="6" fillId="3" borderId="34" xfId="1" applyFont="1" applyFill="1" applyBorder="1">
      <alignment vertical="center"/>
    </xf>
    <xf numFmtId="176" fontId="10" fillId="3" borderId="11" xfId="1" applyNumberFormat="1" applyFont="1" applyFill="1" applyBorder="1">
      <alignment vertical="center"/>
    </xf>
    <xf numFmtId="176" fontId="10" fillId="3" borderId="54" xfId="1" applyNumberFormat="1" applyFont="1" applyFill="1" applyBorder="1">
      <alignment vertical="center"/>
    </xf>
    <xf numFmtId="176" fontId="10" fillId="3" borderId="12" xfId="1" applyNumberFormat="1" applyFont="1" applyFill="1" applyBorder="1">
      <alignment vertical="center"/>
    </xf>
    <xf numFmtId="176" fontId="10" fillId="3" borderId="6" xfId="1" applyNumberFormat="1" applyFont="1" applyFill="1" applyBorder="1">
      <alignment vertical="center"/>
    </xf>
    <xf numFmtId="176" fontId="10" fillId="3" borderId="7" xfId="1" applyNumberFormat="1" applyFont="1" applyFill="1" applyBorder="1">
      <alignment vertical="center"/>
    </xf>
    <xf numFmtId="176" fontId="10" fillId="3" borderId="21" xfId="1" applyNumberFormat="1" applyFont="1" applyFill="1" applyBorder="1">
      <alignment vertical="center"/>
    </xf>
    <xf numFmtId="0" fontId="17" fillId="0" borderId="7" xfId="0" applyFont="1" applyBorder="1" applyAlignment="1">
      <alignment horizontal="center" vertical="center" wrapText="1"/>
    </xf>
    <xf numFmtId="176" fontId="10" fillId="3" borderId="32" xfId="1" applyNumberFormat="1" applyFont="1" applyFill="1" applyBorder="1">
      <alignment vertical="center"/>
    </xf>
    <xf numFmtId="0" fontId="6" fillId="3" borderId="17" xfId="0" applyFont="1" applyFill="1" applyBorder="1" applyAlignment="1">
      <alignment horizontal="center" vertical="center" wrapText="1"/>
    </xf>
    <xf numFmtId="0" fontId="6" fillId="0" borderId="65" xfId="0" applyNumberFormat="1" applyFont="1" applyBorder="1" applyAlignment="1">
      <alignment horizontal="left" vertical="center"/>
    </xf>
    <xf numFmtId="0" fontId="6" fillId="0" borderId="8" xfId="0" applyNumberFormat="1" applyFont="1" applyBorder="1" applyAlignment="1">
      <alignment horizontal="left" vertical="center"/>
    </xf>
    <xf numFmtId="0" fontId="6" fillId="0" borderId="5" xfId="0" applyNumberFormat="1" applyFont="1" applyBorder="1" applyAlignment="1">
      <alignment horizontal="left" vertical="center"/>
    </xf>
    <xf numFmtId="3" fontId="10" fillId="3" borderId="58" xfId="1" applyNumberFormat="1" applyFont="1" applyFill="1" applyBorder="1">
      <alignment vertical="center"/>
    </xf>
    <xf numFmtId="0" fontId="6" fillId="3" borderId="24" xfId="0" applyFont="1" applyFill="1" applyBorder="1" applyAlignment="1">
      <alignment horizontal="center" vertical="center" wrapText="1"/>
    </xf>
    <xf numFmtId="3" fontId="10" fillId="0" borderId="66" xfId="1" applyNumberFormat="1" applyFont="1" applyBorder="1">
      <alignment vertical="center"/>
    </xf>
    <xf numFmtId="176" fontId="10" fillId="3" borderId="2" xfId="1" applyNumberFormat="1" applyFont="1" applyFill="1" applyBorder="1">
      <alignment vertical="center"/>
    </xf>
    <xf numFmtId="176" fontId="10" fillId="3" borderId="48" xfId="1" applyNumberFormat="1" applyFont="1" applyFill="1" applyBorder="1">
      <alignment vertical="center"/>
    </xf>
    <xf numFmtId="176" fontId="10" fillId="3" borderId="49" xfId="1" applyNumberFormat="1" applyFont="1" applyFill="1" applyBorder="1">
      <alignment vertical="center"/>
    </xf>
    <xf numFmtId="3" fontId="10" fillId="0" borderId="27" xfId="1" applyNumberFormat="1" applyFont="1" applyBorder="1">
      <alignment vertical="center"/>
    </xf>
    <xf numFmtId="3" fontId="10" fillId="0" borderId="28" xfId="1" applyNumberFormat="1" applyFont="1" applyBorder="1">
      <alignment vertical="center"/>
    </xf>
    <xf numFmtId="3" fontId="10" fillId="0" borderId="65" xfId="1" applyNumberFormat="1" applyFont="1" applyBorder="1">
      <alignment vertical="center"/>
    </xf>
    <xf numFmtId="176" fontId="10" fillId="3" borderId="27" xfId="1" applyNumberFormat="1" applyFont="1" applyFill="1" applyBorder="1">
      <alignment vertical="center"/>
    </xf>
    <xf numFmtId="0" fontId="6" fillId="3" borderId="15" xfId="0" applyFont="1" applyFill="1" applyBorder="1" applyAlignment="1">
      <alignment horizontal="center" vertical="center" wrapText="1"/>
    </xf>
    <xf numFmtId="3" fontId="10" fillId="0" borderId="69" xfId="1" applyNumberFormat="1" applyFont="1" applyBorder="1">
      <alignment vertical="center"/>
    </xf>
    <xf numFmtId="3" fontId="10" fillId="0" borderId="62" xfId="1" applyNumberFormat="1" applyFont="1" applyBorder="1">
      <alignment vertical="center"/>
    </xf>
    <xf numFmtId="0" fontId="6" fillId="3" borderId="34" xfId="0" applyFont="1" applyFill="1" applyBorder="1" applyAlignment="1">
      <alignment horizontal="center" vertical="center" wrapText="1"/>
    </xf>
    <xf numFmtId="176" fontId="10" fillId="3" borderId="56" xfId="1" applyNumberFormat="1" applyFont="1" applyFill="1" applyBorder="1">
      <alignment vertical="center"/>
    </xf>
    <xf numFmtId="3" fontId="6" fillId="3" borderId="70" xfId="0" applyNumberFormat="1" applyFont="1" applyFill="1" applyBorder="1">
      <alignment vertical="center"/>
    </xf>
    <xf numFmtId="3" fontId="6" fillId="3" borderId="68" xfId="0" applyNumberFormat="1" applyFont="1" applyFill="1" applyBorder="1">
      <alignment vertical="center"/>
    </xf>
    <xf numFmtId="3" fontId="6" fillId="3" borderId="61" xfId="0" applyNumberFormat="1" applyFont="1" applyFill="1" applyBorder="1">
      <alignment vertical="center"/>
    </xf>
    <xf numFmtId="3" fontId="10" fillId="3" borderId="55" xfId="1" applyNumberFormat="1" applyFont="1" applyFill="1" applyBorder="1">
      <alignment vertical="center"/>
    </xf>
    <xf numFmtId="3" fontId="10" fillId="3" borderId="59" xfId="1" applyNumberFormat="1" applyFont="1" applyFill="1" applyBorder="1">
      <alignment vertical="center"/>
    </xf>
    <xf numFmtId="176" fontId="10" fillId="3" borderId="19" xfId="1" applyNumberFormat="1" applyFont="1" applyFill="1" applyBorder="1">
      <alignment vertical="center"/>
    </xf>
    <xf numFmtId="176" fontId="10" fillId="3" borderId="35" xfId="1" applyNumberFormat="1" applyFont="1" applyFill="1" applyBorder="1">
      <alignment vertical="center"/>
    </xf>
    <xf numFmtId="38" fontId="6" fillId="0" borderId="0" xfId="1" applyFont="1">
      <alignment vertical="center"/>
    </xf>
    <xf numFmtId="38" fontId="6" fillId="0" borderId="0" xfId="0" applyNumberFormat="1" applyFo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24" xfId="0" applyFont="1" applyBorder="1" applyAlignment="1">
      <alignment horizontal="center" vertical="center"/>
    </xf>
    <xf numFmtId="0" fontId="9" fillId="2" borderId="9" xfId="0" applyFont="1" applyFill="1" applyBorder="1" applyAlignment="1">
      <alignment horizontal="center" vertical="center"/>
    </xf>
    <xf numFmtId="0" fontId="9" fillId="2" borderId="24" xfId="0" applyFont="1" applyFill="1" applyBorder="1" applyAlignment="1">
      <alignment horizontal="center" vertical="center"/>
    </xf>
    <xf numFmtId="176" fontId="6" fillId="3" borderId="9" xfId="0" applyNumberFormat="1" applyFont="1" applyFill="1" applyBorder="1" applyAlignment="1">
      <alignment horizontal="center" vertical="center"/>
    </xf>
    <xf numFmtId="176" fontId="6" fillId="3" borderId="15" xfId="0" applyNumberFormat="1" applyFont="1" applyFill="1" applyBorder="1" applyAlignment="1">
      <alignment horizontal="center" vertical="center"/>
    </xf>
    <xf numFmtId="0" fontId="6" fillId="3" borderId="13"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3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3" borderId="21"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176" fontId="6" fillId="3" borderId="32" xfId="0" applyNumberFormat="1" applyFont="1" applyFill="1" applyBorder="1" applyAlignment="1">
      <alignment horizontal="center" vertical="center"/>
    </xf>
    <xf numFmtId="0" fontId="6" fillId="3" borderId="47"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4" borderId="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6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6" fontId="9" fillId="2" borderId="18" xfId="0" applyNumberFormat="1" applyFont="1" applyFill="1" applyBorder="1" applyAlignment="1">
      <alignment horizontal="center" vertical="center"/>
    </xf>
    <xf numFmtId="176" fontId="9" fillId="2" borderId="22"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63" xfId="0" applyFont="1" applyBorder="1" applyAlignment="1">
      <alignment horizontal="center" vertical="center"/>
    </xf>
    <xf numFmtId="0" fontId="6" fillId="0" borderId="46" xfId="0" applyFont="1" applyBorder="1" applyAlignment="1">
      <alignment horizontal="center" vertical="center"/>
    </xf>
    <xf numFmtId="38" fontId="6" fillId="0" borderId="46" xfId="1" applyFont="1" applyBorder="1" applyAlignment="1">
      <alignment horizontal="center" vertical="center"/>
    </xf>
    <xf numFmtId="38" fontId="6" fillId="0" borderId="25" xfId="1" applyFont="1" applyBorder="1" applyAlignment="1">
      <alignment horizontal="center" vertical="center"/>
    </xf>
    <xf numFmtId="38" fontId="6" fillId="0" borderId="20" xfId="1" applyFont="1" applyBorder="1" applyAlignment="1">
      <alignment horizontal="center" vertical="center"/>
    </xf>
    <xf numFmtId="0" fontId="11" fillId="0" borderId="60" xfId="0" applyFont="1" applyBorder="1" applyAlignment="1">
      <alignment horizontal="center" vertical="center"/>
    </xf>
    <xf numFmtId="0" fontId="11" fillId="0" borderId="64" xfId="0" applyFont="1" applyBorder="1" applyAlignment="1">
      <alignment horizontal="center" vertical="center"/>
    </xf>
    <xf numFmtId="0" fontId="11" fillId="0" borderId="44" xfId="0" applyFont="1" applyBorder="1" applyAlignment="1">
      <alignment horizontal="center" vertical="center"/>
    </xf>
    <xf numFmtId="38" fontId="6" fillId="0" borderId="44" xfId="1" applyFont="1" applyBorder="1" applyAlignment="1">
      <alignment horizontal="center" vertical="center"/>
    </xf>
    <xf numFmtId="38" fontId="6" fillId="0" borderId="43" xfId="1" applyFont="1" applyBorder="1" applyAlignment="1">
      <alignment horizontal="center" vertical="center"/>
    </xf>
    <xf numFmtId="38" fontId="6" fillId="0" borderId="57" xfId="1" applyFont="1" applyBorder="1" applyAlignment="1">
      <alignment horizontal="center" vertical="center"/>
    </xf>
    <xf numFmtId="0" fontId="17" fillId="0" borderId="19"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5" xfId="0" applyFont="1" applyBorder="1" applyAlignment="1">
      <alignment horizontal="center" vertical="center" wrapText="1"/>
    </xf>
    <xf numFmtId="177" fontId="18" fillId="0" borderId="2" xfId="0" applyNumberFormat="1" applyFont="1" applyBorder="1" applyAlignment="1">
      <alignment horizontal="center" vertical="center" wrapText="1"/>
    </xf>
    <xf numFmtId="177" fontId="18" fillId="0" borderId="3" xfId="0" applyNumberFormat="1"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非表示マスタ"/>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62"/>
  <sheetViews>
    <sheetView view="pageBreakPreview" zoomScale="91" zoomScaleNormal="96" zoomScaleSheetLayoutView="91" workbookViewId="0">
      <selection activeCell="K12" sqref="K12:K14"/>
    </sheetView>
  </sheetViews>
  <sheetFormatPr defaultColWidth="9" defaultRowHeight="13.5"/>
  <cols>
    <col min="1" max="1" width="21.5" style="1" customWidth="1"/>
    <col min="2" max="2" width="10.375" style="1" customWidth="1"/>
    <col min="3" max="7" width="11" style="1" customWidth="1"/>
    <col min="8" max="8" width="10.5" style="1" customWidth="1"/>
    <col min="9" max="9" width="14.75" style="1" customWidth="1"/>
    <col min="10" max="10" width="12.5" style="1" customWidth="1"/>
    <col min="11" max="11" width="10.125" style="1" customWidth="1"/>
    <col min="12" max="12" width="25.75" style="1" customWidth="1"/>
    <col min="13" max="13" width="3.125" style="1" customWidth="1"/>
    <col min="14" max="14" width="13" style="1" customWidth="1"/>
    <col min="15" max="15" width="25.5" style="1" customWidth="1"/>
    <col min="16" max="16384" width="9" style="1"/>
  </cols>
  <sheetData>
    <row r="1" spans="1:12">
      <c r="A1" s="1" t="s">
        <v>33</v>
      </c>
    </row>
    <row r="2" spans="1:12" ht="18.75" customHeight="1">
      <c r="A2" s="3" t="s">
        <v>0</v>
      </c>
      <c r="C2" s="4"/>
      <c r="D2" s="4"/>
      <c r="E2" s="4"/>
      <c r="F2" s="4"/>
      <c r="G2" s="4"/>
      <c r="H2" s="4"/>
      <c r="I2" s="4"/>
    </row>
    <row r="3" spans="1:12" ht="18.75" customHeight="1" thickBot="1">
      <c r="A3" s="5" t="s">
        <v>34</v>
      </c>
      <c r="C3" s="4"/>
      <c r="D3" s="4"/>
      <c r="E3" s="4"/>
      <c r="F3" s="4"/>
      <c r="G3" s="4"/>
      <c r="H3" s="4"/>
      <c r="I3" s="4"/>
    </row>
    <row r="4" spans="1:12" ht="21" customHeight="1" thickBot="1">
      <c r="A4" s="6"/>
      <c r="C4" s="4"/>
      <c r="D4" s="4"/>
      <c r="E4" s="4"/>
      <c r="F4" s="4"/>
      <c r="G4" s="4"/>
      <c r="H4" s="4"/>
      <c r="I4" s="4"/>
      <c r="J4" s="149" t="s">
        <v>1</v>
      </c>
      <c r="K4" s="150"/>
      <c r="L4" s="7"/>
    </row>
    <row r="5" spans="1:12" ht="18" thickBot="1">
      <c r="A5" s="2" t="s">
        <v>25</v>
      </c>
      <c r="C5" s="4"/>
      <c r="D5" s="4"/>
      <c r="E5" s="4"/>
      <c r="H5" s="4"/>
      <c r="I5" s="4"/>
      <c r="J5" s="151" t="s">
        <v>24</v>
      </c>
      <c r="K5" s="152"/>
      <c r="L5" s="8"/>
    </row>
    <row r="6" spans="1:12" ht="17.25">
      <c r="A6" s="2" t="s">
        <v>35</v>
      </c>
      <c r="C6" s="4"/>
      <c r="D6" s="4"/>
      <c r="E6" s="4"/>
      <c r="H6" s="4"/>
      <c r="I6" s="4"/>
      <c r="J6" s="143" t="s">
        <v>29</v>
      </c>
      <c r="K6" s="153"/>
      <c r="L6" s="9">
        <f>SUMIF(N46:N62,L5,O46:O62)</f>
        <v>0</v>
      </c>
    </row>
    <row r="7" spans="1:12" ht="18" thickBot="1">
      <c r="A7" s="2" t="s">
        <v>36</v>
      </c>
      <c r="C7" s="4"/>
      <c r="D7" s="4"/>
      <c r="E7" s="4"/>
      <c r="H7" s="4"/>
      <c r="I7" s="4"/>
      <c r="J7" s="10"/>
      <c r="K7" s="11" t="s">
        <v>6</v>
      </c>
      <c r="L7" s="12">
        <f>INT(L6*0.8)</f>
        <v>0</v>
      </c>
    </row>
    <row r="8" spans="1:12" ht="18" thickBot="1">
      <c r="A8" s="2" t="s">
        <v>37</v>
      </c>
      <c r="C8" s="4"/>
      <c r="D8" s="4"/>
      <c r="E8" s="4"/>
      <c r="H8" s="4"/>
      <c r="I8" s="4"/>
      <c r="J8" s="13"/>
      <c r="K8" s="13"/>
      <c r="L8" s="13"/>
    </row>
    <row r="9" spans="1:12" ht="19.5" customHeight="1" thickBot="1">
      <c r="A9" s="2" t="s">
        <v>38</v>
      </c>
      <c r="C9" s="4"/>
      <c r="D9" s="4"/>
      <c r="E9" s="4"/>
      <c r="H9" s="4"/>
      <c r="I9" s="4"/>
      <c r="J9" s="137" t="s">
        <v>28</v>
      </c>
      <c r="K9" s="138"/>
      <c r="L9" s="14"/>
    </row>
    <row r="10" spans="1:12" ht="24.75" customHeight="1" thickBot="1">
      <c r="C10" s="4"/>
      <c r="D10" s="4"/>
      <c r="E10" s="4"/>
      <c r="H10" s="4"/>
      <c r="I10" s="4"/>
      <c r="J10" s="139" t="s">
        <v>27</v>
      </c>
      <c r="K10" s="140"/>
      <c r="L10" s="15">
        <f>I14+L9</f>
        <v>0</v>
      </c>
    </row>
    <row r="11" spans="1:12" ht="24.75" customHeight="1" thickBot="1">
      <c r="B11" s="16"/>
      <c r="C11" s="4"/>
      <c r="D11" s="4"/>
      <c r="E11" s="4"/>
      <c r="H11" s="4"/>
      <c r="I11" s="4"/>
      <c r="J11" s="13"/>
    </row>
    <row r="12" spans="1:12" ht="25.5" customHeight="1">
      <c r="A12" s="143" t="s">
        <v>2</v>
      </c>
      <c r="B12" s="156" t="s">
        <v>30</v>
      </c>
      <c r="C12" s="145" t="s">
        <v>39</v>
      </c>
      <c r="D12" s="146"/>
      <c r="E12" s="146"/>
      <c r="F12" s="146"/>
      <c r="G12" s="64"/>
      <c r="H12" s="147" t="s">
        <v>40</v>
      </c>
      <c r="I12" s="154" t="s">
        <v>26</v>
      </c>
      <c r="J12" s="158" t="s">
        <v>41</v>
      </c>
      <c r="K12" s="160" t="s">
        <v>42</v>
      </c>
      <c r="L12" s="135" t="s">
        <v>43</v>
      </c>
    </row>
    <row r="13" spans="1:12" ht="55.5" customHeight="1" thickBot="1">
      <c r="A13" s="144"/>
      <c r="B13" s="157"/>
      <c r="C13" s="52" t="s">
        <v>4</v>
      </c>
      <c r="D13" s="53" t="s">
        <v>5</v>
      </c>
      <c r="E13" s="57" t="s">
        <v>31</v>
      </c>
      <c r="F13" s="58" t="s">
        <v>44</v>
      </c>
      <c r="G13" s="54" t="s">
        <v>45</v>
      </c>
      <c r="H13" s="148"/>
      <c r="I13" s="155"/>
      <c r="J13" s="159"/>
      <c r="K13" s="161"/>
      <c r="L13" s="136"/>
    </row>
    <row r="14" spans="1:12" ht="46.5" customHeight="1" thickBot="1">
      <c r="A14" s="141" t="s">
        <v>3</v>
      </c>
      <c r="B14" s="142"/>
      <c r="C14" s="48">
        <f>SUM(C15:C40)</f>
        <v>0</v>
      </c>
      <c r="D14" s="17">
        <f t="shared" ref="D14:I14" si="0">SUM(D15:D40)</f>
        <v>0</v>
      </c>
      <c r="E14" s="17">
        <f t="shared" si="0"/>
        <v>0</v>
      </c>
      <c r="F14" s="59">
        <f>SUM(F15:F40)</f>
        <v>0</v>
      </c>
      <c r="G14" s="18">
        <f>SUM(G15:G40)</f>
        <v>0</v>
      </c>
      <c r="H14" s="68">
        <f t="shared" si="0"/>
        <v>0</v>
      </c>
      <c r="I14" s="19">
        <f t="shared" si="0"/>
        <v>0</v>
      </c>
      <c r="J14" s="40"/>
      <c r="K14" s="73"/>
      <c r="L14" s="72"/>
    </row>
    <row r="15" spans="1:12" ht="16.5" customHeight="1">
      <c r="A15" s="20"/>
      <c r="B15" s="21"/>
      <c r="C15" s="49"/>
      <c r="D15" s="22"/>
      <c r="E15" s="60"/>
      <c r="F15" s="61">
        <f>IF(E15-C15&gt;0,E15-C15,0)</f>
        <v>0</v>
      </c>
      <c r="G15" s="65">
        <f>IF(E15-D15&gt;0,E15-D15,0)</f>
        <v>0</v>
      </c>
      <c r="H15" s="69">
        <f t="shared" ref="H15:H40" si="1">MIN(F15,G15)</f>
        <v>0</v>
      </c>
      <c r="I15" s="23">
        <f>H15*3000/10</f>
        <v>0</v>
      </c>
      <c r="J15" s="41"/>
      <c r="K15" s="24" t="str">
        <f t="shared" ref="K15:K40" si="2">IF(D15&gt;0,J15/D15*10,"")</f>
        <v/>
      </c>
      <c r="L15" s="42"/>
    </row>
    <row r="16" spans="1:12" ht="16.5" customHeight="1">
      <c r="A16" s="25"/>
      <c r="B16" s="26"/>
      <c r="C16" s="50"/>
      <c r="D16" s="27"/>
      <c r="E16" s="55"/>
      <c r="F16" s="56">
        <f t="shared" ref="F16:F40" si="3">IF(E16-C16&gt;0,E16-C16,0)</f>
        <v>0</v>
      </c>
      <c r="G16" s="66">
        <f>IF(E16-D16&gt;0,E16-D16,0)</f>
        <v>0</v>
      </c>
      <c r="H16" s="70">
        <f t="shared" si="1"/>
        <v>0</v>
      </c>
      <c r="I16" s="28">
        <f>H16*3000/10</f>
        <v>0</v>
      </c>
      <c r="J16" s="43"/>
      <c r="K16" s="29" t="str">
        <f t="shared" si="2"/>
        <v/>
      </c>
      <c r="L16" s="44"/>
    </row>
    <row r="17" spans="1:12" ht="16.5" customHeight="1">
      <c r="A17" s="30"/>
      <c r="B17" s="26"/>
      <c r="C17" s="50"/>
      <c r="D17" s="27"/>
      <c r="E17" s="55"/>
      <c r="F17" s="56">
        <f t="shared" si="3"/>
        <v>0</v>
      </c>
      <c r="G17" s="66">
        <f t="shared" ref="G17:G40" si="4">IF(E17-D17&gt;0,E17-D17,0)</f>
        <v>0</v>
      </c>
      <c r="H17" s="70">
        <f t="shared" si="1"/>
        <v>0</v>
      </c>
      <c r="I17" s="28">
        <f t="shared" ref="I17:I40" si="5">H17*3000/10</f>
        <v>0</v>
      </c>
      <c r="J17" s="43"/>
      <c r="K17" s="29" t="str">
        <f t="shared" si="2"/>
        <v/>
      </c>
      <c r="L17" s="44"/>
    </row>
    <row r="18" spans="1:12" ht="16.5" customHeight="1">
      <c r="A18" s="30"/>
      <c r="B18" s="26"/>
      <c r="C18" s="50"/>
      <c r="D18" s="27"/>
      <c r="E18" s="55"/>
      <c r="F18" s="56">
        <f t="shared" si="3"/>
        <v>0</v>
      </c>
      <c r="G18" s="66">
        <f t="shared" si="4"/>
        <v>0</v>
      </c>
      <c r="H18" s="70">
        <f t="shared" si="1"/>
        <v>0</v>
      </c>
      <c r="I18" s="28">
        <f t="shared" si="5"/>
        <v>0</v>
      </c>
      <c r="J18" s="43"/>
      <c r="K18" s="29" t="str">
        <f t="shared" si="2"/>
        <v/>
      </c>
      <c r="L18" s="44"/>
    </row>
    <row r="19" spans="1:12" ht="16.5" customHeight="1">
      <c r="A19" s="30"/>
      <c r="B19" s="26"/>
      <c r="C19" s="50"/>
      <c r="D19" s="27"/>
      <c r="E19" s="55"/>
      <c r="F19" s="56">
        <f t="shared" si="3"/>
        <v>0</v>
      </c>
      <c r="G19" s="66">
        <f t="shared" si="4"/>
        <v>0</v>
      </c>
      <c r="H19" s="70">
        <f t="shared" si="1"/>
        <v>0</v>
      </c>
      <c r="I19" s="28">
        <f t="shared" si="5"/>
        <v>0</v>
      </c>
      <c r="J19" s="43"/>
      <c r="K19" s="29" t="str">
        <f t="shared" si="2"/>
        <v/>
      </c>
      <c r="L19" s="44"/>
    </row>
    <row r="20" spans="1:12" ht="16.5" customHeight="1">
      <c r="A20" s="30"/>
      <c r="B20" s="26"/>
      <c r="C20" s="50"/>
      <c r="D20" s="27"/>
      <c r="E20" s="55"/>
      <c r="F20" s="56">
        <f t="shared" si="3"/>
        <v>0</v>
      </c>
      <c r="G20" s="66">
        <f t="shared" si="4"/>
        <v>0</v>
      </c>
      <c r="H20" s="70">
        <f t="shared" si="1"/>
        <v>0</v>
      </c>
      <c r="I20" s="28">
        <f t="shared" si="5"/>
        <v>0</v>
      </c>
      <c r="J20" s="43"/>
      <c r="K20" s="29" t="str">
        <f t="shared" si="2"/>
        <v/>
      </c>
      <c r="L20" s="44"/>
    </row>
    <row r="21" spans="1:12" ht="16.5" customHeight="1">
      <c r="A21" s="30"/>
      <c r="B21" s="26"/>
      <c r="C21" s="50"/>
      <c r="D21" s="27"/>
      <c r="E21" s="55"/>
      <c r="F21" s="56">
        <f t="shared" si="3"/>
        <v>0</v>
      </c>
      <c r="G21" s="66">
        <f t="shared" si="4"/>
        <v>0</v>
      </c>
      <c r="H21" s="70">
        <f t="shared" si="1"/>
        <v>0</v>
      </c>
      <c r="I21" s="28">
        <f t="shared" si="5"/>
        <v>0</v>
      </c>
      <c r="J21" s="43"/>
      <c r="K21" s="29" t="str">
        <f t="shared" si="2"/>
        <v/>
      </c>
      <c r="L21" s="44"/>
    </row>
    <row r="22" spans="1:12" ht="16.5" customHeight="1">
      <c r="A22" s="30"/>
      <c r="B22" s="26"/>
      <c r="C22" s="50"/>
      <c r="D22" s="27"/>
      <c r="E22" s="55"/>
      <c r="F22" s="56">
        <f t="shared" si="3"/>
        <v>0</v>
      </c>
      <c r="G22" s="66">
        <f t="shared" si="4"/>
        <v>0</v>
      </c>
      <c r="H22" s="70">
        <f t="shared" si="1"/>
        <v>0</v>
      </c>
      <c r="I22" s="28">
        <f t="shared" si="5"/>
        <v>0</v>
      </c>
      <c r="J22" s="43"/>
      <c r="K22" s="29" t="str">
        <f t="shared" si="2"/>
        <v/>
      </c>
      <c r="L22" s="44"/>
    </row>
    <row r="23" spans="1:12" ht="16.5" customHeight="1">
      <c r="A23" s="30"/>
      <c r="B23" s="26"/>
      <c r="C23" s="50"/>
      <c r="D23" s="27"/>
      <c r="E23" s="55"/>
      <c r="F23" s="56">
        <f t="shared" si="3"/>
        <v>0</v>
      </c>
      <c r="G23" s="66">
        <f t="shared" si="4"/>
        <v>0</v>
      </c>
      <c r="H23" s="70">
        <f t="shared" si="1"/>
        <v>0</v>
      </c>
      <c r="I23" s="28">
        <f t="shared" si="5"/>
        <v>0</v>
      </c>
      <c r="J23" s="43"/>
      <c r="K23" s="29" t="str">
        <f t="shared" si="2"/>
        <v/>
      </c>
      <c r="L23" s="44"/>
    </row>
    <row r="24" spans="1:12" ht="16.5" customHeight="1">
      <c r="A24" s="30"/>
      <c r="B24" s="26"/>
      <c r="C24" s="50"/>
      <c r="D24" s="27"/>
      <c r="E24" s="55"/>
      <c r="F24" s="56">
        <f t="shared" si="3"/>
        <v>0</v>
      </c>
      <c r="G24" s="66">
        <f t="shared" si="4"/>
        <v>0</v>
      </c>
      <c r="H24" s="70">
        <f t="shared" si="1"/>
        <v>0</v>
      </c>
      <c r="I24" s="28">
        <f t="shared" si="5"/>
        <v>0</v>
      </c>
      <c r="J24" s="43"/>
      <c r="K24" s="29" t="str">
        <f t="shared" si="2"/>
        <v/>
      </c>
      <c r="L24" s="44"/>
    </row>
    <row r="25" spans="1:12" ht="16.5" customHeight="1">
      <c r="A25" s="30"/>
      <c r="B25" s="26"/>
      <c r="C25" s="50"/>
      <c r="D25" s="27"/>
      <c r="E25" s="55"/>
      <c r="F25" s="56">
        <f t="shared" si="3"/>
        <v>0</v>
      </c>
      <c r="G25" s="66">
        <f t="shared" si="4"/>
        <v>0</v>
      </c>
      <c r="H25" s="70">
        <f t="shared" si="1"/>
        <v>0</v>
      </c>
      <c r="I25" s="28">
        <f t="shared" si="5"/>
        <v>0</v>
      </c>
      <c r="J25" s="43"/>
      <c r="K25" s="29" t="str">
        <f t="shared" si="2"/>
        <v/>
      </c>
      <c r="L25" s="44"/>
    </row>
    <row r="26" spans="1:12" ht="16.5" customHeight="1">
      <c r="A26" s="30"/>
      <c r="B26" s="26"/>
      <c r="C26" s="50"/>
      <c r="D26" s="27"/>
      <c r="E26" s="55"/>
      <c r="F26" s="56">
        <f t="shared" si="3"/>
        <v>0</v>
      </c>
      <c r="G26" s="66">
        <f t="shared" si="4"/>
        <v>0</v>
      </c>
      <c r="H26" s="70">
        <f t="shared" si="1"/>
        <v>0</v>
      </c>
      <c r="I26" s="28">
        <f t="shared" si="5"/>
        <v>0</v>
      </c>
      <c r="J26" s="43"/>
      <c r="K26" s="29" t="str">
        <f t="shared" si="2"/>
        <v/>
      </c>
      <c r="L26" s="44"/>
    </row>
    <row r="27" spans="1:12" ht="16.5" customHeight="1">
      <c r="A27" s="30"/>
      <c r="B27" s="26"/>
      <c r="C27" s="50"/>
      <c r="D27" s="27"/>
      <c r="E27" s="55"/>
      <c r="F27" s="56">
        <f t="shared" si="3"/>
        <v>0</v>
      </c>
      <c r="G27" s="66">
        <f t="shared" si="4"/>
        <v>0</v>
      </c>
      <c r="H27" s="70">
        <f t="shared" si="1"/>
        <v>0</v>
      </c>
      <c r="I27" s="28">
        <f t="shared" si="5"/>
        <v>0</v>
      </c>
      <c r="J27" s="43"/>
      <c r="K27" s="29" t="str">
        <f t="shared" si="2"/>
        <v/>
      </c>
      <c r="L27" s="44"/>
    </row>
    <row r="28" spans="1:12" ht="16.5" customHeight="1">
      <c r="A28" s="30"/>
      <c r="B28" s="26"/>
      <c r="C28" s="50"/>
      <c r="D28" s="27"/>
      <c r="E28" s="55"/>
      <c r="F28" s="56">
        <f t="shared" si="3"/>
        <v>0</v>
      </c>
      <c r="G28" s="66">
        <f t="shared" si="4"/>
        <v>0</v>
      </c>
      <c r="H28" s="70">
        <f t="shared" si="1"/>
        <v>0</v>
      </c>
      <c r="I28" s="28">
        <f t="shared" si="5"/>
        <v>0</v>
      </c>
      <c r="J28" s="43"/>
      <c r="K28" s="29" t="str">
        <f t="shared" si="2"/>
        <v/>
      </c>
      <c r="L28" s="44"/>
    </row>
    <row r="29" spans="1:12" ht="16.5" customHeight="1">
      <c r="A29" s="30"/>
      <c r="B29" s="26"/>
      <c r="C29" s="50"/>
      <c r="D29" s="27"/>
      <c r="E29" s="55"/>
      <c r="F29" s="56">
        <f t="shared" si="3"/>
        <v>0</v>
      </c>
      <c r="G29" s="66">
        <f t="shared" si="4"/>
        <v>0</v>
      </c>
      <c r="H29" s="70">
        <f t="shared" si="1"/>
        <v>0</v>
      </c>
      <c r="I29" s="28">
        <f t="shared" si="5"/>
        <v>0</v>
      </c>
      <c r="J29" s="43"/>
      <c r="K29" s="29" t="str">
        <f t="shared" si="2"/>
        <v/>
      </c>
      <c r="L29" s="44"/>
    </row>
    <row r="30" spans="1:12" ht="16.5" customHeight="1">
      <c r="A30" s="30"/>
      <c r="B30" s="26"/>
      <c r="C30" s="50"/>
      <c r="D30" s="27"/>
      <c r="E30" s="55"/>
      <c r="F30" s="56">
        <f t="shared" si="3"/>
        <v>0</v>
      </c>
      <c r="G30" s="66">
        <f t="shared" si="4"/>
        <v>0</v>
      </c>
      <c r="H30" s="70">
        <f t="shared" si="1"/>
        <v>0</v>
      </c>
      <c r="I30" s="28">
        <f t="shared" si="5"/>
        <v>0</v>
      </c>
      <c r="J30" s="43"/>
      <c r="K30" s="29" t="str">
        <f t="shared" si="2"/>
        <v/>
      </c>
      <c r="L30" s="44"/>
    </row>
    <row r="31" spans="1:12" ht="16.5" customHeight="1">
      <c r="A31" s="30"/>
      <c r="B31" s="26"/>
      <c r="C31" s="50"/>
      <c r="D31" s="27"/>
      <c r="E31" s="55"/>
      <c r="F31" s="56">
        <f t="shared" si="3"/>
        <v>0</v>
      </c>
      <c r="G31" s="66">
        <f t="shared" si="4"/>
        <v>0</v>
      </c>
      <c r="H31" s="70">
        <f t="shared" si="1"/>
        <v>0</v>
      </c>
      <c r="I31" s="28">
        <f t="shared" si="5"/>
        <v>0</v>
      </c>
      <c r="J31" s="43"/>
      <c r="K31" s="29" t="str">
        <f t="shared" si="2"/>
        <v/>
      </c>
      <c r="L31" s="44"/>
    </row>
    <row r="32" spans="1:12" ht="16.5" customHeight="1">
      <c r="A32" s="30"/>
      <c r="B32" s="26"/>
      <c r="C32" s="50"/>
      <c r="D32" s="27"/>
      <c r="E32" s="55"/>
      <c r="F32" s="56">
        <f t="shared" si="3"/>
        <v>0</v>
      </c>
      <c r="G32" s="66">
        <f t="shared" si="4"/>
        <v>0</v>
      </c>
      <c r="H32" s="70">
        <f t="shared" si="1"/>
        <v>0</v>
      </c>
      <c r="I32" s="28">
        <f t="shared" si="5"/>
        <v>0</v>
      </c>
      <c r="J32" s="43"/>
      <c r="K32" s="29" t="str">
        <f t="shared" si="2"/>
        <v/>
      </c>
      <c r="L32" s="44"/>
    </row>
    <row r="33" spans="1:15" ht="16.5" customHeight="1">
      <c r="A33" s="30"/>
      <c r="B33" s="26"/>
      <c r="C33" s="50"/>
      <c r="D33" s="27"/>
      <c r="E33" s="55"/>
      <c r="F33" s="56">
        <f t="shared" si="3"/>
        <v>0</v>
      </c>
      <c r="G33" s="66">
        <f t="shared" si="4"/>
        <v>0</v>
      </c>
      <c r="H33" s="70">
        <f t="shared" si="1"/>
        <v>0</v>
      </c>
      <c r="I33" s="28">
        <f t="shared" si="5"/>
        <v>0</v>
      </c>
      <c r="J33" s="43"/>
      <c r="K33" s="29" t="str">
        <f t="shared" si="2"/>
        <v/>
      </c>
      <c r="L33" s="44"/>
    </row>
    <row r="34" spans="1:15" ht="16.5" customHeight="1">
      <c r="A34" s="30"/>
      <c r="B34" s="26"/>
      <c r="C34" s="50"/>
      <c r="D34" s="27"/>
      <c r="E34" s="55"/>
      <c r="F34" s="56">
        <f t="shared" si="3"/>
        <v>0</v>
      </c>
      <c r="G34" s="66">
        <f t="shared" si="4"/>
        <v>0</v>
      </c>
      <c r="H34" s="70">
        <f t="shared" si="1"/>
        <v>0</v>
      </c>
      <c r="I34" s="28">
        <f t="shared" si="5"/>
        <v>0</v>
      </c>
      <c r="J34" s="43"/>
      <c r="K34" s="29" t="str">
        <f t="shared" si="2"/>
        <v/>
      </c>
      <c r="L34" s="44"/>
    </row>
    <row r="35" spans="1:15" ht="16.5" customHeight="1">
      <c r="A35" s="30"/>
      <c r="B35" s="26"/>
      <c r="C35" s="50"/>
      <c r="D35" s="27"/>
      <c r="E35" s="55"/>
      <c r="F35" s="56">
        <f t="shared" si="3"/>
        <v>0</v>
      </c>
      <c r="G35" s="66">
        <f t="shared" si="4"/>
        <v>0</v>
      </c>
      <c r="H35" s="70">
        <f t="shared" si="1"/>
        <v>0</v>
      </c>
      <c r="I35" s="28">
        <f t="shared" si="5"/>
        <v>0</v>
      </c>
      <c r="J35" s="43"/>
      <c r="K35" s="29" t="str">
        <f t="shared" si="2"/>
        <v/>
      </c>
      <c r="L35" s="44"/>
    </row>
    <row r="36" spans="1:15" ht="16.5" customHeight="1">
      <c r="A36" s="30"/>
      <c r="B36" s="26"/>
      <c r="C36" s="50"/>
      <c r="D36" s="27"/>
      <c r="E36" s="55"/>
      <c r="F36" s="56">
        <f t="shared" si="3"/>
        <v>0</v>
      </c>
      <c r="G36" s="66">
        <f t="shared" si="4"/>
        <v>0</v>
      </c>
      <c r="H36" s="70">
        <f t="shared" si="1"/>
        <v>0</v>
      </c>
      <c r="I36" s="28">
        <f t="shared" si="5"/>
        <v>0</v>
      </c>
      <c r="J36" s="43"/>
      <c r="K36" s="29" t="str">
        <f t="shared" si="2"/>
        <v/>
      </c>
      <c r="L36" s="44"/>
    </row>
    <row r="37" spans="1:15" ht="16.5" customHeight="1">
      <c r="A37" s="30"/>
      <c r="B37" s="26"/>
      <c r="C37" s="50"/>
      <c r="D37" s="27"/>
      <c r="E37" s="55"/>
      <c r="F37" s="56">
        <f t="shared" si="3"/>
        <v>0</v>
      </c>
      <c r="G37" s="66">
        <f t="shared" si="4"/>
        <v>0</v>
      </c>
      <c r="H37" s="70">
        <f t="shared" si="1"/>
        <v>0</v>
      </c>
      <c r="I37" s="28">
        <f t="shared" si="5"/>
        <v>0</v>
      </c>
      <c r="J37" s="43"/>
      <c r="K37" s="29" t="str">
        <f t="shared" si="2"/>
        <v/>
      </c>
      <c r="L37" s="44"/>
    </row>
    <row r="38" spans="1:15" ht="16.5" customHeight="1">
      <c r="A38" s="30"/>
      <c r="B38" s="26"/>
      <c r="C38" s="50"/>
      <c r="D38" s="27"/>
      <c r="E38" s="55"/>
      <c r="F38" s="56">
        <f t="shared" si="3"/>
        <v>0</v>
      </c>
      <c r="G38" s="66">
        <f t="shared" si="4"/>
        <v>0</v>
      </c>
      <c r="H38" s="70">
        <f t="shared" si="1"/>
        <v>0</v>
      </c>
      <c r="I38" s="28">
        <f t="shared" si="5"/>
        <v>0</v>
      </c>
      <c r="J38" s="43"/>
      <c r="K38" s="29" t="str">
        <f t="shared" si="2"/>
        <v/>
      </c>
      <c r="L38" s="44"/>
    </row>
    <row r="39" spans="1:15" ht="16.5" customHeight="1">
      <c r="A39" s="30"/>
      <c r="B39" s="26"/>
      <c r="C39" s="50"/>
      <c r="D39" s="27"/>
      <c r="E39" s="55"/>
      <c r="F39" s="56">
        <f t="shared" si="3"/>
        <v>0</v>
      </c>
      <c r="G39" s="66">
        <f t="shared" si="4"/>
        <v>0</v>
      </c>
      <c r="H39" s="70">
        <f t="shared" si="1"/>
        <v>0</v>
      </c>
      <c r="I39" s="28">
        <f t="shared" si="5"/>
        <v>0</v>
      </c>
      <c r="J39" s="43"/>
      <c r="K39" s="29" t="str">
        <f t="shared" si="2"/>
        <v/>
      </c>
      <c r="L39" s="44"/>
    </row>
    <row r="40" spans="1:15" ht="16.5" customHeight="1" thickBot="1">
      <c r="A40" s="31"/>
      <c r="B40" s="32"/>
      <c r="C40" s="51"/>
      <c r="D40" s="33"/>
      <c r="E40" s="62"/>
      <c r="F40" s="63">
        <f t="shared" si="3"/>
        <v>0</v>
      </c>
      <c r="G40" s="67">
        <f t="shared" si="4"/>
        <v>0</v>
      </c>
      <c r="H40" s="71">
        <f t="shared" si="1"/>
        <v>0</v>
      </c>
      <c r="I40" s="19">
        <f t="shared" si="5"/>
        <v>0</v>
      </c>
      <c r="J40" s="45"/>
      <c r="K40" s="46" t="str">
        <f t="shared" si="2"/>
        <v/>
      </c>
      <c r="L40" s="47"/>
    </row>
    <row r="44" spans="1:15" ht="14.25" thickBot="1"/>
    <row r="45" spans="1:15">
      <c r="N45" s="34"/>
      <c r="O45" s="35" t="s">
        <v>32</v>
      </c>
    </row>
    <row r="46" spans="1:15">
      <c r="N46" s="36" t="s">
        <v>7</v>
      </c>
      <c r="O46" s="37">
        <v>510</v>
      </c>
    </row>
    <row r="47" spans="1:15">
      <c r="N47" s="36" t="s">
        <v>8</v>
      </c>
      <c r="O47" s="37">
        <v>514</v>
      </c>
    </row>
    <row r="48" spans="1:15">
      <c r="N48" s="36" t="s">
        <v>9</v>
      </c>
      <c r="O48" s="37">
        <v>503</v>
      </c>
    </row>
    <row r="49" spans="14:15">
      <c r="N49" s="36" t="s">
        <v>10</v>
      </c>
      <c r="O49" s="37">
        <v>510</v>
      </c>
    </row>
    <row r="50" spans="14:15">
      <c r="N50" s="36" t="s">
        <v>11</v>
      </c>
      <c r="O50" s="37">
        <v>520</v>
      </c>
    </row>
    <row r="51" spans="14:15">
      <c r="N51" s="36" t="s">
        <v>12</v>
      </c>
      <c r="O51" s="37">
        <v>530</v>
      </c>
    </row>
    <row r="52" spans="14:15">
      <c r="N52" s="36" t="s">
        <v>13</v>
      </c>
      <c r="O52" s="37">
        <v>499</v>
      </c>
    </row>
    <row r="53" spans="14:15">
      <c r="N53" s="36" t="s">
        <v>14</v>
      </c>
      <c r="O53" s="37">
        <v>489</v>
      </c>
    </row>
    <row r="54" spans="14:15">
      <c r="N54" s="36" t="s">
        <v>15</v>
      </c>
      <c r="O54" s="37">
        <v>494</v>
      </c>
    </row>
    <row r="55" spans="14:15">
      <c r="N55" s="36" t="s">
        <v>16</v>
      </c>
      <c r="O55" s="37">
        <v>519</v>
      </c>
    </row>
    <row r="56" spans="14:15">
      <c r="N56" s="36" t="s">
        <v>17</v>
      </c>
      <c r="O56" s="37">
        <v>474</v>
      </c>
    </row>
    <row r="57" spans="14:15">
      <c r="N57" s="36" t="s">
        <v>18</v>
      </c>
      <c r="O57" s="37">
        <v>503</v>
      </c>
    </row>
    <row r="58" spans="14:15">
      <c r="N58" s="36" t="s">
        <v>19</v>
      </c>
      <c r="O58" s="37">
        <v>500</v>
      </c>
    </row>
    <row r="59" spans="14:15">
      <c r="N59" s="36" t="s">
        <v>20</v>
      </c>
      <c r="O59" s="37">
        <v>495</v>
      </c>
    </row>
    <row r="60" spans="14:15">
      <c r="N60" s="36" t="s">
        <v>21</v>
      </c>
      <c r="O60" s="37">
        <v>481</v>
      </c>
    </row>
    <row r="61" spans="14:15">
      <c r="N61" s="36" t="s">
        <v>22</v>
      </c>
      <c r="O61" s="37">
        <v>467</v>
      </c>
    </row>
    <row r="62" spans="14:15" ht="14.25" thickBot="1">
      <c r="N62" s="38" t="s">
        <v>23</v>
      </c>
      <c r="O62" s="39">
        <v>463</v>
      </c>
    </row>
  </sheetData>
  <mergeCells count="14">
    <mergeCell ref="J4:K4"/>
    <mergeCell ref="J5:K5"/>
    <mergeCell ref="J6:K6"/>
    <mergeCell ref="I12:I13"/>
    <mergeCell ref="B12:B13"/>
    <mergeCell ref="J12:J13"/>
    <mergeCell ref="K12:K13"/>
    <mergeCell ref="L12:L13"/>
    <mergeCell ref="J9:K9"/>
    <mergeCell ref="J10:K10"/>
    <mergeCell ref="A14:B14"/>
    <mergeCell ref="A12:A13"/>
    <mergeCell ref="C12:F12"/>
    <mergeCell ref="H12:H13"/>
  </mergeCells>
  <phoneticPr fontId="2"/>
  <conditionalFormatting sqref="K15:K40">
    <cfRule type="cellIs" dxfId="0" priority="1" operator="lessThan">
      <formula>$L$7</formula>
    </cfRule>
  </conditionalFormatting>
  <dataValidations count="1">
    <dataValidation type="list" allowBlank="1" showInputMessage="1" showErrorMessage="1" sqref="L5" xr:uid="{00000000-0002-0000-0000-000000000000}">
      <formula1>$N$46:$N$62</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9DB9-CFFD-4F86-92E3-FB9700354D4C}">
  <sheetPr transitionEvaluation="1">
    <tabColor rgb="FFFF0000"/>
    <pageSetUpPr fitToPage="1"/>
  </sheetPr>
  <dimension ref="A1:AY64"/>
  <sheetViews>
    <sheetView tabSelected="1" view="pageBreakPreview" zoomScale="70" zoomScaleNormal="96" zoomScaleSheetLayoutView="70" workbookViewId="0">
      <selection activeCell="T7" sqref="T7"/>
    </sheetView>
  </sheetViews>
  <sheetFormatPr defaultColWidth="9" defaultRowHeight="13.5"/>
  <cols>
    <col min="1" max="1" width="21.5" style="1" customWidth="1"/>
    <col min="2" max="2" width="14.5" style="1" customWidth="1"/>
    <col min="3" max="3" width="8.25" style="1" bestFit="1" customWidth="1"/>
    <col min="4" max="4" width="8.25" style="1" customWidth="1"/>
    <col min="5" max="5" width="8.25" style="1" bestFit="1" customWidth="1"/>
    <col min="6" max="6" width="8.25" style="1" customWidth="1"/>
    <col min="7" max="7" width="8.25" style="1" bestFit="1" customWidth="1"/>
    <col min="8" max="8" width="8.25" style="1" customWidth="1"/>
    <col min="9" max="9" width="8.25" style="1" bestFit="1" customWidth="1"/>
    <col min="10" max="10" width="8.25" style="1" customWidth="1"/>
    <col min="11" max="11" width="8.25" style="1" bestFit="1" customWidth="1"/>
    <col min="12" max="12" width="8.25" style="1" customWidth="1"/>
    <col min="13" max="13" width="8.25" style="1" bestFit="1" customWidth="1"/>
    <col min="14" max="14" width="8.25" style="1" customWidth="1"/>
    <col min="15" max="15" width="8.25" style="1" bestFit="1" customWidth="1"/>
    <col min="16" max="16" width="8.25" style="1" customWidth="1"/>
    <col min="17" max="17" width="8.25" style="1" bestFit="1" customWidth="1"/>
    <col min="18" max="18" width="8.25" style="1" customWidth="1"/>
    <col min="19" max="19" width="8.25" style="1" bestFit="1" customWidth="1"/>
    <col min="20" max="20" width="8.25" style="1" customWidth="1"/>
    <col min="21" max="21" width="8.25" style="1" bestFit="1" customWidth="1"/>
    <col min="22" max="22" width="8.25" style="1" customWidth="1"/>
    <col min="23" max="23" width="8.25" style="1" bestFit="1" customWidth="1"/>
    <col min="24" max="24" width="8.25" style="1" customWidth="1"/>
    <col min="25" max="25" width="8.25" style="1" bestFit="1" customWidth="1"/>
    <col min="26" max="26" width="8.25" style="1" customWidth="1"/>
    <col min="27" max="27" width="8.25" style="1" bestFit="1" customWidth="1"/>
    <col min="28" max="28" width="8.25" style="1" customWidth="1"/>
    <col min="29" max="29" width="8.25" style="1" bestFit="1" customWidth="1"/>
    <col min="30" max="30" width="8.25" style="1" customWidth="1"/>
    <col min="31" max="31" width="8.25" style="1" bestFit="1" customWidth="1"/>
    <col min="32" max="32" width="8.25" style="1" customWidth="1"/>
    <col min="33" max="33" width="8.25" style="1" bestFit="1" customWidth="1"/>
    <col min="34" max="34" width="8.25" style="1" customWidth="1"/>
    <col min="35" max="35" width="8.25" style="1" bestFit="1" customWidth="1"/>
    <col min="36" max="36" width="8.25" style="1" customWidth="1"/>
    <col min="37" max="37" width="8.25" style="1" bestFit="1" customWidth="1"/>
    <col min="38" max="38" width="8.25" style="1" customWidth="1"/>
    <col min="39" max="39" width="8.25" style="1" bestFit="1" customWidth="1"/>
    <col min="40" max="40" width="8.25" style="1" customWidth="1"/>
    <col min="41" max="41" width="8.25" style="1" bestFit="1" customWidth="1"/>
    <col min="42" max="42" width="8.25" style="1" customWidth="1"/>
    <col min="43" max="44" width="16.75" style="1" customWidth="1"/>
    <col min="45" max="45" width="12.75" style="1" customWidth="1"/>
    <col min="46" max="48" width="12" style="1" customWidth="1"/>
    <col min="49" max="49" width="22.25" style="1" customWidth="1"/>
    <col min="50" max="50" width="9" style="1"/>
    <col min="51" max="51" width="9.75" style="1" bestFit="1" customWidth="1"/>
    <col min="52" max="16384" width="9" style="1"/>
  </cols>
  <sheetData>
    <row r="1" spans="1:51">
      <c r="A1" s="1" t="s">
        <v>57</v>
      </c>
    </row>
    <row r="2" spans="1:51" ht="18.75" customHeight="1">
      <c r="A2" s="3" t="s">
        <v>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51" ht="18.75" customHeight="1" thickBot="1">
      <c r="A3" s="5" t="s">
        <v>58</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row>
    <row r="4" spans="1:51" ht="21" customHeight="1" thickBot="1">
      <c r="A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149" t="s">
        <v>1</v>
      </c>
      <c r="AJ4" s="152"/>
      <c r="AK4" s="150"/>
      <c r="AL4" s="150"/>
      <c r="AM4" s="150"/>
      <c r="AN4" s="150"/>
      <c r="AO4" s="150"/>
      <c r="AP4" s="150" t="s">
        <v>78</v>
      </c>
      <c r="AQ4" s="180"/>
      <c r="AR4" s="181"/>
    </row>
    <row r="5" spans="1:51" ht="17.25">
      <c r="A5" s="95" t="s">
        <v>88</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R5" s="4"/>
    </row>
    <row r="6" spans="1:51" ht="18" thickBot="1">
      <c r="A6" s="2" t="s">
        <v>59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51" ht="17.25">
      <c r="A7" s="2" t="s">
        <v>60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82" t="s">
        <v>77</v>
      </c>
      <c r="AJ7" s="183"/>
      <c r="AK7" s="184"/>
      <c r="AL7" s="184"/>
      <c r="AM7" s="184"/>
      <c r="AN7" s="184"/>
      <c r="AO7" s="184"/>
      <c r="AP7" s="185">
        <f>AT15</f>
        <v>0</v>
      </c>
      <c r="AQ7" s="186"/>
      <c r="AR7" s="187"/>
    </row>
    <row r="8" spans="1:51" ht="19.5" customHeight="1" thickBot="1">
      <c r="A8" s="2" t="s">
        <v>61</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188" t="s">
        <v>72</v>
      </c>
      <c r="AJ8" s="189"/>
      <c r="AK8" s="190"/>
      <c r="AL8" s="190"/>
      <c r="AM8" s="190"/>
      <c r="AN8" s="190"/>
      <c r="AO8" s="190"/>
      <c r="AP8" s="191"/>
      <c r="AQ8" s="192"/>
      <c r="AR8" s="193"/>
    </row>
    <row r="9" spans="1:51" ht="24.75" customHeight="1" thickBot="1">
      <c r="A9" s="2" t="s">
        <v>87</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175" t="s">
        <v>27</v>
      </c>
      <c r="AJ9" s="140"/>
      <c r="AK9" s="176"/>
      <c r="AL9" s="176"/>
      <c r="AM9" s="176"/>
      <c r="AN9" s="176"/>
      <c r="AO9" s="176"/>
      <c r="AP9" s="177">
        <f>AP7+AP8</f>
        <v>0</v>
      </c>
      <c r="AQ9" s="178"/>
      <c r="AR9" s="179"/>
      <c r="AW9" s="1" t="s">
        <v>85</v>
      </c>
    </row>
    <row r="10" spans="1:51" ht="24.75" customHeight="1">
      <c r="A10" s="2"/>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133"/>
      <c r="AJ10" s="133"/>
      <c r="AK10" s="133"/>
      <c r="AL10" s="133"/>
      <c r="AM10" s="133"/>
      <c r="AN10" s="133"/>
      <c r="AO10" s="133"/>
      <c r="AP10" s="134"/>
      <c r="AQ10" s="134"/>
      <c r="AR10" s="134"/>
    </row>
    <row r="11" spans="1:51" ht="9.75" customHeight="1" thickBot="1">
      <c r="B11" s="16"/>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S11" s="4"/>
    </row>
    <row r="12" spans="1:51" ht="25.5" customHeight="1" thickBot="1">
      <c r="A12" s="143" t="s">
        <v>2</v>
      </c>
      <c r="B12" s="158" t="s">
        <v>30</v>
      </c>
      <c r="C12" s="167" t="s">
        <v>62</v>
      </c>
      <c r="D12" s="168"/>
      <c r="E12" s="168"/>
      <c r="F12" s="169"/>
      <c r="G12" s="167" t="s">
        <v>63</v>
      </c>
      <c r="H12" s="168"/>
      <c r="I12" s="168"/>
      <c r="J12" s="169"/>
      <c r="K12" s="167" t="s">
        <v>64</v>
      </c>
      <c r="L12" s="168"/>
      <c r="M12" s="168"/>
      <c r="N12" s="169"/>
      <c r="O12" s="167" t="s">
        <v>65</v>
      </c>
      <c r="P12" s="168"/>
      <c r="Q12" s="168"/>
      <c r="R12" s="169"/>
      <c r="S12" s="167" t="s">
        <v>66</v>
      </c>
      <c r="T12" s="168"/>
      <c r="U12" s="168"/>
      <c r="V12" s="169"/>
      <c r="W12" s="167" t="s">
        <v>67</v>
      </c>
      <c r="X12" s="168"/>
      <c r="Y12" s="168"/>
      <c r="Z12" s="169"/>
      <c r="AA12" s="167" t="s">
        <v>68</v>
      </c>
      <c r="AB12" s="168"/>
      <c r="AC12" s="168"/>
      <c r="AD12" s="168"/>
      <c r="AE12" s="167" t="s">
        <v>69</v>
      </c>
      <c r="AF12" s="168"/>
      <c r="AG12" s="168"/>
      <c r="AH12" s="169"/>
      <c r="AI12" s="167" t="s">
        <v>70</v>
      </c>
      <c r="AJ12" s="168"/>
      <c r="AK12" s="168"/>
      <c r="AL12" s="169"/>
      <c r="AM12" s="167" t="s">
        <v>71</v>
      </c>
      <c r="AN12" s="168"/>
      <c r="AO12" s="168"/>
      <c r="AP12" s="169"/>
      <c r="AQ12" s="158" t="s">
        <v>84</v>
      </c>
      <c r="AR12" s="135"/>
      <c r="AS12" s="172" t="s">
        <v>82</v>
      </c>
      <c r="AT12" s="147" t="s">
        <v>55</v>
      </c>
      <c r="AW12" s="147" t="s">
        <v>84</v>
      </c>
      <c r="AY12" s="165" t="s">
        <v>86</v>
      </c>
    </row>
    <row r="13" spans="1:51" ht="55.5" customHeight="1" thickBot="1">
      <c r="A13" s="144"/>
      <c r="B13" s="170"/>
      <c r="C13" s="159" t="s">
        <v>73</v>
      </c>
      <c r="D13" s="136"/>
      <c r="E13" s="155" t="s">
        <v>74</v>
      </c>
      <c r="F13" s="136"/>
      <c r="G13" s="159" t="s">
        <v>75</v>
      </c>
      <c r="H13" s="136"/>
      <c r="I13" s="155" t="s">
        <v>76</v>
      </c>
      <c r="J13" s="136"/>
      <c r="K13" s="159" t="s">
        <v>73</v>
      </c>
      <c r="L13" s="136"/>
      <c r="M13" s="155" t="s">
        <v>74</v>
      </c>
      <c r="N13" s="136"/>
      <c r="O13" s="159" t="s">
        <v>75</v>
      </c>
      <c r="P13" s="136"/>
      <c r="Q13" s="155" t="s">
        <v>76</v>
      </c>
      <c r="R13" s="136"/>
      <c r="S13" s="159" t="s">
        <v>73</v>
      </c>
      <c r="T13" s="136"/>
      <c r="U13" s="155" t="s">
        <v>74</v>
      </c>
      <c r="V13" s="136"/>
      <c r="W13" s="159" t="s">
        <v>75</v>
      </c>
      <c r="X13" s="136"/>
      <c r="Y13" s="155" t="s">
        <v>76</v>
      </c>
      <c r="Z13" s="136"/>
      <c r="AA13" s="159" t="s">
        <v>73</v>
      </c>
      <c r="AB13" s="136"/>
      <c r="AC13" s="155" t="s">
        <v>74</v>
      </c>
      <c r="AD13" s="155"/>
      <c r="AE13" s="159" t="s">
        <v>75</v>
      </c>
      <c r="AF13" s="136"/>
      <c r="AG13" s="155" t="s">
        <v>76</v>
      </c>
      <c r="AH13" s="136"/>
      <c r="AI13" s="159" t="s">
        <v>75</v>
      </c>
      <c r="AJ13" s="136"/>
      <c r="AK13" s="155" t="s">
        <v>76</v>
      </c>
      <c r="AL13" s="136"/>
      <c r="AM13" s="159" t="s">
        <v>75</v>
      </c>
      <c r="AN13" s="136"/>
      <c r="AO13" s="155" t="s">
        <v>76</v>
      </c>
      <c r="AP13" s="155"/>
      <c r="AQ13" s="170"/>
      <c r="AR13" s="171"/>
      <c r="AS13" s="173"/>
      <c r="AT13" s="163"/>
      <c r="AW13" s="163"/>
      <c r="AY13" s="166"/>
    </row>
    <row r="14" spans="1:51" ht="55.5" customHeight="1" thickBot="1">
      <c r="A14" s="88"/>
      <c r="B14" s="159"/>
      <c r="C14" s="105" t="s">
        <v>79</v>
      </c>
      <c r="D14" s="87" t="s">
        <v>80</v>
      </c>
      <c r="E14" s="110" t="s">
        <v>79</v>
      </c>
      <c r="F14" s="87" t="s">
        <v>80</v>
      </c>
      <c r="G14" s="105" t="s">
        <v>79</v>
      </c>
      <c r="H14" s="87" t="s">
        <v>80</v>
      </c>
      <c r="I14" s="110" t="s">
        <v>79</v>
      </c>
      <c r="J14" s="87" t="s">
        <v>80</v>
      </c>
      <c r="K14" s="105" t="s">
        <v>79</v>
      </c>
      <c r="L14" s="87" t="s">
        <v>80</v>
      </c>
      <c r="M14" s="110" t="s">
        <v>79</v>
      </c>
      <c r="N14" s="87" t="s">
        <v>80</v>
      </c>
      <c r="O14" s="105" t="s">
        <v>79</v>
      </c>
      <c r="P14" s="87" t="s">
        <v>80</v>
      </c>
      <c r="Q14" s="110" t="s">
        <v>79</v>
      </c>
      <c r="R14" s="87" t="s">
        <v>80</v>
      </c>
      <c r="S14" s="105" t="s">
        <v>79</v>
      </c>
      <c r="T14" s="87" t="s">
        <v>80</v>
      </c>
      <c r="U14" s="110" t="s">
        <v>79</v>
      </c>
      <c r="V14" s="87" t="s">
        <v>80</v>
      </c>
      <c r="W14" s="105" t="s">
        <v>79</v>
      </c>
      <c r="X14" s="87" t="s">
        <v>80</v>
      </c>
      <c r="Y14" s="110" t="s">
        <v>79</v>
      </c>
      <c r="Z14" s="87" t="s">
        <v>80</v>
      </c>
      <c r="AA14" s="105" t="s">
        <v>79</v>
      </c>
      <c r="AB14" s="87" t="s">
        <v>80</v>
      </c>
      <c r="AC14" s="110" t="s">
        <v>79</v>
      </c>
      <c r="AD14" s="89" t="s">
        <v>80</v>
      </c>
      <c r="AE14" s="105" t="s">
        <v>79</v>
      </c>
      <c r="AF14" s="87" t="s">
        <v>80</v>
      </c>
      <c r="AG14" s="110" t="s">
        <v>79</v>
      </c>
      <c r="AH14" s="87" t="s">
        <v>80</v>
      </c>
      <c r="AI14" s="105" t="s">
        <v>79</v>
      </c>
      <c r="AJ14" s="87" t="s">
        <v>80</v>
      </c>
      <c r="AK14" s="110" t="s">
        <v>79</v>
      </c>
      <c r="AL14" s="87" t="s">
        <v>80</v>
      </c>
      <c r="AM14" s="105" t="s">
        <v>79</v>
      </c>
      <c r="AN14" s="87" t="s">
        <v>80</v>
      </c>
      <c r="AO14" s="110" t="s">
        <v>79</v>
      </c>
      <c r="AP14" s="89" t="s">
        <v>80</v>
      </c>
      <c r="AQ14" s="105" t="s">
        <v>79</v>
      </c>
      <c r="AR14" s="119" t="s">
        <v>80</v>
      </c>
      <c r="AS14" s="174"/>
      <c r="AT14" s="164"/>
      <c r="AW14" s="122" t="s">
        <v>79</v>
      </c>
    </row>
    <row r="15" spans="1:51" ht="46.5" customHeight="1" thickBot="1">
      <c r="A15" s="141" t="s">
        <v>3</v>
      </c>
      <c r="B15" s="162"/>
      <c r="C15" s="86">
        <f t="shared" ref="C15:AT15" si="0">SUM(C16:C41)</f>
        <v>0</v>
      </c>
      <c r="D15" s="91">
        <f t="shared" si="0"/>
        <v>0</v>
      </c>
      <c r="E15" s="104">
        <f t="shared" si="0"/>
        <v>0</v>
      </c>
      <c r="F15" s="91">
        <f t="shared" si="0"/>
        <v>0</v>
      </c>
      <c r="G15" s="86">
        <f t="shared" si="0"/>
        <v>0</v>
      </c>
      <c r="H15" s="91">
        <f t="shared" si="0"/>
        <v>0</v>
      </c>
      <c r="I15" s="104">
        <f t="shared" si="0"/>
        <v>0</v>
      </c>
      <c r="J15" s="91">
        <f t="shared" si="0"/>
        <v>0</v>
      </c>
      <c r="K15" s="86">
        <f t="shared" si="0"/>
        <v>0</v>
      </c>
      <c r="L15" s="91">
        <f t="shared" si="0"/>
        <v>0</v>
      </c>
      <c r="M15" s="104">
        <f t="shared" si="0"/>
        <v>0</v>
      </c>
      <c r="N15" s="91">
        <f t="shared" si="0"/>
        <v>0</v>
      </c>
      <c r="O15" s="86">
        <f t="shared" si="0"/>
        <v>0</v>
      </c>
      <c r="P15" s="91">
        <f t="shared" si="0"/>
        <v>0</v>
      </c>
      <c r="Q15" s="104">
        <f t="shared" si="0"/>
        <v>0</v>
      </c>
      <c r="R15" s="91">
        <f t="shared" si="0"/>
        <v>0</v>
      </c>
      <c r="S15" s="86">
        <f t="shared" si="0"/>
        <v>0</v>
      </c>
      <c r="T15" s="91">
        <f t="shared" si="0"/>
        <v>0</v>
      </c>
      <c r="U15" s="104">
        <f t="shared" si="0"/>
        <v>0</v>
      </c>
      <c r="V15" s="91">
        <f t="shared" si="0"/>
        <v>0</v>
      </c>
      <c r="W15" s="86">
        <f t="shared" si="0"/>
        <v>0</v>
      </c>
      <c r="X15" s="91">
        <f t="shared" si="0"/>
        <v>0</v>
      </c>
      <c r="Y15" s="104">
        <f t="shared" si="0"/>
        <v>0</v>
      </c>
      <c r="Z15" s="91">
        <f t="shared" si="0"/>
        <v>0</v>
      </c>
      <c r="AA15" s="86">
        <f t="shared" si="0"/>
        <v>0</v>
      </c>
      <c r="AB15" s="91">
        <f t="shared" si="0"/>
        <v>0</v>
      </c>
      <c r="AC15" s="104">
        <f t="shared" si="0"/>
        <v>0</v>
      </c>
      <c r="AD15" s="91">
        <f t="shared" si="0"/>
        <v>0</v>
      </c>
      <c r="AE15" s="86">
        <f t="shared" si="0"/>
        <v>0</v>
      </c>
      <c r="AF15" s="91">
        <f t="shared" si="0"/>
        <v>0</v>
      </c>
      <c r="AG15" s="104">
        <f t="shared" si="0"/>
        <v>0</v>
      </c>
      <c r="AH15" s="91">
        <f t="shared" si="0"/>
        <v>0</v>
      </c>
      <c r="AI15" s="86">
        <f t="shared" si="0"/>
        <v>0</v>
      </c>
      <c r="AJ15" s="91">
        <f t="shared" si="0"/>
        <v>0</v>
      </c>
      <c r="AK15" s="104">
        <f t="shared" si="0"/>
        <v>0</v>
      </c>
      <c r="AL15" s="79">
        <f t="shared" si="0"/>
        <v>0</v>
      </c>
      <c r="AM15" s="78">
        <f t="shared" si="0"/>
        <v>0</v>
      </c>
      <c r="AN15" s="92">
        <f t="shared" si="0"/>
        <v>0</v>
      </c>
      <c r="AO15" s="86">
        <f t="shared" si="0"/>
        <v>0</v>
      </c>
      <c r="AP15" s="91">
        <f t="shared" si="0"/>
        <v>0</v>
      </c>
      <c r="AQ15" s="78">
        <f t="shared" si="0"/>
        <v>0</v>
      </c>
      <c r="AR15" s="92">
        <f t="shared" si="0"/>
        <v>0</v>
      </c>
      <c r="AS15" s="102">
        <f t="shared" si="0"/>
        <v>0</v>
      </c>
      <c r="AT15" s="96">
        <f t="shared" si="0"/>
        <v>0</v>
      </c>
      <c r="AW15" s="130">
        <f>SUM(AW16:AW41)</f>
        <v>0</v>
      </c>
      <c r="AY15" s="132">
        <f>SUM(AY16:AY41)</f>
        <v>0</v>
      </c>
    </row>
    <row r="16" spans="1:51" ht="16.5" customHeight="1">
      <c r="A16" s="20"/>
      <c r="B16" s="106"/>
      <c r="C16" s="115"/>
      <c r="D16" s="116"/>
      <c r="E16" s="120"/>
      <c r="F16" s="116"/>
      <c r="G16" s="115"/>
      <c r="H16" s="116"/>
      <c r="I16" s="120"/>
      <c r="J16" s="116"/>
      <c r="K16" s="115"/>
      <c r="L16" s="116"/>
      <c r="M16" s="120"/>
      <c r="N16" s="116"/>
      <c r="O16" s="115"/>
      <c r="P16" s="116"/>
      <c r="Q16" s="120"/>
      <c r="R16" s="116"/>
      <c r="S16" s="115"/>
      <c r="T16" s="116"/>
      <c r="U16" s="120"/>
      <c r="V16" s="116"/>
      <c r="W16" s="115"/>
      <c r="X16" s="116"/>
      <c r="Y16" s="120"/>
      <c r="Z16" s="116"/>
      <c r="AA16" s="115"/>
      <c r="AB16" s="116"/>
      <c r="AC16" s="120"/>
      <c r="AD16" s="117"/>
      <c r="AE16" s="115"/>
      <c r="AF16" s="116"/>
      <c r="AG16" s="120"/>
      <c r="AH16" s="116"/>
      <c r="AI16" s="115"/>
      <c r="AJ16" s="116"/>
      <c r="AK16" s="120"/>
      <c r="AL16" s="117"/>
      <c r="AM16" s="118">
        <f>C16+G16+K16+O16+S16+W16+AA16+AE16+AI16</f>
        <v>0</v>
      </c>
      <c r="AN16" s="123">
        <f>D16+H16+L16+P16+T16+X16+AB16+AF16+AJ16</f>
        <v>0</v>
      </c>
      <c r="AO16" s="118">
        <f>E16+I16+M16+Q16+U16+Y16+AC16+AG16+AK16</f>
        <v>0</v>
      </c>
      <c r="AP16" s="123">
        <f>F16+J16+N16+R16+V16+Z16+AD16+AH16+AL16</f>
        <v>0</v>
      </c>
      <c r="AQ16" s="129">
        <f>AO16-AM16</f>
        <v>0</v>
      </c>
      <c r="AR16" s="97">
        <f>AP16-AN16</f>
        <v>0</v>
      </c>
      <c r="AS16" s="127" t="str">
        <f>IF(AQ16+AR16=0,"",IF(AQ16+AR16&gt;=10,AQ16+AR16,0))</f>
        <v/>
      </c>
      <c r="AT16" s="124" t="str">
        <f>IF(AS16=0,"",ROUNDDOWN(AS16*5000/10,-3))</f>
        <v/>
      </c>
      <c r="AW16" s="113">
        <f>AQ16</f>
        <v>0</v>
      </c>
      <c r="AY16" s="131">
        <f>MIN(AT16, IF(AW16&gt;0,ROUNDDOWN(AW16*5000/10,-3),0))</f>
        <v>0</v>
      </c>
    </row>
    <row r="17" spans="1:51" ht="16.5" customHeight="1">
      <c r="A17" s="25"/>
      <c r="B17" s="107"/>
      <c r="C17" s="74"/>
      <c r="D17" s="93"/>
      <c r="E17" s="111"/>
      <c r="F17" s="93"/>
      <c r="G17" s="74"/>
      <c r="H17" s="93"/>
      <c r="I17" s="111"/>
      <c r="J17" s="93"/>
      <c r="K17" s="74"/>
      <c r="L17" s="93"/>
      <c r="M17" s="111"/>
      <c r="N17" s="93"/>
      <c r="O17" s="74"/>
      <c r="P17" s="93"/>
      <c r="Q17" s="111"/>
      <c r="R17" s="93"/>
      <c r="S17" s="74"/>
      <c r="T17" s="93"/>
      <c r="U17" s="111"/>
      <c r="V17" s="93"/>
      <c r="W17" s="74"/>
      <c r="X17" s="93"/>
      <c r="Y17" s="111"/>
      <c r="Z17" s="93"/>
      <c r="AA17" s="74"/>
      <c r="AB17" s="93"/>
      <c r="AC17" s="111"/>
      <c r="AD17" s="75"/>
      <c r="AE17" s="74"/>
      <c r="AF17" s="93"/>
      <c r="AG17" s="111"/>
      <c r="AH17" s="93"/>
      <c r="AI17" s="74"/>
      <c r="AJ17" s="93"/>
      <c r="AK17" s="111"/>
      <c r="AL17" s="75"/>
      <c r="AM17" s="100">
        <f t="shared" ref="AM17:AP41" si="1">C17+G17+K17+O17+S17+W17+AA17+AE17+AI17</f>
        <v>0</v>
      </c>
      <c r="AN17" s="123">
        <f t="shared" si="1"/>
        <v>0</v>
      </c>
      <c r="AO17" s="100">
        <f t="shared" si="1"/>
        <v>0</v>
      </c>
      <c r="AP17" s="123">
        <f t="shared" si="1"/>
        <v>0</v>
      </c>
      <c r="AQ17" s="118">
        <f t="shared" ref="AQ17:AR41" si="2">AO17-AM17</f>
        <v>0</v>
      </c>
      <c r="AR17" s="101">
        <f t="shared" si="2"/>
        <v>0</v>
      </c>
      <c r="AS17" s="109" t="str">
        <f t="shared" ref="AS17:AS41" si="3">IF(AQ17+AR17=0,"",IF(AQ17+AR17&gt;=10,AQ17+AR17,0))</f>
        <v/>
      </c>
      <c r="AT17" s="125" t="str">
        <f t="shared" ref="AT17:AT41" si="4">IF(AS17=0,"",ROUNDDOWN(AS17*5000/10,-3))</f>
        <v/>
      </c>
      <c r="AW17" s="113">
        <f t="shared" ref="AW17:AW41" si="5">AQ17</f>
        <v>0</v>
      </c>
      <c r="AY17" s="131">
        <f t="shared" ref="AY17:AY41" si="6">MIN(AT17, IF(AW17&gt;0,ROUNDDOWN(AW17*5000/10,-3),0))</f>
        <v>0</v>
      </c>
    </row>
    <row r="18" spans="1:51" ht="16.5" customHeight="1">
      <c r="A18" s="30"/>
      <c r="B18" s="107"/>
      <c r="C18" s="74"/>
      <c r="D18" s="93"/>
      <c r="E18" s="111"/>
      <c r="F18" s="93"/>
      <c r="G18" s="74"/>
      <c r="H18" s="93"/>
      <c r="I18" s="111"/>
      <c r="J18" s="93"/>
      <c r="K18" s="74"/>
      <c r="L18" s="93"/>
      <c r="M18" s="111"/>
      <c r="N18" s="93"/>
      <c r="O18" s="74"/>
      <c r="P18" s="93"/>
      <c r="Q18" s="111"/>
      <c r="R18" s="93"/>
      <c r="S18" s="74"/>
      <c r="T18" s="93"/>
      <c r="U18" s="111"/>
      <c r="V18" s="93"/>
      <c r="W18" s="74"/>
      <c r="X18" s="93"/>
      <c r="Y18" s="111"/>
      <c r="Z18" s="93"/>
      <c r="AA18" s="74"/>
      <c r="AB18" s="93"/>
      <c r="AC18" s="111"/>
      <c r="AD18" s="75"/>
      <c r="AE18" s="74"/>
      <c r="AF18" s="93"/>
      <c r="AG18" s="111"/>
      <c r="AH18" s="93"/>
      <c r="AI18" s="74"/>
      <c r="AJ18" s="93"/>
      <c r="AK18" s="111"/>
      <c r="AL18" s="75"/>
      <c r="AM18" s="100">
        <f t="shared" si="1"/>
        <v>0</v>
      </c>
      <c r="AN18" s="123">
        <f t="shared" si="1"/>
        <v>0</v>
      </c>
      <c r="AO18" s="100">
        <f t="shared" si="1"/>
        <v>0</v>
      </c>
      <c r="AP18" s="123">
        <f t="shared" si="1"/>
        <v>0</v>
      </c>
      <c r="AQ18" s="118">
        <f t="shared" si="2"/>
        <v>0</v>
      </c>
      <c r="AR18" s="101">
        <f t="shared" si="2"/>
        <v>0</v>
      </c>
      <c r="AS18" s="109" t="str">
        <f t="shared" si="3"/>
        <v/>
      </c>
      <c r="AT18" s="125" t="str">
        <f t="shared" si="4"/>
        <v/>
      </c>
      <c r="AW18" s="113">
        <f t="shared" si="5"/>
        <v>0</v>
      </c>
      <c r="AY18" s="131">
        <f t="shared" si="6"/>
        <v>0</v>
      </c>
    </row>
    <row r="19" spans="1:51" ht="16.5" customHeight="1">
      <c r="A19" s="30"/>
      <c r="B19" s="107"/>
      <c r="C19" s="74"/>
      <c r="D19" s="93"/>
      <c r="E19" s="111"/>
      <c r="F19" s="93"/>
      <c r="G19" s="74"/>
      <c r="H19" s="93"/>
      <c r="I19" s="111"/>
      <c r="J19" s="93"/>
      <c r="K19" s="74"/>
      <c r="L19" s="93"/>
      <c r="M19" s="111"/>
      <c r="N19" s="93"/>
      <c r="O19" s="74"/>
      <c r="P19" s="93"/>
      <c r="Q19" s="111"/>
      <c r="R19" s="93"/>
      <c r="S19" s="74"/>
      <c r="T19" s="93"/>
      <c r="U19" s="111"/>
      <c r="V19" s="93"/>
      <c r="W19" s="74"/>
      <c r="X19" s="93"/>
      <c r="Y19" s="111"/>
      <c r="Z19" s="93"/>
      <c r="AA19" s="74"/>
      <c r="AB19" s="93"/>
      <c r="AC19" s="111"/>
      <c r="AD19" s="75"/>
      <c r="AE19" s="74"/>
      <c r="AF19" s="93"/>
      <c r="AG19" s="111"/>
      <c r="AH19" s="93"/>
      <c r="AI19" s="74"/>
      <c r="AJ19" s="93"/>
      <c r="AK19" s="111"/>
      <c r="AL19" s="75"/>
      <c r="AM19" s="100">
        <f t="shared" si="1"/>
        <v>0</v>
      </c>
      <c r="AN19" s="123">
        <f t="shared" si="1"/>
        <v>0</v>
      </c>
      <c r="AO19" s="100">
        <f t="shared" si="1"/>
        <v>0</v>
      </c>
      <c r="AP19" s="123">
        <f t="shared" si="1"/>
        <v>0</v>
      </c>
      <c r="AQ19" s="118">
        <f t="shared" si="2"/>
        <v>0</v>
      </c>
      <c r="AR19" s="101">
        <f t="shared" si="2"/>
        <v>0</v>
      </c>
      <c r="AS19" s="109" t="str">
        <f t="shared" si="3"/>
        <v/>
      </c>
      <c r="AT19" s="125" t="str">
        <f t="shared" si="4"/>
        <v/>
      </c>
      <c r="AW19" s="113">
        <f t="shared" si="5"/>
        <v>0</v>
      </c>
      <c r="AY19" s="131">
        <f t="shared" si="6"/>
        <v>0</v>
      </c>
    </row>
    <row r="20" spans="1:51" ht="16.5" customHeight="1">
      <c r="A20" s="30"/>
      <c r="B20" s="107"/>
      <c r="C20" s="74"/>
      <c r="D20" s="93"/>
      <c r="E20" s="111"/>
      <c r="F20" s="93"/>
      <c r="G20" s="74"/>
      <c r="H20" s="93"/>
      <c r="I20" s="111"/>
      <c r="J20" s="93"/>
      <c r="K20" s="74"/>
      <c r="L20" s="93"/>
      <c r="M20" s="111"/>
      <c r="N20" s="93"/>
      <c r="O20" s="74"/>
      <c r="P20" s="93"/>
      <c r="Q20" s="111"/>
      <c r="R20" s="93"/>
      <c r="S20" s="74"/>
      <c r="T20" s="93"/>
      <c r="U20" s="111"/>
      <c r="V20" s="93"/>
      <c r="W20" s="74"/>
      <c r="X20" s="93"/>
      <c r="Y20" s="111"/>
      <c r="Z20" s="93"/>
      <c r="AA20" s="74"/>
      <c r="AB20" s="93"/>
      <c r="AC20" s="111"/>
      <c r="AD20" s="75"/>
      <c r="AE20" s="74"/>
      <c r="AF20" s="93"/>
      <c r="AG20" s="111"/>
      <c r="AH20" s="93"/>
      <c r="AI20" s="74"/>
      <c r="AJ20" s="93"/>
      <c r="AK20" s="111"/>
      <c r="AL20" s="75"/>
      <c r="AM20" s="100">
        <f t="shared" si="1"/>
        <v>0</v>
      </c>
      <c r="AN20" s="123">
        <f t="shared" si="1"/>
        <v>0</v>
      </c>
      <c r="AO20" s="100">
        <f t="shared" si="1"/>
        <v>0</v>
      </c>
      <c r="AP20" s="123">
        <f t="shared" si="1"/>
        <v>0</v>
      </c>
      <c r="AQ20" s="118">
        <f t="shared" si="2"/>
        <v>0</v>
      </c>
      <c r="AR20" s="101">
        <f t="shared" si="2"/>
        <v>0</v>
      </c>
      <c r="AS20" s="109" t="str">
        <f t="shared" si="3"/>
        <v/>
      </c>
      <c r="AT20" s="125" t="str">
        <f t="shared" si="4"/>
        <v/>
      </c>
      <c r="AW20" s="113">
        <f t="shared" si="5"/>
        <v>0</v>
      </c>
      <c r="AY20" s="131">
        <f t="shared" si="6"/>
        <v>0</v>
      </c>
    </row>
    <row r="21" spans="1:51" ht="16.5" customHeight="1">
      <c r="A21" s="30"/>
      <c r="B21" s="107"/>
      <c r="C21" s="74"/>
      <c r="D21" s="93"/>
      <c r="E21" s="111"/>
      <c r="F21" s="93"/>
      <c r="G21" s="74"/>
      <c r="H21" s="93"/>
      <c r="I21" s="111"/>
      <c r="J21" s="93"/>
      <c r="K21" s="74"/>
      <c r="L21" s="93"/>
      <c r="M21" s="111"/>
      <c r="N21" s="93"/>
      <c r="O21" s="74"/>
      <c r="P21" s="93"/>
      <c r="Q21" s="111"/>
      <c r="R21" s="93"/>
      <c r="S21" s="74"/>
      <c r="T21" s="93"/>
      <c r="U21" s="111"/>
      <c r="V21" s="93"/>
      <c r="W21" s="74"/>
      <c r="X21" s="93"/>
      <c r="Y21" s="111"/>
      <c r="Z21" s="93"/>
      <c r="AA21" s="74"/>
      <c r="AB21" s="93"/>
      <c r="AC21" s="111"/>
      <c r="AD21" s="75"/>
      <c r="AE21" s="74"/>
      <c r="AF21" s="93"/>
      <c r="AG21" s="111"/>
      <c r="AH21" s="93"/>
      <c r="AI21" s="74"/>
      <c r="AJ21" s="93"/>
      <c r="AK21" s="111"/>
      <c r="AL21" s="75"/>
      <c r="AM21" s="100">
        <f t="shared" si="1"/>
        <v>0</v>
      </c>
      <c r="AN21" s="123">
        <f t="shared" si="1"/>
        <v>0</v>
      </c>
      <c r="AO21" s="100">
        <f t="shared" si="1"/>
        <v>0</v>
      </c>
      <c r="AP21" s="123">
        <f t="shared" si="1"/>
        <v>0</v>
      </c>
      <c r="AQ21" s="118">
        <f t="shared" si="2"/>
        <v>0</v>
      </c>
      <c r="AR21" s="101">
        <f t="shared" si="2"/>
        <v>0</v>
      </c>
      <c r="AS21" s="109" t="str">
        <f t="shared" si="3"/>
        <v/>
      </c>
      <c r="AT21" s="125" t="str">
        <f t="shared" si="4"/>
        <v/>
      </c>
      <c r="AW21" s="113">
        <f t="shared" si="5"/>
        <v>0</v>
      </c>
      <c r="AY21" s="131">
        <f t="shared" si="6"/>
        <v>0</v>
      </c>
    </row>
    <row r="22" spans="1:51" ht="16.5" customHeight="1">
      <c r="A22" s="30"/>
      <c r="B22" s="107"/>
      <c r="C22" s="74"/>
      <c r="D22" s="93"/>
      <c r="E22" s="111"/>
      <c r="F22" s="93"/>
      <c r="G22" s="74"/>
      <c r="H22" s="93"/>
      <c r="I22" s="111"/>
      <c r="J22" s="93"/>
      <c r="K22" s="74"/>
      <c r="L22" s="93"/>
      <c r="M22" s="111"/>
      <c r="N22" s="93"/>
      <c r="O22" s="74"/>
      <c r="P22" s="93"/>
      <c r="Q22" s="111"/>
      <c r="R22" s="93"/>
      <c r="S22" s="74"/>
      <c r="T22" s="93"/>
      <c r="U22" s="111"/>
      <c r="V22" s="93"/>
      <c r="W22" s="74"/>
      <c r="X22" s="93"/>
      <c r="Y22" s="111"/>
      <c r="Z22" s="93"/>
      <c r="AA22" s="74"/>
      <c r="AB22" s="93"/>
      <c r="AC22" s="111"/>
      <c r="AD22" s="75"/>
      <c r="AE22" s="74"/>
      <c r="AF22" s="93"/>
      <c r="AG22" s="111"/>
      <c r="AH22" s="93"/>
      <c r="AI22" s="74"/>
      <c r="AJ22" s="93"/>
      <c r="AK22" s="111"/>
      <c r="AL22" s="75"/>
      <c r="AM22" s="100">
        <f t="shared" si="1"/>
        <v>0</v>
      </c>
      <c r="AN22" s="123">
        <f t="shared" si="1"/>
        <v>0</v>
      </c>
      <c r="AO22" s="100">
        <f t="shared" si="1"/>
        <v>0</v>
      </c>
      <c r="AP22" s="123">
        <f t="shared" si="1"/>
        <v>0</v>
      </c>
      <c r="AQ22" s="118">
        <f t="shared" si="2"/>
        <v>0</v>
      </c>
      <c r="AR22" s="101">
        <f t="shared" si="2"/>
        <v>0</v>
      </c>
      <c r="AS22" s="109" t="str">
        <f t="shared" si="3"/>
        <v/>
      </c>
      <c r="AT22" s="125" t="str">
        <f t="shared" si="4"/>
        <v/>
      </c>
      <c r="AW22" s="113">
        <f t="shared" si="5"/>
        <v>0</v>
      </c>
      <c r="AY22" s="131">
        <f t="shared" si="6"/>
        <v>0</v>
      </c>
    </row>
    <row r="23" spans="1:51" ht="16.5" customHeight="1">
      <c r="A23" s="30"/>
      <c r="B23" s="107"/>
      <c r="C23" s="74"/>
      <c r="D23" s="93"/>
      <c r="E23" s="111"/>
      <c r="F23" s="93"/>
      <c r="G23" s="74"/>
      <c r="H23" s="93"/>
      <c r="I23" s="111"/>
      <c r="J23" s="93"/>
      <c r="K23" s="74"/>
      <c r="L23" s="93"/>
      <c r="M23" s="111"/>
      <c r="N23" s="93"/>
      <c r="O23" s="74"/>
      <c r="P23" s="93"/>
      <c r="Q23" s="111"/>
      <c r="R23" s="93"/>
      <c r="S23" s="74"/>
      <c r="T23" s="93"/>
      <c r="U23" s="111"/>
      <c r="V23" s="93"/>
      <c r="W23" s="74"/>
      <c r="X23" s="93"/>
      <c r="Y23" s="111"/>
      <c r="Z23" s="93"/>
      <c r="AA23" s="74"/>
      <c r="AB23" s="93"/>
      <c r="AC23" s="111"/>
      <c r="AD23" s="75"/>
      <c r="AE23" s="74"/>
      <c r="AF23" s="93"/>
      <c r="AG23" s="111"/>
      <c r="AH23" s="93"/>
      <c r="AI23" s="74"/>
      <c r="AJ23" s="93"/>
      <c r="AK23" s="111"/>
      <c r="AL23" s="75"/>
      <c r="AM23" s="100">
        <f t="shared" si="1"/>
        <v>0</v>
      </c>
      <c r="AN23" s="123">
        <f t="shared" si="1"/>
        <v>0</v>
      </c>
      <c r="AO23" s="100">
        <f t="shared" si="1"/>
        <v>0</v>
      </c>
      <c r="AP23" s="123">
        <f t="shared" si="1"/>
        <v>0</v>
      </c>
      <c r="AQ23" s="118">
        <f t="shared" si="2"/>
        <v>0</v>
      </c>
      <c r="AR23" s="101">
        <f t="shared" si="2"/>
        <v>0</v>
      </c>
      <c r="AS23" s="109" t="str">
        <f t="shared" si="3"/>
        <v/>
      </c>
      <c r="AT23" s="125" t="str">
        <f t="shared" si="4"/>
        <v/>
      </c>
      <c r="AW23" s="113">
        <f t="shared" si="5"/>
        <v>0</v>
      </c>
      <c r="AY23" s="131">
        <f t="shared" si="6"/>
        <v>0</v>
      </c>
    </row>
    <row r="24" spans="1:51" ht="16.5" customHeight="1">
      <c r="A24" s="30"/>
      <c r="B24" s="107"/>
      <c r="C24" s="74"/>
      <c r="D24" s="93"/>
      <c r="E24" s="111"/>
      <c r="F24" s="93"/>
      <c r="G24" s="74"/>
      <c r="H24" s="93"/>
      <c r="I24" s="111"/>
      <c r="J24" s="93"/>
      <c r="K24" s="74"/>
      <c r="L24" s="93"/>
      <c r="M24" s="111"/>
      <c r="N24" s="93"/>
      <c r="O24" s="74"/>
      <c r="P24" s="93"/>
      <c r="Q24" s="111"/>
      <c r="R24" s="93"/>
      <c r="S24" s="74"/>
      <c r="T24" s="93"/>
      <c r="U24" s="111"/>
      <c r="V24" s="93"/>
      <c r="W24" s="74"/>
      <c r="X24" s="93"/>
      <c r="Y24" s="111"/>
      <c r="Z24" s="93"/>
      <c r="AA24" s="74"/>
      <c r="AB24" s="93"/>
      <c r="AC24" s="111"/>
      <c r="AD24" s="75"/>
      <c r="AE24" s="74"/>
      <c r="AF24" s="93"/>
      <c r="AG24" s="111"/>
      <c r="AH24" s="93"/>
      <c r="AI24" s="74"/>
      <c r="AJ24" s="93"/>
      <c r="AK24" s="111"/>
      <c r="AL24" s="75"/>
      <c r="AM24" s="100">
        <f t="shared" si="1"/>
        <v>0</v>
      </c>
      <c r="AN24" s="123">
        <f t="shared" si="1"/>
        <v>0</v>
      </c>
      <c r="AO24" s="100">
        <f t="shared" si="1"/>
        <v>0</v>
      </c>
      <c r="AP24" s="123">
        <f t="shared" si="1"/>
        <v>0</v>
      </c>
      <c r="AQ24" s="118">
        <f t="shared" si="2"/>
        <v>0</v>
      </c>
      <c r="AR24" s="101">
        <f t="shared" si="2"/>
        <v>0</v>
      </c>
      <c r="AS24" s="109" t="str">
        <f t="shared" si="3"/>
        <v/>
      </c>
      <c r="AT24" s="125" t="str">
        <f t="shared" si="4"/>
        <v/>
      </c>
      <c r="AW24" s="113">
        <f t="shared" si="5"/>
        <v>0</v>
      </c>
      <c r="AY24" s="131">
        <f t="shared" si="6"/>
        <v>0</v>
      </c>
    </row>
    <row r="25" spans="1:51" ht="16.5" customHeight="1">
      <c r="A25" s="30"/>
      <c r="B25" s="107"/>
      <c r="C25" s="74"/>
      <c r="D25" s="93"/>
      <c r="E25" s="111"/>
      <c r="F25" s="93"/>
      <c r="G25" s="74"/>
      <c r="H25" s="93"/>
      <c r="I25" s="111"/>
      <c r="J25" s="93"/>
      <c r="K25" s="74"/>
      <c r="L25" s="93"/>
      <c r="M25" s="111"/>
      <c r="N25" s="93"/>
      <c r="O25" s="74"/>
      <c r="P25" s="93"/>
      <c r="Q25" s="111"/>
      <c r="R25" s="93"/>
      <c r="S25" s="74"/>
      <c r="T25" s="93"/>
      <c r="U25" s="111"/>
      <c r="V25" s="93"/>
      <c r="W25" s="74"/>
      <c r="X25" s="93"/>
      <c r="Y25" s="111"/>
      <c r="Z25" s="93"/>
      <c r="AA25" s="74"/>
      <c r="AB25" s="93"/>
      <c r="AC25" s="111"/>
      <c r="AD25" s="75"/>
      <c r="AE25" s="74"/>
      <c r="AF25" s="93"/>
      <c r="AG25" s="111"/>
      <c r="AH25" s="93"/>
      <c r="AI25" s="74"/>
      <c r="AJ25" s="93"/>
      <c r="AK25" s="111"/>
      <c r="AL25" s="75"/>
      <c r="AM25" s="100">
        <f t="shared" si="1"/>
        <v>0</v>
      </c>
      <c r="AN25" s="123">
        <f t="shared" si="1"/>
        <v>0</v>
      </c>
      <c r="AO25" s="100">
        <f t="shared" si="1"/>
        <v>0</v>
      </c>
      <c r="AP25" s="123">
        <f t="shared" si="1"/>
        <v>0</v>
      </c>
      <c r="AQ25" s="118">
        <f t="shared" si="2"/>
        <v>0</v>
      </c>
      <c r="AR25" s="101">
        <f t="shared" si="2"/>
        <v>0</v>
      </c>
      <c r="AS25" s="109" t="str">
        <f t="shared" si="3"/>
        <v/>
      </c>
      <c r="AT25" s="125" t="str">
        <f t="shared" si="4"/>
        <v/>
      </c>
      <c r="AW25" s="113">
        <f t="shared" si="5"/>
        <v>0</v>
      </c>
      <c r="AY25" s="131">
        <f t="shared" si="6"/>
        <v>0</v>
      </c>
    </row>
    <row r="26" spans="1:51" ht="16.5" customHeight="1">
      <c r="A26" s="30"/>
      <c r="B26" s="107"/>
      <c r="C26" s="74"/>
      <c r="D26" s="93"/>
      <c r="E26" s="111"/>
      <c r="F26" s="93"/>
      <c r="G26" s="74"/>
      <c r="H26" s="93"/>
      <c r="I26" s="111"/>
      <c r="J26" s="93"/>
      <c r="K26" s="74"/>
      <c r="L26" s="93"/>
      <c r="M26" s="111"/>
      <c r="N26" s="93"/>
      <c r="O26" s="74"/>
      <c r="P26" s="93"/>
      <c r="Q26" s="111"/>
      <c r="R26" s="93"/>
      <c r="S26" s="74"/>
      <c r="T26" s="93"/>
      <c r="U26" s="111"/>
      <c r="V26" s="93"/>
      <c r="W26" s="74"/>
      <c r="X26" s="93"/>
      <c r="Y26" s="111"/>
      <c r="Z26" s="93"/>
      <c r="AA26" s="74"/>
      <c r="AB26" s="93"/>
      <c r="AC26" s="111"/>
      <c r="AD26" s="75"/>
      <c r="AE26" s="74"/>
      <c r="AF26" s="93"/>
      <c r="AG26" s="111"/>
      <c r="AH26" s="93"/>
      <c r="AI26" s="74"/>
      <c r="AJ26" s="93"/>
      <c r="AK26" s="111"/>
      <c r="AL26" s="75"/>
      <c r="AM26" s="100">
        <f t="shared" si="1"/>
        <v>0</v>
      </c>
      <c r="AN26" s="123">
        <f t="shared" si="1"/>
        <v>0</v>
      </c>
      <c r="AO26" s="100">
        <f t="shared" si="1"/>
        <v>0</v>
      </c>
      <c r="AP26" s="123">
        <f t="shared" si="1"/>
        <v>0</v>
      </c>
      <c r="AQ26" s="118">
        <f t="shared" si="2"/>
        <v>0</v>
      </c>
      <c r="AR26" s="101">
        <f t="shared" si="2"/>
        <v>0</v>
      </c>
      <c r="AS26" s="109" t="str">
        <f t="shared" si="3"/>
        <v/>
      </c>
      <c r="AT26" s="125" t="str">
        <f t="shared" si="4"/>
        <v/>
      </c>
      <c r="AW26" s="113">
        <f t="shared" si="5"/>
        <v>0</v>
      </c>
      <c r="AY26" s="131">
        <f t="shared" si="6"/>
        <v>0</v>
      </c>
    </row>
    <row r="27" spans="1:51" ht="16.5" customHeight="1">
      <c r="A27" s="30"/>
      <c r="B27" s="107"/>
      <c r="C27" s="74"/>
      <c r="D27" s="93"/>
      <c r="E27" s="111"/>
      <c r="F27" s="93"/>
      <c r="G27" s="74"/>
      <c r="H27" s="93"/>
      <c r="I27" s="111"/>
      <c r="J27" s="93"/>
      <c r="K27" s="74"/>
      <c r="L27" s="93"/>
      <c r="M27" s="111"/>
      <c r="N27" s="93"/>
      <c r="O27" s="74"/>
      <c r="P27" s="93"/>
      <c r="Q27" s="111"/>
      <c r="R27" s="93"/>
      <c r="S27" s="74"/>
      <c r="T27" s="93"/>
      <c r="U27" s="111"/>
      <c r="V27" s="93"/>
      <c r="W27" s="74"/>
      <c r="X27" s="93"/>
      <c r="Y27" s="111"/>
      <c r="Z27" s="93"/>
      <c r="AA27" s="74"/>
      <c r="AB27" s="93"/>
      <c r="AC27" s="111"/>
      <c r="AD27" s="75"/>
      <c r="AE27" s="74"/>
      <c r="AF27" s="93"/>
      <c r="AG27" s="111"/>
      <c r="AH27" s="93"/>
      <c r="AI27" s="74"/>
      <c r="AJ27" s="93"/>
      <c r="AK27" s="111"/>
      <c r="AL27" s="75"/>
      <c r="AM27" s="100">
        <f t="shared" si="1"/>
        <v>0</v>
      </c>
      <c r="AN27" s="123">
        <f t="shared" si="1"/>
        <v>0</v>
      </c>
      <c r="AO27" s="100">
        <f t="shared" si="1"/>
        <v>0</v>
      </c>
      <c r="AP27" s="123">
        <f t="shared" si="1"/>
        <v>0</v>
      </c>
      <c r="AQ27" s="118">
        <f t="shared" si="2"/>
        <v>0</v>
      </c>
      <c r="AR27" s="101">
        <f t="shared" si="2"/>
        <v>0</v>
      </c>
      <c r="AS27" s="109" t="str">
        <f t="shared" si="3"/>
        <v/>
      </c>
      <c r="AT27" s="125" t="str">
        <f t="shared" si="4"/>
        <v/>
      </c>
      <c r="AW27" s="113">
        <f t="shared" si="5"/>
        <v>0</v>
      </c>
      <c r="AY27" s="131">
        <f t="shared" si="6"/>
        <v>0</v>
      </c>
    </row>
    <row r="28" spans="1:51" ht="16.5" customHeight="1">
      <c r="A28" s="30"/>
      <c r="B28" s="107"/>
      <c r="C28" s="74"/>
      <c r="D28" s="93"/>
      <c r="E28" s="111"/>
      <c r="F28" s="93"/>
      <c r="G28" s="74"/>
      <c r="H28" s="93"/>
      <c r="I28" s="111"/>
      <c r="J28" s="93"/>
      <c r="K28" s="74"/>
      <c r="L28" s="93"/>
      <c r="M28" s="111"/>
      <c r="N28" s="93"/>
      <c r="O28" s="74"/>
      <c r="P28" s="93"/>
      <c r="Q28" s="111"/>
      <c r="R28" s="93"/>
      <c r="S28" s="74"/>
      <c r="T28" s="93"/>
      <c r="U28" s="111"/>
      <c r="V28" s="93"/>
      <c r="W28" s="74"/>
      <c r="X28" s="93"/>
      <c r="Y28" s="111"/>
      <c r="Z28" s="93"/>
      <c r="AA28" s="74"/>
      <c r="AB28" s="93"/>
      <c r="AC28" s="111"/>
      <c r="AD28" s="75"/>
      <c r="AE28" s="74"/>
      <c r="AF28" s="93"/>
      <c r="AG28" s="111"/>
      <c r="AH28" s="93"/>
      <c r="AI28" s="74"/>
      <c r="AJ28" s="93"/>
      <c r="AK28" s="111"/>
      <c r="AL28" s="75"/>
      <c r="AM28" s="100">
        <f t="shared" si="1"/>
        <v>0</v>
      </c>
      <c r="AN28" s="123">
        <f t="shared" si="1"/>
        <v>0</v>
      </c>
      <c r="AO28" s="100">
        <f t="shared" si="1"/>
        <v>0</v>
      </c>
      <c r="AP28" s="123">
        <f t="shared" si="1"/>
        <v>0</v>
      </c>
      <c r="AQ28" s="118">
        <f t="shared" si="2"/>
        <v>0</v>
      </c>
      <c r="AR28" s="101">
        <f t="shared" si="2"/>
        <v>0</v>
      </c>
      <c r="AS28" s="109" t="str">
        <f t="shared" si="3"/>
        <v/>
      </c>
      <c r="AT28" s="125" t="str">
        <f t="shared" si="4"/>
        <v/>
      </c>
      <c r="AW28" s="113">
        <f t="shared" si="5"/>
        <v>0</v>
      </c>
      <c r="AY28" s="131">
        <f t="shared" si="6"/>
        <v>0</v>
      </c>
    </row>
    <row r="29" spans="1:51" ht="16.5" customHeight="1">
      <c r="A29" s="30"/>
      <c r="B29" s="107"/>
      <c r="C29" s="74"/>
      <c r="D29" s="93"/>
      <c r="E29" s="111"/>
      <c r="F29" s="93"/>
      <c r="G29" s="74"/>
      <c r="H29" s="93"/>
      <c r="I29" s="111"/>
      <c r="J29" s="93"/>
      <c r="K29" s="74"/>
      <c r="L29" s="93"/>
      <c r="M29" s="111"/>
      <c r="N29" s="93"/>
      <c r="O29" s="74"/>
      <c r="P29" s="93"/>
      <c r="Q29" s="111"/>
      <c r="R29" s="93"/>
      <c r="S29" s="74"/>
      <c r="T29" s="93"/>
      <c r="U29" s="111"/>
      <c r="V29" s="93"/>
      <c r="W29" s="74"/>
      <c r="X29" s="93"/>
      <c r="Y29" s="111"/>
      <c r="Z29" s="93"/>
      <c r="AA29" s="74"/>
      <c r="AB29" s="93"/>
      <c r="AC29" s="111"/>
      <c r="AD29" s="75"/>
      <c r="AE29" s="74"/>
      <c r="AF29" s="93"/>
      <c r="AG29" s="111"/>
      <c r="AH29" s="93"/>
      <c r="AI29" s="74"/>
      <c r="AJ29" s="93"/>
      <c r="AK29" s="111"/>
      <c r="AL29" s="75"/>
      <c r="AM29" s="100">
        <f t="shared" si="1"/>
        <v>0</v>
      </c>
      <c r="AN29" s="123">
        <f t="shared" si="1"/>
        <v>0</v>
      </c>
      <c r="AO29" s="100">
        <f t="shared" si="1"/>
        <v>0</v>
      </c>
      <c r="AP29" s="123">
        <f t="shared" si="1"/>
        <v>0</v>
      </c>
      <c r="AQ29" s="118">
        <f t="shared" si="2"/>
        <v>0</v>
      </c>
      <c r="AR29" s="101">
        <f t="shared" si="2"/>
        <v>0</v>
      </c>
      <c r="AS29" s="109" t="str">
        <f t="shared" si="3"/>
        <v/>
      </c>
      <c r="AT29" s="125" t="str">
        <f t="shared" si="4"/>
        <v/>
      </c>
      <c r="AW29" s="113">
        <f t="shared" si="5"/>
        <v>0</v>
      </c>
      <c r="AY29" s="131">
        <f t="shared" si="6"/>
        <v>0</v>
      </c>
    </row>
    <row r="30" spans="1:51" ht="16.5" customHeight="1">
      <c r="A30" s="30"/>
      <c r="B30" s="107"/>
      <c r="C30" s="74"/>
      <c r="D30" s="93"/>
      <c r="E30" s="111"/>
      <c r="F30" s="93"/>
      <c r="G30" s="74"/>
      <c r="H30" s="93"/>
      <c r="I30" s="111"/>
      <c r="J30" s="93"/>
      <c r="K30" s="74"/>
      <c r="L30" s="93"/>
      <c r="M30" s="111"/>
      <c r="N30" s="93"/>
      <c r="O30" s="74"/>
      <c r="P30" s="93"/>
      <c r="Q30" s="111"/>
      <c r="R30" s="93"/>
      <c r="S30" s="74"/>
      <c r="T30" s="93"/>
      <c r="U30" s="111"/>
      <c r="V30" s="93"/>
      <c r="W30" s="74"/>
      <c r="X30" s="93"/>
      <c r="Y30" s="111"/>
      <c r="Z30" s="93"/>
      <c r="AA30" s="74"/>
      <c r="AB30" s="93"/>
      <c r="AC30" s="111"/>
      <c r="AD30" s="75"/>
      <c r="AE30" s="74"/>
      <c r="AF30" s="93"/>
      <c r="AG30" s="111"/>
      <c r="AH30" s="93"/>
      <c r="AI30" s="74"/>
      <c r="AJ30" s="93"/>
      <c r="AK30" s="111"/>
      <c r="AL30" s="75"/>
      <c r="AM30" s="100">
        <f t="shared" si="1"/>
        <v>0</v>
      </c>
      <c r="AN30" s="123">
        <f t="shared" si="1"/>
        <v>0</v>
      </c>
      <c r="AO30" s="100">
        <f t="shared" si="1"/>
        <v>0</v>
      </c>
      <c r="AP30" s="123">
        <f t="shared" si="1"/>
        <v>0</v>
      </c>
      <c r="AQ30" s="118">
        <f t="shared" si="2"/>
        <v>0</v>
      </c>
      <c r="AR30" s="101">
        <f t="shared" si="2"/>
        <v>0</v>
      </c>
      <c r="AS30" s="109" t="str">
        <f t="shared" si="3"/>
        <v/>
      </c>
      <c r="AT30" s="125" t="str">
        <f t="shared" si="4"/>
        <v/>
      </c>
      <c r="AW30" s="113">
        <f t="shared" si="5"/>
        <v>0</v>
      </c>
      <c r="AY30" s="131">
        <f t="shared" si="6"/>
        <v>0</v>
      </c>
    </row>
    <row r="31" spans="1:51" ht="16.5" customHeight="1">
      <c r="A31" s="30"/>
      <c r="B31" s="107"/>
      <c r="C31" s="74"/>
      <c r="D31" s="93"/>
      <c r="E31" s="111"/>
      <c r="F31" s="93"/>
      <c r="G31" s="74"/>
      <c r="H31" s="93"/>
      <c r="I31" s="111"/>
      <c r="J31" s="93"/>
      <c r="K31" s="74"/>
      <c r="L31" s="93"/>
      <c r="M31" s="111"/>
      <c r="N31" s="93"/>
      <c r="O31" s="74"/>
      <c r="P31" s="93"/>
      <c r="Q31" s="111"/>
      <c r="R31" s="93"/>
      <c r="S31" s="74"/>
      <c r="T31" s="93"/>
      <c r="U31" s="111"/>
      <c r="V31" s="93"/>
      <c r="W31" s="74"/>
      <c r="X31" s="93"/>
      <c r="Y31" s="111"/>
      <c r="Z31" s="93"/>
      <c r="AA31" s="74"/>
      <c r="AB31" s="93"/>
      <c r="AC31" s="111"/>
      <c r="AD31" s="75"/>
      <c r="AE31" s="74"/>
      <c r="AF31" s="93"/>
      <c r="AG31" s="111"/>
      <c r="AH31" s="93"/>
      <c r="AI31" s="74"/>
      <c r="AJ31" s="93"/>
      <c r="AK31" s="111"/>
      <c r="AL31" s="75"/>
      <c r="AM31" s="100">
        <f t="shared" si="1"/>
        <v>0</v>
      </c>
      <c r="AN31" s="123">
        <f t="shared" si="1"/>
        <v>0</v>
      </c>
      <c r="AO31" s="100">
        <f t="shared" si="1"/>
        <v>0</v>
      </c>
      <c r="AP31" s="123">
        <f t="shared" si="1"/>
        <v>0</v>
      </c>
      <c r="AQ31" s="118">
        <f t="shared" si="2"/>
        <v>0</v>
      </c>
      <c r="AR31" s="101">
        <f t="shared" si="2"/>
        <v>0</v>
      </c>
      <c r="AS31" s="109" t="str">
        <f t="shared" si="3"/>
        <v/>
      </c>
      <c r="AT31" s="125" t="str">
        <f t="shared" si="4"/>
        <v/>
      </c>
      <c r="AW31" s="113">
        <f t="shared" si="5"/>
        <v>0</v>
      </c>
      <c r="AY31" s="131">
        <f t="shared" si="6"/>
        <v>0</v>
      </c>
    </row>
    <row r="32" spans="1:51" ht="16.5" customHeight="1">
      <c r="A32" s="30"/>
      <c r="B32" s="107"/>
      <c r="C32" s="74"/>
      <c r="D32" s="93"/>
      <c r="E32" s="111"/>
      <c r="F32" s="93"/>
      <c r="G32" s="74"/>
      <c r="H32" s="93"/>
      <c r="I32" s="111"/>
      <c r="J32" s="93"/>
      <c r="K32" s="74"/>
      <c r="L32" s="93"/>
      <c r="M32" s="111"/>
      <c r="N32" s="93"/>
      <c r="O32" s="74"/>
      <c r="P32" s="93"/>
      <c r="Q32" s="111"/>
      <c r="R32" s="93"/>
      <c r="S32" s="74"/>
      <c r="T32" s="93"/>
      <c r="U32" s="111"/>
      <c r="V32" s="93"/>
      <c r="W32" s="74"/>
      <c r="X32" s="93"/>
      <c r="Y32" s="111"/>
      <c r="Z32" s="93"/>
      <c r="AA32" s="74"/>
      <c r="AB32" s="93"/>
      <c r="AC32" s="111"/>
      <c r="AD32" s="75"/>
      <c r="AE32" s="74"/>
      <c r="AF32" s="93"/>
      <c r="AG32" s="111"/>
      <c r="AH32" s="93"/>
      <c r="AI32" s="74"/>
      <c r="AJ32" s="93"/>
      <c r="AK32" s="111"/>
      <c r="AL32" s="75"/>
      <c r="AM32" s="100">
        <f t="shared" si="1"/>
        <v>0</v>
      </c>
      <c r="AN32" s="123">
        <f t="shared" si="1"/>
        <v>0</v>
      </c>
      <c r="AO32" s="100">
        <f t="shared" si="1"/>
        <v>0</v>
      </c>
      <c r="AP32" s="123">
        <f t="shared" si="1"/>
        <v>0</v>
      </c>
      <c r="AQ32" s="118">
        <f t="shared" si="2"/>
        <v>0</v>
      </c>
      <c r="AR32" s="101">
        <f t="shared" si="2"/>
        <v>0</v>
      </c>
      <c r="AS32" s="109" t="str">
        <f t="shared" si="3"/>
        <v/>
      </c>
      <c r="AT32" s="125" t="str">
        <f t="shared" si="4"/>
        <v/>
      </c>
      <c r="AW32" s="113">
        <f t="shared" si="5"/>
        <v>0</v>
      </c>
      <c r="AY32" s="131">
        <f t="shared" si="6"/>
        <v>0</v>
      </c>
    </row>
    <row r="33" spans="1:51" ht="16.5" customHeight="1">
      <c r="A33" s="30"/>
      <c r="B33" s="107"/>
      <c r="C33" s="74"/>
      <c r="D33" s="93"/>
      <c r="E33" s="111"/>
      <c r="F33" s="93"/>
      <c r="G33" s="74"/>
      <c r="H33" s="93"/>
      <c r="I33" s="111"/>
      <c r="J33" s="93"/>
      <c r="K33" s="74"/>
      <c r="L33" s="93"/>
      <c r="M33" s="111"/>
      <c r="N33" s="93"/>
      <c r="O33" s="74"/>
      <c r="P33" s="93"/>
      <c r="Q33" s="111"/>
      <c r="R33" s="93"/>
      <c r="S33" s="74"/>
      <c r="T33" s="93"/>
      <c r="U33" s="111"/>
      <c r="V33" s="93"/>
      <c r="W33" s="74"/>
      <c r="X33" s="93"/>
      <c r="Y33" s="111"/>
      <c r="Z33" s="93"/>
      <c r="AA33" s="74"/>
      <c r="AB33" s="93"/>
      <c r="AC33" s="111"/>
      <c r="AD33" s="75"/>
      <c r="AE33" s="74"/>
      <c r="AF33" s="93"/>
      <c r="AG33" s="111"/>
      <c r="AH33" s="93"/>
      <c r="AI33" s="74"/>
      <c r="AJ33" s="93"/>
      <c r="AK33" s="111"/>
      <c r="AL33" s="75"/>
      <c r="AM33" s="100">
        <f t="shared" si="1"/>
        <v>0</v>
      </c>
      <c r="AN33" s="123">
        <f t="shared" si="1"/>
        <v>0</v>
      </c>
      <c r="AO33" s="100">
        <f t="shared" si="1"/>
        <v>0</v>
      </c>
      <c r="AP33" s="123">
        <f t="shared" si="1"/>
        <v>0</v>
      </c>
      <c r="AQ33" s="118">
        <f t="shared" si="2"/>
        <v>0</v>
      </c>
      <c r="AR33" s="101">
        <f t="shared" si="2"/>
        <v>0</v>
      </c>
      <c r="AS33" s="109" t="str">
        <f t="shared" si="3"/>
        <v/>
      </c>
      <c r="AT33" s="125" t="str">
        <f t="shared" si="4"/>
        <v/>
      </c>
      <c r="AW33" s="113">
        <f t="shared" si="5"/>
        <v>0</v>
      </c>
      <c r="AY33" s="131">
        <f t="shared" si="6"/>
        <v>0</v>
      </c>
    </row>
    <row r="34" spans="1:51" ht="16.5" customHeight="1">
      <c r="A34" s="30"/>
      <c r="B34" s="107"/>
      <c r="C34" s="74"/>
      <c r="D34" s="93"/>
      <c r="E34" s="111"/>
      <c r="F34" s="93"/>
      <c r="G34" s="74"/>
      <c r="H34" s="93"/>
      <c r="I34" s="111"/>
      <c r="J34" s="93"/>
      <c r="K34" s="74"/>
      <c r="L34" s="93"/>
      <c r="M34" s="111"/>
      <c r="N34" s="93"/>
      <c r="O34" s="74"/>
      <c r="P34" s="93"/>
      <c r="Q34" s="111"/>
      <c r="R34" s="93"/>
      <c r="S34" s="74"/>
      <c r="T34" s="93"/>
      <c r="U34" s="111"/>
      <c r="V34" s="93"/>
      <c r="W34" s="74"/>
      <c r="X34" s="93"/>
      <c r="Y34" s="111"/>
      <c r="Z34" s="93"/>
      <c r="AA34" s="74"/>
      <c r="AB34" s="93"/>
      <c r="AC34" s="111"/>
      <c r="AD34" s="75"/>
      <c r="AE34" s="74"/>
      <c r="AF34" s="93"/>
      <c r="AG34" s="111"/>
      <c r="AH34" s="93"/>
      <c r="AI34" s="74"/>
      <c r="AJ34" s="93"/>
      <c r="AK34" s="111"/>
      <c r="AL34" s="75"/>
      <c r="AM34" s="100">
        <f t="shared" si="1"/>
        <v>0</v>
      </c>
      <c r="AN34" s="123">
        <f t="shared" si="1"/>
        <v>0</v>
      </c>
      <c r="AO34" s="100">
        <f t="shared" si="1"/>
        <v>0</v>
      </c>
      <c r="AP34" s="123">
        <f t="shared" si="1"/>
        <v>0</v>
      </c>
      <c r="AQ34" s="118">
        <f t="shared" si="2"/>
        <v>0</v>
      </c>
      <c r="AR34" s="101">
        <f t="shared" si="2"/>
        <v>0</v>
      </c>
      <c r="AS34" s="109" t="str">
        <f t="shared" si="3"/>
        <v/>
      </c>
      <c r="AT34" s="125" t="str">
        <f t="shared" si="4"/>
        <v/>
      </c>
      <c r="AW34" s="113">
        <f t="shared" si="5"/>
        <v>0</v>
      </c>
      <c r="AY34" s="131">
        <f t="shared" si="6"/>
        <v>0</v>
      </c>
    </row>
    <row r="35" spans="1:51" ht="16.5" customHeight="1">
      <c r="A35" s="30"/>
      <c r="B35" s="107"/>
      <c r="C35" s="74"/>
      <c r="D35" s="93"/>
      <c r="E35" s="111"/>
      <c r="F35" s="93"/>
      <c r="G35" s="74"/>
      <c r="H35" s="93"/>
      <c r="I35" s="111"/>
      <c r="J35" s="93"/>
      <c r="K35" s="74"/>
      <c r="L35" s="93"/>
      <c r="M35" s="111"/>
      <c r="N35" s="93"/>
      <c r="O35" s="74"/>
      <c r="P35" s="93"/>
      <c r="Q35" s="111"/>
      <c r="R35" s="93"/>
      <c r="S35" s="74"/>
      <c r="T35" s="93"/>
      <c r="U35" s="111"/>
      <c r="V35" s="93"/>
      <c r="W35" s="74"/>
      <c r="X35" s="93"/>
      <c r="Y35" s="111"/>
      <c r="Z35" s="93"/>
      <c r="AA35" s="74"/>
      <c r="AB35" s="93"/>
      <c r="AC35" s="111"/>
      <c r="AD35" s="75"/>
      <c r="AE35" s="74"/>
      <c r="AF35" s="93"/>
      <c r="AG35" s="111"/>
      <c r="AH35" s="93"/>
      <c r="AI35" s="74"/>
      <c r="AJ35" s="93"/>
      <c r="AK35" s="111"/>
      <c r="AL35" s="75"/>
      <c r="AM35" s="100">
        <f t="shared" si="1"/>
        <v>0</v>
      </c>
      <c r="AN35" s="123">
        <f t="shared" si="1"/>
        <v>0</v>
      </c>
      <c r="AO35" s="100">
        <f t="shared" si="1"/>
        <v>0</v>
      </c>
      <c r="AP35" s="123">
        <f t="shared" si="1"/>
        <v>0</v>
      </c>
      <c r="AQ35" s="118">
        <f t="shared" si="2"/>
        <v>0</v>
      </c>
      <c r="AR35" s="101">
        <f t="shared" si="2"/>
        <v>0</v>
      </c>
      <c r="AS35" s="109" t="str">
        <f t="shared" si="3"/>
        <v/>
      </c>
      <c r="AT35" s="125" t="str">
        <f t="shared" si="4"/>
        <v/>
      </c>
      <c r="AW35" s="113">
        <f t="shared" si="5"/>
        <v>0</v>
      </c>
      <c r="AY35" s="131">
        <f t="shared" si="6"/>
        <v>0</v>
      </c>
    </row>
    <row r="36" spans="1:51" ht="16.5" customHeight="1">
      <c r="A36" s="30"/>
      <c r="B36" s="107"/>
      <c r="C36" s="74"/>
      <c r="D36" s="93"/>
      <c r="E36" s="111"/>
      <c r="F36" s="93"/>
      <c r="G36" s="74"/>
      <c r="H36" s="93"/>
      <c r="I36" s="111"/>
      <c r="J36" s="93"/>
      <c r="K36" s="74"/>
      <c r="L36" s="93"/>
      <c r="M36" s="111"/>
      <c r="N36" s="93"/>
      <c r="O36" s="74"/>
      <c r="P36" s="93"/>
      <c r="Q36" s="111"/>
      <c r="R36" s="93"/>
      <c r="S36" s="74"/>
      <c r="T36" s="93"/>
      <c r="U36" s="111"/>
      <c r="V36" s="93"/>
      <c r="W36" s="74"/>
      <c r="X36" s="93"/>
      <c r="Y36" s="111"/>
      <c r="Z36" s="93"/>
      <c r="AA36" s="74"/>
      <c r="AB36" s="93"/>
      <c r="AC36" s="111"/>
      <c r="AD36" s="75"/>
      <c r="AE36" s="74"/>
      <c r="AF36" s="93"/>
      <c r="AG36" s="111"/>
      <c r="AH36" s="93"/>
      <c r="AI36" s="74"/>
      <c r="AJ36" s="93"/>
      <c r="AK36" s="111"/>
      <c r="AL36" s="75"/>
      <c r="AM36" s="100">
        <f t="shared" si="1"/>
        <v>0</v>
      </c>
      <c r="AN36" s="123">
        <f t="shared" si="1"/>
        <v>0</v>
      </c>
      <c r="AO36" s="100">
        <f t="shared" si="1"/>
        <v>0</v>
      </c>
      <c r="AP36" s="123">
        <f t="shared" si="1"/>
        <v>0</v>
      </c>
      <c r="AQ36" s="118">
        <f t="shared" si="2"/>
        <v>0</v>
      </c>
      <c r="AR36" s="101">
        <f t="shared" si="2"/>
        <v>0</v>
      </c>
      <c r="AS36" s="109" t="str">
        <f t="shared" si="3"/>
        <v/>
      </c>
      <c r="AT36" s="125" t="str">
        <f t="shared" si="4"/>
        <v/>
      </c>
      <c r="AW36" s="113">
        <f t="shared" si="5"/>
        <v>0</v>
      </c>
      <c r="AY36" s="131">
        <f t="shared" si="6"/>
        <v>0</v>
      </c>
    </row>
    <row r="37" spans="1:51" ht="16.5" customHeight="1">
      <c r="A37" s="30"/>
      <c r="B37" s="107"/>
      <c r="C37" s="74"/>
      <c r="D37" s="93"/>
      <c r="E37" s="111"/>
      <c r="F37" s="93"/>
      <c r="G37" s="74"/>
      <c r="H37" s="93"/>
      <c r="I37" s="111"/>
      <c r="J37" s="93"/>
      <c r="K37" s="74"/>
      <c r="L37" s="93"/>
      <c r="M37" s="111"/>
      <c r="N37" s="93"/>
      <c r="O37" s="74"/>
      <c r="P37" s="93"/>
      <c r="Q37" s="111"/>
      <c r="R37" s="93"/>
      <c r="S37" s="74"/>
      <c r="T37" s="93"/>
      <c r="U37" s="111"/>
      <c r="V37" s="93"/>
      <c r="W37" s="74"/>
      <c r="X37" s="93"/>
      <c r="Y37" s="111"/>
      <c r="Z37" s="93"/>
      <c r="AA37" s="74"/>
      <c r="AB37" s="93"/>
      <c r="AC37" s="111"/>
      <c r="AD37" s="75"/>
      <c r="AE37" s="74"/>
      <c r="AF37" s="93"/>
      <c r="AG37" s="111"/>
      <c r="AH37" s="93"/>
      <c r="AI37" s="74"/>
      <c r="AJ37" s="93"/>
      <c r="AK37" s="111"/>
      <c r="AL37" s="75"/>
      <c r="AM37" s="100">
        <f t="shared" si="1"/>
        <v>0</v>
      </c>
      <c r="AN37" s="123">
        <f t="shared" si="1"/>
        <v>0</v>
      </c>
      <c r="AO37" s="100">
        <f t="shared" si="1"/>
        <v>0</v>
      </c>
      <c r="AP37" s="123">
        <f t="shared" si="1"/>
        <v>0</v>
      </c>
      <c r="AQ37" s="118">
        <f t="shared" si="2"/>
        <v>0</v>
      </c>
      <c r="AR37" s="101">
        <f t="shared" si="2"/>
        <v>0</v>
      </c>
      <c r="AS37" s="109" t="str">
        <f t="shared" si="3"/>
        <v/>
      </c>
      <c r="AT37" s="125" t="str">
        <f t="shared" si="4"/>
        <v/>
      </c>
      <c r="AW37" s="113">
        <f t="shared" si="5"/>
        <v>0</v>
      </c>
      <c r="AY37" s="131">
        <f t="shared" si="6"/>
        <v>0</v>
      </c>
    </row>
    <row r="38" spans="1:51" ht="16.5" customHeight="1">
      <c r="A38" s="30"/>
      <c r="B38" s="107"/>
      <c r="C38" s="74"/>
      <c r="D38" s="93"/>
      <c r="E38" s="111"/>
      <c r="F38" s="93"/>
      <c r="G38" s="74"/>
      <c r="H38" s="93"/>
      <c r="I38" s="111"/>
      <c r="J38" s="93"/>
      <c r="K38" s="74"/>
      <c r="L38" s="93"/>
      <c r="M38" s="111"/>
      <c r="N38" s="93"/>
      <c r="O38" s="74"/>
      <c r="P38" s="93"/>
      <c r="Q38" s="111"/>
      <c r="R38" s="93"/>
      <c r="S38" s="74"/>
      <c r="T38" s="93"/>
      <c r="U38" s="111"/>
      <c r="V38" s="93"/>
      <c r="W38" s="74"/>
      <c r="X38" s="93"/>
      <c r="Y38" s="111"/>
      <c r="Z38" s="93"/>
      <c r="AA38" s="74"/>
      <c r="AB38" s="93"/>
      <c r="AC38" s="111"/>
      <c r="AD38" s="75"/>
      <c r="AE38" s="74"/>
      <c r="AF38" s="93"/>
      <c r="AG38" s="111"/>
      <c r="AH38" s="93"/>
      <c r="AI38" s="74"/>
      <c r="AJ38" s="93"/>
      <c r="AK38" s="111"/>
      <c r="AL38" s="75"/>
      <c r="AM38" s="100">
        <f t="shared" si="1"/>
        <v>0</v>
      </c>
      <c r="AN38" s="123">
        <f t="shared" si="1"/>
        <v>0</v>
      </c>
      <c r="AO38" s="100">
        <f t="shared" si="1"/>
        <v>0</v>
      </c>
      <c r="AP38" s="123">
        <f t="shared" si="1"/>
        <v>0</v>
      </c>
      <c r="AQ38" s="118">
        <f t="shared" si="2"/>
        <v>0</v>
      </c>
      <c r="AR38" s="101">
        <f t="shared" si="2"/>
        <v>0</v>
      </c>
      <c r="AS38" s="109" t="str">
        <f t="shared" si="3"/>
        <v/>
      </c>
      <c r="AT38" s="125" t="str">
        <f t="shared" si="4"/>
        <v/>
      </c>
      <c r="AW38" s="113">
        <f t="shared" si="5"/>
        <v>0</v>
      </c>
      <c r="AY38" s="131">
        <f t="shared" si="6"/>
        <v>0</v>
      </c>
    </row>
    <row r="39" spans="1:51" ht="16.5" customHeight="1">
      <c r="A39" s="30"/>
      <c r="B39" s="107"/>
      <c r="C39" s="74"/>
      <c r="D39" s="93"/>
      <c r="E39" s="111"/>
      <c r="F39" s="93"/>
      <c r="G39" s="74"/>
      <c r="H39" s="93"/>
      <c r="I39" s="111"/>
      <c r="J39" s="93"/>
      <c r="K39" s="74"/>
      <c r="L39" s="93"/>
      <c r="M39" s="111"/>
      <c r="N39" s="93"/>
      <c r="O39" s="74"/>
      <c r="P39" s="93"/>
      <c r="Q39" s="111"/>
      <c r="R39" s="93"/>
      <c r="S39" s="74"/>
      <c r="T39" s="93"/>
      <c r="U39" s="111"/>
      <c r="V39" s="93"/>
      <c r="W39" s="74"/>
      <c r="X39" s="93"/>
      <c r="Y39" s="111"/>
      <c r="Z39" s="93"/>
      <c r="AA39" s="74"/>
      <c r="AB39" s="93"/>
      <c r="AC39" s="111"/>
      <c r="AD39" s="75"/>
      <c r="AE39" s="74"/>
      <c r="AF39" s="93"/>
      <c r="AG39" s="111"/>
      <c r="AH39" s="93"/>
      <c r="AI39" s="74"/>
      <c r="AJ39" s="93"/>
      <c r="AK39" s="111"/>
      <c r="AL39" s="75"/>
      <c r="AM39" s="100">
        <f t="shared" si="1"/>
        <v>0</v>
      </c>
      <c r="AN39" s="123">
        <f t="shared" si="1"/>
        <v>0</v>
      </c>
      <c r="AO39" s="100">
        <f t="shared" si="1"/>
        <v>0</v>
      </c>
      <c r="AP39" s="123">
        <f t="shared" si="1"/>
        <v>0</v>
      </c>
      <c r="AQ39" s="118">
        <f t="shared" si="2"/>
        <v>0</v>
      </c>
      <c r="AR39" s="101">
        <f t="shared" si="2"/>
        <v>0</v>
      </c>
      <c r="AS39" s="109" t="str">
        <f t="shared" si="3"/>
        <v/>
      </c>
      <c r="AT39" s="125" t="str">
        <f t="shared" si="4"/>
        <v/>
      </c>
      <c r="AW39" s="113">
        <f t="shared" si="5"/>
        <v>0</v>
      </c>
      <c r="AY39" s="131">
        <f t="shared" si="6"/>
        <v>0</v>
      </c>
    </row>
    <row r="40" spans="1:51" ht="16.5" customHeight="1">
      <c r="A40" s="30"/>
      <c r="B40" s="107"/>
      <c r="C40" s="74"/>
      <c r="D40" s="93"/>
      <c r="E40" s="111"/>
      <c r="F40" s="93"/>
      <c r="G40" s="74"/>
      <c r="H40" s="93"/>
      <c r="I40" s="111"/>
      <c r="J40" s="93"/>
      <c r="K40" s="74"/>
      <c r="L40" s="93"/>
      <c r="M40" s="111"/>
      <c r="N40" s="93"/>
      <c r="O40" s="74"/>
      <c r="P40" s="93"/>
      <c r="Q40" s="111"/>
      <c r="R40" s="93"/>
      <c r="S40" s="74"/>
      <c r="T40" s="93"/>
      <c r="U40" s="111"/>
      <c r="V40" s="93"/>
      <c r="W40" s="74"/>
      <c r="X40" s="93"/>
      <c r="Y40" s="111"/>
      <c r="Z40" s="93"/>
      <c r="AA40" s="74"/>
      <c r="AB40" s="93"/>
      <c r="AC40" s="111"/>
      <c r="AD40" s="75"/>
      <c r="AE40" s="74"/>
      <c r="AF40" s="93"/>
      <c r="AG40" s="111"/>
      <c r="AH40" s="93"/>
      <c r="AI40" s="74"/>
      <c r="AJ40" s="93"/>
      <c r="AK40" s="111"/>
      <c r="AL40" s="75"/>
      <c r="AM40" s="100">
        <f t="shared" si="1"/>
        <v>0</v>
      </c>
      <c r="AN40" s="123">
        <f t="shared" si="1"/>
        <v>0</v>
      </c>
      <c r="AO40" s="100">
        <f t="shared" si="1"/>
        <v>0</v>
      </c>
      <c r="AP40" s="123">
        <f t="shared" si="1"/>
        <v>0</v>
      </c>
      <c r="AQ40" s="118">
        <f t="shared" si="2"/>
        <v>0</v>
      </c>
      <c r="AR40" s="101">
        <f t="shared" si="2"/>
        <v>0</v>
      </c>
      <c r="AS40" s="109" t="str">
        <f t="shared" si="3"/>
        <v/>
      </c>
      <c r="AT40" s="125" t="str">
        <f t="shared" si="4"/>
        <v/>
      </c>
      <c r="AW40" s="113">
        <f t="shared" si="5"/>
        <v>0</v>
      </c>
      <c r="AY40" s="131">
        <f t="shared" si="6"/>
        <v>0</v>
      </c>
    </row>
    <row r="41" spans="1:51" ht="16.5" customHeight="1" thickBot="1">
      <c r="A41" s="31"/>
      <c r="B41" s="108"/>
      <c r="C41" s="76"/>
      <c r="D41" s="94"/>
      <c r="E41" s="121"/>
      <c r="F41" s="94"/>
      <c r="G41" s="76"/>
      <c r="H41" s="94"/>
      <c r="I41" s="121"/>
      <c r="J41" s="94"/>
      <c r="K41" s="76"/>
      <c r="L41" s="94"/>
      <c r="M41" s="121"/>
      <c r="N41" s="94"/>
      <c r="O41" s="76"/>
      <c r="P41" s="94"/>
      <c r="Q41" s="121"/>
      <c r="R41" s="94"/>
      <c r="S41" s="76"/>
      <c r="T41" s="94"/>
      <c r="U41" s="121"/>
      <c r="V41" s="94"/>
      <c r="W41" s="76"/>
      <c r="X41" s="94"/>
      <c r="Y41" s="121"/>
      <c r="Z41" s="94"/>
      <c r="AA41" s="76"/>
      <c r="AB41" s="94"/>
      <c r="AC41" s="121"/>
      <c r="AD41" s="77"/>
      <c r="AE41" s="76"/>
      <c r="AF41" s="94"/>
      <c r="AG41" s="121"/>
      <c r="AH41" s="94"/>
      <c r="AI41" s="76"/>
      <c r="AJ41" s="94"/>
      <c r="AK41" s="121"/>
      <c r="AL41" s="77"/>
      <c r="AM41" s="112">
        <f t="shared" si="1"/>
        <v>0</v>
      </c>
      <c r="AN41" s="99">
        <f t="shared" si="1"/>
        <v>0</v>
      </c>
      <c r="AO41" s="112">
        <f t="shared" si="1"/>
        <v>0</v>
      </c>
      <c r="AP41" s="99">
        <f t="shared" si="1"/>
        <v>0</v>
      </c>
      <c r="AQ41" s="98">
        <f t="shared" si="2"/>
        <v>0</v>
      </c>
      <c r="AR41" s="99">
        <f t="shared" si="2"/>
        <v>0</v>
      </c>
      <c r="AS41" s="128" t="str">
        <f t="shared" si="3"/>
        <v/>
      </c>
      <c r="AT41" s="126" t="str">
        <f t="shared" si="4"/>
        <v/>
      </c>
      <c r="AW41" s="114">
        <f t="shared" si="5"/>
        <v>0</v>
      </c>
      <c r="AY41" s="131">
        <f t="shared" si="6"/>
        <v>0</v>
      </c>
    </row>
    <row r="42" spans="1:51">
      <c r="AW42" s="85"/>
    </row>
    <row r="45" spans="1:51">
      <c r="AW45" s="85"/>
    </row>
    <row r="46" spans="1:51">
      <c r="AW46" s="85"/>
    </row>
    <row r="47" spans="1:51">
      <c r="AW47" s="85"/>
    </row>
    <row r="48" spans="1:51">
      <c r="AW48" s="85"/>
    </row>
    <row r="49" spans="49:49">
      <c r="AW49" s="85"/>
    </row>
    <row r="50" spans="49:49">
      <c r="AW50" s="85"/>
    </row>
    <row r="51" spans="49:49">
      <c r="AW51" s="85"/>
    </row>
    <row r="52" spans="49:49">
      <c r="AW52" s="85"/>
    </row>
    <row r="53" spans="49:49">
      <c r="AW53" s="85"/>
    </row>
    <row r="54" spans="49:49">
      <c r="AW54" s="85"/>
    </row>
    <row r="55" spans="49:49">
      <c r="AW55" s="85"/>
    </row>
    <row r="56" spans="49:49">
      <c r="AW56" s="85"/>
    </row>
    <row r="57" spans="49:49">
      <c r="AW57" s="85"/>
    </row>
    <row r="58" spans="49:49">
      <c r="AW58" s="85"/>
    </row>
    <row r="59" spans="49:49">
      <c r="AW59" s="85"/>
    </row>
    <row r="60" spans="49:49">
      <c r="AW60" s="85"/>
    </row>
    <row r="61" spans="49:49">
      <c r="AW61" s="85"/>
    </row>
    <row r="62" spans="49:49">
      <c r="AW62" s="85"/>
    </row>
    <row r="63" spans="49:49">
      <c r="AW63" s="85"/>
    </row>
    <row r="64" spans="49:49">
      <c r="AW64" s="85"/>
    </row>
  </sheetData>
  <sheetProtection selectLockedCells="1" selectUnlockedCells="1"/>
  <mergeCells count="46">
    <mergeCell ref="AI4:AO4"/>
    <mergeCell ref="AP4:AR4"/>
    <mergeCell ref="AI7:AO7"/>
    <mergeCell ref="AP7:AR7"/>
    <mergeCell ref="AI8:AO8"/>
    <mergeCell ref="AP8:AR8"/>
    <mergeCell ref="AI9:AO9"/>
    <mergeCell ref="AP9:AR9"/>
    <mergeCell ref="A12:A13"/>
    <mergeCell ref="B12:B14"/>
    <mergeCell ref="C12:F12"/>
    <mergeCell ref="G12:J12"/>
    <mergeCell ref="K12:N12"/>
    <mergeCell ref="O12:R12"/>
    <mergeCell ref="S12:V12"/>
    <mergeCell ref="W12:Z12"/>
    <mergeCell ref="AT12:AT14"/>
    <mergeCell ref="AW12:AW13"/>
    <mergeCell ref="AY12:AY13"/>
    <mergeCell ref="C13:D13"/>
    <mergeCell ref="E13:F13"/>
    <mergeCell ref="G13:H13"/>
    <mergeCell ref="I13:J13"/>
    <mergeCell ref="K13:L13"/>
    <mergeCell ref="M13:N13"/>
    <mergeCell ref="O13:P13"/>
    <mergeCell ref="AA12:AD12"/>
    <mergeCell ref="AE12:AH12"/>
    <mergeCell ref="AI12:AL12"/>
    <mergeCell ref="AM12:AP12"/>
    <mergeCell ref="AQ12:AR13"/>
    <mergeCell ref="AS12:AS14"/>
    <mergeCell ref="AK13:AL13"/>
    <mergeCell ref="AM13:AN13"/>
    <mergeCell ref="AO13:AP13"/>
    <mergeCell ref="A15:B15"/>
    <mergeCell ref="Q13:R13"/>
    <mergeCell ref="S13:T13"/>
    <mergeCell ref="U13:V13"/>
    <mergeCell ref="W13:X13"/>
    <mergeCell ref="Y13:Z13"/>
    <mergeCell ref="AA13:AB13"/>
    <mergeCell ref="AC13:AD13"/>
    <mergeCell ref="AE13:AF13"/>
    <mergeCell ref="AG13:AH13"/>
    <mergeCell ref="AI13:AJ13"/>
  </mergeCells>
  <phoneticPr fontId="2"/>
  <pageMargins left="0.7" right="0.7" top="0.75" bottom="0.75" header="0.3" footer="0.3"/>
  <pageSetup paperSize="8"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0000"/>
    <pageSetUpPr fitToPage="1"/>
  </sheetPr>
  <dimension ref="A1:AY64"/>
  <sheetViews>
    <sheetView view="pageBreakPreview" zoomScale="70" zoomScaleNormal="96" zoomScaleSheetLayoutView="70" workbookViewId="0">
      <selection activeCell="A9" sqref="A9"/>
    </sheetView>
  </sheetViews>
  <sheetFormatPr defaultColWidth="9" defaultRowHeight="13.5"/>
  <cols>
    <col min="1" max="1" width="21.5" style="1" customWidth="1"/>
    <col min="2" max="2" width="14.5" style="1" customWidth="1"/>
    <col min="3" max="3" width="8.25" style="1" bestFit="1" customWidth="1"/>
    <col min="4" max="4" width="8.25" style="1" customWidth="1"/>
    <col min="5" max="5" width="8.25" style="1" bestFit="1" customWidth="1"/>
    <col min="6" max="6" width="8.25" style="1" customWidth="1"/>
    <col min="7" max="7" width="8.25" style="1" bestFit="1" customWidth="1"/>
    <col min="8" max="8" width="8.25" style="1" customWidth="1"/>
    <col min="9" max="9" width="8.25" style="1" bestFit="1" customWidth="1"/>
    <col min="10" max="10" width="8.25" style="1" customWidth="1"/>
    <col min="11" max="11" width="8.25" style="1" bestFit="1" customWidth="1"/>
    <col min="12" max="12" width="8.25" style="1" customWidth="1"/>
    <col min="13" max="13" width="8.25" style="1" bestFit="1" customWidth="1"/>
    <col min="14" max="14" width="8.25" style="1" customWidth="1"/>
    <col min="15" max="15" width="8.25" style="1" bestFit="1" customWidth="1"/>
    <col min="16" max="16" width="8.25" style="1" customWidth="1"/>
    <col min="17" max="17" width="8.25" style="1" bestFit="1" customWidth="1"/>
    <col min="18" max="18" width="8.25" style="1" customWidth="1"/>
    <col min="19" max="19" width="8.25" style="1" bestFit="1" customWidth="1"/>
    <col min="20" max="20" width="8.25" style="1" customWidth="1"/>
    <col min="21" max="21" width="8.25" style="1" bestFit="1" customWidth="1"/>
    <col min="22" max="22" width="8.25" style="1" customWidth="1"/>
    <col min="23" max="23" width="8.25" style="1" bestFit="1" customWidth="1"/>
    <col min="24" max="24" width="8.25" style="1" customWidth="1"/>
    <col min="25" max="25" width="8.25" style="1" bestFit="1" customWidth="1"/>
    <col min="26" max="26" width="8.25" style="1" customWidth="1"/>
    <col min="27" max="27" width="8.25" style="1" bestFit="1" customWidth="1"/>
    <col min="28" max="28" width="8.25" style="1" customWidth="1"/>
    <col min="29" max="29" width="8.25" style="1" bestFit="1" customWidth="1"/>
    <col min="30" max="30" width="8.25" style="1" customWidth="1"/>
    <col min="31" max="31" width="8.25" style="1" bestFit="1" customWidth="1"/>
    <col min="32" max="32" width="8.25" style="1" customWidth="1"/>
    <col min="33" max="33" width="8.25" style="1" bestFit="1" customWidth="1"/>
    <col min="34" max="34" width="8.25" style="1" customWidth="1"/>
    <col min="35" max="35" width="8.25" style="1" bestFit="1" customWidth="1"/>
    <col min="36" max="36" width="8.25" style="1" customWidth="1"/>
    <col min="37" max="37" width="8.25" style="1" bestFit="1" customWidth="1"/>
    <col min="38" max="38" width="8.25" style="1" customWidth="1"/>
    <col min="39" max="39" width="8.25" style="1" bestFit="1" customWidth="1"/>
    <col min="40" max="40" width="8.25" style="1" customWidth="1"/>
    <col min="41" max="41" width="8.25" style="1" bestFit="1" customWidth="1"/>
    <col min="42" max="42" width="8.25" style="1" customWidth="1"/>
    <col min="43" max="44" width="16.75" style="1" customWidth="1"/>
    <col min="45" max="45" width="12.75" style="1" customWidth="1"/>
    <col min="46" max="48" width="12" style="1" customWidth="1"/>
    <col min="49" max="49" width="22.25" style="1" customWidth="1"/>
    <col min="50" max="50" width="9" style="1"/>
    <col min="51" max="51" width="9.75" style="1" bestFit="1" customWidth="1"/>
    <col min="52" max="16384" width="9" style="1"/>
  </cols>
  <sheetData>
    <row r="1" spans="1:51">
      <c r="A1" s="1" t="s">
        <v>57</v>
      </c>
    </row>
    <row r="2" spans="1:51" ht="18.75" customHeight="1">
      <c r="A2" s="3" t="s">
        <v>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51" ht="18.75" customHeight="1" thickBot="1">
      <c r="A3" s="5" t="s">
        <v>58</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row>
    <row r="4" spans="1:51" ht="21" customHeight="1" thickBot="1">
      <c r="A4" s="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149" t="s">
        <v>1</v>
      </c>
      <c r="AJ4" s="152"/>
      <c r="AK4" s="150"/>
      <c r="AL4" s="150"/>
      <c r="AM4" s="150"/>
      <c r="AN4" s="150"/>
      <c r="AO4" s="150"/>
      <c r="AP4" s="150" t="s">
        <v>78</v>
      </c>
      <c r="AQ4" s="180"/>
      <c r="AR4" s="181"/>
    </row>
    <row r="5" spans="1:51" ht="17.25">
      <c r="A5" s="95" t="s">
        <v>25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R5" s="4"/>
    </row>
    <row r="6" spans="1:51" ht="18" thickBot="1">
      <c r="A6" s="2" t="s">
        <v>59</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51" ht="17.25">
      <c r="A7" s="2" t="s">
        <v>60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82" t="s">
        <v>77</v>
      </c>
      <c r="AJ7" s="183"/>
      <c r="AK7" s="184"/>
      <c r="AL7" s="184"/>
      <c r="AM7" s="184"/>
      <c r="AN7" s="184"/>
      <c r="AO7" s="184"/>
      <c r="AP7" s="185">
        <f>AT15</f>
        <v>773000</v>
      </c>
      <c r="AQ7" s="186"/>
      <c r="AR7" s="187"/>
    </row>
    <row r="8" spans="1:51" ht="19.5" customHeight="1" thickBot="1">
      <c r="A8" s="2" t="s">
        <v>61</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188" t="s">
        <v>72</v>
      </c>
      <c r="AJ8" s="189"/>
      <c r="AK8" s="190"/>
      <c r="AL8" s="190"/>
      <c r="AM8" s="190"/>
      <c r="AN8" s="190"/>
      <c r="AO8" s="190"/>
      <c r="AP8" s="191">
        <v>550</v>
      </c>
      <c r="AQ8" s="192"/>
      <c r="AR8" s="193"/>
    </row>
    <row r="9" spans="1:51" ht="24.75" customHeight="1" thickBot="1">
      <c r="A9" s="2" t="s">
        <v>87</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175" t="s">
        <v>27</v>
      </c>
      <c r="AJ9" s="140"/>
      <c r="AK9" s="176"/>
      <c r="AL9" s="176"/>
      <c r="AM9" s="176"/>
      <c r="AN9" s="176"/>
      <c r="AO9" s="176"/>
      <c r="AP9" s="177">
        <f>AP7+AP8</f>
        <v>773550</v>
      </c>
      <c r="AQ9" s="178"/>
      <c r="AR9" s="179"/>
      <c r="AW9" s="1" t="s">
        <v>85</v>
      </c>
    </row>
    <row r="10" spans="1:51" ht="24.75" customHeight="1">
      <c r="A10" s="2"/>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133"/>
      <c r="AJ10" s="133"/>
      <c r="AK10" s="133"/>
      <c r="AL10" s="133"/>
      <c r="AM10" s="133"/>
      <c r="AN10" s="133"/>
      <c r="AO10" s="133"/>
      <c r="AP10" s="134"/>
      <c r="AQ10" s="134"/>
      <c r="AR10" s="134"/>
    </row>
    <row r="11" spans="1:51" ht="9.75" customHeight="1" thickBot="1">
      <c r="B11" s="16"/>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S11" s="4"/>
    </row>
    <row r="12" spans="1:51" ht="25.5" customHeight="1" thickBot="1">
      <c r="A12" s="143" t="s">
        <v>2</v>
      </c>
      <c r="B12" s="158" t="s">
        <v>30</v>
      </c>
      <c r="C12" s="167" t="s">
        <v>62</v>
      </c>
      <c r="D12" s="168"/>
      <c r="E12" s="168"/>
      <c r="F12" s="169"/>
      <c r="G12" s="167" t="s">
        <v>63</v>
      </c>
      <c r="H12" s="168"/>
      <c r="I12" s="168"/>
      <c r="J12" s="169"/>
      <c r="K12" s="167" t="s">
        <v>64</v>
      </c>
      <c r="L12" s="168"/>
      <c r="M12" s="168"/>
      <c r="N12" s="169"/>
      <c r="O12" s="167" t="s">
        <v>65</v>
      </c>
      <c r="P12" s="168"/>
      <c r="Q12" s="168"/>
      <c r="R12" s="169"/>
      <c r="S12" s="167" t="s">
        <v>66</v>
      </c>
      <c r="T12" s="168"/>
      <c r="U12" s="168"/>
      <c r="V12" s="169"/>
      <c r="W12" s="167" t="s">
        <v>67</v>
      </c>
      <c r="X12" s="168"/>
      <c r="Y12" s="168"/>
      <c r="Z12" s="169"/>
      <c r="AA12" s="167" t="s">
        <v>68</v>
      </c>
      <c r="AB12" s="168"/>
      <c r="AC12" s="168"/>
      <c r="AD12" s="168"/>
      <c r="AE12" s="167" t="s">
        <v>69</v>
      </c>
      <c r="AF12" s="168"/>
      <c r="AG12" s="168"/>
      <c r="AH12" s="169"/>
      <c r="AI12" s="167" t="s">
        <v>70</v>
      </c>
      <c r="AJ12" s="168"/>
      <c r="AK12" s="168"/>
      <c r="AL12" s="169"/>
      <c r="AM12" s="167" t="s">
        <v>71</v>
      </c>
      <c r="AN12" s="168"/>
      <c r="AO12" s="168"/>
      <c r="AP12" s="169"/>
      <c r="AQ12" s="158" t="s">
        <v>84</v>
      </c>
      <c r="AR12" s="135"/>
      <c r="AS12" s="172" t="s">
        <v>82</v>
      </c>
      <c r="AT12" s="147" t="s">
        <v>55</v>
      </c>
      <c r="AW12" s="147" t="s">
        <v>84</v>
      </c>
      <c r="AY12" s="165" t="s">
        <v>86</v>
      </c>
    </row>
    <row r="13" spans="1:51" ht="55.5" customHeight="1" thickBot="1">
      <c r="A13" s="144"/>
      <c r="B13" s="170"/>
      <c r="C13" s="159" t="s">
        <v>73</v>
      </c>
      <c r="D13" s="136"/>
      <c r="E13" s="155" t="s">
        <v>74</v>
      </c>
      <c r="F13" s="136"/>
      <c r="G13" s="159" t="s">
        <v>75</v>
      </c>
      <c r="H13" s="136"/>
      <c r="I13" s="155" t="s">
        <v>76</v>
      </c>
      <c r="J13" s="136"/>
      <c r="K13" s="159" t="s">
        <v>73</v>
      </c>
      <c r="L13" s="136"/>
      <c r="M13" s="155" t="s">
        <v>74</v>
      </c>
      <c r="N13" s="136"/>
      <c r="O13" s="159" t="s">
        <v>75</v>
      </c>
      <c r="P13" s="136"/>
      <c r="Q13" s="155" t="s">
        <v>76</v>
      </c>
      <c r="R13" s="136"/>
      <c r="S13" s="159" t="s">
        <v>73</v>
      </c>
      <c r="T13" s="136"/>
      <c r="U13" s="155" t="s">
        <v>74</v>
      </c>
      <c r="V13" s="136"/>
      <c r="W13" s="159" t="s">
        <v>75</v>
      </c>
      <c r="X13" s="136"/>
      <c r="Y13" s="155" t="s">
        <v>76</v>
      </c>
      <c r="Z13" s="136"/>
      <c r="AA13" s="159" t="s">
        <v>73</v>
      </c>
      <c r="AB13" s="136"/>
      <c r="AC13" s="155" t="s">
        <v>74</v>
      </c>
      <c r="AD13" s="155"/>
      <c r="AE13" s="159" t="s">
        <v>75</v>
      </c>
      <c r="AF13" s="136"/>
      <c r="AG13" s="155" t="s">
        <v>76</v>
      </c>
      <c r="AH13" s="136"/>
      <c r="AI13" s="159" t="s">
        <v>75</v>
      </c>
      <c r="AJ13" s="136"/>
      <c r="AK13" s="155" t="s">
        <v>76</v>
      </c>
      <c r="AL13" s="136"/>
      <c r="AM13" s="159" t="s">
        <v>75</v>
      </c>
      <c r="AN13" s="136"/>
      <c r="AO13" s="155" t="s">
        <v>76</v>
      </c>
      <c r="AP13" s="155"/>
      <c r="AQ13" s="170"/>
      <c r="AR13" s="171"/>
      <c r="AS13" s="173"/>
      <c r="AT13" s="163"/>
      <c r="AW13" s="163"/>
      <c r="AY13" s="166"/>
    </row>
    <row r="14" spans="1:51" ht="55.5" customHeight="1" thickBot="1">
      <c r="A14" s="88"/>
      <c r="B14" s="159"/>
      <c r="C14" s="105" t="s">
        <v>79</v>
      </c>
      <c r="D14" s="87" t="s">
        <v>80</v>
      </c>
      <c r="E14" s="110" t="s">
        <v>79</v>
      </c>
      <c r="F14" s="87" t="s">
        <v>80</v>
      </c>
      <c r="G14" s="105" t="s">
        <v>79</v>
      </c>
      <c r="H14" s="87" t="s">
        <v>80</v>
      </c>
      <c r="I14" s="110" t="s">
        <v>79</v>
      </c>
      <c r="J14" s="87" t="s">
        <v>80</v>
      </c>
      <c r="K14" s="105" t="s">
        <v>79</v>
      </c>
      <c r="L14" s="87" t="s">
        <v>80</v>
      </c>
      <c r="M14" s="110" t="s">
        <v>79</v>
      </c>
      <c r="N14" s="87" t="s">
        <v>80</v>
      </c>
      <c r="O14" s="105" t="s">
        <v>79</v>
      </c>
      <c r="P14" s="87" t="s">
        <v>80</v>
      </c>
      <c r="Q14" s="110" t="s">
        <v>79</v>
      </c>
      <c r="R14" s="87" t="s">
        <v>80</v>
      </c>
      <c r="S14" s="105" t="s">
        <v>79</v>
      </c>
      <c r="T14" s="87" t="s">
        <v>80</v>
      </c>
      <c r="U14" s="110" t="s">
        <v>79</v>
      </c>
      <c r="V14" s="87" t="s">
        <v>80</v>
      </c>
      <c r="W14" s="105" t="s">
        <v>79</v>
      </c>
      <c r="X14" s="87" t="s">
        <v>80</v>
      </c>
      <c r="Y14" s="110" t="s">
        <v>79</v>
      </c>
      <c r="Z14" s="87" t="s">
        <v>80</v>
      </c>
      <c r="AA14" s="105" t="s">
        <v>79</v>
      </c>
      <c r="AB14" s="87" t="s">
        <v>80</v>
      </c>
      <c r="AC14" s="110" t="s">
        <v>79</v>
      </c>
      <c r="AD14" s="89" t="s">
        <v>80</v>
      </c>
      <c r="AE14" s="105" t="s">
        <v>79</v>
      </c>
      <c r="AF14" s="87" t="s">
        <v>80</v>
      </c>
      <c r="AG14" s="110" t="s">
        <v>79</v>
      </c>
      <c r="AH14" s="87" t="s">
        <v>80</v>
      </c>
      <c r="AI14" s="105" t="s">
        <v>79</v>
      </c>
      <c r="AJ14" s="87" t="s">
        <v>80</v>
      </c>
      <c r="AK14" s="110" t="s">
        <v>79</v>
      </c>
      <c r="AL14" s="87" t="s">
        <v>80</v>
      </c>
      <c r="AM14" s="105" t="s">
        <v>79</v>
      </c>
      <c r="AN14" s="87" t="s">
        <v>80</v>
      </c>
      <c r="AO14" s="110" t="s">
        <v>79</v>
      </c>
      <c r="AP14" s="89" t="s">
        <v>80</v>
      </c>
      <c r="AQ14" s="105" t="s">
        <v>79</v>
      </c>
      <c r="AR14" s="119" t="s">
        <v>80</v>
      </c>
      <c r="AS14" s="174"/>
      <c r="AT14" s="164"/>
      <c r="AW14" s="122" t="s">
        <v>79</v>
      </c>
    </row>
    <row r="15" spans="1:51" ht="46.5" customHeight="1" thickBot="1">
      <c r="A15" s="141" t="s">
        <v>3</v>
      </c>
      <c r="B15" s="162"/>
      <c r="C15" s="86">
        <f t="shared" ref="C15:AT15" si="0">SUM(C16:C41)</f>
        <v>10</v>
      </c>
      <c r="D15" s="91">
        <f t="shared" si="0"/>
        <v>2330</v>
      </c>
      <c r="E15" s="104">
        <f t="shared" si="0"/>
        <v>0</v>
      </c>
      <c r="F15" s="91">
        <f t="shared" si="0"/>
        <v>1223</v>
      </c>
      <c r="G15" s="86">
        <f t="shared" si="0"/>
        <v>1140</v>
      </c>
      <c r="H15" s="91">
        <f t="shared" si="0"/>
        <v>0</v>
      </c>
      <c r="I15" s="104">
        <f t="shared" si="0"/>
        <v>3400</v>
      </c>
      <c r="J15" s="91">
        <f t="shared" si="0"/>
        <v>23</v>
      </c>
      <c r="K15" s="86">
        <f t="shared" si="0"/>
        <v>0</v>
      </c>
      <c r="L15" s="91">
        <f t="shared" si="0"/>
        <v>0</v>
      </c>
      <c r="M15" s="104">
        <f t="shared" si="0"/>
        <v>0</v>
      </c>
      <c r="N15" s="91">
        <f t="shared" si="0"/>
        <v>0</v>
      </c>
      <c r="O15" s="86">
        <f t="shared" si="0"/>
        <v>100</v>
      </c>
      <c r="P15" s="91">
        <f t="shared" si="0"/>
        <v>0</v>
      </c>
      <c r="Q15" s="104">
        <f t="shared" si="0"/>
        <v>451</v>
      </c>
      <c r="R15" s="91">
        <f t="shared" si="0"/>
        <v>0</v>
      </c>
      <c r="S15" s="86">
        <f t="shared" si="0"/>
        <v>40</v>
      </c>
      <c r="T15" s="91">
        <f t="shared" si="0"/>
        <v>0</v>
      </c>
      <c r="U15" s="104">
        <f t="shared" si="0"/>
        <v>100</v>
      </c>
      <c r="V15" s="91">
        <f t="shared" si="0"/>
        <v>0</v>
      </c>
      <c r="W15" s="86">
        <f t="shared" si="0"/>
        <v>40</v>
      </c>
      <c r="X15" s="91">
        <f t="shared" si="0"/>
        <v>0</v>
      </c>
      <c r="Y15" s="104">
        <f t="shared" si="0"/>
        <v>60</v>
      </c>
      <c r="Z15" s="91">
        <f t="shared" si="0"/>
        <v>0</v>
      </c>
      <c r="AA15" s="86">
        <f t="shared" si="0"/>
        <v>0</v>
      </c>
      <c r="AB15" s="91">
        <f t="shared" si="0"/>
        <v>0</v>
      </c>
      <c r="AC15" s="104">
        <f t="shared" si="0"/>
        <v>0</v>
      </c>
      <c r="AD15" s="91">
        <f t="shared" si="0"/>
        <v>0</v>
      </c>
      <c r="AE15" s="86">
        <f t="shared" si="0"/>
        <v>0</v>
      </c>
      <c r="AF15" s="91">
        <f t="shared" si="0"/>
        <v>0</v>
      </c>
      <c r="AG15" s="104">
        <f t="shared" si="0"/>
        <v>0</v>
      </c>
      <c r="AH15" s="91">
        <f t="shared" si="0"/>
        <v>0</v>
      </c>
      <c r="AI15" s="86">
        <f t="shared" si="0"/>
        <v>150</v>
      </c>
      <c r="AJ15" s="91">
        <f t="shared" si="0"/>
        <v>0</v>
      </c>
      <c r="AK15" s="104">
        <f t="shared" si="0"/>
        <v>100</v>
      </c>
      <c r="AL15" s="79">
        <f t="shared" si="0"/>
        <v>0</v>
      </c>
      <c r="AM15" s="78">
        <f t="shared" si="0"/>
        <v>1480</v>
      </c>
      <c r="AN15" s="92">
        <f t="shared" si="0"/>
        <v>2330</v>
      </c>
      <c r="AO15" s="86">
        <f t="shared" si="0"/>
        <v>4111</v>
      </c>
      <c r="AP15" s="91">
        <f t="shared" si="0"/>
        <v>1246</v>
      </c>
      <c r="AQ15" s="78">
        <f t="shared" si="0"/>
        <v>2631</v>
      </c>
      <c r="AR15" s="92">
        <f t="shared" si="0"/>
        <v>-1084</v>
      </c>
      <c r="AS15" s="102">
        <f t="shared" si="0"/>
        <v>1547</v>
      </c>
      <c r="AT15" s="96">
        <f t="shared" si="0"/>
        <v>773000</v>
      </c>
      <c r="AW15" s="130">
        <f>SUM(AW16:AW41)</f>
        <v>2631</v>
      </c>
      <c r="AY15" s="132">
        <f>SUM(AY16:AY41)</f>
        <v>725000</v>
      </c>
    </row>
    <row r="16" spans="1:51" ht="16.5" customHeight="1">
      <c r="A16" s="20" t="s">
        <v>46</v>
      </c>
      <c r="B16" s="106">
        <v>111222333</v>
      </c>
      <c r="C16" s="115">
        <v>10</v>
      </c>
      <c r="D16" s="116"/>
      <c r="E16" s="120"/>
      <c r="F16" s="116">
        <v>23</v>
      </c>
      <c r="G16" s="115">
        <v>10</v>
      </c>
      <c r="H16" s="116"/>
      <c r="I16" s="120"/>
      <c r="J16" s="116">
        <v>23</v>
      </c>
      <c r="K16" s="115"/>
      <c r="L16" s="116"/>
      <c r="M16" s="120"/>
      <c r="N16" s="116"/>
      <c r="O16" s="115"/>
      <c r="P16" s="116"/>
      <c r="Q16" s="120"/>
      <c r="R16" s="116"/>
      <c r="S16" s="115"/>
      <c r="T16" s="116"/>
      <c r="U16" s="120"/>
      <c r="V16" s="116"/>
      <c r="W16" s="115"/>
      <c r="X16" s="116"/>
      <c r="Y16" s="120"/>
      <c r="Z16" s="116"/>
      <c r="AA16" s="115"/>
      <c r="AB16" s="116"/>
      <c r="AC16" s="120"/>
      <c r="AD16" s="117"/>
      <c r="AE16" s="115"/>
      <c r="AF16" s="116"/>
      <c r="AG16" s="120"/>
      <c r="AH16" s="116"/>
      <c r="AI16" s="115"/>
      <c r="AJ16" s="116"/>
      <c r="AK16" s="120"/>
      <c r="AL16" s="117"/>
      <c r="AM16" s="118">
        <f>C16+G16+K16+O16+S16+W16+AA16+AE16+AI16</f>
        <v>20</v>
      </c>
      <c r="AN16" s="123">
        <f>D16+H16+L16+P16+T16+X16+AB16+AF16+AJ16</f>
        <v>0</v>
      </c>
      <c r="AO16" s="118">
        <f>E16+I16+M16+Q16+U16+Y16+AC16+AG16+AK16</f>
        <v>0</v>
      </c>
      <c r="AP16" s="123">
        <f>F16+J16+N16+R16+V16+Z16+AD16+AH16+AL16</f>
        <v>46</v>
      </c>
      <c r="AQ16" s="129">
        <f>AO16-AM16</f>
        <v>-20</v>
      </c>
      <c r="AR16" s="97">
        <f>AP16-AN16</f>
        <v>46</v>
      </c>
      <c r="AS16" s="127">
        <f>IF(AQ16+AR16=0,"",IF(AQ16+AR16&gt;=10,AQ16+AR16,0))</f>
        <v>26</v>
      </c>
      <c r="AT16" s="124">
        <f>IF(AS16=0,"",ROUNDDOWN(AS16*5000/10,-3))</f>
        <v>13000</v>
      </c>
      <c r="AW16" s="113">
        <f>AQ16</f>
        <v>-20</v>
      </c>
      <c r="AY16" s="131">
        <f>MIN(AT16, IF(AW16&gt;0,ROUNDDOWN(AW16*5000/10,-3),0))</f>
        <v>0</v>
      </c>
    </row>
    <row r="17" spans="1:51" ht="16.5" customHeight="1">
      <c r="A17" s="25" t="s">
        <v>47</v>
      </c>
      <c r="B17" s="107">
        <v>111222444</v>
      </c>
      <c r="C17" s="74"/>
      <c r="D17" s="93">
        <v>30</v>
      </c>
      <c r="E17" s="111"/>
      <c r="F17" s="93">
        <v>100</v>
      </c>
      <c r="G17" s="74">
        <v>30</v>
      </c>
      <c r="H17" s="93"/>
      <c r="I17" s="111">
        <v>100</v>
      </c>
      <c r="J17" s="93"/>
      <c r="K17" s="74"/>
      <c r="L17" s="93"/>
      <c r="M17" s="111"/>
      <c r="N17" s="93"/>
      <c r="O17" s="74"/>
      <c r="P17" s="93"/>
      <c r="Q17" s="111"/>
      <c r="R17" s="93"/>
      <c r="S17" s="74">
        <v>40</v>
      </c>
      <c r="T17" s="93"/>
      <c r="U17" s="111">
        <v>100</v>
      </c>
      <c r="V17" s="93"/>
      <c r="W17" s="74"/>
      <c r="X17" s="93"/>
      <c r="Y17" s="111"/>
      <c r="Z17" s="93"/>
      <c r="AA17" s="74"/>
      <c r="AB17" s="93"/>
      <c r="AC17" s="111"/>
      <c r="AD17" s="75"/>
      <c r="AE17" s="74"/>
      <c r="AF17" s="93"/>
      <c r="AG17" s="111"/>
      <c r="AH17" s="93"/>
      <c r="AI17" s="74">
        <v>100</v>
      </c>
      <c r="AJ17" s="93"/>
      <c r="AK17" s="111">
        <v>30</v>
      </c>
      <c r="AL17" s="75"/>
      <c r="AM17" s="100">
        <f t="shared" ref="AM17:AM41" si="1">C17+G17+K17+O17+S17+W17+AA17+AE17+AI17</f>
        <v>170</v>
      </c>
      <c r="AN17" s="123">
        <f t="shared" ref="AN17:AN41" si="2">D17+H17+L17+P17+T17+X17+AB17+AF17+AJ17</f>
        <v>30</v>
      </c>
      <c r="AO17" s="100">
        <f t="shared" ref="AO17:AO41" si="3">E17+I17+M17+Q17+U17+Y17+AC17+AG17+AK17</f>
        <v>230</v>
      </c>
      <c r="AP17" s="123">
        <f t="shared" ref="AP17:AP41" si="4">F17+J17+N17+R17+V17+Z17+AD17+AH17+AL17</f>
        <v>100</v>
      </c>
      <c r="AQ17" s="118">
        <f t="shared" ref="AQ17:AQ41" si="5">AO17-AM17</f>
        <v>60</v>
      </c>
      <c r="AR17" s="101">
        <f t="shared" ref="AR17:AR41" si="6">AP17-AN17</f>
        <v>70</v>
      </c>
      <c r="AS17" s="109">
        <f t="shared" ref="AS17:AS41" si="7">IF(AQ17+AR17=0,"",IF(AQ17+AR17&gt;=10,AQ17+AR17,0))</f>
        <v>130</v>
      </c>
      <c r="AT17" s="125">
        <f t="shared" ref="AT17:AT41" si="8">IF(AS17=0,"",ROUNDDOWN(AS17*5000/10,-3))</f>
        <v>65000</v>
      </c>
      <c r="AW17" s="113">
        <f t="shared" ref="AW17:AW41" si="9">AQ17</f>
        <v>60</v>
      </c>
      <c r="AY17" s="131">
        <f t="shared" ref="AY17:AY41" si="10">MIN(AT17, IF(AW17&gt;0,ROUNDDOWN(AW17*5000/10,-3),0))</f>
        <v>30000</v>
      </c>
    </row>
    <row r="18" spans="1:51" ht="16.5" customHeight="1">
      <c r="A18" s="30" t="s">
        <v>48</v>
      </c>
      <c r="B18" s="107">
        <v>111222555</v>
      </c>
      <c r="C18" s="74"/>
      <c r="D18" s="93"/>
      <c r="E18" s="111"/>
      <c r="F18" s="93"/>
      <c r="G18" s="74"/>
      <c r="H18" s="93"/>
      <c r="I18" s="111"/>
      <c r="J18" s="93"/>
      <c r="K18" s="74"/>
      <c r="L18" s="93"/>
      <c r="M18" s="111"/>
      <c r="N18" s="93"/>
      <c r="O18" s="74">
        <v>100</v>
      </c>
      <c r="P18" s="93"/>
      <c r="Q18" s="111">
        <v>451</v>
      </c>
      <c r="R18" s="93"/>
      <c r="S18" s="74"/>
      <c r="T18" s="93"/>
      <c r="U18" s="111"/>
      <c r="V18" s="93"/>
      <c r="W18" s="74"/>
      <c r="X18" s="93"/>
      <c r="Y18" s="111"/>
      <c r="Z18" s="93"/>
      <c r="AA18" s="74"/>
      <c r="AB18" s="93"/>
      <c r="AC18" s="111"/>
      <c r="AD18" s="75"/>
      <c r="AE18" s="74"/>
      <c r="AF18" s="93"/>
      <c r="AG18" s="111"/>
      <c r="AH18" s="93"/>
      <c r="AI18" s="74"/>
      <c r="AJ18" s="93"/>
      <c r="AK18" s="111"/>
      <c r="AL18" s="75"/>
      <c r="AM18" s="100">
        <f t="shared" si="1"/>
        <v>100</v>
      </c>
      <c r="AN18" s="123">
        <f t="shared" si="2"/>
        <v>0</v>
      </c>
      <c r="AO18" s="100">
        <f t="shared" si="3"/>
        <v>451</v>
      </c>
      <c r="AP18" s="123">
        <f t="shared" si="4"/>
        <v>0</v>
      </c>
      <c r="AQ18" s="118">
        <f t="shared" si="5"/>
        <v>351</v>
      </c>
      <c r="AR18" s="101">
        <f t="shared" si="6"/>
        <v>0</v>
      </c>
      <c r="AS18" s="109">
        <f t="shared" si="7"/>
        <v>351</v>
      </c>
      <c r="AT18" s="125">
        <f t="shared" si="8"/>
        <v>175000</v>
      </c>
      <c r="AW18" s="113">
        <f t="shared" si="9"/>
        <v>351</v>
      </c>
      <c r="AY18" s="131">
        <f t="shared" si="10"/>
        <v>175000</v>
      </c>
    </row>
    <row r="19" spans="1:51" ht="16.5" customHeight="1">
      <c r="A19" s="30" t="s">
        <v>81</v>
      </c>
      <c r="B19" s="107">
        <v>111222666</v>
      </c>
      <c r="C19" s="74"/>
      <c r="D19" s="93"/>
      <c r="E19" s="111"/>
      <c r="F19" s="93"/>
      <c r="G19" s="74"/>
      <c r="H19" s="93"/>
      <c r="I19" s="111"/>
      <c r="J19" s="93"/>
      <c r="K19" s="74"/>
      <c r="L19" s="93"/>
      <c r="M19" s="111"/>
      <c r="N19" s="93"/>
      <c r="O19" s="74"/>
      <c r="P19" s="93"/>
      <c r="Q19" s="111"/>
      <c r="R19" s="93"/>
      <c r="S19" s="74"/>
      <c r="T19" s="93"/>
      <c r="U19" s="111"/>
      <c r="V19" s="93"/>
      <c r="W19" s="74">
        <v>40</v>
      </c>
      <c r="X19" s="93"/>
      <c r="Y19" s="111">
        <v>60</v>
      </c>
      <c r="Z19" s="93"/>
      <c r="AA19" s="74"/>
      <c r="AB19" s="93"/>
      <c r="AC19" s="111"/>
      <c r="AD19" s="75"/>
      <c r="AE19" s="74"/>
      <c r="AF19" s="93"/>
      <c r="AG19" s="111"/>
      <c r="AH19" s="93"/>
      <c r="AI19" s="74">
        <v>50</v>
      </c>
      <c r="AJ19" s="93"/>
      <c r="AK19" s="111">
        <v>70</v>
      </c>
      <c r="AL19" s="75"/>
      <c r="AM19" s="100">
        <f t="shared" si="1"/>
        <v>90</v>
      </c>
      <c r="AN19" s="123">
        <f t="shared" si="2"/>
        <v>0</v>
      </c>
      <c r="AO19" s="100">
        <f t="shared" si="3"/>
        <v>130</v>
      </c>
      <c r="AP19" s="123">
        <f t="shared" si="4"/>
        <v>0</v>
      </c>
      <c r="AQ19" s="118">
        <f t="shared" si="5"/>
        <v>40</v>
      </c>
      <c r="AR19" s="101">
        <f t="shared" si="6"/>
        <v>0</v>
      </c>
      <c r="AS19" s="109">
        <f t="shared" si="7"/>
        <v>40</v>
      </c>
      <c r="AT19" s="125">
        <f t="shared" si="8"/>
        <v>20000</v>
      </c>
      <c r="AW19" s="113">
        <f t="shared" si="9"/>
        <v>40</v>
      </c>
      <c r="AY19" s="131">
        <f t="shared" si="10"/>
        <v>20000</v>
      </c>
    </row>
    <row r="20" spans="1:51" ht="16.5" customHeight="1">
      <c r="A20" s="30" t="s">
        <v>83</v>
      </c>
      <c r="B20" s="107">
        <v>111222777</v>
      </c>
      <c r="C20" s="74"/>
      <c r="D20" s="93">
        <v>2300</v>
      </c>
      <c r="E20" s="111"/>
      <c r="F20" s="93">
        <v>1100</v>
      </c>
      <c r="G20" s="74">
        <v>1100</v>
      </c>
      <c r="H20" s="93"/>
      <c r="I20" s="111">
        <v>3300</v>
      </c>
      <c r="J20" s="93"/>
      <c r="K20" s="74"/>
      <c r="L20" s="93"/>
      <c r="M20" s="111"/>
      <c r="N20" s="93"/>
      <c r="O20" s="74"/>
      <c r="P20" s="93"/>
      <c r="Q20" s="111"/>
      <c r="R20" s="93"/>
      <c r="S20" s="74"/>
      <c r="T20" s="93"/>
      <c r="U20" s="111"/>
      <c r="V20" s="93"/>
      <c r="W20" s="74"/>
      <c r="X20" s="93"/>
      <c r="Y20" s="111"/>
      <c r="Z20" s="93"/>
      <c r="AA20" s="74"/>
      <c r="AB20" s="93"/>
      <c r="AC20" s="111"/>
      <c r="AD20" s="75"/>
      <c r="AE20" s="74"/>
      <c r="AF20" s="93"/>
      <c r="AG20" s="111"/>
      <c r="AH20" s="93"/>
      <c r="AI20" s="74"/>
      <c r="AJ20" s="93"/>
      <c r="AK20" s="111"/>
      <c r="AL20" s="75"/>
      <c r="AM20" s="100">
        <f t="shared" si="1"/>
        <v>1100</v>
      </c>
      <c r="AN20" s="123">
        <f t="shared" si="2"/>
        <v>2300</v>
      </c>
      <c r="AO20" s="100">
        <f t="shared" si="3"/>
        <v>3300</v>
      </c>
      <c r="AP20" s="123">
        <f t="shared" si="4"/>
        <v>1100</v>
      </c>
      <c r="AQ20" s="118">
        <f t="shared" si="5"/>
        <v>2200</v>
      </c>
      <c r="AR20" s="101">
        <f t="shared" si="6"/>
        <v>-1200</v>
      </c>
      <c r="AS20" s="109">
        <f t="shared" si="7"/>
        <v>1000</v>
      </c>
      <c r="AT20" s="125">
        <f t="shared" si="8"/>
        <v>500000</v>
      </c>
      <c r="AW20" s="113">
        <f t="shared" si="9"/>
        <v>2200</v>
      </c>
      <c r="AY20" s="131">
        <f t="shared" si="10"/>
        <v>500000</v>
      </c>
    </row>
    <row r="21" spans="1:51" ht="16.5" customHeight="1">
      <c r="A21" s="30"/>
      <c r="B21" s="107"/>
      <c r="C21" s="74"/>
      <c r="D21" s="93"/>
      <c r="E21" s="111"/>
      <c r="F21" s="93"/>
      <c r="G21" s="74"/>
      <c r="H21" s="93"/>
      <c r="I21" s="111"/>
      <c r="J21" s="93"/>
      <c r="K21" s="74"/>
      <c r="L21" s="93"/>
      <c r="M21" s="111"/>
      <c r="N21" s="93"/>
      <c r="O21" s="74"/>
      <c r="P21" s="93"/>
      <c r="Q21" s="111"/>
      <c r="R21" s="93"/>
      <c r="S21" s="74"/>
      <c r="T21" s="93"/>
      <c r="U21" s="111"/>
      <c r="V21" s="93"/>
      <c r="W21" s="74"/>
      <c r="X21" s="93"/>
      <c r="Y21" s="111"/>
      <c r="Z21" s="93"/>
      <c r="AA21" s="74"/>
      <c r="AB21" s="93"/>
      <c r="AC21" s="111"/>
      <c r="AD21" s="75"/>
      <c r="AE21" s="74"/>
      <c r="AF21" s="93"/>
      <c r="AG21" s="111"/>
      <c r="AH21" s="93"/>
      <c r="AI21" s="74"/>
      <c r="AJ21" s="93"/>
      <c r="AK21" s="111"/>
      <c r="AL21" s="75"/>
      <c r="AM21" s="100">
        <f t="shared" si="1"/>
        <v>0</v>
      </c>
      <c r="AN21" s="123">
        <f t="shared" si="2"/>
        <v>0</v>
      </c>
      <c r="AO21" s="100">
        <f t="shared" si="3"/>
        <v>0</v>
      </c>
      <c r="AP21" s="123">
        <f t="shared" si="4"/>
        <v>0</v>
      </c>
      <c r="AQ21" s="118">
        <f t="shared" si="5"/>
        <v>0</v>
      </c>
      <c r="AR21" s="101">
        <f t="shared" si="6"/>
        <v>0</v>
      </c>
      <c r="AS21" s="109" t="str">
        <f t="shared" si="7"/>
        <v/>
      </c>
      <c r="AT21" s="125" t="str">
        <f t="shared" si="8"/>
        <v/>
      </c>
      <c r="AW21" s="113">
        <f t="shared" si="9"/>
        <v>0</v>
      </c>
      <c r="AY21" s="131">
        <f t="shared" si="10"/>
        <v>0</v>
      </c>
    </row>
    <row r="22" spans="1:51" ht="16.5" customHeight="1">
      <c r="A22" s="30"/>
      <c r="B22" s="107"/>
      <c r="C22" s="74"/>
      <c r="D22" s="93"/>
      <c r="E22" s="111"/>
      <c r="F22" s="93"/>
      <c r="G22" s="74"/>
      <c r="H22" s="93"/>
      <c r="I22" s="111"/>
      <c r="J22" s="93"/>
      <c r="K22" s="74"/>
      <c r="L22" s="93"/>
      <c r="M22" s="111"/>
      <c r="N22" s="93"/>
      <c r="O22" s="74"/>
      <c r="P22" s="93"/>
      <c r="Q22" s="111"/>
      <c r="R22" s="93"/>
      <c r="S22" s="74"/>
      <c r="T22" s="93"/>
      <c r="U22" s="111"/>
      <c r="V22" s="93"/>
      <c r="W22" s="74"/>
      <c r="X22" s="93"/>
      <c r="Y22" s="111"/>
      <c r="Z22" s="93"/>
      <c r="AA22" s="74"/>
      <c r="AB22" s="93"/>
      <c r="AC22" s="111"/>
      <c r="AD22" s="75"/>
      <c r="AE22" s="74"/>
      <c r="AF22" s="93"/>
      <c r="AG22" s="111"/>
      <c r="AH22" s="93"/>
      <c r="AI22" s="74"/>
      <c r="AJ22" s="93"/>
      <c r="AK22" s="111"/>
      <c r="AL22" s="75"/>
      <c r="AM22" s="100">
        <f t="shared" si="1"/>
        <v>0</v>
      </c>
      <c r="AN22" s="123">
        <f t="shared" si="2"/>
        <v>0</v>
      </c>
      <c r="AO22" s="100">
        <f t="shared" si="3"/>
        <v>0</v>
      </c>
      <c r="AP22" s="123">
        <f t="shared" si="4"/>
        <v>0</v>
      </c>
      <c r="AQ22" s="118">
        <f t="shared" si="5"/>
        <v>0</v>
      </c>
      <c r="AR22" s="101">
        <f t="shared" si="6"/>
        <v>0</v>
      </c>
      <c r="AS22" s="109" t="str">
        <f t="shared" si="7"/>
        <v/>
      </c>
      <c r="AT22" s="125" t="str">
        <f t="shared" si="8"/>
        <v/>
      </c>
      <c r="AW22" s="113">
        <f t="shared" si="9"/>
        <v>0</v>
      </c>
      <c r="AY22" s="131">
        <f t="shared" si="10"/>
        <v>0</v>
      </c>
    </row>
    <row r="23" spans="1:51" ht="16.5" customHeight="1">
      <c r="A23" s="30"/>
      <c r="B23" s="107"/>
      <c r="C23" s="74"/>
      <c r="D23" s="93"/>
      <c r="E23" s="111"/>
      <c r="F23" s="93"/>
      <c r="G23" s="74"/>
      <c r="H23" s="93"/>
      <c r="I23" s="111"/>
      <c r="J23" s="93"/>
      <c r="K23" s="74"/>
      <c r="L23" s="93"/>
      <c r="M23" s="111"/>
      <c r="N23" s="93"/>
      <c r="O23" s="74"/>
      <c r="P23" s="93"/>
      <c r="Q23" s="111"/>
      <c r="R23" s="93"/>
      <c r="S23" s="74"/>
      <c r="T23" s="93"/>
      <c r="U23" s="111"/>
      <c r="V23" s="93"/>
      <c r="W23" s="74"/>
      <c r="X23" s="93"/>
      <c r="Y23" s="111"/>
      <c r="Z23" s="93"/>
      <c r="AA23" s="74"/>
      <c r="AB23" s="93"/>
      <c r="AC23" s="111"/>
      <c r="AD23" s="75"/>
      <c r="AE23" s="74"/>
      <c r="AF23" s="93"/>
      <c r="AG23" s="111"/>
      <c r="AH23" s="93"/>
      <c r="AI23" s="74"/>
      <c r="AJ23" s="93"/>
      <c r="AK23" s="111"/>
      <c r="AL23" s="75"/>
      <c r="AM23" s="100">
        <f t="shared" si="1"/>
        <v>0</v>
      </c>
      <c r="AN23" s="123">
        <f t="shared" si="2"/>
        <v>0</v>
      </c>
      <c r="AO23" s="100">
        <f t="shared" si="3"/>
        <v>0</v>
      </c>
      <c r="AP23" s="123">
        <f t="shared" si="4"/>
        <v>0</v>
      </c>
      <c r="AQ23" s="118">
        <f t="shared" si="5"/>
        <v>0</v>
      </c>
      <c r="AR23" s="101">
        <f t="shared" si="6"/>
        <v>0</v>
      </c>
      <c r="AS23" s="109" t="str">
        <f t="shared" si="7"/>
        <v/>
      </c>
      <c r="AT23" s="125" t="str">
        <f t="shared" si="8"/>
        <v/>
      </c>
      <c r="AW23" s="113">
        <f t="shared" si="9"/>
        <v>0</v>
      </c>
      <c r="AY23" s="131">
        <f t="shared" si="10"/>
        <v>0</v>
      </c>
    </row>
    <row r="24" spans="1:51" ht="16.5" customHeight="1">
      <c r="A24" s="30"/>
      <c r="B24" s="107"/>
      <c r="C24" s="74"/>
      <c r="D24" s="93"/>
      <c r="E24" s="111"/>
      <c r="F24" s="93"/>
      <c r="G24" s="74"/>
      <c r="H24" s="93"/>
      <c r="I24" s="111"/>
      <c r="J24" s="93"/>
      <c r="K24" s="74"/>
      <c r="L24" s="93"/>
      <c r="M24" s="111"/>
      <c r="N24" s="93"/>
      <c r="O24" s="74"/>
      <c r="P24" s="93"/>
      <c r="Q24" s="111"/>
      <c r="R24" s="93"/>
      <c r="S24" s="74"/>
      <c r="T24" s="93"/>
      <c r="U24" s="111"/>
      <c r="V24" s="93"/>
      <c r="W24" s="74"/>
      <c r="X24" s="93"/>
      <c r="Y24" s="111"/>
      <c r="Z24" s="93"/>
      <c r="AA24" s="74"/>
      <c r="AB24" s="93"/>
      <c r="AC24" s="111"/>
      <c r="AD24" s="75"/>
      <c r="AE24" s="74"/>
      <c r="AF24" s="93"/>
      <c r="AG24" s="111"/>
      <c r="AH24" s="93"/>
      <c r="AI24" s="74"/>
      <c r="AJ24" s="93"/>
      <c r="AK24" s="111"/>
      <c r="AL24" s="75"/>
      <c r="AM24" s="100">
        <f t="shared" si="1"/>
        <v>0</v>
      </c>
      <c r="AN24" s="123">
        <f t="shared" si="2"/>
        <v>0</v>
      </c>
      <c r="AO24" s="100">
        <f t="shared" si="3"/>
        <v>0</v>
      </c>
      <c r="AP24" s="123">
        <f t="shared" si="4"/>
        <v>0</v>
      </c>
      <c r="AQ24" s="118">
        <f t="shared" si="5"/>
        <v>0</v>
      </c>
      <c r="AR24" s="101">
        <f t="shared" si="6"/>
        <v>0</v>
      </c>
      <c r="AS24" s="109" t="str">
        <f t="shared" si="7"/>
        <v/>
      </c>
      <c r="AT24" s="125" t="str">
        <f t="shared" si="8"/>
        <v/>
      </c>
      <c r="AW24" s="113">
        <f t="shared" si="9"/>
        <v>0</v>
      </c>
      <c r="AY24" s="131">
        <f t="shared" si="10"/>
        <v>0</v>
      </c>
    </row>
    <row r="25" spans="1:51" ht="16.5" customHeight="1">
      <c r="A25" s="30"/>
      <c r="B25" s="107"/>
      <c r="C25" s="74"/>
      <c r="D25" s="93"/>
      <c r="E25" s="111"/>
      <c r="F25" s="93"/>
      <c r="G25" s="74"/>
      <c r="H25" s="93"/>
      <c r="I25" s="111"/>
      <c r="J25" s="93"/>
      <c r="K25" s="74"/>
      <c r="L25" s="93"/>
      <c r="M25" s="111"/>
      <c r="N25" s="93"/>
      <c r="O25" s="74"/>
      <c r="P25" s="93"/>
      <c r="Q25" s="111"/>
      <c r="R25" s="93"/>
      <c r="S25" s="74"/>
      <c r="T25" s="93"/>
      <c r="U25" s="111"/>
      <c r="V25" s="93"/>
      <c r="W25" s="74"/>
      <c r="X25" s="93"/>
      <c r="Y25" s="111"/>
      <c r="Z25" s="93"/>
      <c r="AA25" s="74"/>
      <c r="AB25" s="93"/>
      <c r="AC25" s="111"/>
      <c r="AD25" s="75"/>
      <c r="AE25" s="74"/>
      <c r="AF25" s="93"/>
      <c r="AG25" s="111"/>
      <c r="AH25" s="93"/>
      <c r="AI25" s="74"/>
      <c r="AJ25" s="93"/>
      <c r="AK25" s="111"/>
      <c r="AL25" s="75"/>
      <c r="AM25" s="100">
        <f t="shared" si="1"/>
        <v>0</v>
      </c>
      <c r="AN25" s="123">
        <f t="shared" si="2"/>
        <v>0</v>
      </c>
      <c r="AO25" s="100">
        <f t="shared" si="3"/>
        <v>0</v>
      </c>
      <c r="AP25" s="123">
        <f t="shared" si="4"/>
        <v>0</v>
      </c>
      <c r="AQ25" s="118">
        <f t="shared" si="5"/>
        <v>0</v>
      </c>
      <c r="AR25" s="101">
        <f t="shared" si="6"/>
        <v>0</v>
      </c>
      <c r="AS25" s="109" t="str">
        <f t="shared" si="7"/>
        <v/>
      </c>
      <c r="AT25" s="125" t="str">
        <f t="shared" si="8"/>
        <v/>
      </c>
      <c r="AW25" s="113">
        <f t="shared" si="9"/>
        <v>0</v>
      </c>
      <c r="AY25" s="131">
        <f t="shared" si="10"/>
        <v>0</v>
      </c>
    </row>
    <row r="26" spans="1:51" ht="16.5" customHeight="1">
      <c r="A26" s="30"/>
      <c r="B26" s="107"/>
      <c r="C26" s="74"/>
      <c r="D26" s="93"/>
      <c r="E26" s="111"/>
      <c r="F26" s="93"/>
      <c r="G26" s="74"/>
      <c r="H26" s="93"/>
      <c r="I26" s="111"/>
      <c r="J26" s="93"/>
      <c r="K26" s="74"/>
      <c r="L26" s="93"/>
      <c r="M26" s="111"/>
      <c r="N26" s="93"/>
      <c r="O26" s="74"/>
      <c r="P26" s="93"/>
      <c r="Q26" s="111"/>
      <c r="R26" s="93"/>
      <c r="S26" s="74"/>
      <c r="T26" s="93"/>
      <c r="U26" s="111"/>
      <c r="V26" s="93"/>
      <c r="W26" s="74"/>
      <c r="X26" s="93"/>
      <c r="Y26" s="111"/>
      <c r="Z26" s="93"/>
      <c r="AA26" s="74"/>
      <c r="AB26" s="93"/>
      <c r="AC26" s="111"/>
      <c r="AD26" s="75"/>
      <c r="AE26" s="74"/>
      <c r="AF26" s="93"/>
      <c r="AG26" s="111"/>
      <c r="AH26" s="93"/>
      <c r="AI26" s="74"/>
      <c r="AJ26" s="93"/>
      <c r="AK26" s="111"/>
      <c r="AL26" s="75"/>
      <c r="AM26" s="100">
        <f t="shared" si="1"/>
        <v>0</v>
      </c>
      <c r="AN26" s="123">
        <f t="shared" si="2"/>
        <v>0</v>
      </c>
      <c r="AO26" s="100">
        <f t="shared" si="3"/>
        <v>0</v>
      </c>
      <c r="AP26" s="123">
        <f t="shared" si="4"/>
        <v>0</v>
      </c>
      <c r="AQ26" s="118">
        <f t="shared" si="5"/>
        <v>0</v>
      </c>
      <c r="AR26" s="101">
        <f t="shared" si="6"/>
        <v>0</v>
      </c>
      <c r="AS26" s="109" t="str">
        <f t="shared" si="7"/>
        <v/>
      </c>
      <c r="AT26" s="125" t="str">
        <f t="shared" si="8"/>
        <v/>
      </c>
      <c r="AW26" s="113">
        <f t="shared" si="9"/>
        <v>0</v>
      </c>
      <c r="AY26" s="131">
        <f t="shared" si="10"/>
        <v>0</v>
      </c>
    </row>
    <row r="27" spans="1:51" ht="16.5" customHeight="1">
      <c r="A27" s="30"/>
      <c r="B27" s="107"/>
      <c r="C27" s="74"/>
      <c r="D27" s="93"/>
      <c r="E27" s="111"/>
      <c r="F27" s="93"/>
      <c r="G27" s="74"/>
      <c r="H27" s="93"/>
      <c r="I27" s="111"/>
      <c r="J27" s="93"/>
      <c r="K27" s="74"/>
      <c r="L27" s="93"/>
      <c r="M27" s="111"/>
      <c r="N27" s="93"/>
      <c r="O27" s="74"/>
      <c r="P27" s="93"/>
      <c r="Q27" s="111"/>
      <c r="R27" s="93"/>
      <c r="S27" s="74"/>
      <c r="T27" s="93"/>
      <c r="U27" s="111"/>
      <c r="V27" s="93"/>
      <c r="W27" s="74"/>
      <c r="X27" s="93"/>
      <c r="Y27" s="111"/>
      <c r="Z27" s="93"/>
      <c r="AA27" s="74"/>
      <c r="AB27" s="93"/>
      <c r="AC27" s="111"/>
      <c r="AD27" s="75"/>
      <c r="AE27" s="74"/>
      <c r="AF27" s="93"/>
      <c r="AG27" s="111"/>
      <c r="AH27" s="93"/>
      <c r="AI27" s="74"/>
      <c r="AJ27" s="93"/>
      <c r="AK27" s="111"/>
      <c r="AL27" s="75"/>
      <c r="AM27" s="100">
        <f t="shared" si="1"/>
        <v>0</v>
      </c>
      <c r="AN27" s="123">
        <f t="shared" si="2"/>
        <v>0</v>
      </c>
      <c r="AO27" s="100">
        <f t="shared" si="3"/>
        <v>0</v>
      </c>
      <c r="AP27" s="123">
        <f t="shared" si="4"/>
        <v>0</v>
      </c>
      <c r="AQ27" s="118">
        <f t="shared" si="5"/>
        <v>0</v>
      </c>
      <c r="AR27" s="101">
        <f t="shared" si="6"/>
        <v>0</v>
      </c>
      <c r="AS27" s="109" t="str">
        <f t="shared" si="7"/>
        <v/>
      </c>
      <c r="AT27" s="125" t="str">
        <f t="shared" si="8"/>
        <v/>
      </c>
      <c r="AW27" s="113">
        <f t="shared" si="9"/>
        <v>0</v>
      </c>
      <c r="AY27" s="131">
        <f t="shared" si="10"/>
        <v>0</v>
      </c>
    </row>
    <row r="28" spans="1:51" ht="16.5" customHeight="1">
      <c r="A28" s="30"/>
      <c r="B28" s="107"/>
      <c r="C28" s="74"/>
      <c r="D28" s="93"/>
      <c r="E28" s="111"/>
      <c r="F28" s="93"/>
      <c r="G28" s="74"/>
      <c r="H28" s="93"/>
      <c r="I28" s="111"/>
      <c r="J28" s="93"/>
      <c r="K28" s="74"/>
      <c r="L28" s="93"/>
      <c r="M28" s="111"/>
      <c r="N28" s="93"/>
      <c r="O28" s="74"/>
      <c r="P28" s="93"/>
      <c r="Q28" s="111"/>
      <c r="R28" s="93"/>
      <c r="S28" s="74"/>
      <c r="T28" s="93"/>
      <c r="U28" s="111"/>
      <c r="V28" s="93"/>
      <c r="W28" s="74"/>
      <c r="X28" s="93"/>
      <c r="Y28" s="111"/>
      <c r="Z28" s="93"/>
      <c r="AA28" s="74"/>
      <c r="AB28" s="93"/>
      <c r="AC28" s="111"/>
      <c r="AD28" s="75"/>
      <c r="AE28" s="74"/>
      <c r="AF28" s="93"/>
      <c r="AG28" s="111"/>
      <c r="AH28" s="93"/>
      <c r="AI28" s="74"/>
      <c r="AJ28" s="93"/>
      <c r="AK28" s="111"/>
      <c r="AL28" s="75"/>
      <c r="AM28" s="100">
        <f t="shared" si="1"/>
        <v>0</v>
      </c>
      <c r="AN28" s="123">
        <f t="shared" si="2"/>
        <v>0</v>
      </c>
      <c r="AO28" s="100">
        <f t="shared" si="3"/>
        <v>0</v>
      </c>
      <c r="AP28" s="123">
        <f t="shared" si="4"/>
        <v>0</v>
      </c>
      <c r="AQ28" s="118">
        <f t="shared" si="5"/>
        <v>0</v>
      </c>
      <c r="AR28" s="101">
        <f t="shared" si="6"/>
        <v>0</v>
      </c>
      <c r="AS28" s="109" t="str">
        <f t="shared" si="7"/>
        <v/>
      </c>
      <c r="AT28" s="125" t="str">
        <f t="shared" si="8"/>
        <v/>
      </c>
      <c r="AW28" s="113">
        <f t="shared" si="9"/>
        <v>0</v>
      </c>
      <c r="AY28" s="131">
        <f t="shared" si="10"/>
        <v>0</v>
      </c>
    </row>
    <row r="29" spans="1:51" ht="16.5" customHeight="1">
      <c r="A29" s="30"/>
      <c r="B29" s="107"/>
      <c r="C29" s="74"/>
      <c r="D29" s="93"/>
      <c r="E29" s="111"/>
      <c r="F29" s="93"/>
      <c r="G29" s="74"/>
      <c r="H29" s="93"/>
      <c r="I29" s="111"/>
      <c r="J29" s="93"/>
      <c r="K29" s="74"/>
      <c r="L29" s="93"/>
      <c r="M29" s="111"/>
      <c r="N29" s="93"/>
      <c r="O29" s="74"/>
      <c r="P29" s="93"/>
      <c r="Q29" s="111"/>
      <c r="R29" s="93"/>
      <c r="S29" s="74"/>
      <c r="T29" s="93"/>
      <c r="U29" s="111"/>
      <c r="V29" s="93"/>
      <c r="W29" s="74"/>
      <c r="X29" s="93"/>
      <c r="Y29" s="111"/>
      <c r="Z29" s="93"/>
      <c r="AA29" s="74"/>
      <c r="AB29" s="93"/>
      <c r="AC29" s="111"/>
      <c r="AD29" s="75"/>
      <c r="AE29" s="74"/>
      <c r="AF29" s="93"/>
      <c r="AG29" s="111"/>
      <c r="AH29" s="93"/>
      <c r="AI29" s="74"/>
      <c r="AJ29" s="93"/>
      <c r="AK29" s="111"/>
      <c r="AL29" s="75"/>
      <c r="AM29" s="100">
        <f t="shared" si="1"/>
        <v>0</v>
      </c>
      <c r="AN29" s="123">
        <f t="shared" si="2"/>
        <v>0</v>
      </c>
      <c r="AO29" s="100">
        <f t="shared" si="3"/>
        <v>0</v>
      </c>
      <c r="AP29" s="123">
        <f t="shared" si="4"/>
        <v>0</v>
      </c>
      <c r="AQ29" s="118">
        <f t="shared" si="5"/>
        <v>0</v>
      </c>
      <c r="AR29" s="101">
        <f t="shared" si="6"/>
        <v>0</v>
      </c>
      <c r="AS29" s="109" t="str">
        <f t="shared" si="7"/>
        <v/>
      </c>
      <c r="AT29" s="125" t="str">
        <f t="shared" si="8"/>
        <v/>
      </c>
      <c r="AW29" s="113">
        <f t="shared" si="9"/>
        <v>0</v>
      </c>
      <c r="AY29" s="131">
        <f t="shared" si="10"/>
        <v>0</v>
      </c>
    </row>
    <row r="30" spans="1:51" ht="16.5" customHeight="1">
      <c r="A30" s="30"/>
      <c r="B30" s="107"/>
      <c r="C30" s="74"/>
      <c r="D30" s="93"/>
      <c r="E30" s="111"/>
      <c r="F30" s="93"/>
      <c r="G30" s="74"/>
      <c r="H30" s="93"/>
      <c r="I30" s="111"/>
      <c r="J30" s="93"/>
      <c r="K30" s="74"/>
      <c r="L30" s="93"/>
      <c r="M30" s="111"/>
      <c r="N30" s="93"/>
      <c r="O30" s="74"/>
      <c r="P30" s="93"/>
      <c r="Q30" s="111"/>
      <c r="R30" s="93"/>
      <c r="S30" s="74"/>
      <c r="T30" s="93"/>
      <c r="U30" s="111"/>
      <c r="V30" s="93"/>
      <c r="W30" s="74"/>
      <c r="X30" s="93"/>
      <c r="Y30" s="111"/>
      <c r="Z30" s="93"/>
      <c r="AA30" s="74"/>
      <c r="AB30" s="93"/>
      <c r="AC30" s="111"/>
      <c r="AD30" s="75"/>
      <c r="AE30" s="74"/>
      <c r="AF30" s="93"/>
      <c r="AG30" s="111"/>
      <c r="AH30" s="93"/>
      <c r="AI30" s="74"/>
      <c r="AJ30" s="93"/>
      <c r="AK30" s="111"/>
      <c r="AL30" s="75"/>
      <c r="AM30" s="100">
        <f t="shared" si="1"/>
        <v>0</v>
      </c>
      <c r="AN30" s="123">
        <f t="shared" si="2"/>
        <v>0</v>
      </c>
      <c r="AO30" s="100">
        <f t="shared" si="3"/>
        <v>0</v>
      </c>
      <c r="AP30" s="123">
        <f t="shared" si="4"/>
        <v>0</v>
      </c>
      <c r="AQ30" s="118">
        <f t="shared" si="5"/>
        <v>0</v>
      </c>
      <c r="AR30" s="101">
        <f t="shared" si="6"/>
        <v>0</v>
      </c>
      <c r="AS30" s="109" t="str">
        <f t="shared" si="7"/>
        <v/>
      </c>
      <c r="AT30" s="125" t="str">
        <f t="shared" si="8"/>
        <v/>
      </c>
      <c r="AW30" s="113">
        <f t="shared" si="9"/>
        <v>0</v>
      </c>
      <c r="AY30" s="131">
        <f t="shared" si="10"/>
        <v>0</v>
      </c>
    </row>
    <row r="31" spans="1:51" ht="16.5" customHeight="1">
      <c r="A31" s="30"/>
      <c r="B31" s="107"/>
      <c r="C31" s="74"/>
      <c r="D31" s="93"/>
      <c r="E31" s="111"/>
      <c r="F31" s="93"/>
      <c r="G31" s="74"/>
      <c r="H31" s="93"/>
      <c r="I31" s="111"/>
      <c r="J31" s="93"/>
      <c r="K31" s="74"/>
      <c r="L31" s="93"/>
      <c r="M31" s="111"/>
      <c r="N31" s="93"/>
      <c r="O31" s="74"/>
      <c r="P31" s="93"/>
      <c r="Q31" s="111"/>
      <c r="R31" s="93"/>
      <c r="S31" s="74"/>
      <c r="T31" s="93"/>
      <c r="U31" s="111"/>
      <c r="V31" s="93"/>
      <c r="W31" s="74"/>
      <c r="X31" s="93"/>
      <c r="Y31" s="111"/>
      <c r="Z31" s="93"/>
      <c r="AA31" s="74"/>
      <c r="AB31" s="93"/>
      <c r="AC31" s="111"/>
      <c r="AD31" s="75"/>
      <c r="AE31" s="74"/>
      <c r="AF31" s="93"/>
      <c r="AG31" s="111"/>
      <c r="AH31" s="93"/>
      <c r="AI31" s="74"/>
      <c r="AJ31" s="93"/>
      <c r="AK31" s="111"/>
      <c r="AL31" s="75"/>
      <c r="AM31" s="100">
        <f t="shared" si="1"/>
        <v>0</v>
      </c>
      <c r="AN31" s="123">
        <f t="shared" si="2"/>
        <v>0</v>
      </c>
      <c r="AO31" s="100">
        <f t="shared" si="3"/>
        <v>0</v>
      </c>
      <c r="AP31" s="123">
        <f t="shared" si="4"/>
        <v>0</v>
      </c>
      <c r="AQ31" s="118">
        <f t="shared" si="5"/>
        <v>0</v>
      </c>
      <c r="AR31" s="101">
        <f t="shared" si="6"/>
        <v>0</v>
      </c>
      <c r="AS31" s="109" t="str">
        <f t="shared" si="7"/>
        <v/>
      </c>
      <c r="AT31" s="125" t="str">
        <f t="shared" si="8"/>
        <v/>
      </c>
      <c r="AW31" s="113">
        <f t="shared" si="9"/>
        <v>0</v>
      </c>
      <c r="AY31" s="131">
        <f t="shared" si="10"/>
        <v>0</v>
      </c>
    </row>
    <row r="32" spans="1:51" ht="16.5" customHeight="1">
      <c r="A32" s="30"/>
      <c r="B32" s="107"/>
      <c r="C32" s="74"/>
      <c r="D32" s="93"/>
      <c r="E32" s="111"/>
      <c r="F32" s="93"/>
      <c r="G32" s="74"/>
      <c r="H32" s="93"/>
      <c r="I32" s="111"/>
      <c r="J32" s="93"/>
      <c r="K32" s="74"/>
      <c r="L32" s="93"/>
      <c r="M32" s="111"/>
      <c r="N32" s="93"/>
      <c r="O32" s="74"/>
      <c r="P32" s="93"/>
      <c r="Q32" s="111"/>
      <c r="R32" s="93"/>
      <c r="S32" s="74"/>
      <c r="T32" s="93"/>
      <c r="U32" s="111"/>
      <c r="V32" s="93"/>
      <c r="W32" s="74"/>
      <c r="X32" s="93"/>
      <c r="Y32" s="111"/>
      <c r="Z32" s="93"/>
      <c r="AA32" s="74"/>
      <c r="AB32" s="93"/>
      <c r="AC32" s="111"/>
      <c r="AD32" s="75"/>
      <c r="AE32" s="74"/>
      <c r="AF32" s="93"/>
      <c r="AG32" s="111"/>
      <c r="AH32" s="93"/>
      <c r="AI32" s="74"/>
      <c r="AJ32" s="93"/>
      <c r="AK32" s="111"/>
      <c r="AL32" s="75"/>
      <c r="AM32" s="100">
        <f t="shared" si="1"/>
        <v>0</v>
      </c>
      <c r="AN32" s="123">
        <f t="shared" si="2"/>
        <v>0</v>
      </c>
      <c r="AO32" s="100">
        <f t="shared" si="3"/>
        <v>0</v>
      </c>
      <c r="AP32" s="123">
        <f t="shared" si="4"/>
        <v>0</v>
      </c>
      <c r="AQ32" s="118">
        <f t="shared" si="5"/>
        <v>0</v>
      </c>
      <c r="AR32" s="101">
        <f t="shared" si="6"/>
        <v>0</v>
      </c>
      <c r="AS32" s="109" t="str">
        <f t="shared" si="7"/>
        <v/>
      </c>
      <c r="AT32" s="125" t="str">
        <f t="shared" si="8"/>
        <v/>
      </c>
      <c r="AW32" s="113">
        <f t="shared" si="9"/>
        <v>0</v>
      </c>
      <c r="AY32" s="131">
        <f t="shared" si="10"/>
        <v>0</v>
      </c>
    </row>
    <row r="33" spans="1:51" ht="16.5" customHeight="1">
      <c r="A33" s="30"/>
      <c r="B33" s="107"/>
      <c r="C33" s="74"/>
      <c r="D33" s="93"/>
      <c r="E33" s="111"/>
      <c r="F33" s="93"/>
      <c r="G33" s="74"/>
      <c r="H33" s="93"/>
      <c r="I33" s="111"/>
      <c r="J33" s="93"/>
      <c r="K33" s="74"/>
      <c r="L33" s="93"/>
      <c r="M33" s="111"/>
      <c r="N33" s="93"/>
      <c r="O33" s="74"/>
      <c r="P33" s="93"/>
      <c r="Q33" s="111"/>
      <c r="R33" s="93"/>
      <c r="S33" s="74"/>
      <c r="T33" s="93"/>
      <c r="U33" s="111"/>
      <c r="V33" s="93"/>
      <c r="W33" s="74"/>
      <c r="X33" s="93"/>
      <c r="Y33" s="111"/>
      <c r="Z33" s="93"/>
      <c r="AA33" s="74"/>
      <c r="AB33" s="93"/>
      <c r="AC33" s="111"/>
      <c r="AD33" s="75"/>
      <c r="AE33" s="74"/>
      <c r="AF33" s="93"/>
      <c r="AG33" s="111"/>
      <c r="AH33" s="93"/>
      <c r="AI33" s="74"/>
      <c r="AJ33" s="93"/>
      <c r="AK33" s="111"/>
      <c r="AL33" s="75"/>
      <c r="AM33" s="100">
        <f t="shared" si="1"/>
        <v>0</v>
      </c>
      <c r="AN33" s="123">
        <f t="shared" si="2"/>
        <v>0</v>
      </c>
      <c r="AO33" s="100">
        <f t="shared" si="3"/>
        <v>0</v>
      </c>
      <c r="AP33" s="123">
        <f t="shared" si="4"/>
        <v>0</v>
      </c>
      <c r="AQ33" s="118">
        <f t="shared" si="5"/>
        <v>0</v>
      </c>
      <c r="AR33" s="101">
        <f t="shared" si="6"/>
        <v>0</v>
      </c>
      <c r="AS33" s="109" t="str">
        <f t="shared" si="7"/>
        <v/>
      </c>
      <c r="AT33" s="125" t="str">
        <f t="shared" si="8"/>
        <v/>
      </c>
      <c r="AW33" s="113">
        <f t="shared" si="9"/>
        <v>0</v>
      </c>
      <c r="AY33" s="131">
        <f t="shared" si="10"/>
        <v>0</v>
      </c>
    </row>
    <row r="34" spans="1:51" ht="16.5" customHeight="1">
      <c r="A34" s="30"/>
      <c r="B34" s="107"/>
      <c r="C34" s="74"/>
      <c r="D34" s="93"/>
      <c r="E34" s="111"/>
      <c r="F34" s="93"/>
      <c r="G34" s="74"/>
      <c r="H34" s="93"/>
      <c r="I34" s="111"/>
      <c r="J34" s="93"/>
      <c r="K34" s="74"/>
      <c r="L34" s="93"/>
      <c r="M34" s="111"/>
      <c r="N34" s="93"/>
      <c r="O34" s="74"/>
      <c r="P34" s="93"/>
      <c r="Q34" s="111"/>
      <c r="R34" s="93"/>
      <c r="S34" s="74"/>
      <c r="T34" s="93"/>
      <c r="U34" s="111"/>
      <c r="V34" s="93"/>
      <c r="W34" s="74"/>
      <c r="X34" s="93"/>
      <c r="Y34" s="111"/>
      <c r="Z34" s="93"/>
      <c r="AA34" s="74"/>
      <c r="AB34" s="93"/>
      <c r="AC34" s="111"/>
      <c r="AD34" s="75"/>
      <c r="AE34" s="74"/>
      <c r="AF34" s="93"/>
      <c r="AG34" s="111"/>
      <c r="AH34" s="93"/>
      <c r="AI34" s="74"/>
      <c r="AJ34" s="93"/>
      <c r="AK34" s="111"/>
      <c r="AL34" s="75"/>
      <c r="AM34" s="100">
        <f t="shared" si="1"/>
        <v>0</v>
      </c>
      <c r="AN34" s="123">
        <f t="shared" si="2"/>
        <v>0</v>
      </c>
      <c r="AO34" s="100">
        <f t="shared" si="3"/>
        <v>0</v>
      </c>
      <c r="AP34" s="123">
        <f t="shared" si="4"/>
        <v>0</v>
      </c>
      <c r="AQ34" s="118">
        <f t="shared" si="5"/>
        <v>0</v>
      </c>
      <c r="AR34" s="101">
        <f t="shared" si="6"/>
        <v>0</v>
      </c>
      <c r="AS34" s="109" t="str">
        <f t="shared" si="7"/>
        <v/>
      </c>
      <c r="AT34" s="125" t="str">
        <f t="shared" si="8"/>
        <v/>
      </c>
      <c r="AW34" s="113">
        <f t="shared" si="9"/>
        <v>0</v>
      </c>
      <c r="AY34" s="131">
        <f t="shared" si="10"/>
        <v>0</v>
      </c>
    </row>
    <row r="35" spans="1:51" ht="16.5" customHeight="1">
      <c r="A35" s="30"/>
      <c r="B35" s="107"/>
      <c r="C35" s="74"/>
      <c r="D35" s="93"/>
      <c r="E35" s="111"/>
      <c r="F35" s="93"/>
      <c r="G35" s="74"/>
      <c r="H35" s="93"/>
      <c r="I35" s="111"/>
      <c r="J35" s="93"/>
      <c r="K35" s="74"/>
      <c r="L35" s="93"/>
      <c r="M35" s="111"/>
      <c r="N35" s="93"/>
      <c r="O35" s="74"/>
      <c r="P35" s="93"/>
      <c r="Q35" s="111"/>
      <c r="R35" s="93"/>
      <c r="S35" s="74"/>
      <c r="T35" s="93"/>
      <c r="U35" s="111"/>
      <c r="V35" s="93"/>
      <c r="W35" s="74"/>
      <c r="X35" s="93"/>
      <c r="Y35" s="111"/>
      <c r="Z35" s="93"/>
      <c r="AA35" s="74"/>
      <c r="AB35" s="93"/>
      <c r="AC35" s="111"/>
      <c r="AD35" s="75"/>
      <c r="AE35" s="74"/>
      <c r="AF35" s="93"/>
      <c r="AG35" s="111"/>
      <c r="AH35" s="93"/>
      <c r="AI35" s="74"/>
      <c r="AJ35" s="93"/>
      <c r="AK35" s="111"/>
      <c r="AL35" s="75"/>
      <c r="AM35" s="100">
        <f t="shared" si="1"/>
        <v>0</v>
      </c>
      <c r="AN35" s="123">
        <f t="shared" si="2"/>
        <v>0</v>
      </c>
      <c r="AO35" s="100">
        <f t="shared" si="3"/>
        <v>0</v>
      </c>
      <c r="AP35" s="123">
        <f t="shared" si="4"/>
        <v>0</v>
      </c>
      <c r="AQ35" s="118">
        <f t="shared" si="5"/>
        <v>0</v>
      </c>
      <c r="AR35" s="101">
        <f t="shared" si="6"/>
        <v>0</v>
      </c>
      <c r="AS35" s="109" t="str">
        <f t="shared" si="7"/>
        <v/>
      </c>
      <c r="AT35" s="125" t="str">
        <f t="shared" si="8"/>
        <v/>
      </c>
      <c r="AW35" s="113">
        <f t="shared" si="9"/>
        <v>0</v>
      </c>
      <c r="AY35" s="131">
        <f t="shared" si="10"/>
        <v>0</v>
      </c>
    </row>
    <row r="36" spans="1:51" ht="16.5" customHeight="1">
      <c r="A36" s="30"/>
      <c r="B36" s="107"/>
      <c r="C36" s="74"/>
      <c r="D36" s="93"/>
      <c r="E36" s="111"/>
      <c r="F36" s="93"/>
      <c r="G36" s="74"/>
      <c r="H36" s="93"/>
      <c r="I36" s="111"/>
      <c r="J36" s="93"/>
      <c r="K36" s="74"/>
      <c r="L36" s="93"/>
      <c r="M36" s="111"/>
      <c r="N36" s="93"/>
      <c r="O36" s="74"/>
      <c r="P36" s="93"/>
      <c r="Q36" s="111"/>
      <c r="R36" s="93"/>
      <c r="S36" s="74"/>
      <c r="T36" s="93"/>
      <c r="U36" s="111"/>
      <c r="V36" s="93"/>
      <c r="W36" s="74"/>
      <c r="X36" s="93"/>
      <c r="Y36" s="111"/>
      <c r="Z36" s="93"/>
      <c r="AA36" s="74"/>
      <c r="AB36" s="93"/>
      <c r="AC36" s="111"/>
      <c r="AD36" s="75"/>
      <c r="AE36" s="74"/>
      <c r="AF36" s="93"/>
      <c r="AG36" s="111"/>
      <c r="AH36" s="93"/>
      <c r="AI36" s="74"/>
      <c r="AJ36" s="93"/>
      <c r="AK36" s="111"/>
      <c r="AL36" s="75"/>
      <c r="AM36" s="100">
        <f t="shared" si="1"/>
        <v>0</v>
      </c>
      <c r="AN36" s="123">
        <f t="shared" si="2"/>
        <v>0</v>
      </c>
      <c r="AO36" s="100">
        <f t="shared" si="3"/>
        <v>0</v>
      </c>
      <c r="AP36" s="123">
        <f t="shared" si="4"/>
        <v>0</v>
      </c>
      <c r="AQ36" s="118">
        <f t="shared" si="5"/>
        <v>0</v>
      </c>
      <c r="AR36" s="101">
        <f t="shared" si="6"/>
        <v>0</v>
      </c>
      <c r="AS36" s="109" t="str">
        <f t="shared" si="7"/>
        <v/>
      </c>
      <c r="AT36" s="125" t="str">
        <f t="shared" si="8"/>
        <v/>
      </c>
      <c r="AW36" s="113">
        <f t="shared" si="9"/>
        <v>0</v>
      </c>
      <c r="AY36" s="131">
        <f t="shared" si="10"/>
        <v>0</v>
      </c>
    </row>
    <row r="37" spans="1:51" ht="16.5" customHeight="1">
      <c r="A37" s="30"/>
      <c r="B37" s="107"/>
      <c r="C37" s="74"/>
      <c r="D37" s="93"/>
      <c r="E37" s="111"/>
      <c r="F37" s="93"/>
      <c r="G37" s="74"/>
      <c r="H37" s="93"/>
      <c r="I37" s="111"/>
      <c r="J37" s="93"/>
      <c r="K37" s="74"/>
      <c r="L37" s="93"/>
      <c r="M37" s="111"/>
      <c r="N37" s="93"/>
      <c r="O37" s="74"/>
      <c r="P37" s="93"/>
      <c r="Q37" s="111"/>
      <c r="R37" s="93"/>
      <c r="S37" s="74"/>
      <c r="T37" s="93"/>
      <c r="U37" s="111"/>
      <c r="V37" s="93"/>
      <c r="W37" s="74"/>
      <c r="X37" s="93"/>
      <c r="Y37" s="111"/>
      <c r="Z37" s="93"/>
      <c r="AA37" s="74"/>
      <c r="AB37" s="93"/>
      <c r="AC37" s="111"/>
      <c r="AD37" s="75"/>
      <c r="AE37" s="74"/>
      <c r="AF37" s="93"/>
      <c r="AG37" s="111"/>
      <c r="AH37" s="93"/>
      <c r="AI37" s="74"/>
      <c r="AJ37" s="93"/>
      <c r="AK37" s="111"/>
      <c r="AL37" s="75"/>
      <c r="AM37" s="100">
        <f t="shared" si="1"/>
        <v>0</v>
      </c>
      <c r="AN37" s="123">
        <f t="shared" si="2"/>
        <v>0</v>
      </c>
      <c r="AO37" s="100">
        <f t="shared" si="3"/>
        <v>0</v>
      </c>
      <c r="AP37" s="123">
        <f t="shared" si="4"/>
        <v>0</v>
      </c>
      <c r="AQ37" s="118">
        <f t="shared" si="5"/>
        <v>0</v>
      </c>
      <c r="AR37" s="101">
        <f t="shared" si="6"/>
        <v>0</v>
      </c>
      <c r="AS37" s="109" t="str">
        <f t="shared" si="7"/>
        <v/>
      </c>
      <c r="AT37" s="125" t="str">
        <f t="shared" si="8"/>
        <v/>
      </c>
      <c r="AW37" s="113">
        <f t="shared" si="9"/>
        <v>0</v>
      </c>
      <c r="AY37" s="131">
        <f t="shared" si="10"/>
        <v>0</v>
      </c>
    </row>
    <row r="38" spans="1:51" ht="16.5" customHeight="1">
      <c r="A38" s="30"/>
      <c r="B38" s="107"/>
      <c r="C38" s="74"/>
      <c r="D38" s="93"/>
      <c r="E38" s="111"/>
      <c r="F38" s="93"/>
      <c r="G38" s="74"/>
      <c r="H38" s="93"/>
      <c r="I38" s="111"/>
      <c r="J38" s="93"/>
      <c r="K38" s="74"/>
      <c r="L38" s="93"/>
      <c r="M38" s="111"/>
      <c r="N38" s="93"/>
      <c r="O38" s="74"/>
      <c r="P38" s="93"/>
      <c r="Q38" s="111"/>
      <c r="R38" s="93"/>
      <c r="S38" s="74"/>
      <c r="T38" s="93"/>
      <c r="U38" s="111"/>
      <c r="V38" s="93"/>
      <c r="W38" s="74"/>
      <c r="X38" s="93"/>
      <c r="Y38" s="111"/>
      <c r="Z38" s="93"/>
      <c r="AA38" s="74"/>
      <c r="AB38" s="93"/>
      <c r="AC38" s="111"/>
      <c r="AD38" s="75"/>
      <c r="AE38" s="74"/>
      <c r="AF38" s="93"/>
      <c r="AG38" s="111"/>
      <c r="AH38" s="93"/>
      <c r="AI38" s="74"/>
      <c r="AJ38" s="93"/>
      <c r="AK38" s="111"/>
      <c r="AL38" s="75"/>
      <c r="AM38" s="100">
        <f t="shared" si="1"/>
        <v>0</v>
      </c>
      <c r="AN38" s="123">
        <f t="shared" si="2"/>
        <v>0</v>
      </c>
      <c r="AO38" s="100">
        <f t="shared" si="3"/>
        <v>0</v>
      </c>
      <c r="AP38" s="123">
        <f t="shared" si="4"/>
        <v>0</v>
      </c>
      <c r="AQ38" s="118">
        <f t="shared" si="5"/>
        <v>0</v>
      </c>
      <c r="AR38" s="101">
        <f t="shared" si="6"/>
        <v>0</v>
      </c>
      <c r="AS38" s="109" t="str">
        <f t="shared" si="7"/>
        <v/>
      </c>
      <c r="AT38" s="125" t="str">
        <f t="shared" si="8"/>
        <v/>
      </c>
      <c r="AW38" s="113">
        <f t="shared" si="9"/>
        <v>0</v>
      </c>
      <c r="AY38" s="131">
        <f t="shared" si="10"/>
        <v>0</v>
      </c>
    </row>
    <row r="39" spans="1:51" ht="16.5" customHeight="1">
      <c r="A39" s="30"/>
      <c r="B39" s="107"/>
      <c r="C39" s="74"/>
      <c r="D39" s="93"/>
      <c r="E39" s="111"/>
      <c r="F39" s="93"/>
      <c r="G39" s="74"/>
      <c r="H39" s="93"/>
      <c r="I39" s="111"/>
      <c r="J39" s="93"/>
      <c r="K39" s="74"/>
      <c r="L39" s="93"/>
      <c r="M39" s="111"/>
      <c r="N39" s="93"/>
      <c r="O39" s="74"/>
      <c r="P39" s="93"/>
      <c r="Q39" s="111"/>
      <c r="R39" s="93"/>
      <c r="S39" s="74"/>
      <c r="T39" s="93"/>
      <c r="U39" s="111"/>
      <c r="V39" s="93"/>
      <c r="W39" s="74"/>
      <c r="X39" s="93"/>
      <c r="Y39" s="111"/>
      <c r="Z39" s="93"/>
      <c r="AA39" s="74"/>
      <c r="AB39" s="93"/>
      <c r="AC39" s="111"/>
      <c r="AD39" s="75"/>
      <c r="AE39" s="74"/>
      <c r="AF39" s="93"/>
      <c r="AG39" s="111"/>
      <c r="AH39" s="93"/>
      <c r="AI39" s="74"/>
      <c r="AJ39" s="93"/>
      <c r="AK39" s="111"/>
      <c r="AL39" s="75"/>
      <c r="AM39" s="100">
        <f t="shared" si="1"/>
        <v>0</v>
      </c>
      <c r="AN39" s="123">
        <f t="shared" si="2"/>
        <v>0</v>
      </c>
      <c r="AO39" s="100">
        <f t="shared" si="3"/>
        <v>0</v>
      </c>
      <c r="AP39" s="123">
        <f t="shared" si="4"/>
        <v>0</v>
      </c>
      <c r="AQ39" s="118">
        <f t="shared" si="5"/>
        <v>0</v>
      </c>
      <c r="AR39" s="101">
        <f t="shared" si="6"/>
        <v>0</v>
      </c>
      <c r="AS39" s="109" t="str">
        <f t="shared" si="7"/>
        <v/>
      </c>
      <c r="AT39" s="125" t="str">
        <f t="shared" si="8"/>
        <v/>
      </c>
      <c r="AW39" s="113">
        <f t="shared" si="9"/>
        <v>0</v>
      </c>
      <c r="AY39" s="131">
        <f t="shared" si="10"/>
        <v>0</v>
      </c>
    </row>
    <row r="40" spans="1:51" ht="16.5" customHeight="1">
      <c r="A40" s="30"/>
      <c r="B40" s="107"/>
      <c r="C40" s="74"/>
      <c r="D40" s="93"/>
      <c r="E40" s="111"/>
      <c r="F40" s="93"/>
      <c r="G40" s="74"/>
      <c r="H40" s="93"/>
      <c r="I40" s="111"/>
      <c r="J40" s="93"/>
      <c r="K40" s="74"/>
      <c r="L40" s="93"/>
      <c r="M40" s="111"/>
      <c r="N40" s="93"/>
      <c r="O40" s="74"/>
      <c r="P40" s="93"/>
      <c r="Q40" s="111"/>
      <c r="R40" s="93"/>
      <c r="S40" s="74"/>
      <c r="T40" s="93"/>
      <c r="U40" s="111"/>
      <c r="V40" s="93"/>
      <c r="W40" s="74"/>
      <c r="X40" s="93"/>
      <c r="Y40" s="111"/>
      <c r="Z40" s="93"/>
      <c r="AA40" s="74"/>
      <c r="AB40" s="93"/>
      <c r="AC40" s="111"/>
      <c r="AD40" s="75"/>
      <c r="AE40" s="74"/>
      <c r="AF40" s="93"/>
      <c r="AG40" s="111"/>
      <c r="AH40" s="93"/>
      <c r="AI40" s="74"/>
      <c r="AJ40" s="93"/>
      <c r="AK40" s="111"/>
      <c r="AL40" s="75"/>
      <c r="AM40" s="100">
        <f t="shared" si="1"/>
        <v>0</v>
      </c>
      <c r="AN40" s="123">
        <f t="shared" si="2"/>
        <v>0</v>
      </c>
      <c r="AO40" s="100">
        <f t="shared" si="3"/>
        <v>0</v>
      </c>
      <c r="AP40" s="123">
        <f t="shared" si="4"/>
        <v>0</v>
      </c>
      <c r="AQ40" s="118">
        <f t="shared" si="5"/>
        <v>0</v>
      </c>
      <c r="AR40" s="101">
        <f t="shared" si="6"/>
        <v>0</v>
      </c>
      <c r="AS40" s="109" t="str">
        <f t="shared" si="7"/>
        <v/>
      </c>
      <c r="AT40" s="125" t="str">
        <f t="shared" si="8"/>
        <v/>
      </c>
      <c r="AW40" s="113">
        <f t="shared" si="9"/>
        <v>0</v>
      </c>
      <c r="AY40" s="131">
        <f t="shared" si="10"/>
        <v>0</v>
      </c>
    </row>
    <row r="41" spans="1:51" ht="16.5" customHeight="1" thickBot="1">
      <c r="A41" s="31"/>
      <c r="B41" s="108"/>
      <c r="C41" s="76"/>
      <c r="D41" s="94"/>
      <c r="E41" s="121"/>
      <c r="F41" s="94"/>
      <c r="G41" s="76"/>
      <c r="H41" s="94"/>
      <c r="I41" s="121"/>
      <c r="J41" s="94"/>
      <c r="K41" s="76"/>
      <c r="L41" s="94"/>
      <c r="M41" s="121"/>
      <c r="N41" s="94"/>
      <c r="O41" s="76"/>
      <c r="P41" s="94"/>
      <c r="Q41" s="121"/>
      <c r="R41" s="94"/>
      <c r="S41" s="76"/>
      <c r="T41" s="94"/>
      <c r="U41" s="121"/>
      <c r="V41" s="94"/>
      <c r="W41" s="76"/>
      <c r="X41" s="94"/>
      <c r="Y41" s="121"/>
      <c r="Z41" s="94"/>
      <c r="AA41" s="76"/>
      <c r="AB41" s="94"/>
      <c r="AC41" s="121"/>
      <c r="AD41" s="77"/>
      <c r="AE41" s="76"/>
      <c r="AF41" s="94"/>
      <c r="AG41" s="121"/>
      <c r="AH41" s="94"/>
      <c r="AI41" s="76"/>
      <c r="AJ41" s="94"/>
      <c r="AK41" s="121"/>
      <c r="AL41" s="77"/>
      <c r="AM41" s="112">
        <f t="shared" si="1"/>
        <v>0</v>
      </c>
      <c r="AN41" s="99">
        <f t="shared" si="2"/>
        <v>0</v>
      </c>
      <c r="AO41" s="112">
        <f t="shared" si="3"/>
        <v>0</v>
      </c>
      <c r="AP41" s="99">
        <f t="shared" si="4"/>
        <v>0</v>
      </c>
      <c r="AQ41" s="98">
        <f t="shared" si="5"/>
        <v>0</v>
      </c>
      <c r="AR41" s="99">
        <f t="shared" si="6"/>
        <v>0</v>
      </c>
      <c r="AS41" s="128" t="str">
        <f t="shared" si="7"/>
        <v/>
      </c>
      <c r="AT41" s="126" t="str">
        <f t="shared" si="8"/>
        <v/>
      </c>
      <c r="AW41" s="114">
        <f t="shared" si="9"/>
        <v>0</v>
      </c>
      <c r="AY41" s="131">
        <f t="shared" si="10"/>
        <v>0</v>
      </c>
    </row>
    <row r="42" spans="1:51">
      <c r="AW42" s="85"/>
    </row>
    <row r="45" spans="1:51">
      <c r="AW45" s="85"/>
    </row>
    <row r="46" spans="1:51">
      <c r="AW46" s="85"/>
    </row>
    <row r="47" spans="1:51">
      <c r="AW47" s="85"/>
    </row>
    <row r="48" spans="1:51">
      <c r="AW48" s="85"/>
    </row>
    <row r="49" spans="49:49">
      <c r="AW49" s="85"/>
    </row>
    <row r="50" spans="49:49">
      <c r="AW50" s="85"/>
    </row>
    <row r="51" spans="49:49">
      <c r="AW51" s="85"/>
    </row>
    <row r="52" spans="49:49">
      <c r="AW52" s="85"/>
    </row>
    <row r="53" spans="49:49">
      <c r="AW53" s="85"/>
    </row>
    <row r="54" spans="49:49">
      <c r="AW54" s="85"/>
    </row>
    <row r="55" spans="49:49">
      <c r="AW55" s="85"/>
    </row>
    <row r="56" spans="49:49">
      <c r="AW56" s="85"/>
    </row>
    <row r="57" spans="49:49">
      <c r="AW57" s="85"/>
    </row>
    <row r="58" spans="49:49">
      <c r="AW58" s="85"/>
    </row>
    <row r="59" spans="49:49">
      <c r="AW59" s="85"/>
    </row>
    <row r="60" spans="49:49">
      <c r="AW60" s="85"/>
    </row>
    <row r="61" spans="49:49">
      <c r="AW61" s="85"/>
    </row>
    <row r="62" spans="49:49">
      <c r="AW62" s="85"/>
    </row>
    <row r="63" spans="49:49">
      <c r="AW63" s="85"/>
    </row>
    <row r="64" spans="49:49">
      <c r="AW64" s="85"/>
    </row>
  </sheetData>
  <sheetProtection selectLockedCells="1" selectUnlockedCells="1"/>
  <mergeCells count="46">
    <mergeCell ref="AI8:AO8"/>
    <mergeCell ref="AP4:AR4"/>
    <mergeCell ref="AP8:AR8"/>
    <mergeCell ref="AP9:AR9"/>
    <mergeCell ref="AI7:AO7"/>
    <mergeCell ref="AP7:AR7"/>
    <mergeCell ref="AI4:AO4"/>
    <mergeCell ref="AI9:AO9"/>
    <mergeCell ref="G12:J12"/>
    <mergeCell ref="A12:A13"/>
    <mergeCell ref="AE12:AH12"/>
    <mergeCell ref="AA12:AD12"/>
    <mergeCell ref="W12:Z12"/>
    <mergeCell ref="S12:V12"/>
    <mergeCell ref="AG13:AH13"/>
    <mergeCell ref="AE13:AF13"/>
    <mergeCell ref="AC13:AD13"/>
    <mergeCell ref="AA13:AB13"/>
    <mergeCell ref="Y13:Z13"/>
    <mergeCell ref="W13:X13"/>
    <mergeCell ref="A15:B15"/>
    <mergeCell ref="B12:B14"/>
    <mergeCell ref="C13:D13"/>
    <mergeCell ref="C12:F12"/>
    <mergeCell ref="E13:F13"/>
    <mergeCell ref="I13:J13"/>
    <mergeCell ref="G13:H13"/>
    <mergeCell ref="AI13:AJ13"/>
    <mergeCell ref="AK13:AL13"/>
    <mergeCell ref="U13:V13"/>
    <mergeCell ref="S13:T13"/>
    <mergeCell ref="Q13:R13"/>
    <mergeCell ref="O13:P13"/>
    <mergeCell ref="M13:N13"/>
    <mergeCell ref="AW12:AW13"/>
    <mergeCell ref="AY12:AY13"/>
    <mergeCell ref="AT12:AT14"/>
    <mergeCell ref="AS12:AS14"/>
    <mergeCell ref="K13:L13"/>
    <mergeCell ref="O12:R12"/>
    <mergeCell ref="K12:N12"/>
    <mergeCell ref="AM13:AN13"/>
    <mergeCell ref="AO13:AP13"/>
    <mergeCell ref="AM12:AP12"/>
    <mergeCell ref="AI12:AL12"/>
    <mergeCell ref="AQ12:AR13"/>
  </mergeCells>
  <phoneticPr fontId="2"/>
  <pageMargins left="0.7" right="0.7" top="0.75" bottom="0.75" header="0.3" footer="0.3"/>
  <pageSetup paperSize="8"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2:F8"/>
  <sheetViews>
    <sheetView view="pageBreakPreview" zoomScaleNormal="100" zoomScaleSheetLayoutView="100" workbookViewId="0">
      <selection activeCell="B7" sqref="B7"/>
    </sheetView>
  </sheetViews>
  <sheetFormatPr defaultColWidth="9" defaultRowHeight="13.5"/>
  <cols>
    <col min="1" max="1" width="4.875" style="81" customWidth="1"/>
    <col min="2" max="2" width="13.375" style="81" customWidth="1"/>
    <col min="3" max="4" width="9" style="81"/>
    <col min="5" max="5" width="12.875" style="81" customWidth="1"/>
    <col min="6" max="16384" width="9" style="81"/>
  </cols>
  <sheetData>
    <row r="2" spans="2:6" ht="17.25">
      <c r="B2" s="80" t="s">
        <v>54</v>
      </c>
    </row>
    <row r="3" spans="2:6" ht="14.25" thickBot="1"/>
    <row r="4" spans="2:6" ht="18.75">
      <c r="B4" s="194" t="s">
        <v>49</v>
      </c>
      <c r="C4" s="195"/>
      <c r="D4" s="195"/>
      <c r="E4" s="198" t="s">
        <v>50</v>
      </c>
      <c r="F4" s="199"/>
    </row>
    <row r="5" spans="2:6" ht="18.75">
      <c r="B5" s="196"/>
      <c r="C5" s="197"/>
      <c r="D5" s="197"/>
      <c r="E5" s="90" t="s">
        <v>51</v>
      </c>
      <c r="F5" s="103" t="s">
        <v>52</v>
      </c>
    </row>
    <row r="6" spans="2:6" ht="20.25" thickBot="1">
      <c r="B6" s="200">
        <f>SUM(E6:F6)</f>
        <v>0</v>
      </c>
      <c r="C6" s="201"/>
      <c r="D6" s="201"/>
      <c r="E6" s="82"/>
      <c r="F6" s="83"/>
    </row>
    <row r="8" spans="2:6" ht="17.25">
      <c r="B8" s="84" t="s">
        <v>53</v>
      </c>
    </row>
  </sheetData>
  <mergeCells count="3">
    <mergeCell ref="B4:D5"/>
    <mergeCell ref="E4:F4"/>
    <mergeCell ref="B6:D6"/>
  </mergeCells>
  <phoneticPr fontId="2"/>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飼料用米拡大分支援（印刷用）</vt:lpstr>
      <vt:lpstr>取引継続支援 </vt:lpstr>
      <vt:lpstr>取引継続支援（記入例）</vt:lpstr>
      <vt:lpstr>（参考様式）推進事務費の内訳</vt:lpstr>
      <vt:lpstr>'飼料用米拡大分支援（印刷用）'!Print_Area</vt:lpstr>
      <vt:lpstr>'取引継続支援 '!Print_Area</vt:lpstr>
      <vt:lpstr>'取引継続支援（記入例）'!Print_Area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島根県冨尾　颯大</cp:lastModifiedBy>
  <cp:lastPrinted>2026-03-13T03:59:24Z</cp:lastPrinted>
  <dcterms:created xsi:type="dcterms:W3CDTF">2022-03-29T23:40:35Z</dcterms:created>
  <dcterms:modified xsi:type="dcterms:W3CDTF">2026-03-16T09:38:46Z</dcterms:modified>
</cp:coreProperties>
</file>