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農林水産部\農業経営課\技術普及係\普及\農業普及Ｇ\04-02普及関連事業\08 農業経営・記帳指導\農業経営指導指針\Ｒ７年度\09_改訂起案\経営類型\"/>
    </mc:Choice>
  </mc:AlternateContent>
  <xr:revisionPtr revIDLastSave="0" documentId="13_ncr:1_{DB9F8F47-01E5-4C59-9BB4-1801D0EE40BE}" xr6:coauthVersionLast="47" xr6:coauthVersionMax="47" xr10:uidLastSave="{00000000-0000-0000-0000-000000000000}"/>
  <bookViews>
    <workbookView xWindow="-110" yWindow="-110" windowWidth="19420" windowHeight="10300" xr2:uid="{AA4C2411-1849-4869-B530-6C1A252B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6" i="1" l="1"/>
  <c r="P146" i="1"/>
  <c r="M146" i="1"/>
  <c r="J146" i="1"/>
  <c r="G146" i="1"/>
  <c r="S133" i="1"/>
  <c r="P133" i="1"/>
  <c r="M133" i="1"/>
  <c r="J133" i="1"/>
  <c r="G133" i="1"/>
  <c r="Y57" i="1"/>
  <c r="V57" i="1"/>
  <c r="S57" i="1"/>
  <c r="P57" i="1"/>
  <c r="M57" i="1"/>
  <c r="J57" i="1"/>
  <c r="G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J147" i="1" l="1"/>
  <c r="S147" i="1"/>
  <c r="P147" i="1"/>
  <c r="M147" i="1"/>
  <c r="G147" i="1"/>
  <c r="AB57" i="1"/>
</calcChain>
</file>

<file path=xl/sharedStrings.xml><?xml version="1.0" encoding="utf-8"?>
<sst xmlns="http://schemas.openxmlformats.org/spreadsheetml/2006/main" count="475" uniqueCount="129">
  <si>
    <t>１ 前提条件</t>
    <rPh sb="2" eb="4">
      <t>ゼンテイ</t>
    </rPh>
    <rPh sb="4" eb="6">
      <t>ジョウケン</t>
    </rPh>
    <phoneticPr fontId="2"/>
  </si>
  <si>
    <t>■経営規模（a）</t>
    <rPh sb="1" eb="3">
      <t>ケイエイ</t>
    </rPh>
    <rPh sb="3" eb="5">
      <t>キボ</t>
    </rPh>
    <phoneticPr fontId="2"/>
  </si>
  <si>
    <t>水稲</t>
    <rPh sb="0" eb="2">
      <t>スイトウ</t>
    </rPh>
    <phoneticPr fontId="2"/>
  </si>
  <si>
    <t>計</t>
    <rPh sb="0" eb="1">
      <t>ケイ</t>
    </rPh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</si>
  <si>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</si>
  <si>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</si>
  <si>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区分</t>
    <rPh sb="0" eb="2">
      <t>クブン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</si>
  <si>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</si>
  <si>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</si>
  <si>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</si>
  <si>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</si>
  <si>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</si>
  <si>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</si>
  <si>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</si>
  <si>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</si>
  <si>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</si>
  <si>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</si>
  <si>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</si>
  <si>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</si>
  <si>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■</t>
    <phoneticPr fontId="2"/>
  </si>
  <si>
    <t>３ 労働時間</t>
    <rPh sb="2" eb="4">
      <t>ロウドウ</t>
    </rPh>
    <rPh sb="4" eb="6">
      <t>ジカン</t>
    </rPh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</si>
  <si>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</si>
  <si>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</si>
  <si>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</si>
  <si>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</si>
  <si>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</si>
  <si>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</si>
  <si>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</si>
  <si>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</si>
  <si>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</si>
  <si>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</si>
  <si>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■全面積</t>
    <rPh sb="1" eb="4">
      <t>ゼンメンセキ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</si>
  <si>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</si>
  <si>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</si>
  <si>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</si>
  <si>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</si>
  <si>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</si>
  <si>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</si>
  <si>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</si>
  <si>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</si>
  <si>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</si>
  <si>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</si>
  <si>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軽トラック</t>
    <phoneticPr fontId="2"/>
  </si>
  <si>
    <t>４ 経営収支</t>
    <rPh sb="2" eb="4">
      <t>ケイエイ</t>
    </rPh>
    <rPh sb="4" eb="6">
      <t>シュウシ</t>
    </rPh>
    <phoneticPr fontId="2"/>
  </si>
  <si>
    <t>粗収益</t>
    <rPh sb="0" eb="3">
      <t>ソシュウエキ</t>
    </rPh>
    <phoneticPr fontId="2"/>
  </si>
  <si>
    <t>収量(kg/10a)</t>
    <rPh sb="0" eb="2">
      <t>シュウリョウ</t>
    </rPh>
    <phoneticPr fontId="2"/>
  </si>
  <si>
    <t>単価(円/kg)</t>
    <rPh sb="0" eb="2">
      <t>タンカ</t>
    </rPh>
    <rPh sb="3" eb="4">
      <t>エン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</si>
  <si>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</si>
  <si>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</si>
  <si>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</si>
  <si>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</si>
  <si>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</si>
  <si>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</si>
  <si>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</si>
  <si>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</si>
  <si>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</si>
  <si>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</si>
  <si>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</si>
  <si>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</si>
  <si>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</si>
  <si>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</si>
  <si>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</si>
  <si>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</si>
  <si>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</si>
  <si>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</si>
  <si>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</si>
  <si>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</si>
  <si>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</si>
  <si>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</si>
  <si>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</si>
  <si>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有機ほうれんそう</t>
    <rPh sb="0" eb="2">
      <t>ユウキ</t>
    </rPh>
    <phoneticPr fontId="2"/>
  </si>
  <si>
    <t>有機こまつな</t>
    <rPh sb="0" eb="2">
      <t>ユウキ</t>
    </rPh>
    <phoneticPr fontId="2"/>
  </si>
  <si>
    <t>有機水菜</t>
    <rPh sb="0" eb="2">
      <t>ユウキ</t>
    </rPh>
    <rPh sb="2" eb="4">
      <t>ミズナ</t>
    </rPh>
    <phoneticPr fontId="2"/>
  </si>
  <si>
    <t>有機
しゅんぎく</t>
    <rPh sb="0" eb="2">
      <t>ユウキ</t>
    </rPh>
    <phoneticPr fontId="2"/>
  </si>
  <si>
    <t>有機
葉ねぎ</t>
    <rPh sb="0" eb="2">
      <t>ユウキ</t>
    </rPh>
    <rPh sb="3" eb="4">
      <t>ハ</t>
    </rPh>
    <phoneticPr fontId="2"/>
  </si>
  <si>
    <t>有機
ほうれんそう</t>
    <rPh sb="0" eb="2">
      <t>ユウキ</t>
    </rPh>
    <phoneticPr fontId="2"/>
  </si>
  <si>
    <t>有機
こまつな</t>
    <rPh sb="0" eb="2">
      <t>ユウキ</t>
    </rPh>
    <phoneticPr fontId="2"/>
  </si>
  <si>
    <t>有機しゅんぎく</t>
    <rPh sb="0" eb="2">
      <t>ユウキ</t>
    </rPh>
    <phoneticPr fontId="2"/>
  </si>
  <si>
    <t>有機葉ねぎ</t>
    <rPh sb="0" eb="2">
      <t>ユウキ</t>
    </rPh>
    <rPh sb="2" eb="3">
      <t>ハ</t>
    </rPh>
    <phoneticPr fontId="2"/>
  </si>
  <si>
    <t>－－■</t>
    <phoneticPr fontId="2"/>
  </si>
  <si>
    <t>■○－</t>
    <phoneticPr fontId="2"/>
  </si>
  <si>
    <t>－■■</t>
    <phoneticPr fontId="2"/>
  </si>
  <si>
    <t>　　○</t>
    <phoneticPr fontId="2"/>
  </si>
  <si>
    <t>○：播種　■■：収穫</t>
    <rPh sb="2" eb="4">
      <t>ハシュ</t>
    </rPh>
    <rPh sb="8" eb="10">
      <t>シュウカク</t>
    </rPh>
    <phoneticPr fontId="2"/>
  </si>
  <si>
    <t>○－－</t>
    <phoneticPr fontId="2"/>
  </si>
  <si>
    <t>－－－</t>
    <phoneticPr fontId="2"/>
  </si>
  <si>
    <t>○－■</t>
    <phoneticPr fontId="2"/>
  </si>
  <si>
    <t>■■</t>
    <phoneticPr fontId="2"/>
  </si>
  <si>
    <t>■■○</t>
    <phoneticPr fontId="2"/>
  </si>
  <si>
    <t>－■○</t>
    <phoneticPr fontId="2"/>
  </si>
  <si>
    <t>有機ほうれんそう（年5作）</t>
    <rPh sb="9" eb="10">
      <t>ネン</t>
    </rPh>
    <rPh sb="11" eb="12">
      <t>サク</t>
    </rPh>
    <phoneticPr fontId="2"/>
  </si>
  <si>
    <t>有機こまつな（年6作）</t>
    <rPh sb="0" eb="2">
      <t>ユウキ</t>
    </rPh>
    <rPh sb="7" eb="8">
      <t>ネン</t>
    </rPh>
    <rPh sb="9" eb="10">
      <t>サク</t>
    </rPh>
    <phoneticPr fontId="2"/>
  </si>
  <si>
    <t>有機水菜（年6作）</t>
    <rPh sb="0" eb="2">
      <t>ユウキ</t>
    </rPh>
    <rPh sb="2" eb="4">
      <t>ミズナ</t>
    </rPh>
    <rPh sb="5" eb="6">
      <t>ネン</t>
    </rPh>
    <rPh sb="7" eb="8">
      <t>サク</t>
    </rPh>
    <phoneticPr fontId="2"/>
  </si>
  <si>
    <t>有機しゅんぎく（年4作）</t>
    <rPh sb="0" eb="2">
      <t>ユウキ</t>
    </rPh>
    <rPh sb="8" eb="9">
      <t>ネン</t>
    </rPh>
    <rPh sb="10" eb="11">
      <t>サク</t>
    </rPh>
    <phoneticPr fontId="2"/>
  </si>
  <si>
    <t>有機葉ねぎ（年4作）</t>
    <rPh sb="0" eb="2">
      <t>ユウキ</t>
    </rPh>
    <rPh sb="2" eb="3">
      <t>ハ</t>
    </rPh>
    <phoneticPr fontId="2"/>
  </si>
  <si>
    <t>パイプハウス（潅水設備含む）</t>
    <phoneticPr fontId="2"/>
  </si>
  <si>
    <t>トラクター（ヤンマーYT120）</t>
    <phoneticPr fontId="2"/>
  </si>
  <si>
    <t>播種機（たねまきごんべえBS-6）</t>
    <phoneticPr fontId="2"/>
  </si>
  <si>
    <t>歩行型トラクター（MS65B）</t>
    <phoneticPr fontId="2"/>
  </si>
  <si>
    <t>肥料散布機（まきっこMF1002）</t>
    <phoneticPr fontId="2"/>
  </si>
  <si>
    <t>袋詰め機（VF810）</t>
    <phoneticPr fontId="2"/>
  </si>
  <si>
    <t>搬送コンベア（VF810オプション）</t>
    <phoneticPr fontId="2"/>
  </si>
  <si>
    <t>予冷庫（KRK22-201RL）</t>
    <phoneticPr fontId="2"/>
  </si>
  <si>
    <t>運搬車（ヤマグチAM82DEX-1）</t>
    <phoneticPr fontId="2"/>
  </si>
  <si>
    <t>潅水ポンプ</t>
    <phoneticPr fontId="2"/>
  </si>
  <si>
    <t>袋詰め機(ラップインベジシューターFK-102)</t>
    <phoneticPr fontId="2"/>
  </si>
  <si>
    <t>プレハブ66㎡</t>
    <phoneticPr fontId="2"/>
  </si>
  <si>
    <t>5.5m×45m</t>
    <phoneticPr fontId="2"/>
  </si>
  <si>
    <t>20ps、耕耘幅140cm</t>
    <phoneticPr fontId="2"/>
  </si>
  <si>
    <t>ベルトシーダータイプ、６条</t>
    <phoneticPr fontId="2"/>
  </si>
  <si>
    <t>6.3PS</t>
    <phoneticPr fontId="2"/>
  </si>
  <si>
    <t>2.3p、100㍑（バック付き）</t>
    <phoneticPr fontId="2"/>
  </si>
  <si>
    <t>600袋／h</t>
    <phoneticPr fontId="2"/>
  </si>
  <si>
    <t>ベルト幅40cm、長さ3m</t>
    <phoneticPr fontId="2"/>
  </si>
  <si>
    <t>ベルト幅30cm、長さ1m</t>
    <phoneticPr fontId="2"/>
  </si>
  <si>
    <t>プレハブ冷蔵庫、2坪用</t>
    <phoneticPr fontId="2"/>
  </si>
  <si>
    <t>4WD 660cc</t>
    <phoneticPr fontId="2"/>
  </si>
  <si>
    <t>ガソリン8ps、800kg積、油圧ダンプ</t>
    <phoneticPr fontId="2"/>
  </si>
  <si>
    <t>長物野菜用</t>
    <phoneticPr fontId="2"/>
  </si>
  <si>
    <t>　施設野菜（有機野菜）</t>
    <rPh sb="1" eb="3">
      <t>シセツ</t>
    </rPh>
    <rPh sb="3" eb="5">
      <t>ヤサイ</t>
    </rPh>
    <rPh sb="6" eb="8">
      <t>ユウキ</t>
    </rPh>
    <rPh sb="8" eb="10">
      <t>ヤサイ</t>
    </rPh>
    <phoneticPr fontId="2"/>
  </si>
  <si>
    <t>経営類型③</t>
    <rPh sb="0" eb="2">
      <t>ケイエイ</t>
    </rPh>
    <rPh sb="2" eb="4">
      <t>ルイケイ</t>
    </rPh>
    <phoneticPr fontId="2"/>
  </si>
  <si>
    <t>個別経営（労働力２人）</t>
    <rPh sb="0" eb="4">
      <t>コベツケイエイ</t>
    </rPh>
    <rPh sb="5" eb="8">
      <t>ロウドウリョク</t>
    </rPh>
    <rPh sb="9" eb="10">
      <t>ニン</t>
    </rPh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</si>
  <si>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</si>
  <si>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</si>
  <si>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収量（kg）</t>
    <rPh sb="0" eb="2">
      <t>シュウリョウ</t>
    </rPh>
    <phoneticPr fontId="2"/>
  </si>
  <si>
    <t>単価（円/kg）</t>
    <rPh sb="0" eb="2">
      <t>タンカ</t>
    </rPh>
    <rPh sb="3" eb="4">
      <t>エン</t>
    </rPh>
    <phoneticPr fontId="2"/>
  </si>
  <si>
    <t>作業場兼収納舎</t>
    <rPh sb="0" eb="2">
      <t>サギョウ</t>
    </rPh>
    <rPh sb="2" eb="3">
      <t>バ</t>
    </rPh>
    <rPh sb="3" eb="4">
      <t>ケン</t>
    </rPh>
    <rPh sb="4" eb="7">
      <t>シュウノウシャ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</si>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</sst>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,##0.0_ "/>
    <numFmt numFmtId="179" formatCode="0_);[Red]\(0\)"/>
    <numFmt numFmtId="180" formatCode="#,##0.00_ "/>
  </numFmts>
  <fonts count="18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7"/>
      <color theme="0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theme="0"/>
      </right>
      <top style="hair">
        <color auto="1"/>
      </top>
      <bottom/>
      <diagonal/>
    </border>
    <border>
      <left style="hair">
        <color theme="0"/>
      </left>
      <right style="hair">
        <color theme="0"/>
      </right>
      <top style="hair">
        <color auto="1"/>
      </top>
      <bottom/>
      <diagonal/>
    </border>
    <border>
      <left style="hair">
        <color auto="1"/>
      </left>
      <right style="hair">
        <color theme="0"/>
      </right>
      <top/>
      <bottom style="hair">
        <color auto="1"/>
      </bottom>
      <diagonal/>
    </border>
    <border>
      <left style="hair">
        <color theme="0"/>
      </left>
      <right style="hair">
        <color theme="0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11" fillId="0" borderId="1" xfId="0" applyNumberFormat="1" applyFont="1" applyBorder="1" applyAlignment="1">
      <alignment vertical="center" shrinkToFit="1"/>
    </xf>
    <xf numFmtId="176" fontId="11" fillId="0" borderId="29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177" fontId="7" fillId="0" borderId="12" xfId="0" applyNumberFormat="1" applyFont="1" applyBorder="1">
      <alignment vertical="center"/>
    </xf>
    <xf numFmtId="0" fontId="4" fillId="0" borderId="12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12" fillId="0" borderId="1" xfId="0" applyNumberFormat="1" applyFont="1" applyBorder="1">
      <alignment vertical="center"/>
    </xf>
    <xf numFmtId="176" fontId="12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2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177" fontId="11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77" fontId="11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wrapText="1"/>
    </xf>
    <xf numFmtId="0" fontId="4" fillId="3" borderId="7" xfId="0" applyFont="1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177" fontId="12" fillId="0" borderId="1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179" fontId="12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textRotation="255" shrinkToFit="1"/>
    </xf>
    <xf numFmtId="177" fontId="13" fillId="0" borderId="1" xfId="0" applyNumberFormat="1" applyFont="1" applyBorder="1">
      <alignment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1" fillId="0" borderId="29" xfId="0" applyFont="1" applyBorder="1">
      <alignment vertical="center"/>
    </xf>
    <xf numFmtId="0" fontId="4" fillId="0" borderId="11" xfId="0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0" fontId="4" fillId="0" borderId="15" xfId="0" applyFont="1" applyBorder="1" applyAlignment="1">
      <alignment horizontal="center" vertical="center" textRotation="255" shrinkToFit="1"/>
    </xf>
    <xf numFmtId="0" fontId="0" fillId="0" borderId="22" xfId="0" applyBorder="1" applyAlignment="1">
      <alignment horizontal="center" vertical="center" textRotation="255" shrinkToFit="1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176" fontId="12" fillId="0" borderId="9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0" fillId="0" borderId="22" xfId="0" applyBorder="1" applyAlignment="1">
      <alignment horizontal="center" vertical="center" textRotation="255" wrapText="1"/>
    </xf>
    <xf numFmtId="176" fontId="11" fillId="0" borderId="1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178" fontId="4" fillId="0" borderId="7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178" fontId="4" fillId="0" borderId="9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178" fontId="4" fillId="3" borderId="1" xfId="0" applyNumberFormat="1" applyFont="1" applyFill="1" applyBorder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 wrapText="1" shrinkToFit="1"/>
    </xf>
    <xf numFmtId="0" fontId="17" fillId="2" borderId="27" xfId="0" applyFont="1" applyFill="1" applyBorder="1" applyAlignment="1">
      <alignment horizontal="center" vertical="center" wrapText="1" shrinkToFit="1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 shrinkToFit="1"/>
    </xf>
    <xf numFmtId="0" fontId="16" fillId="2" borderId="31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180" fontId="4" fillId="0" borderId="1" xfId="0" applyNumberFormat="1" applyFont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 shrinkToFit="1"/>
    </xf>
    <xf numFmtId="0" fontId="15" fillId="0" borderId="1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473F-C443-48CB-AC75-7EEF827E7BDF}">
  <dimension ref="A1:AD177"/>
  <sheetViews>
    <sheetView showGridLines="0" tabSelected="1" workbookViewId="0">
      <selection activeCell="D2" sqref="D2"/>
    </sheetView>
  </sheetViews>
  <sheetFormatPr defaultRowHeight="18" x14ac:dyDescent="0.55000000000000004"/>
  <cols>
    <col min="1" max="30" width="2.58203125" customWidth="1"/>
  </cols>
  <sheetData>
    <row r="1" spans="1:30" ht="12.5" customHeight="1" x14ac:dyDescent="0.55000000000000004">
      <c r="A1" s="135" t="s">
        <v>120</v>
      </c>
      <c r="B1" s="135"/>
      <c r="C1" s="135"/>
      <c r="D1" s="135"/>
      <c r="E1" s="135"/>
      <c r="F1" s="136" t="s">
        <v>119</v>
      </c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</row>
    <row r="2" spans="1:30" ht="12.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5" customHeight="1" x14ac:dyDescent="0.55000000000000004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2.5" customHeight="1" x14ac:dyDescent="0.55000000000000004">
      <c r="A4" s="137" t="s">
        <v>1</v>
      </c>
      <c r="B4" s="137"/>
      <c r="C4" s="137"/>
      <c r="D4" s="137"/>
      <c r="E4" s="137"/>
      <c r="F4" s="137"/>
      <c r="G4" s="142" t="s">
        <v>75</v>
      </c>
      <c r="H4" s="143"/>
      <c r="I4" s="144"/>
      <c r="J4" s="148" t="s">
        <v>76</v>
      </c>
      <c r="K4" s="149"/>
      <c r="L4" s="150"/>
      <c r="M4" s="148" t="s">
        <v>72</v>
      </c>
      <c r="N4" s="149"/>
      <c r="O4" s="150"/>
      <c r="P4" s="154" t="s">
        <v>73</v>
      </c>
      <c r="Q4" s="143"/>
      <c r="R4" s="144"/>
      <c r="S4" s="148" t="s">
        <v>74</v>
      </c>
      <c r="T4" s="149"/>
      <c r="U4" s="150"/>
      <c r="V4" s="138"/>
      <c r="W4" s="138"/>
      <c r="X4" s="138"/>
      <c r="Y4" s="138"/>
      <c r="Z4" s="138"/>
      <c r="AA4" s="138"/>
      <c r="AB4" s="139" t="s">
        <v>3</v>
      </c>
      <c r="AC4" s="139"/>
      <c r="AD4" s="139"/>
    </row>
    <row r="5" spans="1:30" ht="12.5" customHeight="1" x14ac:dyDescent="0.55000000000000004">
      <c r="A5" s="137"/>
      <c r="B5" s="137"/>
      <c r="C5" s="137"/>
      <c r="D5" s="137"/>
      <c r="E5" s="137"/>
      <c r="F5" s="137"/>
      <c r="G5" s="145"/>
      <c r="H5" s="146"/>
      <c r="I5" s="147"/>
      <c r="J5" s="151"/>
      <c r="K5" s="152"/>
      <c r="L5" s="153"/>
      <c r="M5" s="151"/>
      <c r="N5" s="152"/>
      <c r="O5" s="153"/>
      <c r="P5" s="145"/>
      <c r="Q5" s="146"/>
      <c r="R5" s="147"/>
      <c r="S5" s="151"/>
      <c r="T5" s="152"/>
      <c r="U5" s="153"/>
      <c r="V5" s="138"/>
      <c r="W5" s="138"/>
      <c r="X5" s="138"/>
      <c r="Y5" s="138"/>
      <c r="Z5" s="138"/>
      <c r="AA5" s="138"/>
      <c r="AB5" s="139"/>
      <c r="AC5" s="139"/>
      <c r="AD5" s="139"/>
    </row>
    <row r="6" spans="1:30" ht="12.5" customHeight="1" x14ac:dyDescent="0.55000000000000004">
      <c r="A6" s="137"/>
      <c r="B6" s="137"/>
      <c r="C6" s="137"/>
      <c r="D6" s="137"/>
      <c r="E6" s="137"/>
      <c r="F6" s="137"/>
      <c r="G6" s="140">
        <v>14.85</v>
      </c>
      <c r="H6" s="140"/>
      <c r="I6" s="140"/>
      <c r="J6" s="140">
        <v>19.8</v>
      </c>
      <c r="K6" s="140"/>
      <c r="L6" s="140"/>
      <c r="M6" s="140">
        <v>14.85</v>
      </c>
      <c r="N6" s="140"/>
      <c r="O6" s="140"/>
      <c r="P6" s="140">
        <v>4.95</v>
      </c>
      <c r="Q6" s="140"/>
      <c r="R6" s="140"/>
      <c r="S6" s="140">
        <v>4.95</v>
      </c>
      <c r="T6" s="140"/>
      <c r="U6" s="140"/>
      <c r="V6" s="140"/>
      <c r="W6" s="140"/>
      <c r="X6" s="140"/>
      <c r="Y6" s="140"/>
      <c r="Z6" s="140"/>
      <c r="AA6" s="140"/>
      <c r="AB6" s="140">
        <v>59.400000000000006</v>
      </c>
      <c r="AC6" s="140"/>
      <c r="AD6" s="140"/>
    </row>
    <row r="7" spans="1:30" ht="12.5" customHeight="1" x14ac:dyDescent="0.55000000000000004">
      <c r="A7" s="137" t="s">
        <v>4</v>
      </c>
      <c r="B7" s="137"/>
      <c r="C7" s="137"/>
      <c r="D7" s="137"/>
      <c r="E7" s="137"/>
      <c r="F7" s="137"/>
      <c r="G7" s="137" t="s">
        <v>121</v>
      </c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</row>
    <row r="8" spans="1:30" ht="12.5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.5" customHeight="1" x14ac:dyDescent="0.55000000000000004">
      <c r="A9" s="3" t="s">
        <v>5</v>
      </c>
      <c r="B9" s="1"/>
      <c r="C9" s="1"/>
      <c r="D9" s="1"/>
      <c r="E9" s="1"/>
      <c r="F9" s="1"/>
      <c r="G9" s="1" t="s">
        <v>83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2.5" customHeight="1" x14ac:dyDescent="0.55000000000000004">
      <c r="A10" s="141" t="s">
        <v>6</v>
      </c>
      <c r="B10" s="130"/>
      <c r="C10" s="130"/>
      <c r="D10" s="130"/>
      <c r="E10" s="130"/>
      <c r="F10" s="130"/>
      <c r="G10" s="130" t="s">
        <v>7</v>
      </c>
      <c r="H10" s="130"/>
      <c r="I10" s="130" t="s">
        <v>8</v>
      </c>
      <c r="J10" s="130"/>
      <c r="K10" s="130" t="s">
        <v>9</v>
      </c>
      <c r="L10" s="130"/>
      <c r="M10" s="130" t="s">
        <v>10</v>
      </c>
      <c r="N10" s="130"/>
      <c r="O10" s="130" t="s">
        <v>11</v>
      </c>
      <c r="P10" s="130"/>
      <c r="Q10" s="130" t="s">
        <v>12</v>
      </c>
      <c r="R10" s="130"/>
      <c r="S10" s="130" t="s">
        <v>13</v>
      </c>
      <c r="T10" s="130"/>
      <c r="U10" s="130" t="s">
        <v>14</v>
      </c>
      <c r="V10" s="130"/>
      <c r="W10" s="130" t="s">
        <v>15</v>
      </c>
      <c r="X10" s="130"/>
      <c r="Y10" s="130" t="s">
        <v>16</v>
      </c>
      <c r="Z10" s="130"/>
      <c r="AA10" s="130" t="s">
        <v>17</v>
      </c>
      <c r="AB10" s="130"/>
      <c r="AC10" s="130" t="s">
        <v>18</v>
      </c>
      <c r="AD10" s="131"/>
    </row>
    <row r="11" spans="1:30" ht="12.5" customHeight="1" x14ac:dyDescent="0.55000000000000004">
      <c r="A11" s="132" t="s">
        <v>2</v>
      </c>
      <c r="B11" s="33" t="s">
        <v>90</v>
      </c>
      <c r="C11" s="33"/>
      <c r="D11" s="33"/>
      <c r="E11" s="33"/>
      <c r="F11" s="33"/>
      <c r="G11" s="119" t="s">
        <v>80</v>
      </c>
      <c r="H11" s="119"/>
      <c r="I11" s="119" t="s">
        <v>79</v>
      </c>
      <c r="J11" s="119"/>
      <c r="K11" s="119" t="s">
        <v>80</v>
      </c>
      <c r="L11" s="119"/>
      <c r="M11" s="119" t="s">
        <v>79</v>
      </c>
      <c r="N11" s="119"/>
      <c r="O11" s="119" t="s">
        <v>80</v>
      </c>
      <c r="P11" s="119"/>
      <c r="Q11" s="119" t="s">
        <v>81</v>
      </c>
      <c r="R11" s="119"/>
      <c r="S11" s="119"/>
      <c r="T11" s="119"/>
      <c r="U11" s="119"/>
      <c r="V11" s="119"/>
      <c r="W11" s="119" t="s">
        <v>82</v>
      </c>
      <c r="X11" s="119"/>
      <c r="Y11" s="119" t="s">
        <v>79</v>
      </c>
      <c r="Z11" s="119"/>
      <c r="AA11" s="119" t="s">
        <v>80</v>
      </c>
      <c r="AB11" s="119"/>
      <c r="AC11" s="119" t="s">
        <v>79</v>
      </c>
      <c r="AD11" s="119"/>
    </row>
    <row r="12" spans="1:30" ht="12.5" customHeight="1" x14ac:dyDescent="0.55000000000000004">
      <c r="A12" s="133"/>
      <c r="B12" s="33" t="s">
        <v>91</v>
      </c>
      <c r="C12" s="33"/>
      <c r="D12" s="33"/>
      <c r="E12" s="33"/>
      <c r="F12" s="33"/>
      <c r="G12" s="119" t="s">
        <v>84</v>
      </c>
      <c r="H12" s="119"/>
      <c r="I12" s="119" t="s">
        <v>85</v>
      </c>
      <c r="J12" s="119"/>
      <c r="K12" s="119" t="s">
        <v>79</v>
      </c>
      <c r="L12" s="119"/>
      <c r="M12" s="119" t="s">
        <v>80</v>
      </c>
      <c r="N12" s="119"/>
      <c r="O12" s="119" t="s">
        <v>81</v>
      </c>
      <c r="P12" s="119"/>
      <c r="Q12" s="119" t="s">
        <v>86</v>
      </c>
      <c r="R12" s="119"/>
      <c r="S12" s="119" t="s">
        <v>80</v>
      </c>
      <c r="T12" s="119"/>
      <c r="U12" s="119" t="s">
        <v>87</v>
      </c>
      <c r="V12" s="119"/>
      <c r="W12" s="119" t="s">
        <v>82</v>
      </c>
      <c r="X12" s="119"/>
      <c r="Y12" s="119" t="s">
        <v>81</v>
      </c>
      <c r="Z12" s="119"/>
      <c r="AA12" s="119" t="s">
        <v>84</v>
      </c>
      <c r="AB12" s="119"/>
      <c r="AC12" s="119" t="s">
        <v>81</v>
      </c>
      <c r="AD12" s="119"/>
    </row>
    <row r="13" spans="1:30" ht="12.5" customHeight="1" x14ac:dyDescent="0.55000000000000004">
      <c r="A13" s="133"/>
      <c r="B13" s="33" t="s">
        <v>92</v>
      </c>
      <c r="C13" s="33"/>
      <c r="D13" s="33"/>
      <c r="E13" s="33"/>
      <c r="F13" s="33"/>
      <c r="G13" s="119" t="s">
        <v>85</v>
      </c>
      <c r="H13" s="119"/>
      <c r="I13" s="119" t="s">
        <v>81</v>
      </c>
      <c r="J13" s="119"/>
      <c r="K13" s="119" t="s">
        <v>80</v>
      </c>
      <c r="L13" s="119"/>
      <c r="M13" s="119" t="s">
        <v>81</v>
      </c>
      <c r="N13" s="119"/>
      <c r="O13" s="119" t="s">
        <v>86</v>
      </c>
      <c r="P13" s="119"/>
      <c r="Q13" s="119" t="s">
        <v>80</v>
      </c>
      <c r="R13" s="119"/>
      <c r="S13" s="119" t="s">
        <v>87</v>
      </c>
      <c r="T13" s="119"/>
      <c r="U13" s="119" t="s">
        <v>82</v>
      </c>
      <c r="V13" s="119"/>
      <c r="W13" s="119" t="s">
        <v>81</v>
      </c>
      <c r="X13" s="119"/>
      <c r="Y13" s="119" t="s">
        <v>84</v>
      </c>
      <c r="Z13" s="119"/>
      <c r="AA13" s="119" t="s">
        <v>81</v>
      </c>
      <c r="AB13" s="119"/>
      <c r="AC13" s="119" t="s">
        <v>84</v>
      </c>
      <c r="AD13" s="119"/>
    </row>
    <row r="14" spans="1:30" ht="12.5" customHeight="1" x14ac:dyDescent="0.55000000000000004">
      <c r="A14" s="133"/>
      <c r="B14" s="39" t="s">
        <v>93</v>
      </c>
      <c r="C14" s="120"/>
      <c r="D14" s="120"/>
      <c r="E14" s="120"/>
      <c r="F14" s="121"/>
      <c r="G14" s="119" t="s">
        <v>79</v>
      </c>
      <c r="H14" s="119"/>
      <c r="I14" s="119" t="s">
        <v>80</v>
      </c>
      <c r="J14" s="119"/>
      <c r="K14" s="119" t="s">
        <v>79</v>
      </c>
      <c r="L14" s="119"/>
      <c r="M14" s="119" t="s">
        <v>19</v>
      </c>
      <c r="N14" s="119"/>
      <c r="O14" s="119"/>
      <c r="P14" s="119"/>
      <c r="Q14" s="119"/>
      <c r="R14" s="119"/>
      <c r="S14" s="119"/>
      <c r="T14" s="119"/>
      <c r="U14" s="119" t="s">
        <v>82</v>
      </c>
      <c r="V14" s="119"/>
      <c r="W14" s="119" t="s">
        <v>81</v>
      </c>
      <c r="X14" s="119"/>
      <c r="Y14" s="119" t="s">
        <v>84</v>
      </c>
      <c r="Z14" s="119"/>
      <c r="AA14" s="119" t="s">
        <v>88</v>
      </c>
      <c r="AB14" s="119"/>
      <c r="AC14" s="119" t="s">
        <v>85</v>
      </c>
      <c r="AD14" s="119"/>
    </row>
    <row r="15" spans="1:30" ht="12.5" customHeight="1" x14ac:dyDescent="0.55000000000000004">
      <c r="A15" s="134"/>
      <c r="B15" s="39" t="s">
        <v>94</v>
      </c>
      <c r="C15" s="120"/>
      <c r="D15" s="120"/>
      <c r="E15" s="120"/>
      <c r="F15" s="121"/>
      <c r="G15" s="119" t="s">
        <v>85</v>
      </c>
      <c r="H15" s="119"/>
      <c r="I15" s="119" t="s">
        <v>89</v>
      </c>
      <c r="J15" s="119"/>
      <c r="K15" s="119" t="s">
        <v>85</v>
      </c>
      <c r="L15" s="119"/>
      <c r="M15" s="119" t="s">
        <v>85</v>
      </c>
      <c r="N15" s="119"/>
      <c r="O15" s="119" t="s">
        <v>80</v>
      </c>
      <c r="P15" s="119"/>
      <c r="Q15" s="119" t="s">
        <v>85</v>
      </c>
      <c r="R15" s="119"/>
      <c r="S15" s="119" t="s">
        <v>19</v>
      </c>
      <c r="T15" s="119"/>
      <c r="U15" s="119"/>
      <c r="V15" s="119"/>
      <c r="W15" s="119" t="s">
        <v>84</v>
      </c>
      <c r="X15" s="119"/>
      <c r="Y15" s="119" t="s">
        <v>85</v>
      </c>
      <c r="Z15" s="119"/>
      <c r="AA15" s="119" t="s">
        <v>80</v>
      </c>
      <c r="AB15" s="119"/>
      <c r="AC15" s="119" t="s">
        <v>85</v>
      </c>
      <c r="AD15" s="119"/>
    </row>
    <row r="16" spans="1:30" ht="12.5" customHeight="1" x14ac:dyDescent="0.55000000000000004">
      <c r="A16" s="4"/>
      <c r="B16" s="5"/>
      <c r="C16" s="5"/>
      <c r="D16" s="5"/>
      <c r="E16" s="5"/>
      <c r="F16" s="5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12.5" customHeight="1" x14ac:dyDescent="0.55000000000000004">
      <c r="A17" s="3" t="s">
        <v>20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2.5" hidden="1" customHeight="1" x14ac:dyDescent="0.55000000000000004">
      <c r="A18" s="3" t="s">
        <v>21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s="15" customFormat="1" ht="12.5" hidden="1" customHeight="1" x14ac:dyDescent="0.55000000000000004">
      <c r="A19" s="124" t="s">
        <v>22</v>
      </c>
      <c r="B19" s="125"/>
      <c r="C19" s="125"/>
      <c r="D19" s="125"/>
      <c r="E19" s="125"/>
      <c r="F19" s="126"/>
      <c r="G19" s="51" t="s">
        <v>70</v>
      </c>
      <c r="H19" s="52"/>
      <c r="I19" s="53"/>
      <c r="J19" s="51" t="s">
        <v>71</v>
      </c>
      <c r="K19" s="52"/>
      <c r="L19" s="53"/>
      <c r="M19" s="51" t="s">
        <v>72</v>
      </c>
      <c r="N19" s="52"/>
      <c r="O19" s="53"/>
      <c r="P19" s="51" t="s">
        <v>77</v>
      </c>
      <c r="Q19" s="52"/>
      <c r="R19" s="53"/>
      <c r="S19" s="57" t="s">
        <v>78</v>
      </c>
      <c r="T19" s="57"/>
      <c r="U19" s="57"/>
      <c r="V19" s="57"/>
      <c r="W19" s="57"/>
      <c r="X19" s="57"/>
      <c r="Y19" s="57"/>
      <c r="Z19" s="57"/>
      <c r="AA19" s="57"/>
      <c r="AB19" s="122" t="s">
        <v>23</v>
      </c>
      <c r="AC19" s="122"/>
      <c r="AD19" s="123"/>
    </row>
    <row r="20" spans="1:30" s="15" customFormat="1" ht="12.5" hidden="1" customHeight="1" x14ac:dyDescent="0.55000000000000004">
      <c r="A20" s="127"/>
      <c r="B20" s="128"/>
      <c r="C20" s="128"/>
      <c r="D20" s="128"/>
      <c r="E20" s="128"/>
      <c r="F20" s="129"/>
      <c r="G20" s="54"/>
      <c r="H20" s="55"/>
      <c r="I20" s="56"/>
      <c r="J20" s="54"/>
      <c r="K20" s="55"/>
      <c r="L20" s="56"/>
      <c r="M20" s="54"/>
      <c r="N20" s="55"/>
      <c r="O20" s="56"/>
      <c r="P20" s="54"/>
      <c r="Q20" s="55"/>
      <c r="R20" s="56"/>
      <c r="S20" s="57"/>
      <c r="T20" s="57"/>
      <c r="U20" s="57"/>
      <c r="V20" s="57"/>
      <c r="W20" s="57"/>
      <c r="X20" s="57"/>
      <c r="Y20" s="57"/>
      <c r="Z20" s="57"/>
      <c r="AA20" s="57"/>
      <c r="AB20" s="122"/>
      <c r="AC20" s="122"/>
      <c r="AD20" s="123"/>
    </row>
    <row r="21" spans="1:30" ht="12.5" hidden="1" customHeight="1" x14ac:dyDescent="0.55000000000000004">
      <c r="A21" s="101" t="s">
        <v>24</v>
      </c>
      <c r="B21" s="102"/>
      <c r="C21" s="102"/>
      <c r="D21" s="103"/>
      <c r="E21" s="17" t="s">
        <v>25</v>
      </c>
      <c r="F21" s="91"/>
      <c r="G21" s="77">
        <v>148.4</v>
      </c>
      <c r="H21" s="78"/>
      <c r="I21" s="79"/>
      <c r="J21" s="77">
        <v>16</v>
      </c>
      <c r="K21" s="78"/>
      <c r="L21" s="79"/>
      <c r="M21" s="77">
        <v>1.4</v>
      </c>
      <c r="N21" s="78"/>
      <c r="O21" s="79"/>
      <c r="P21" s="77">
        <v>2.8</v>
      </c>
      <c r="Q21" s="78"/>
      <c r="R21" s="79"/>
      <c r="S21" s="80">
        <v>4.7</v>
      </c>
      <c r="T21" s="80"/>
      <c r="U21" s="80"/>
      <c r="V21" s="80"/>
      <c r="W21" s="80"/>
      <c r="X21" s="80"/>
      <c r="Y21" s="80"/>
      <c r="Z21" s="80"/>
      <c r="AA21" s="80"/>
      <c r="AB21" s="80">
        <f t="shared" ref="AB21:AB56" si="0">IF(SUM(G21:AA21)=0,"",SUM(G21:AA21))</f>
        <v>173.3</v>
      </c>
      <c r="AC21" s="80"/>
      <c r="AD21" s="80"/>
    </row>
    <row r="22" spans="1:30" ht="12.5" hidden="1" customHeight="1" x14ac:dyDescent="0.55000000000000004">
      <c r="A22" s="104"/>
      <c r="B22" s="105"/>
      <c r="C22" s="105"/>
      <c r="D22" s="106"/>
      <c r="E22" s="17" t="s">
        <v>26</v>
      </c>
      <c r="F22" s="91"/>
      <c r="G22" s="77">
        <v>26.7</v>
      </c>
      <c r="H22" s="78"/>
      <c r="I22" s="79"/>
      <c r="J22" s="77">
        <v>2</v>
      </c>
      <c r="K22" s="78"/>
      <c r="L22" s="79"/>
      <c r="M22" s="77">
        <v>1.4</v>
      </c>
      <c r="N22" s="78"/>
      <c r="O22" s="79"/>
      <c r="P22" s="77">
        <v>5.5</v>
      </c>
      <c r="Q22" s="78"/>
      <c r="R22" s="79"/>
      <c r="S22" s="80">
        <v>6.7</v>
      </c>
      <c r="T22" s="80"/>
      <c r="U22" s="80"/>
      <c r="V22" s="80"/>
      <c r="W22" s="80"/>
      <c r="X22" s="80"/>
      <c r="Y22" s="80"/>
      <c r="Z22" s="80"/>
      <c r="AA22" s="80"/>
      <c r="AB22" s="80">
        <f t="shared" si="0"/>
        <v>42.3</v>
      </c>
      <c r="AC22" s="80"/>
      <c r="AD22" s="80"/>
    </row>
    <row r="23" spans="1:30" ht="12.5" hidden="1" customHeight="1" x14ac:dyDescent="0.55000000000000004">
      <c r="A23" s="107"/>
      <c r="B23" s="108"/>
      <c r="C23" s="108"/>
      <c r="D23" s="109"/>
      <c r="E23" s="17" t="s">
        <v>27</v>
      </c>
      <c r="F23" s="91"/>
      <c r="G23" s="77">
        <v>3.3</v>
      </c>
      <c r="H23" s="78"/>
      <c r="I23" s="79"/>
      <c r="J23" s="77">
        <v>2</v>
      </c>
      <c r="K23" s="78"/>
      <c r="L23" s="79"/>
      <c r="M23" s="77">
        <v>1.4</v>
      </c>
      <c r="N23" s="78"/>
      <c r="O23" s="79"/>
      <c r="P23" s="77">
        <v>108.5</v>
      </c>
      <c r="Q23" s="78"/>
      <c r="R23" s="79"/>
      <c r="S23" s="80">
        <v>5.2</v>
      </c>
      <c r="T23" s="80"/>
      <c r="U23" s="80"/>
      <c r="V23" s="80"/>
      <c r="W23" s="80"/>
      <c r="X23" s="80"/>
      <c r="Y23" s="80"/>
      <c r="Z23" s="80"/>
      <c r="AA23" s="80"/>
      <c r="AB23" s="80">
        <f t="shared" si="0"/>
        <v>120.4</v>
      </c>
      <c r="AC23" s="80"/>
      <c r="AD23" s="80"/>
    </row>
    <row r="24" spans="1:30" ht="12.5" hidden="1" customHeight="1" x14ac:dyDescent="0.55000000000000004">
      <c r="A24" s="101" t="s">
        <v>28</v>
      </c>
      <c r="B24" s="102"/>
      <c r="C24" s="102"/>
      <c r="D24" s="103"/>
      <c r="E24" s="17" t="s">
        <v>25</v>
      </c>
      <c r="F24" s="91"/>
      <c r="G24" s="77">
        <v>3.3</v>
      </c>
      <c r="H24" s="78"/>
      <c r="I24" s="79"/>
      <c r="J24" s="77">
        <v>2</v>
      </c>
      <c r="K24" s="78"/>
      <c r="L24" s="79"/>
      <c r="M24" s="77">
        <v>1.4</v>
      </c>
      <c r="N24" s="78"/>
      <c r="O24" s="79"/>
      <c r="P24" s="77">
        <v>108.5</v>
      </c>
      <c r="Q24" s="78"/>
      <c r="R24" s="79"/>
      <c r="S24" s="80">
        <v>85.9</v>
      </c>
      <c r="T24" s="80"/>
      <c r="U24" s="80"/>
      <c r="V24" s="80"/>
      <c r="W24" s="80"/>
      <c r="X24" s="80"/>
      <c r="Y24" s="80"/>
      <c r="Z24" s="80"/>
      <c r="AA24" s="80"/>
      <c r="AB24" s="80">
        <f t="shared" si="0"/>
        <v>201.10000000000002</v>
      </c>
      <c r="AC24" s="80"/>
      <c r="AD24" s="80"/>
    </row>
    <row r="25" spans="1:30" ht="12.5" hidden="1" customHeight="1" x14ac:dyDescent="0.55000000000000004">
      <c r="A25" s="104"/>
      <c r="B25" s="105"/>
      <c r="C25" s="105"/>
      <c r="D25" s="106"/>
      <c r="E25" s="17" t="s">
        <v>26</v>
      </c>
      <c r="F25" s="91"/>
      <c r="G25" s="77">
        <v>3.3</v>
      </c>
      <c r="H25" s="78"/>
      <c r="I25" s="79"/>
      <c r="J25" s="77">
        <v>2</v>
      </c>
      <c r="K25" s="78"/>
      <c r="L25" s="79"/>
      <c r="M25" s="77">
        <v>126.2</v>
      </c>
      <c r="N25" s="78"/>
      <c r="O25" s="79"/>
      <c r="P25" s="77">
        <v>39.4</v>
      </c>
      <c r="Q25" s="78"/>
      <c r="R25" s="79"/>
      <c r="S25" s="80">
        <v>85.9</v>
      </c>
      <c r="T25" s="80"/>
      <c r="U25" s="80"/>
      <c r="V25" s="80"/>
      <c r="W25" s="80"/>
      <c r="X25" s="80"/>
      <c r="Y25" s="80"/>
      <c r="Z25" s="80"/>
      <c r="AA25" s="80"/>
      <c r="AB25" s="80">
        <f t="shared" si="0"/>
        <v>256.8</v>
      </c>
      <c r="AC25" s="80"/>
      <c r="AD25" s="80"/>
    </row>
    <row r="26" spans="1:30" ht="12.5" hidden="1" customHeight="1" x14ac:dyDescent="0.55000000000000004">
      <c r="A26" s="107"/>
      <c r="B26" s="108"/>
      <c r="C26" s="108"/>
      <c r="D26" s="109"/>
      <c r="E26" s="17" t="s">
        <v>27</v>
      </c>
      <c r="F26" s="91"/>
      <c r="G26" s="77">
        <v>148.4</v>
      </c>
      <c r="H26" s="78"/>
      <c r="I26" s="79"/>
      <c r="J26" s="77">
        <v>2</v>
      </c>
      <c r="K26" s="78"/>
      <c r="L26" s="79"/>
      <c r="M26" s="77">
        <v>126.2</v>
      </c>
      <c r="N26" s="78"/>
      <c r="O26" s="79"/>
      <c r="P26" s="77">
        <v>5.5</v>
      </c>
      <c r="Q26" s="78"/>
      <c r="R26" s="79"/>
      <c r="S26" s="80">
        <v>99.9</v>
      </c>
      <c r="T26" s="80"/>
      <c r="U26" s="80"/>
      <c r="V26" s="80"/>
      <c r="W26" s="80"/>
      <c r="X26" s="80"/>
      <c r="Y26" s="80"/>
      <c r="Z26" s="80"/>
      <c r="AA26" s="80"/>
      <c r="AB26" s="80">
        <f t="shared" si="0"/>
        <v>382</v>
      </c>
      <c r="AC26" s="80"/>
      <c r="AD26" s="80"/>
    </row>
    <row r="27" spans="1:30" ht="12.5" hidden="1" customHeight="1" x14ac:dyDescent="0.55000000000000004">
      <c r="A27" s="101" t="s">
        <v>9</v>
      </c>
      <c r="B27" s="102"/>
      <c r="C27" s="102"/>
      <c r="D27" s="103"/>
      <c r="E27" s="17" t="s">
        <v>25</v>
      </c>
      <c r="F27" s="91"/>
      <c r="G27" s="77">
        <v>145.1</v>
      </c>
      <c r="H27" s="78"/>
      <c r="I27" s="79"/>
      <c r="J27" s="77">
        <v>7</v>
      </c>
      <c r="K27" s="78"/>
      <c r="L27" s="79"/>
      <c r="M27" s="77">
        <v>127.4</v>
      </c>
      <c r="N27" s="78"/>
      <c r="O27" s="79"/>
      <c r="P27" s="77">
        <v>5.5</v>
      </c>
      <c r="Q27" s="78"/>
      <c r="R27" s="79"/>
      <c r="S27" s="80">
        <v>6</v>
      </c>
      <c r="T27" s="80"/>
      <c r="U27" s="80"/>
      <c r="V27" s="80"/>
      <c r="W27" s="80"/>
      <c r="X27" s="80"/>
      <c r="Y27" s="80"/>
      <c r="Z27" s="80"/>
      <c r="AA27" s="80"/>
      <c r="AB27" s="80">
        <f t="shared" si="0"/>
        <v>291</v>
      </c>
      <c r="AC27" s="80"/>
      <c r="AD27" s="80"/>
    </row>
    <row r="28" spans="1:30" ht="12.5" hidden="1" customHeight="1" x14ac:dyDescent="0.55000000000000004">
      <c r="A28" s="104"/>
      <c r="B28" s="105"/>
      <c r="C28" s="105"/>
      <c r="D28" s="106"/>
      <c r="E28" s="17" t="s">
        <v>26</v>
      </c>
      <c r="F28" s="91"/>
      <c r="G28" s="77">
        <v>26.7</v>
      </c>
      <c r="H28" s="78"/>
      <c r="I28" s="79"/>
      <c r="J28" s="77">
        <v>106</v>
      </c>
      <c r="K28" s="78"/>
      <c r="L28" s="79"/>
      <c r="M28" s="77">
        <v>37.700000000000003</v>
      </c>
      <c r="N28" s="78"/>
      <c r="O28" s="79"/>
      <c r="P28" s="77">
        <v>5.5</v>
      </c>
      <c r="Q28" s="78"/>
      <c r="R28" s="79"/>
      <c r="S28" s="80">
        <v>6</v>
      </c>
      <c r="T28" s="80"/>
      <c r="U28" s="80"/>
      <c r="V28" s="80"/>
      <c r="W28" s="80"/>
      <c r="X28" s="80"/>
      <c r="Y28" s="80"/>
      <c r="Z28" s="80"/>
      <c r="AA28" s="80"/>
      <c r="AB28" s="80">
        <f t="shared" si="0"/>
        <v>181.89999999999998</v>
      </c>
      <c r="AC28" s="80"/>
      <c r="AD28" s="80"/>
    </row>
    <row r="29" spans="1:30" ht="12.5" hidden="1" customHeight="1" x14ac:dyDescent="0.55000000000000004">
      <c r="A29" s="107"/>
      <c r="B29" s="108"/>
      <c r="C29" s="108"/>
      <c r="D29" s="109"/>
      <c r="E29" s="17" t="s">
        <v>27</v>
      </c>
      <c r="F29" s="91"/>
      <c r="G29" s="77">
        <v>3.3</v>
      </c>
      <c r="H29" s="78"/>
      <c r="I29" s="79"/>
      <c r="J29" s="77">
        <v>99</v>
      </c>
      <c r="K29" s="78"/>
      <c r="L29" s="79"/>
      <c r="M29" s="77">
        <v>3.3</v>
      </c>
      <c r="N29" s="78"/>
      <c r="O29" s="79"/>
      <c r="P29" s="77">
        <v>108.5</v>
      </c>
      <c r="Q29" s="78"/>
      <c r="R29" s="79"/>
      <c r="S29" s="80">
        <v>6.8</v>
      </c>
      <c r="T29" s="80"/>
      <c r="U29" s="80"/>
      <c r="V29" s="80"/>
      <c r="W29" s="80"/>
      <c r="X29" s="80"/>
      <c r="Y29" s="80"/>
      <c r="Z29" s="80"/>
      <c r="AA29" s="80"/>
      <c r="AB29" s="80">
        <f t="shared" si="0"/>
        <v>220.9</v>
      </c>
      <c r="AC29" s="80"/>
      <c r="AD29" s="80"/>
    </row>
    <row r="30" spans="1:30" ht="12.5" hidden="1" customHeight="1" x14ac:dyDescent="0.55000000000000004">
      <c r="A30" s="101" t="s">
        <v>29</v>
      </c>
      <c r="B30" s="102"/>
      <c r="C30" s="102"/>
      <c r="D30" s="103"/>
      <c r="E30" s="17" t="s">
        <v>25</v>
      </c>
      <c r="F30" s="91"/>
      <c r="G30" s="77">
        <v>3.3</v>
      </c>
      <c r="H30" s="78"/>
      <c r="I30" s="79"/>
      <c r="J30" s="77">
        <v>102</v>
      </c>
      <c r="K30" s="78"/>
      <c r="L30" s="79"/>
      <c r="M30" s="77">
        <v>3.3</v>
      </c>
      <c r="N30" s="78"/>
      <c r="O30" s="79"/>
      <c r="P30" s="77">
        <v>108.5</v>
      </c>
      <c r="Q30" s="78"/>
      <c r="R30" s="79"/>
      <c r="S30" s="80">
        <v>8.3000000000000007</v>
      </c>
      <c r="T30" s="80"/>
      <c r="U30" s="80"/>
      <c r="V30" s="80"/>
      <c r="W30" s="80"/>
      <c r="X30" s="80"/>
      <c r="Y30" s="80"/>
      <c r="Z30" s="80"/>
      <c r="AA30" s="80"/>
      <c r="AB30" s="80">
        <f t="shared" si="0"/>
        <v>225.4</v>
      </c>
      <c r="AC30" s="80"/>
      <c r="AD30" s="80"/>
    </row>
    <row r="31" spans="1:30" ht="12.5" hidden="1" customHeight="1" x14ac:dyDescent="0.55000000000000004">
      <c r="A31" s="104"/>
      <c r="B31" s="105"/>
      <c r="C31" s="105"/>
      <c r="D31" s="106"/>
      <c r="E31" s="17" t="s">
        <v>26</v>
      </c>
      <c r="F31" s="91"/>
      <c r="G31" s="77">
        <v>3.3</v>
      </c>
      <c r="H31" s="78"/>
      <c r="I31" s="79"/>
      <c r="J31" s="77">
        <v>18.8</v>
      </c>
      <c r="K31" s="78"/>
      <c r="L31" s="79"/>
      <c r="M31" s="77">
        <v>190.4</v>
      </c>
      <c r="N31" s="78"/>
      <c r="O31" s="79"/>
      <c r="P31" s="77">
        <v>27.4</v>
      </c>
      <c r="Q31" s="78"/>
      <c r="R31" s="79"/>
      <c r="S31" s="80">
        <v>6.8</v>
      </c>
      <c r="T31" s="80"/>
      <c r="U31" s="80"/>
      <c r="V31" s="80"/>
      <c r="W31" s="80"/>
      <c r="X31" s="80"/>
      <c r="Y31" s="80"/>
      <c r="Z31" s="80"/>
      <c r="AA31" s="80"/>
      <c r="AB31" s="80">
        <f t="shared" si="0"/>
        <v>246.70000000000002</v>
      </c>
      <c r="AC31" s="80"/>
      <c r="AD31" s="80"/>
    </row>
    <row r="32" spans="1:30" ht="12.5" hidden="1" customHeight="1" x14ac:dyDescent="0.55000000000000004">
      <c r="A32" s="107"/>
      <c r="B32" s="108"/>
      <c r="C32" s="108"/>
      <c r="D32" s="109"/>
      <c r="E32" s="17" t="s">
        <v>27</v>
      </c>
      <c r="F32" s="91"/>
      <c r="G32" s="77">
        <v>148.4</v>
      </c>
      <c r="H32" s="78"/>
      <c r="I32" s="79"/>
      <c r="J32" s="77">
        <v>5.4</v>
      </c>
      <c r="K32" s="78"/>
      <c r="L32" s="79"/>
      <c r="M32" s="77">
        <v>190.4</v>
      </c>
      <c r="N32" s="78"/>
      <c r="O32" s="79"/>
      <c r="P32" s="77"/>
      <c r="Q32" s="78"/>
      <c r="R32" s="79"/>
      <c r="S32" s="80">
        <v>87.5</v>
      </c>
      <c r="T32" s="80"/>
      <c r="U32" s="80"/>
      <c r="V32" s="80"/>
      <c r="W32" s="80"/>
      <c r="X32" s="80"/>
      <c r="Y32" s="80"/>
      <c r="Z32" s="80"/>
      <c r="AA32" s="80"/>
      <c r="AB32" s="80">
        <f t="shared" si="0"/>
        <v>431.70000000000005</v>
      </c>
      <c r="AC32" s="80"/>
      <c r="AD32" s="80"/>
    </row>
    <row r="33" spans="1:30" ht="12.5" hidden="1" customHeight="1" x14ac:dyDescent="0.55000000000000004">
      <c r="A33" s="101" t="s">
        <v>30</v>
      </c>
      <c r="B33" s="102"/>
      <c r="C33" s="102"/>
      <c r="D33" s="103"/>
      <c r="E33" s="17" t="s">
        <v>25</v>
      </c>
      <c r="F33" s="91"/>
      <c r="G33" s="77">
        <v>145.1</v>
      </c>
      <c r="H33" s="78"/>
      <c r="I33" s="79"/>
      <c r="J33" s="77">
        <v>106.9</v>
      </c>
      <c r="K33" s="78"/>
      <c r="L33" s="79"/>
      <c r="M33" s="77">
        <v>38.799999999999997</v>
      </c>
      <c r="N33" s="78"/>
      <c r="O33" s="79"/>
      <c r="P33" s="77"/>
      <c r="Q33" s="78"/>
      <c r="R33" s="79"/>
      <c r="S33" s="80">
        <v>86.7</v>
      </c>
      <c r="T33" s="80"/>
      <c r="U33" s="80"/>
      <c r="V33" s="80"/>
      <c r="W33" s="80"/>
      <c r="X33" s="80"/>
      <c r="Y33" s="80"/>
      <c r="Z33" s="80"/>
      <c r="AA33" s="80"/>
      <c r="AB33" s="80">
        <f t="shared" si="0"/>
        <v>377.5</v>
      </c>
      <c r="AC33" s="80"/>
      <c r="AD33" s="80"/>
    </row>
    <row r="34" spans="1:30" ht="12.5" hidden="1" customHeight="1" x14ac:dyDescent="0.55000000000000004">
      <c r="A34" s="104"/>
      <c r="B34" s="105"/>
      <c r="C34" s="105"/>
      <c r="D34" s="106"/>
      <c r="E34" s="17" t="s">
        <v>26</v>
      </c>
      <c r="F34" s="91"/>
      <c r="G34" s="77">
        <v>26.7</v>
      </c>
      <c r="H34" s="78"/>
      <c r="I34" s="79"/>
      <c r="J34" s="77">
        <v>106.9</v>
      </c>
      <c r="K34" s="78"/>
      <c r="L34" s="79"/>
      <c r="M34" s="77">
        <v>4.4000000000000004</v>
      </c>
      <c r="N34" s="78"/>
      <c r="O34" s="79"/>
      <c r="P34" s="77"/>
      <c r="Q34" s="78"/>
      <c r="R34" s="79"/>
      <c r="S34" s="80">
        <v>101.8</v>
      </c>
      <c r="T34" s="80"/>
      <c r="U34" s="80"/>
      <c r="V34" s="80"/>
      <c r="W34" s="80"/>
      <c r="X34" s="80"/>
      <c r="Y34" s="80"/>
      <c r="Z34" s="80"/>
      <c r="AA34" s="80"/>
      <c r="AB34" s="80">
        <f t="shared" si="0"/>
        <v>239.8</v>
      </c>
      <c r="AC34" s="80"/>
      <c r="AD34" s="80"/>
    </row>
    <row r="35" spans="1:30" ht="12.5" hidden="1" customHeight="1" x14ac:dyDescent="0.55000000000000004">
      <c r="A35" s="107"/>
      <c r="B35" s="108"/>
      <c r="C35" s="108"/>
      <c r="D35" s="109"/>
      <c r="E35" s="17" t="s">
        <v>27</v>
      </c>
      <c r="F35" s="91"/>
      <c r="G35" s="77">
        <v>3.3</v>
      </c>
      <c r="H35" s="78"/>
      <c r="I35" s="79"/>
      <c r="J35" s="77">
        <v>102</v>
      </c>
      <c r="K35" s="78"/>
      <c r="L35" s="79"/>
      <c r="M35" s="77">
        <v>191.4</v>
      </c>
      <c r="N35" s="78"/>
      <c r="O35" s="79"/>
      <c r="P35" s="77"/>
      <c r="Q35" s="78"/>
      <c r="R35" s="79"/>
      <c r="S35" s="80">
        <v>7.9</v>
      </c>
      <c r="T35" s="80"/>
      <c r="U35" s="80"/>
      <c r="V35" s="80"/>
      <c r="W35" s="80"/>
      <c r="X35" s="80"/>
      <c r="Y35" s="80"/>
      <c r="Z35" s="80"/>
      <c r="AA35" s="80"/>
      <c r="AB35" s="80">
        <f t="shared" si="0"/>
        <v>304.59999999999997</v>
      </c>
      <c r="AC35" s="80"/>
      <c r="AD35" s="80"/>
    </row>
    <row r="36" spans="1:30" ht="12.5" hidden="1" customHeight="1" x14ac:dyDescent="0.55000000000000004">
      <c r="A36" s="101" t="s">
        <v>12</v>
      </c>
      <c r="B36" s="102"/>
      <c r="C36" s="102"/>
      <c r="D36" s="103"/>
      <c r="E36" s="17" t="s">
        <v>25</v>
      </c>
      <c r="F36" s="91"/>
      <c r="G36" s="77">
        <v>3.3</v>
      </c>
      <c r="H36" s="78"/>
      <c r="I36" s="79"/>
      <c r="J36" s="77">
        <v>18.8</v>
      </c>
      <c r="K36" s="78"/>
      <c r="L36" s="79"/>
      <c r="M36" s="77">
        <v>190.5</v>
      </c>
      <c r="N36" s="78"/>
      <c r="O36" s="79"/>
      <c r="P36" s="77"/>
      <c r="Q36" s="78"/>
      <c r="R36" s="79"/>
      <c r="S36" s="80">
        <v>9.4</v>
      </c>
      <c r="T36" s="80"/>
      <c r="U36" s="80"/>
      <c r="V36" s="80"/>
      <c r="W36" s="80"/>
      <c r="X36" s="80"/>
      <c r="Y36" s="80"/>
      <c r="Z36" s="80"/>
      <c r="AA36" s="80"/>
      <c r="AB36" s="80">
        <f t="shared" si="0"/>
        <v>222</v>
      </c>
      <c r="AC36" s="80"/>
      <c r="AD36" s="80"/>
    </row>
    <row r="37" spans="1:30" ht="12.5" hidden="1" customHeight="1" x14ac:dyDescent="0.55000000000000004">
      <c r="A37" s="104"/>
      <c r="B37" s="105"/>
      <c r="C37" s="105"/>
      <c r="D37" s="106"/>
      <c r="E37" s="17" t="s">
        <v>26</v>
      </c>
      <c r="F37" s="91"/>
      <c r="G37" s="77">
        <v>3.3</v>
      </c>
      <c r="H37" s="78"/>
      <c r="I37" s="79"/>
      <c r="J37" s="77">
        <v>5.4</v>
      </c>
      <c r="K37" s="78"/>
      <c r="L37" s="79"/>
      <c r="M37" s="77">
        <v>38.799999999999997</v>
      </c>
      <c r="N37" s="78"/>
      <c r="O37" s="79"/>
      <c r="P37" s="77"/>
      <c r="Q37" s="78"/>
      <c r="R37" s="79"/>
      <c r="S37" s="80">
        <v>9.4</v>
      </c>
      <c r="T37" s="80"/>
      <c r="U37" s="80"/>
      <c r="V37" s="80"/>
      <c r="W37" s="80"/>
      <c r="X37" s="80"/>
      <c r="Y37" s="80"/>
      <c r="Z37" s="80"/>
      <c r="AA37" s="80"/>
      <c r="AB37" s="80">
        <f t="shared" si="0"/>
        <v>56.9</v>
      </c>
      <c r="AC37" s="80"/>
      <c r="AD37" s="80"/>
    </row>
    <row r="38" spans="1:30" ht="12.5" hidden="1" customHeight="1" x14ac:dyDescent="0.55000000000000004">
      <c r="A38" s="107"/>
      <c r="B38" s="108"/>
      <c r="C38" s="108"/>
      <c r="D38" s="109"/>
      <c r="E38" s="17" t="s">
        <v>27</v>
      </c>
      <c r="F38" s="91"/>
      <c r="G38" s="77">
        <v>148.4</v>
      </c>
      <c r="H38" s="78"/>
      <c r="I38" s="79"/>
      <c r="J38" s="77">
        <v>160.80000000000001</v>
      </c>
      <c r="K38" s="78"/>
      <c r="L38" s="79"/>
      <c r="M38" s="77">
        <v>4.4000000000000004</v>
      </c>
      <c r="N38" s="78"/>
      <c r="O38" s="79"/>
      <c r="P38" s="77"/>
      <c r="Q38" s="78"/>
      <c r="R38" s="79"/>
      <c r="S38" s="80">
        <v>90.1</v>
      </c>
      <c r="T38" s="80"/>
      <c r="U38" s="80"/>
      <c r="V38" s="80"/>
      <c r="W38" s="80"/>
      <c r="X38" s="80"/>
      <c r="Y38" s="80"/>
      <c r="Z38" s="80"/>
      <c r="AA38" s="80"/>
      <c r="AB38" s="80">
        <f t="shared" si="0"/>
        <v>403.70000000000005</v>
      </c>
      <c r="AC38" s="80"/>
      <c r="AD38" s="80"/>
    </row>
    <row r="39" spans="1:30" ht="12.5" hidden="1" customHeight="1" x14ac:dyDescent="0.55000000000000004">
      <c r="A39" s="101" t="s">
        <v>13</v>
      </c>
      <c r="B39" s="102"/>
      <c r="C39" s="102"/>
      <c r="D39" s="103"/>
      <c r="E39" s="17" t="s">
        <v>25</v>
      </c>
      <c r="F39" s="91"/>
      <c r="G39" s="77">
        <v>161.80000000000001</v>
      </c>
      <c r="H39" s="78"/>
      <c r="I39" s="79"/>
      <c r="J39" s="77">
        <v>155</v>
      </c>
      <c r="K39" s="78"/>
      <c r="L39" s="79"/>
      <c r="M39" s="77">
        <v>191.4</v>
      </c>
      <c r="N39" s="78"/>
      <c r="O39" s="79"/>
      <c r="P39" s="77"/>
      <c r="Q39" s="78"/>
      <c r="R39" s="79"/>
      <c r="S39" s="80">
        <v>89.2</v>
      </c>
      <c r="T39" s="80"/>
      <c r="U39" s="80"/>
      <c r="V39" s="80"/>
      <c r="W39" s="80"/>
      <c r="X39" s="80"/>
      <c r="Y39" s="80"/>
      <c r="Z39" s="80"/>
      <c r="AA39" s="80"/>
      <c r="AB39" s="80">
        <f t="shared" si="0"/>
        <v>597.40000000000009</v>
      </c>
      <c r="AC39" s="80"/>
      <c r="AD39" s="80"/>
    </row>
    <row r="40" spans="1:30" ht="12.5" hidden="1" customHeight="1" x14ac:dyDescent="0.55000000000000004">
      <c r="A40" s="104"/>
      <c r="B40" s="105"/>
      <c r="C40" s="105"/>
      <c r="D40" s="106"/>
      <c r="E40" s="17" t="s">
        <v>26</v>
      </c>
      <c r="F40" s="91"/>
      <c r="G40" s="77"/>
      <c r="H40" s="78"/>
      <c r="I40" s="79"/>
      <c r="J40" s="77">
        <v>18.8</v>
      </c>
      <c r="K40" s="78"/>
      <c r="L40" s="79"/>
      <c r="M40" s="77">
        <v>190.5</v>
      </c>
      <c r="N40" s="78"/>
      <c r="O40" s="79"/>
      <c r="P40" s="77"/>
      <c r="Q40" s="78"/>
      <c r="R40" s="79"/>
      <c r="S40" s="80">
        <v>87.4</v>
      </c>
      <c r="T40" s="80"/>
      <c r="U40" s="80"/>
      <c r="V40" s="80"/>
      <c r="W40" s="80"/>
      <c r="X40" s="80"/>
      <c r="Y40" s="80"/>
      <c r="Z40" s="80"/>
      <c r="AA40" s="80"/>
      <c r="AB40" s="80">
        <f t="shared" si="0"/>
        <v>296.70000000000005</v>
      </c>
      <c r="AC40" s="80"/>
      <c r="AD40" s="80"/>
    </row>
    <row r="41" spans="1:30" ht="12.5" hidden="1" customHeight="1" x14ac:dyDescent="0.55000000000000004">
      <c r="A41" s="107"/>
      <c r="B41" s="108"/>
      <c r="C41" s="108"/>
      <c r="D41" s="109"/>
      <c r="E41" s="17" t="s">
        <v>27</v>
      </c>
      <c r="F41" s="91"/>
      <c r="G41" s="77"/>
      <c r="H41" s="78"/>
      <c r="I41" s="79"/>
      <c r="J41" s="77">
        <v>5.4</v>
      </c>
      <c r="K41" s="78"/>
      <c r="L41" s="79"/>
      <c r="M41" s="77">
        <v>25.6</v>
      </c>
      <c r="N41" s="78"/>
      <c r="O41" s="79"/>
      <c r="P41" s="77"/>
      <c r="Q41" s="78"/>
      <c r="R41" s="79"/>
      <c r="S41" s="80"/>
      <c r="T41" s="80"/>
      <c r="U41" s="80"/>
      <c r="V41" s="80"/>
      <c r="W41" s="80"/>
      <c r="X41" s="80"/>
      <c r="Y41" s="80"/>
      <c r="Z41" s="80"/>
      <c r="AA41" s="80"/>
      <c r="AB41" s="80">
        <f t="shared" si="0"/>
        <v>31</v>
      </c>
      <c r="AC41" s="80"/>
      <c r="AD41" s="80"/>
    </row>
    <row r="42" spans="1:30" ht="12.5" hidden="1" customHeight="1" x14ac:dyDescent="0.55000000000000004">
      <c r="A42" s="101" t="s">
        <v>14</v>
      </c>
      <c r="B42" s="102"/>
      <c r="C42" s="102"/>
      <c r="D42" s="103"/>
      <c r="E42" s="17" t="s">
        <v>25</v>
      </c>
      <c r="F42" s="91"/>
      <c r="G42" s="77"/>
      <c r="H42" s="78"/>
      <c r="I42" s="79"/>
      <c r="J42" s="77">
        <v>160.80000000000001</v>
      </c>
      <c r="K42" s="78"/>
      <c r="L42" s="79"/>
      <c r="M42" s="77"/>
      <c r="N42" s="78"/>
      <c r="O42" s="79"/>
      <c r="P42" s="77"/>
      <c r="Q42" s="78"/>
      <c r="R42" s="79"/>
      <c r="S42" s="80"/>
      <c r="T42" s="80"/>
      <c r="U42" s="80"/>
      <c r="V42" s="80"/>
      <c r="W42" s="80"/>
      <c r="X42" s="80"/>
      <c r="Y42" s="80"/>
      <c r="Z42" s="80"/>
      <c r="AA42" s="80"/>
      <c r="AB42" s="80">
        <f t="shared" si="0"/>
        <v>160.80000000000001</v>
      </c>
      <c r="AC42" s="80"/>
      <c r="AD42" s="80"/>
    </row>
    <row r="43" spans="1:30" ht="12.5" hidden="1" customHeight="1" x14ac:dyDescent="0.55000000000000004">
      <c r="A43" s="104"/>
      <c r="B43" s="105"/>
      <c r="C43" s="105"/>
      <c r="D43" s="106"/>
      <c r="E43" s="17" t="s">
        <v>26</v>
      </c>
      <c r="F43" s="91"/>
      <c r="G43" s="77">
        <v>1.2</v>
      </c>
      <c r="H43" s="78"/>
      <c r="I43" s="79"/>
      <c r="J43" s="77">
        <v>155</v>
      </c>
      <c r="K43" s="78"/>
      <c r="L43" s="79"/>
      <c r="M43" s="77">
        <v>1.2</v>
      </c>
      <c r="N43" s="78"/>
      <c r="O43" s="79"/>
      <c r="P43" s="77">
        <v>1.2</v>
      </c>
      <c r="Q43" s="78"/>
      <c r="R43" s="79"/>
      <c r="S43" s="80"/>
      <c r="T43" s="80"/>
      <c r="U43" s="80"/>
      <c r="V43" s="80"/>
      <c r="W43" s="80"/>
      <c r="X43" s="80"/>
      <c r="Y43" s="80"/>
      <c r="Z43" s="80"/>
      <c r="AA43" s="80"/>
      <c r="AB43" s="80">
        <f t="shared" si="0"/>
        <v>158.59999999999997</v>
      </c>
      <c r="AC43" s="80"/>
      <c r="AD43" s="80"/>
    </row>
    <row r="44" spans="1:30" ht="12.5" hidden="1" customHeight="1" x14ac:dyDescent="0.55000000000000004">
      <c r="A44" s="107"/>
      <c r="B44" s="108"/>
      <c r="C44" s="108"/>
      <c r="D44" s="109"/>
      <c r="E44" s="17" t="s">
        <v>27</v>
      </c>
      <c r="F44" s="91"/>
      <c r="G44" s="77"/>
      <c r="H44" s="78"/>
      <c r="I44" s="79"/>
      <c r="J44" s="77">
        <v>6.7</v>
      </c>
      <c r="K44" s="78"/>
      <c r="L44" s="79"/>
      <c r="M44" s="77">
        <v>13.2</v>
      </c>
      <c r="N44" s="78"/>
      <c r="O44" s="79"/>
      <c r="P44" s="77">
        <v>14.8</v>
      </c>
      <c r="Q44" s="78"/>
      <c r="R44" s="79"/>
      <c r="S44" s="80">
        <v>1.2</v>
      </c>
      <c r="T44" s="80"/>
      <c r="U44" s="80"/>
      <c r="V44" s="80"/>
      <c r="W44" s="80"/>
      <c r="X44" s="80"/>
      <c r="Y44" s="80"/>
      <c r="Z44" s="80"/>
      <c r="AA44" s="80"/>
      <c r="AB44" s="80">
        <f t="shared" si="0"/>
        <v>35.900000000000006</v>
      </c>
      <c r="AC44" s="80"/>
      <c r="AD44" s="80"/>
    </row>
    <row r="45" spans="1:30" ht="12.5" hidden="1" customHeight="1" x14ac:dyDescent="0.55000000000000004">
      <c r="A45" s="101" t="s">
        <v>15</v>
      </c>
      <c r="B45" s="102"/>
      <c r="C45" s="102"/>
      <c r="D45" s="103"/>
      <c r="E45" s="17" t="s">
        <v>25</v>
      </c>
      <c r="F45" s="91"/>
      <c r="G45" s="77"/>
      <c r="H45" s="78"/>
      <c r="I45" s="79"/>
      <c r="J45" s="77">
        <v>1.2</v>
      </c>
      <c r="K45" s="78"/>
      <c r="L45" s="79"/>
      <c r="M45" s="77">
        <v>4.4000000000000004</v>
      </c>
      <c r="N45" s="78"/>
      <c r="O45" s="79"/>
      <c r="P45" s="77">
        <v>8.3000000000000007</v>
      </c>
      <c r="Q45" s="78"/>
      <c r="R45" s="79"/>
      <c r="S45" s="80">
        <v>13.9</v>
      </c>
      <c r="T45" s="80"/>
      <c r="U45" s="80"/>
      <c r="V45" s="80"/>
      <c r="W45" s="80"/>
      <c r="X45" s="80"/>
      <c r="Y45" s="80"/>
      <c r="Z45" s="80"/>
      <c r="AA45" s="80"/>
      <c r="AB45" s="80">
        <f t="shared" si="0"/>
        <v>27.800000000000004</v>
      </c>
      <c r="AC45" s="80"/>
      <c r="AD45" s="80"/>
    </row>
    <row r="46" spans="1:30" ht="12.5" hidden="1" customHeight="1" x14ac:dyDescent="0.55000000000000004">
      <c r="A46" s="104"/>
      <c r="B46" s="105"/>
      <c r="C46" s="105"/>
      <c r="D46" s="106"/>
      <c r="E46" s="17" t="s">
        <v>26</v>
      </c>
      <c r="F46" s="91"/>
      <c r="G46" s="77"/>
      <c r="H46" s="78"/>
      <c r="I46" s="79"/>
      <c r="J46" s="77"/>
      <c r="K46" s="78"/>
      <c r="L46" s="79"/>
      <c r="M46" s="77">
        <v>191.4</v>
      </c>
      <c r="N46" s="78"/>
      <c r="O46" s="79"/>
      <c r="P46" s="77">
        <v>111.3</v>
      </c>
      <c r="Q46" s="78"/>
      <c r="R46" s="79"/>
      <c r="S46" s="80">
        <v>7.4</v>
      </c>
      <c r="T46" s="80"/>
      <c r="U46" s="80"/>
      <c r="V46" s="80"/>
      <c r="W46" s="80"/>
      <c r="X46" s="80"/>
      <c r="Y46" s="80"/>
      <c r="Z46" s="80"/>
      <c r="AA46" s="80"/>
      <c r="AB46" s="80">
        <f t="shared" si="0"/>
        <v>310.09999999999997</v>
      </c>
      <c r="AC46" s="80"/>
      <c r="AD46" s="80"/>
    </row>
    <row r="47" spans="1:30" ht="12.5" hidden="1" customHeight="1" x14ac:dyDescent="0.55000000000000004">
      <c r="A47" s="107"/>
      <c r="B47" s="108"/>
      <c r="C47" s="108"/>
      <c r="D47" s="109"/>
      <c r="E47" s="17" t="s">
        <v>27</v>
      </c>
      <c r="F47" s="91"/>
      <c r="G47" s="77">
        <v>10</v>
      </c>
      <c r="H47" s="78"/>
      <c r="I47" s="79"/>
      <c r="J47" s="77">
        <v>12.1</v>
      </c>
      <c r="K47" s="78"/>
      <c r="L47" s="79"/>
      <c r="M47" s="77">
        <v>190.5</v>
      </c>
      <c r="N47" s="78"/>
      <c r="O47" s="79"/>
      <c r="P47" s="77">
        <v>111.1</v>
      </c>
      <c r="Q47" s="78"/>
      <c r="R47" s="79"/>
      <c r="S47" s="80">
        <v>7.4</v>
      </c>
      <c r="T47" s="80"/>
      <c r="U47" s="80"/>
      <c r="V47" s="80"/>
      <c r="W47" s="80"/>
      <c r="X47" s="80"/>
      <c r="Y47" s="80"/>
      <c r="Z47" s="80"/>
      <c r="AA47" s="80"/>
      <c r="AB47" s="80">
        <f t="shared" si="0"/>
        <v>331.09999999999997</v>
      </c>
      <c r="AC47" s="80"/>
      <c r="AD47" s="80"/>
    </row>
    <row r="48" spans="1:30" ht="12.5" hidden="1" customHeight="1" x14ac:dyDescent="0.55000000000000004">
      <c r="A48" s="101" t="s">
        <v>16</v>
      </c>
      <c r="B48" s="102"/>
      <c r="C48" s="102"/>
      <c r="D48" s="103"/>
      <c r="E48" s="17" t="s">
        <v>25</v>
      </c>
      <c r="F48" s="91"/>
      <c r="G48" s="77">
        <v>3.3</v>
      </c>
      <c r="H48" s="78"/>
      <c r="I48" s="79"/>
      <c r="J48" s="77">
        <v>5.4</v>
      </c>
      <c r="K48" s="78"/>
      <c r="L48" s="79"/>
      <c r="M48" s="77">
        <v>31.4</v>
      </c>
      <c r="N48" s="78"/>
      <c r="O48" s="79"/>
      <c r="P48" s="77">
        <v>40.5</v>
      </c>
      <c r="Q48" s="78"/>
      <c r="R48" s="79"/>
      <c r="S48" s="80">
        <v>8.9</v>
      </c>
      <c r="T48" s="80"/>
      <c r="U48" s="80"/>
      <c r="V48" s="80"/>
      <c r="W48" s="80"/>
      <c r="X48" s="80"/>
      <c r="Y48" s="80"/>
      <c r="Z48" s="80"/>
      <c r="AA48" s="80"/>
      <c r="AB48" s="80">
        <f t="shared" si="0"/>
        <v>89.5</v>
      </c>
      <c r="AC48" s="80"/>
      <c r="AD48" s="80"/>
    </row>
    <row r="49" spans="1:30" ht="12.5" hidden="1" customHeight="1" x14ac:dyDescent="0.55000000000000004">
      <c r="A49" s="104"/>
      <c r="B49" s="105"/>
      <c r="C49" s="105"/>
      <c r="D49" s="106"/>
      <c r="E49" s="17" t="s">
        <v>26</v>
      </c>
      <c r="F49" s="91"/>
      <c r="G49" s="77">
        <v>3.3</v>
      </c>
      <c r="H49" s="78"/>
      <c r="I49" s="79"/>
      <c r="J49" s="77">
        <v>160.80000000000001</v>
      </c>
      <c r="K49" s="78"/>
      <c r="L49" s="79"/>
      <c r="M49" s="77">
        <v>6.3</v>
      </c>
      <c r="N49" s="78"/>
      <c r="O49" s="79"/>
      <c r="P49" s="77">
        <v>6.6</v>
      </c>
      <c r="Q49" s="78"/>
      <c r="R49" s="79"/>
      <c r="S49" s="80">
        <v>7.4</v>
      </c>
      <c r="T49" s="80"/>
      <c r="U49" s="80"/>
      <c r="V49" s="80"/>
      <c r="W49" s="80"/>
      <c r="X49" s="80"/>
      <c r="Y49" s="80"/>
      <c r="Z49" s="80"/>
      <c r="AA49" s="80"/>
      <c r="AB49" s="80">
        <f t="shared" si="0"/>
        <v>184.40000000000003</v>
      </c>
      <c r="AC49" s="80"/>
      <c r="AD49" s="80"/>
    </row>
    <row r="50" spans="1:30" ht="12.5" hidden="1" customHeight="1" x14ac:dyDescent="0.55000000000000004">
      <c r="A50" s="107"/>
      <c r="B50" s="108"/>
      <c r="C50" s="108"/>
      <c r="D50" s="109"/>
      <c r="E50" s="17" t="s">
        <v>27</v>
      </c>
      <c r="F50" s="91"/>
      <c r="G50" s="77">
        <v>3.3</v>
      </c>
      <c r="H50" s="78"/>
      <c r="I50" s="79"/>
      <c r="J50" s="77">
        <v>155</v>
      </c>
      <c r="K50" s="78"/>
      <c r="L50" s="79"/>
      <c r="M50" s="77">
        <v>3.3</v>
      </c>
      <c r="N50" s="78"/>
      <c r="O50" s="79"/>
      <c r="P50" s="77">
        <v>6.6</v>
      </c>
      <c r="Q50" s="78"/>
      <c r="R50" s="79"/>
      <c r="S50" s="80">
        <v>87.7</v>
      </c>
      <c r="T50" s="80"/>
      <c r="U50" s="80"/>
      <c r="V50" s="80"/>
      <c r="W50" s="80"/>
      <c r="X50" s="80"/>
      <c r="Y50" s="80"/>
      <c r="Z50" s="80"/>
      <c r="AA50" s="80"/>
      <c r="AB50" s="80">
        <f t="shared" si="0"/>
        <v>255.90000000000003</v>
      </c>
      <c r="AC50" s="80"/>
      <c r="AD50" s="80"/>
    </row>
    <row r="51" spans="1:30" ht="12.5" hidden="1" customHeight="1" x14ac:dyDescent="0.55000000000000004">
      <c r="A51" s="101" t="s">
        <v>17</v>
      </c>
      <c r="B51" s="102"/>
      <c r="C51" s="102"/>
      <c r="D51" s="103"/>
      <c r="E51" s="17" t="s">
        <v>25</v>
      </c>
      <c r="F51" s="91"/>
      <c r="G51" s="77">
        <v>148.4</v>
      </c>
      <c r="H51" s="78"/>
      <c r="I51" s="79"/>
      <c r="J51" s="77">
        <v>18.8</v>
      </c>
      <c r="K51" s="78"/>
      <c r="L51" s="79"/>
      <c r="M51" s="77">
        <v>3.3</v>
      </c>
      <c r="N51" s="78"/>
      <c r="O51" s="79"/>
      <c r="P51" s="77">
        <v>109.6</v>
      </c>
      <c r="Q51" s="78"/>
      <c r="R51" s="79"/>
      <c r="S51" s="80">
        <v>87.7</v>
      </c>
      <c r="T51" s="80"/>
      <c r="U51" s="80"/>
      <c r="V51" s="80"/>
      <c r="W51" s="80"/>
      <c r="X51" s="80"/>
      <c r="Y51" s="80"/>
      <c r="Z51" s="80"/>
      <c r="AA51" s="80"/>
      <c r="AB51" s="80">
        <f t="shared" si="0"/>
        <v>367.8</v>
      </c>
      <c r="AC51" s="80"/>
      <c r="AD51" s="80"/>
    </row>
    <row r="52" spans="1:30" ht="12.5" hidden="1" customHeight="1" x14ac:dyDescent="0.55000000000000004">
      <c r="A52" s="104"/>
      <c r="B52" s="105"/>
      <c r="C52" s="105"/>
      <c r="D52" s="106"/>
      <c r="E52" s="17" t="s">
        <v>26</v>
      </c>
      <c r="F52" s="91"/>
      <c r="G52" s="77">
        <v>171.8</v>
      </c>
      <c r="H52" s="78"/>
      <c r="I52" s="79"/>
      <c r="J52" s="77">
        <v>5.4</v>
      </c>
      <c r="K52" s="78"/>
      <c r="L52" s="79"/>
      <c r="M52" s="77">
        <v>190.4</v>
      </c>
      <c r="N52" s="78"/>
      <c r="O52" s="79"/>
      <c r="P52" s="77">
        <v>109.6</v>
      </c>
      <c r="Q52" s="78"/>
      <c r="R52" s="79"/>
      <c r="S52" s="80">
        <v>99.1</v>
      </c>
      <c r="T52" s="80"/>
      <c r="U52" s="80"/>
      <c r="V52" s="80"/>
      <c r="W52" s="80"/>
      <c r="X52" s="80"/>
      <c r="Y52" s="80"/>
      <c r="Z52" s="80"/>
      <c r="AA52" s="80"/>
      <c r="AB52" s="80">
        <f t="shared" si="0"/>
        <v>576.30000000000007</v>
      </c>
      <c r="AC52" s="80"/>
      <c r="AD52" s="80"/>
    </row>
    <row r="53" spans="1:30" ht="12.5" hidden="1" customHeight="1" x14ac:dyDescent="0.55000000000000004">
      <c r="A53" s="107"/>
      <c r="B53" s="108"/>
      <c r="C53" s="108"/>
      <c r="D53" s="109"/>
      <c r="E53" s="17" t="s">
        <v>27</v>
      </c>
      <c r="F53" s="91"/>
      <c r="G53" s="77">
        <v>3.3</v>
      </c>
      <c r="H53" s="78"/>
      <c r="I53" s="79"/>
      <c r="J53" s="77">
        <v>2.9</v>
      </c>
      <c r="K53" s="78"/>
      <c r="L53" s="79"/>
      <c r="M53" s="77">
        <v>190.4</v>
      </c>
      <c r="N53" s="78"/>
      <c r="O53" s="79"/>
      <c r="P53" s="77">
        <v>39.4</v>
      </c>
      <c r="Q53" s="78"/>
      <c r="R53" s="79"/>
      <c r="S53" s="80">
        <v>5.2</v>
      </c>
      <c r="T53" s="80"/>
      <c r="U53" s="80"/>
      <c r="V53" s="80"/>
      <c r="W53" s="80"/>
      <c r="X53" s="80"/>
      <c r="Y53" s="80"/>
      <c r="Z53" s="80"/>
      <c r="AA53" s="80"/>
      <c r="AB53" s="80">
        <f t="shared" si="0"/>
        <v>241.2</v>
      </c>
      <c r="AC53" s="80"/>
      <c r="AD53" s="80"/>
    </row>
    <row r="54" spans="1:30" ht="12.5" hidden="1" customHeight="1" x14ac:dyDescent="0.55000000000000004">
      <c r="A54" s="101" t="s">
        <v>18</v>
      </c>
      <c r="B54" s="102"/>
      <c r="C54" s="102"/>
      <c r="D54" s="103"/>
      <c r="E54" s="17" t="s">
        <v>25</v>
      </c>
      <c r="F54" s="91"/>
      <c r="G54" s="77">
        <v>3.3</v>
      </c>
      <c r="H54" s="78"/>
      <c r="I54" s="79"/>
      <c r="J54" s="77">
        <v>7.9</v>
      </c>
      <c r="K54" s="78"/>
      <c r="L54" s="79"/>
      <c r="M54" s="77">
        <v>36.299999999999997</v>
      </c>
      <c r="N54" s="78"/>
      <c r="O54" s="79"/>
      <c r="P54" s="77">
        <v>2.8</v>
      </c>
      <c r="Q54" s="78"/>
      <c r="R54" s="79"/>
      <c r="S54" s="80">
        <v>5.2</v>
      </c>
      <c r="T54" s="80"/>
      <c r="U54" s="80"/>
      <c r="V54" s="80"/>
      <c r="W54" s="80"/>
      <c r="X54" s="80"/>
      <c r="Y54" s="80"/>
      <c r="Z54" s="80"/>
      <c r="AA54" s="80"/>
      <c r="AB54" s="80">
        <f t="shared" si="0"/>
        <v>55.5</v>
      </c>
      <c r="AC54" s="80"/>
      <c r="AD54" s="80"/>
    </row>
    <row r="55" spans="1:30" ht="12.5" hidden="1" customHeight="1" x14ac:dyDescent="0.55000000000000004">
      <c r="A55" s="104"/>
      <c r="B55" s="105"/>
      <c r="C55" s="105"/>
      <c r="D55" s="106"/>
      <c r="E55" s="17" t="s">
        <v>26</v>
      </c>
      <c r="F55" s="91"/>
      <c r="G55" s="77">
        <v>3.3</v>
      </c>
      <c r="H55" s="78"/>
      <c r="I55" s="79"/>
      <c r="J55" s="77">
        <v>155</v>
      </c>
      <c r="K55" s="78"/>
      <c r="L55" s="79"/>
      <c r="M55" s="77">
        <v>1.9</v>
      </c>
      <c r="N55" s="78"/>
      <c r="O55" s="79"/>
      <c r="P55" s="77">
        <v>2.8</v>
      </c>
      <c r="Q55" s="78"/>
      <c r="R55" s="79"/>
      <c r="S55" s="80">
        <v>5.2</v>
      </c>
      <c r="T55" s="80"/>
      <c r="U55" s="80"/>
      <c r="V55" s="80"/>
      <c r="W55" s="80"/>
      <c r="X55" s="80"/>
      <c r="Y55" s="80"/>
      <c r="Z55" s="80"/>
      <c r="AA55" s="80"/>
      <c r="AB55" s="80">
        <f t="shared" si="0"/>
        <v>168.20000000000002</v>
      </c>
      <c r="AC55" s="80"/>
      <c r="AD55" s="80"/>
    </row>
    <row r="56" spans="1:30" ht="12.5" hidden="1" customHeight="1" x14ac:dyDescent="0.55000000000000004">
      <c r="A56" s="107"/>
      <c r="B56" s="108"/>
      <c r="C56" s="108"/>
      <c r="D56" s="109"/>
      <c r="E56" s="17" t="s">
        <v>27</v>
      </c>
      <c r="F56" s="91"/>
      <c r="G56" s="77">
        <v>148.4</v>
      </c>
      <c r="H56" s="78"/>
      <c r="I56" s="79"/>
      <c r="J56" s="77">
        <v>150</v>
      </c>
      <c r="K56" s="78"/>
      <c r="L56" s="79"/>
      <c r="M56" s="77">
        <v>1.4</v>
      </c>
      <c r="N56" s="78"/>
      <c r="O56" s="79"/>
      <c r="P56" s="77">
        <v>2.8</v>
      </c>
      <c r="Q56" s="78"/>
      <c r="R56" s="79"/>
      <c r="S56" s="80">
        <v>5.2</v>
      </c>
      <c r="T56" s="80"/>
      <c r="U56" s="80"/>
      <c r="V56" s="80"/>
      <c r="W56" s="80"/>
      <c r="X56" s="80"/>
      <c r="Y56" s="80"/>
      <c r="Z56" s="80"/>
      <c r="AA56" s="80"/>
      <c r="AB56" s="80">
        <f t="shared" si="0"/>
        <v>307.79999999999995</v>
      </c>
      <c r="AC56" s="80"/>
      <c r="AD56" s="80"/>
    </row>
    <row r="57" spans="1:30" ht="12.5" hidden="1" customHeight="1" x14ac:dyDescent="0.55000000000000004">
      <c r="A57" s="17" t="s">
        <v>23</v>
      </c>
      <c r="B57" s="90"/>
      <c r="C57" s="90"/>
      <c r="D57" s="90"/>
      <c r="E57" s="90"/>
      <c r="F57" s="91"/>
      <c r="G57" s="77">
        <f>IF(SUM(G21:I56)=0,"",SUM(G21:I56))</f>
        <v>1654.9999999999998</v>
      </c>
      <c r="H57" s="78"/>
      <c r="I57" s="79"/>
      <c r="J57" s="77">
        <f t="shared" ref="J57" si="1">IF(SUM(J21:L56)=0,"",SUM(J21:L56))</f>
        <v>2041.2000000000003</v>
      </c>
      <c r="K57" s="78"/>
      <c r="L57" s="79"/>
      <c r="M57" s="77">
        <f t="shared" ref="M57" si="2">IF(SUM(M21:O56)=0,"",SUM(M21:O56))</f>
        <v>2551.7000000000012</v>
      </c>
      <c r="N57" s="78"/>
      <c r="O57" s="79"/>
      <c r="P57" s="77">
        <f t="shared" ref="P57" si="3">IF(SUM(P21:R56)=0,"",SUM(P21:R56))</f>
        <v>1093</v>
      </c>
      <c r="Q57" s="78"/>
      <c r="R57" s="79"/>
      <c r="S57" s="77">
        <f t="shared" ref="S57" si="4">IF(SUM(S21:U56)=0,"",SUM(S21:U56))</f>
        <v>1233.1000000000001</v>
      </c>
      <c r="T57" s="78"/>
      <c r="U57" s="79"/>
      <c r="V57" s="77" t="str">
        <f t="shared" ref="V57" si="5">IF(SUM(V21:X56)=0,"",SUM(V21:X56))</f>
        <v/>
      </c>
      <c r="W57" s="78"/>
      <c r="X57" s="79"/>
      <c r="Y57" s="77" t="str">
        <f t="shared" ref="Y57" si="6">IF(SUM(Y21:AA56)=0,"",SUM(Y21:AA56))</f>
        <v/>
      </c>
      <c r="Z57" s="78"/>
      <c r="AA57" s="79"/>
      <c r="AB57" s="77">
        <f t="shared" ref="AB57" si="7">IF(SUM(AB21:AD56)=0,"",SUM(AB21:AD56))</f>
        <v>8574</v>
      </c>
      <c r="AC57" s="78"/>
      <c r="AD57" s="79"/>
    </row>
    <row r="58" spans="1:30" ht="12.5" hidden="1" customHeight="1" x14ac:dyDescent="0.55000000000000004">
      <c r="A58" s="5"/>
      <c r="B58" s="5"/>
      <c r="C58" s="5"/>
      <c r="D58" s="5"/>
      <c r="E58" s="5"/>
      <c r="F58" s="5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ht="12.5" hidden="1" customHeight="1" x14ac:dyDescent="0.55000000000000004">
      <c r="A59" s="16" t="s">
        <v>31</v>
      </c>
      <c r="B59" s="5"/>
      <c r="C59" s="5"/>
      <c r="D59" s="5"/>
      <c r="E59" s="5"/>
      <c r="F59" s="5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 ht="12.5" customHeight="1" x14ac:dyDescent="0.55000000000000004">
      <c r="A60" s="112" t="s">
        <v>22</v>
      </c>
      <c r="B60" s="113"/>
      <c r="C60" s="113"/>
      <c r="D60" s="113"/>
      <c r="E60" s="113"/>
      <c r="F60" s="113"/>
      <c r="G60" s="116" t="s">
        <v>75</v>
      </c>
      <c r="H60" s="117"/>
      <c r="I60" s="117"/>
      <c r="J60" s="113" t="s">
        <v>76</v>
      </c>
      <c r="K60" s="113"/>
      <c r="L60" s="113"/>
      <c r="M60" s="113" t="s">
        <v>72</v>
      </c>
      <c r="N60" s="113"/>
      <c r="O60" s="113"/>
      <c r="P60" s="117" t="s">
        <v>73</v>
      </c>
      <c r="Q60" s="117"/>
      <c r="R60" s="117"/>
      <c r="S60" s="113" t="s">
        <v>74</v>
      </c>
      <c r="T60" s="113"/>
      <c r="U60" s="113"/>
      <c r="V60" s="57"/>
      <c r="W60" s="57"/>
      <c r="X60" s="57"/>
      <c r="Y60" s="57"/>
      <c r="Z60" s="57"/>
      <c r="AA60" s="57"/>
      <c r="AB60" s="110" t="s">
        <v>23</v>
      </c>
      <c r="AC60" s="110"/>
      <c r="AD60" s="111"/>
    </row>
    <row r="61" spans="1:30" ht="12.5" customHeight="1" x14ac:dyDescent="0.55000000000000004">
      <c r="A61" s="114"/>
      <c r="B61" s="115"/>
      <c r="C61" s="115"/>
      <c r="D61" s="115"/>
      <c r="E61" s="115"/>
      <c r="F61" s="115"/>
      <c r="G61" s="118"/>
      <c r="H61" s="118"/>
      <c r="I61" s="118"/>
      <c r="J61" s="115"/>
      <c r="K61" s="115"/>
      <c r="L61" s="115"/>
      <c r="M61" s="115"/>
      <c r="N61" s="115"/>
      <c r="O61" s="115"/>
      <c r="P61" s="118"/>
      <c r="Q61" s="118"/>
      <c r="R61" s="118"/>
      <c r="S61" s="115"/>
      <c r="T61" s="115"/>
      <c r="U61" s="115"/>
      <c r="V61" s="57"/>
      <c r="W61" s="57"/>
      <c r="X61" s="57"/>
      <c r="Y61" s="57"/>
      <c r="Z61" s="57"/>
      <c r="AA61" s="57"/>
      <c r="AB61" s="110"/>
      <c r="AC61" s="110"/>
      <c r="AD61" s="111"/>
    </row>
    <row r="62" spans="1:30" ht="12.5" customHeight="1" x14ac:dyDescent="0.55000000000000004">
      <c r="A62" s="101" t="s">
        <v>24</v>
      </c>
      <c r="B62" s="102"/>
      <c r="C62" s="102"/>
      <c r="D62" s="103"/>
      <c r="E62" s="17" t="s">
        <v>25</v>
      </c>
      <c r="F62" s="91"/>
      <c r="G62" s="80">
        <v>220.37400000000002</v>
      </c>
      <c r="H62" s="80"/>
      <c r="I62" s="80"/>
      <c r="J62" s="80">
        <v>31.68</v>
      </c>
      <c r="K62" s="80"/>
      <c r="L62" s="80"/>
      <c r="M62" s="80">
        <v>2.0789999999999997</v>
      </c>
      <c r="N62" s="80"/>
      <c r="O62" s="80"/>
      <c r="P62" s="80">
        <v>1.3859999999999999</v>
      </c>
      <c r="Q62" s="80"/>
      <c r="R62" s="80"/>
      <c r="S62" s="80">
        <v>2.3265000000000002</v>
      </c>
      <c r="T62" s="80"/>
      <c r="U62" s="80"/>
      <c r="V62" s="80" t="s">
        <v>128</v>
      </c>
      <c r="W62" s="80"/>
      <c r="X62" s="80"/>
      <c r="Y62" s="80" t="s">
        <v>128</v>
      </c>
      <c r="Z62" s="80"/>
      <c r="AA62" s="80"/>
      <c r="AB62" s="80">
        <v>257.84550000000002</v>
      </c>
      <c r="AC62" s="80"/>
      <c r="AD62" s="80"/>
    </row>
    <row r="63" spans="1:30" ht="12.5" customHeight="1" x14ac:dyDescent="0.55000000000000004">
      <c r="A63" s="104"/>
      <c r="B63" s="105"/>
      <c r="C63" s="105"/>
      <c r="D63" s="106"/>
      <c r="E63" s="17" t="s">
        <v>26</v>
      </c>
      <c r="F63" s="91"/>
      <c r="G63" s="80">
        <v>39.649500000000003</v>
      </c>
      <c r="H63" s="80"/>
      <c r="I63" s="80"/>
      <c r="J63" s="80">
        <v>3.96</v>
      </c>
      <c r="K63" s="80"/>
      <c r="L63" s="80"/>
      <c r="M63" s="80">
        <v>2.0789999999999997</v>
      </c>
      <c r="N63" s="80"/>
      <c r="O63" s="80"/>
      <c r="P63" s="80">
        <v>2.7225000000000001</v>
      </c>
      <c r="Q63" s="80"/>
      <c r="R63" s="80"/>
      <c r="S63" s="80">
        <v>3.3165</v>
      </c>
      <c r="T63" s="80"/>
      <c r="U63" s="80"/>
      <c r="V63" s="80" t="s">
        <v>128</v>
      </c>
      <c r="W63" s="80"/>
      <c r="X63" s="80"/>
      <c r="Y63" s="80" t="s">
        <v>128</v>
      </c>
      <c r="Z63" s="80"/>
      <c r="AA63" s="80"/>
      <c r="AB63" s="80">
        <v>51.727499999999999</v>
      </c>
      <c r="AC63" s="80"/>
      <c r="AD63" s="80"/>
    </row>
    <row r="64" spans="1:30" ht="12.5" customHeight="1" x14ac:dyDescent="0.55000000000000004">
      <c r="A64" s="107"/>
      <c r="B64" s="108"/>
      <c r="C64" s="108"/>
      <c r="D64" s="109"/>
      <c r="E64" s="17" t="s">
        <v>27</v>
      </c>
      <c r="F64" s="91"/>
      <c r="G64" s="80">
        <v>4.9004999999999992</v>
      </c>
      <c r="H64" s="80"/>
      <c r="I64" s="80"/>
      <c r="J64" s="80">
        <v>3.96</v>
      </c>
      <c r="K64" s="80"/>
      <c r="L64" s="80"/>
      <c r="M64" s="80">
        <v>2.0789999999999997</v>
      </c>
      <c r="N64" s="80"/>
      <c r="O64" s="80"/>
      <c r="P64" s="80">
        <v>53.707500000000003</v>
      </c>
      <c r="Q64" s="80"/>
      <c r="R64" s="80"/>
      <c r="S64" s="80">
        <v>2.5740000000000003</v>
      </c>
      <c r="T64" s="80"/>
      <c r="U64" s="80"/>
      <c r="V64" s="80" t="s">
        <v>128</v>
      </c>
      <c r="W64" s="80"/>
      <c r="X64" s="80"/>
      <c r="Y64" s="80" t="s">
        <v>128</v>
      </c>
      <c r="Z64" s="80"/>
      <c r="AA64" s="80"/>
      <c r="AB64" s="80">
        <v>67.221000000000004</v>
      </c>
      <c r="AC64" s="80"/>
      <c r="AD64" s="80"/>
    </row>
    <row r="65" spans="1:30" ht="12.5" customHeight="1" x14ac:dyDescent="0.55000000000000004">
      <c r="A65" s="92" t="s">
        <v>28</v>
      </c>
      <c r="B65" s="93"/>
      <c r="C65" s="93"/>
      <c r="D65" s="94"/>
      <c r="E65" s="82" t="s">
        <v>25</v>
      </c>
      <c r="F65" s="83"/>
      <c r="G65" s="81">
        <v>4.9004999999999992</v>
      </c>
      <c r="H65" s="81"/>
      <c r="I65" s="81"/>
      <c r="J65" s="81">
        <v>3.96</v>
      </c>
      <c r="K65" s="81"/>
      <c r="L65" s="81"/>
      <c r="M65" s="81">
        <v>2.0789999999999997</v>
      </c>
      <c r="N65" s="81"/>
      <c r="O65" s="81"/>
      <c r="P65" s="81">
        <v>53.707500000000003</v>
      </c>
      <c r="Q65" s="81"/>
      <c r="R65" s="81"/>
      <c r="S65" s="81">
        <v>42.520500000000006</v>
      </c>
      <c r="T65" s="81"/>
      <c r="U65" s="81"/>
      <c r="V65" s="81" t="s">
        <v>128</v>
      </c>
      <c r="W65" s="81"/>
      <c r="X65" s="81"/>
      <c r="Y65" s="81" t="s">
        <v>128</v>
      </c>
      <c r="Z65" s="81"/>
      <c r="AA65" s="81"/>
      <c r="AB65" s="81">
        <v>107.16750000000002</v>
      </c>
      <c r="AC65" s="81"/>
      <c r="AD65" s="81"/>
    </row>
    <row r="66" spans="1:30" ht="12.5" customHeight="1" x14ac:dyDescent="0.55000000000000004">
      <c r="A66" s="95"/>
      <c r="B66" s="96"/>
      <c r="C66" s="96"/>
      <c r="D66" s="97"/>
      <c r="E66" s="82" t="s">
        <v>26</v>
      </c>
      <c r="F66" s="83"/>
      <c r="G66" s="81">
        <v>4.9004999999999992</v>
      </c>
      <c r="H66" s="81"/>
      <c r="I66" s="81"/>
      <c r="J66" s="81">
        <v>3.96</v>
      </c>
      <c r="K66" s="81"/>
      <c r="L66" s="81"/>
      <c r="M66" s="81">
        <v>187.40699999999998</v>
      </c>
      <c r="N66" s="81"/>
      <c r="O66" s="81"/>
      <c r="P66" s="81">
        <v>19.503</v>
      </c>
      <c r="Q66" s="81"/>
      <c r="R66" s="81"/>
      <c r="S66" s="81">
        <v>42.520500000000006</v>
      </c>
      <c r="T66" s="81"/>
      <c r="U66" s="81"/>
      <c r="V66" s="81" t="s">
        <v>128</v>
      </c>
      <c r="W66" s="81"/>
      <c r="X66" s="81"/>
      <c r="Y66" s="81" t="s">
        <v>128</v>
      </c>
      <c r="Z66" s="81"/>
      <c r="AA66" s="81"/>
      <c r="AB66" s="81">
        <v>258.291</v>
      </c>
      <c r="AC66" s="81"/>
      <c r="AD66" s="81"/>
    </row>
    <row r="67" spans="1:30" ht="12.5" customHeight="1" x14ac:dyDescent="0.55000000000000004">
      <c r="A67" s="98"/>
      <c r="B67" s="99"/>
      <c r="C67" s="99"/>
      <c r="D67" s="100"/>
      <c r="E67" s="82" t="s">
        <v>27</v>
      </c>
      <c r="F67" s="83"/>
      <c r="G67" s="81">
        <v>220.37400000000002</v>
      </c>
      <c r="H67" s="81"/>
      <c r="I67" s="81"/>
      <c r="J67" s="81">
        <v>3.96</v>
      </c>
      <c r="K67" s="81"/>
      <c r="L67" s="81"/>
      <c r="M67" s="81">
        <v>187.40699999999998</v>
      </c>
      <c r="N67" s="81"/>
      <c r="O67" s="81"/>
      <c r="P67" s="81">
        <v>2.7225000000000001</v>
      </c>
      <c r="Q67" s="81"/>
      <c r="R67" s="81"/>
      <c r="S67" s="81">
        <v>49.450500000000005</v>
      </c>
      <c r="T67" s="81"/>
      <c r="U67" s="81"/>
      <c r="V67" s="81" t="s">
        <v>128</v>
      </c>
      <c r="W67" s="81"/>
      <c r="X67" s="81"/>
      <c r="Y67" s="81" t="s">
        <v>128</v>
      </c>
      <c r="Z67" s="81"/>
      <c r="AA67" s="81"/>
      <c r="AB67" s="81">
        <v>463.91399999999999</v>
      </c>
      <c r="AC67" s="81"/>
      <c r="AD67" s="81"/>
    </row>
    <row r="68" spans="1:30" ht="12.5" customHeight="1" x14ac:dyDescent="0.55000000000000004">
      <c r="A68" s="101" t="s">
        <v>9</v>
      </c>
      <c r="B68" s="102"/>
      <c r="C68" s="102"/>
      <c r="D68" s="103"/>
      <c r="E68" s="17" t="s">
        <v>25</v>
      </c>
      <c r="F68" s="91"/>
      <c r="G68" s="80">
        <v>215.47349999999997</v>
      </c>
      <c r="H68" s="80"/>
      <c r="I68" s="80"/>
      <c r="J68" s="80">
        <v>13.86</v>
      </c>
      <c r="K68" s="80"/>
      <c r="L68" s="80"/>
      <c r="M68" s="80">
        <v>189.18900000000002</v>
      </c>
      <c r="N68" s="80"/>
      <c r="O68" s="80"/>
      <c r="P68" s="80">
        <v>2.7225000000000001</v>
      </c>
      <c r="Q68" s="80"/>
      <c r="R68" s="80"/>
      <c r="S68" s="80">
        <v>2.97</v>
      </c>
      <c r="T68" s="80"/>
      <c r="U68" s="80"/>
      <c r="V68" s="80" t="s">
        <v>128</v>
      </c>
      <c r="W68" s="80"/>
      <c r="X68" s="80"/>
      <c r="Y68" s="80" t="s">
        <v>128</v>
      </c>
      <c r="Z68" s="80"/>
      <c r="AA68" s="80"/>
      <c r="AB68" s="80">
        <v>424.21500000000003</v>
      </c>
      <c r="AC68" s="80"/>
      <c r="AD68" s="80"/>
    </row>
    <row r="69" spans="1:30" ht="12.5" customHeight="1" x14ac:dyDescent="0.55000000000000004">
      <c r="A69" s="104"/>
      <c r="B69" s="105"/>
      <c r="C69" s="105"/>
      <c r="D69" s="106"/>
      <c r="E69" s="17" t="s">
        <v>26</v>
      </c>
      <c r="F69" s="91"/>
      <c r="G69" s="80">
        <v>39.649500000000003</v>
      </c>
      <c r="H69" s="80"/>
      <c r="I69" s="80"/>
      <c r="J69" s="80">
        <v>209.88000000000002</v>
      </c>
      <c r="K69" s="80"/>
      <c r="L69" s="80"/>
      <c r="M69" s="80">
        <v>55.984500000000004</v>
      </c>
      <c r="N69" s="80"/>
      <c r="O69" s="80"/>
      <c r="P69" s="80">
        <v>2.7225000000000001</v>
      </c>
      <c r="Q69" s="80"/>
      <c r="R69" s="80"/>
      <c r="S69" s="80">
        <v>2.97</v>
      </c>
      <c r="T69" s="80"/>
      <c r="U69" s="80"/>
      <c r="V69" s="80" t="s">
        <v>128</v>
      </c>
      <c r="W69" s="80"/>
      <c r="X69" s="80"/>
      <c r="Y69" s="80" t="s">
        <v>128</v>
      </c>
      <c r="Z69" s="80"/>
      <c r="AA69" s="80"/>
      <c r="AB69" s="80">
        <v>311.20650000000012</v>
      </c>
      <c r="AC69" s="80"/>
      <c r="AD69" s="80"/>
    </row>
    <row r="70" spans="1:30" ht="12.5" customHeight="1" x14ac:dyDescent="0.55000000000000004">
      <c r="A70" s="107"/>
      <c r="B70" s="108"/>
      <c r="C70" s="108"/>
      <c r="D70" s="109"/>
      <c r="E70" s="17" t="s">
        <v>27</v>
      </c>
      <c r="F70" s="91"/>
      <c r="G70" s="80">
        <v>4.9004999999999992</v>
      </c>
      <c r="H70" s="80"/>
      <c r="I70" s="80"/>
      <c r="J70" s="80">
        <v>196.02</v>
      </c>
      <c r="K70" s="80"/>
      <c r="L70" s="80"/>
      <c r="M70" s="80">
        <v>4.9004999999999992</v>
      </c>
      <c r="N70" s="80"/>
      <c r="O70" s="80"/>
      <c r="P70" s="80">
        <v>53.707500000000003</v>
      </c>
      <c r="Q70" s="80"/>
      <c r="R70" s="80"/>
      <c r="S70" s="80">
        <v>3.3660000000000005</v>
      </c>
      <c r="T70" s="80"/>
      <c r="U70" s="80"/>
      <c r="V70" s="80" t="s">
        <v>128</v>
      </c>
      <c r="W70" s="80"/>
      <c r="X70" s="80"/>
      <c r="Y70" s="80" t="s">
        <v>128</v>
      </c>
      <c r="Z70" s="80"/>
      <c r="AA70" s="80"/>
      <c r="AB70" s="80">
        <v>262.89449999999999</v>
      </c>
      <c r="AC70" s="80"/>
      <c r="AD70" s="80"/>
    </row>
    <row r="71" spans="1:30" ht="12.5" customHeight="1" x14ac:dyDescent="0.55000000000000004">
      <c r="A71" s="92" t="s">
        <v>29</v>
      </c>
      <c r="B71" s="93"/>
      <c r="C71" s="93"/>
      <c r="D71" s="94"/>
      <c r="E71" s="82" t="s">
        <v>25</v>
      </c>
      <c r="F71" s="83"/>
      <c r="G71" s="81">
        <v>4.9004999999999992</v>
      </c>
      <c r="H71" s="81"/>
      <c r="I71" s="81"/>
      <c r="J71" s="81">
        <v>201.96</v>
      </c>
      <c r="K71" s="81"/>
      <c r="L71" s="81"/>
      <c r="M71" s="81">
        <v>4.9004999999999992</v>
      </c>
      <c r="N71" s="81"/>
      <c r="O71" s="81"/>
      <c r="P71" s="81">
        <v>53.707500000000003</v>
      </c>
      <c r="Q71" s="81"/>
      <c r="R71" s="81"/>
      <c r="S71" s="81">
        <v>4.1085000000000012</v>
      </c>
      <c r="T71" s="81"/>
      <c r="U71" s="81"/>
      <c r="V71" s="81" t="s">
        <v>128</v>
      </c>
      <c r="W71" s="81"/>
      <c r="X71" s="81"/>
      <c r="Y71" s="81" t="s">
        <v>128</v>
      </c>
      <c r="Z71" s="81"/>
      <c r="AA71" s="81"/>
      <c r="AB71" s="81">
        <v>269.577</v>
      </c>
      <c r="AC71" s="81"/>
      <c r="AD71" s="81"/>
    </row>
    <row r="72" spans="1:30" ht="12.5" customHeight="1" x14ac:dyDescent="0.55000000000000004">
      <c r="A72" s="95"/>
      <c r="B72" s="96"/>
      <c r="C72" s="96"/>
      <c r="D72" s="97"/>
      <c r="E72" s="82" t="s">
        <v>26</v>
      </c>
      <c r="F72" s="83"/>
      <c r="G72" s="81">
        <v>4.9004999999999992</v>
      </c>
      <c r="H72" s="81"/>
      <c r="I72" s="81"/>
      <c r="J72" s="81">
        <v>37.224000000000004</v>
      </c>
      <c r="K72" s="81"/>
      <c r="L72" s="81"/>
      <c r="M72" s="81">
        <v>282.74400000000003</v>
      </c>
      <c r="N72" s="81"/>
      <c r="O72" s="81"/>
      <c r="P72" s="81">
        <v>13.562999999999999</v>
      </c>
      <c r="Q72" s="81"/>
      <c r="R72" s="81"/>
      <c r="S72" s="81">
        <v>3.3660000000000005</v>
      </c>
      <c r="T72" s="81"/>
      <c r="U72" s="81"/>
      <c r="V72" s="81" t="s">
        <v>128</v>
      </c>
      <c r="W72" s="81"/>
      <c r="X72" s="81"/>
      <c r="Y72" s="81" t="s">
        <v>128</v>
      </c>
      <c r="Z72" s="81"/>
      <c r="AA72" s="81"/>
      <c r="AB72" s="81">
        <v>341.79750000000001</v>
      </c>
      <c r="AC72" s="81"/>
      <c r="AD72" s="81"/>
    </row>
    <row r="73" spans="1:30" ht="12.5" customHeight="1" x14ac:dyDescent="0.55000000000000004">
      <c r="A73" s="98"/>
      <c r="B73" s="99"/>
      <c r="C73" s="99"/>
      <c r="D73" s="100"/>
      <c r="E73" s="82" t="s">
        <v>27</v>
      </c>
      <c r="F73" s="83"/>
      <c r="G73" s="81">
        <v>220.37400000000002</v>
      </c>
      <c r="H73" s="81"/>
      <c r="I73" s="81"/>
      <c r="J73" s="81">
        <v>10.692000000000002</v>
      </c>
      <c r="K73" s="81"/>
      <c r="L73" s="81"/>
      <c r="M73" s="81">
        <v>282.74400000000003</v>
      </c>
      <c r="N73" s="81"/>
      <c r="O73" s="81"/>
      <c r="P73" s="81" t="s">
        <v>128</v>
      </c>
      <c r="Q73" s="81"/>
      <c r="R73" s="81"/>
      <c r="S73" s="81">
        <v>43.3125</v>
      </c>
      <c r="T73" s="81"/>
      <c r="U73" s="81"/>
      <c r="V73" s="81" t="s">
        <v>128</v>
      </c>
      <c r="W73" s="81"/>
      <c r="X73" s="81"/>
      <c r="Y73" s="81" t="s">
        <v>128</v>
      </c>
      <c r="Z73" s="81"/>
      <c r="AA73" s="81"/>
      <c r="AB73" s="81">
        <v>557.12250000000006</v>
      </c>
      <c r="AC73" s="81"/>
      <c r="AD73" s="81"/>
    </row>
    <row r="74" spans="1:30" ht="12.5" customHeight="1" x14ac:dyDescent="0.55000000000000004">
      <c r="A74" s="101" t="s">
        <v>30</v>
      </c>
      <c r="B74" s="102"/>
      <c r="C74" s="102"/>
      <c r="D74" s="103"/>
      <c r="E74" s="17" t="s">
        <v>25</v>
      </c>
      <c r="F74" s="91"/>
      <c r="G74" s="80">
        <v>215.47349999999997</v>
      </c>
      <c r="H74" s="80"/>
      <c r="I74" s="80"/>
      <c r="J74" s="80">
        <v>211.66200000000003</v>
      </c>
      <c r="K74" s="80"/>
      <c r="L74" s="80"/>
      <c r="M74" s="80">
        <v>57.617999999999995</v>
      </c>
      <c r="N74" s="80"/>
      <c r="O74" s="80"/>
      <c r="P74" s="80" t="s">
        <v>128</v>
      </c>
      <c r="Q74" s="80"/>
      <c r="R74" s="80"/>
      <c r="S74" s="80">
        <v>42.916499999999999</v>
      </c>
      <c r="T74" s="80"/>
      <c r="U74" s="80"/>
      <c r="V74" s="80" t="s">
        <v>128</v>
      </c>
      <c r="W74" s="80"/>
      <c r="X74" s="80"/>
      <c r="Y74" s="80" t="s">
        <v>128</v>
      </c>
      <c r="Z74" s="80"/>
      <c r="AA74" s="80"/>
      <c r="AB74" s="80">
        <v>527.66999999999996</v>
      </c>
      <c r="AC74" s="80"/>
      <c r="AD74" s="80"/>
    </row>
    <row r="75" spans="1:30" ht="12.5" customHeight="1" x14ac:dyDescent="0.55000000000000004">
      <c r="A75" s="104"/>
      <c r="B75" s="105"/>
      <c r="C75" s="105"/>
      <c r="D75" s="106"/>
      <c r="E75" s="17" t="s">
        <v>26</v>
      </c>
      <c r="F75" s="91"/>
      <c r="G75" s="80">
        <v>39.649500000000003</v>
      </c>
      <c r="H75" s="80"/>
      <c r="I75" s="80"/>
      <c r="J75" s="80">
        <v>211.66200000000003</v>
      </c>
      <c r="K75" s="80"/>
      <c r="L75" s="80"/>
      <c r="M75" s="80">
        <v>6.5340000000000007</v>
      </c>
      <c r="N75" s="80"/>
      <c r="O75" s="80"/>
      <c r="P75" s="80" t="s">
        <v>128</v>
      </c>
      <c r="Q75" s="80"/>
      <c r="R75" s="80"/>
      <c r="S75" s="80">
        <v>50.391000000000005</v>
      </c>
      <c r="T75" s="80"/>
      <c r="U75" s="80"/>
      <c r="V75" s="80" t="s">
        <v>128</v>
      </c>
      <c r="W75" s="80"/>
      <c r="X75" s="80"/>
      <c r="Y75" s="80" t="s">
        <v>128</v>
      </c>
      <c r="Z75" s="80"/>
      <c r="AA75" s="80"/>
      <c r="AB75" s="80">
        <v>308.23650000000004</v>
      </c>
      <c r="AC75" s="80"/>
      <c r="AD75" s="80"/>
    </row>
    <row r="76" spans="1:30" ht="12.5" customHeight="1" x14ac:dyDescent="0.55000000000000004">
      <c r="A76" s="107"/>
      <c r="B76" s="108"/>
      <c r="C76" s="108"/>
      <c r="D76" s="109"/>
      <c r="E76" s="17" t="s">
        <v>27</v>
      </c>
      <c r="F76" s="91"/>
      <c r="G76" s="80">
        <v>4.9004999999999992</v>
      </c>
      <c r="H76" s="80"/>
      <c r="I76" s="80"/>
      <c r="J76" s="80">
        <v>201.96</v>
      </c>
      <c r="K76" s="80"/>
      <c r="L76" s="80"/>
      <c r="M76" s="80">
        <v>284.22899999999998</v>
      </c>
      <c r="N76" s="80"/>
      <c r="O76" s="80"/>
      <c r="P76" s="80" t="s">
        <v>128</v>
      </c>
      <c r="Q76" s="80"/>
      <c r="R76" s="80"/>
      <c r="S76" s="80">
        <v>3.9105000000000003</v>
      </c>
      <c r="T76" s="80"/>
      <c r="U76" s="80"/>
      <c r="V76" s="80" t="s">
        <v>128</v>
      </c>
      <c r="W76" s="80"/>
      <c r="X76" s="80"/>
      <c r="Y76" s="80" t="s">
        <v>128</v>
      </c>
      <c r="Z76" s="80"/>
      <c r="AA76" s="80"/>
      <c r="AB76" s="80">
        <v>495</v>
      </c>
      <c r="AC76" s="80"/>
      <c r="AD76" s="80"/>
    </row>
    <row r="77" spans="1:30" ht="12.5" customHeight="1" x14ac:dyDescent="0.55000000000000004">
      <c r="A77" s="92" t="s">
        <v>12</v>
      </c>
      <c r="B77" s="93"/>
      <c r="C77" s="93"/>
      <c r="D77" s="94"/>
      <c r="E77" s="82" t="s">
        <v>25</v>
      </c>
      <c r="F77" s="83"/>
      <c r="G77" s="81">
        <v>4.9004999999999992</v>
      </c>
      <c r="H77" s="81"/>
      <c r="I77" s="81"/>
      <c r="J77" s="81">
        <v>37.224000000000004</v>
      </c>
      <c r="K77" s="81"/>
      <c r="L77" s="81"/>
      <c r="M77" s="81">
        <v>282.89249999999998</v>
      </c>
      <c r="N77" s="81"/>
      <c r="O77" s="81"/>
      <c r="P77" s="81" t="s">
        <v>128</v>
      </c>
      <c r="Q77" s="81"/>
      <c r="R77" s="81"/>
      <c r="S77" s="81">
        <v>4.6530000000000005</v>
      </c>
      <c r="T77" s="81"/>
      <c r="U77" s="81"/>
      <c r="V77" s="81" t="s">
        <v>128</v>
      </c>
      <c r="W77" s="81"/>
      <c r="X77" s="81"/>
      <c r="Y77" s="81" t="s">
        <v>128</v>
      </c>
      <c r="Z77" s="81"/>
      <c r="AA77" s="81"/>
      <c r="AB77" s="81">
        <v>329.67</v>
      </c>
      <c r="AC77" s="81"/>
      <c r="AD77" s="81"/>
    </row>
    <row r="78" spans="1:30" ht="12.5" customHeight="1" x14ac:dyDescent="0.55000000000000004">
      <c r="A78" s="95"/>
      <c r="B78" s="96"/>
      <c r="C78" s="96"/>
      <c r="D78" s="97"/>
      <c r="E78" s="82" t="s">
        <v>26</v>
      </c>
      <c r="F78" s="83"/>
      <c r="G78" s="81">
        <v>4.9004999999999992</v>
      </c>
      <c r="H78" s="81"/>
      <c r="I78" s="81"/>
      <c r="J78" s="81">
        <v>10.692000000000002</v>
      </c>
      <c r="K78" s="81"/>
      <c r="L78" s="81"/>
      <c r="M78" s="81">
        <v>57.617999999999995</v>
      </c>
      <c r="N78" s="81"/>
      <c r="O78" s="81"/>
      <c r="P78" s="81" t="s">
        <v>128</v>
      </c>
      <c r="Q78" s="81"/>
      <c r="R78" s="81"/>
      <c r="S78" s="81">
        <v>4.6530000000000005</v>
      </c>
      <c r="T78" s="81"/>
      <c r="U78" s="81"/>
      <c r="V78" s="81" t="s">
        <v>128</v>
      </c>
      <c r="W78" s="81"/>
      <c r="X78" s="81"/>
      <c r="Y78" s="81" t="s">
        <v>128</v>
      </c>
      <c r="Z78" s="81"/>
      <c r="AA78" s="81"/>
      <c r="AB78" s="81">
        <v>77.863500000000002</v>
      </c>
      <c r="AC78" s="81"/>
      <c r="AD78" s="81"/>
    </row>
    <row r="79" spans="1:30" ht="12.5" customHeight="1" x14ac:dyDescent="0.55000000000000004">
      <c r="A79" s="98"/>
      <c r="B79" s="99"/>
      <c r="C79" s="99"/>
      <c r="D79" s="100"/>
      <c r="E79" s="82" t="s">
        <v>27</v>
      </c>
      <c r="F79" s="83"/>
      <c r="G79" s="81">
        <v>220.37400000000002</v>
      </c>
      <c r="H79" s="81"/>
      <c r="I79" s="81"/>
      <c r="J79" s="81">
        <v>318.38400000000001</v>
      </c>
      <c r="K79" s="81"/>
      <c r="L79" s="81"/>
      <c r="M79" s="81">
        <v>6.5340000000000007</v>
      </c>
      <c r="N79" s="81"/>
      <c r="O79" s="81"/>
      <c r="P79" s="81" t="s">
        <v>128</v>
      </c>
      <c r="Q79" s="81"/>
      <c r="R79" s="81"/>
      <c r="S79" s="81">
        <v>44.599499999999999</v>
      </c>
      <c r="T79" s="81"/>
      <c r="U79" s="81"/>
      <c r="V79" s="81" t="s">
        <v>128</v>
      </c>
      <c r="W79" s="81"/>
      <c r="X79" s="81"/>
      <c r="Y79" s="81" t="s">
        <v>128</v>
      </c>
      <c r="Z79" s="81"/>
      <c r="AA79" s="81"/>
      <c r="AB79" s="81">
        <v>589.89150000000006</v>
      </c>
      <c r="AC79" s="81"/>
      <c r="AD79" s="81"/>
    </row>
    <row r="80" spans="1:30" ht="12.5" customHeight="1" x14ac:dyDescent="0.55000000000000004">
      <c r="A80" s="101" t="s">
        <v>13</v>
      </c>
      <c r="B80" s="102"/>
      <c r="C80" s="102"/>
      <c r="D80" s="103"/>
      <c r="E80" s="17" t="s">
        <v>25</v>
      </c>
      <c r="F80" s="91"/>
      <c r="G80" s="80">
        <v>240.273</v>
      </c>
      <c r="H80" s="80"/>
      <c r="I80" s="80"/>
      <c r="J80" s="80">
        <v>306.89999999999998</v>
      </c>
      <c r="K80" s="80"/>
      <c r="L80" s="80"/>
      <c r="M80" s="80">
        <v>284.22899999999998</v>
      </c>
      <c r="N80" s="80"/>
      <c r="O80" s="80"/>
      <c r="P80" s="80" t="s">
        <v>128</v>
      </c>
      <c r="Q80" s="80"/>
      <c r="R80" s="80"/>
      <c r="S80" s="80">
        <v>44.154000000000003</v>
      </c>
      <c r="T80" s="80"/>
      <c r="U80" s="80"/>
      <c r="V80" s="80" t="s">
        <v>128</v>
      </c>
      <c r="W80" s="80"/>
      <c r="X80" s="80"/>
      <c r="Y80" s="80" t="s">
        <v>128</v>
      </c>
      <c r="Z80" s="80"/>
      <c r="AA80" s="80"/>
      <c r="AB80" s="80">
        <v>875.55600000000004</v>
      </c>
      <c r="AC80" s="80"/>
      <c r="AD80" s="80"/>
    </row>
    <row r="81" spans="1:30" ht="12.5" customHeight="1" x14ac:dyDescent="0.55000000000000004">
      <c r="A81" s="104"/>
      <c r="B81" s="105"/>
      <c r="C81" s="105"/>
      <c r="D81" s="106"/>
      <c r="E81" s="17" t="s">
        <v>26</v>
      </c>
      <c r="F81" s="91"/>
      <c r="G81" s="80" t="s">
        <v>128</v>
      </c>
      <c r="H81" s="80"/>
      <c r="I81" s="80"/>
      <c r="J81" s="80">
        <v>37.224000000000004</v>
      </c>
      <c r="K81" s="80"/>
      <c r="L81" s="80"/>
      <c r="M81" s="80">
        <v>282.89249999999998</v>
      </c>
      <c r="N81" s="80"/>
      <c r="O81" s="80"/>
      <c r="P81" s="80" t="s">
        <v>128</v>
      </c>
      <c r="Q81" s="80"/>
      <c r="R81" s="80"/>
      <c r="S81" s="80">
        <v>43.263000000000005</v>
      </c>
      <c r="T81" s="80"/>
      <c r="U81" s="80"/>
      <c r="V81" s="80" t="s">
        <v>128</v>
      </c>
      <c r="W81" s="80"/>
      <c r="X81" s="80"/>
      <c r="Y81" s="80" t="s">
        <v>128</v>
      </c>
      <c r="Z81" s="80"/>
      <c r="AA81" s="80"/>
      <c r="AB81" s="80">
        <v>363.37950000000001</v>
      </c>
      <c r="AC81" s="80"/>
      <c r="AD81" s="80"/>
    </row>
    <row r="82" spans="1:30" ht="12.5" customHeight="1" x14ac:dyDescent="0.55000000000000004">
      <c r="A82" s="107"/>
      <c r="B82" s="108"/>
      <c r="C82" s="108"/>
      <c r="D82" s="109"/>
      <c r="E82" s="17" t="s">
        <v>27</v>
      </c>
      <c r="F82" s="91"/>
      <c r="G82" s="80" t="s">
        <v>128</v>
      </c>
      <c r="H82" s="80"/>
      <c r="I82" s="80"/>
      <c r="J82" s="80">
        <v>10.692000000000002</v>
      </c>
      <c r="K82" s="80"/>
      <c r="L82" s="80"/>
      <c r="M82" s="80">
        <v>38.016000000000005</v>
      </c>
      <c r="N82" s="80"/>
      <c r="O82" s="80"/>
      <c r="P82" s="80" t="s">
        <v>128</v>
      </c>
      <c r="Q82" s="80"/>
      <c r="R82" s="80"/>
      <c r="S82" s="80" t="s">
        <v>128</v>
      </c>
      <c r="T82" s="80"/>
      <c r="U82" s="80"/>
      <c r="V82" s="80" t="s">
        <v>128</v>
      </c>
      <c r="W82" s="80"/>
      <c r="X82" s="80"/>
      <c r="Y82" s="80" t="s">
        <v>128</v>
      </c>
      <c r="Z82" s="80"/>
      <c r="AA82" s="80"/>
      <c r="AB82" s="80">
        <v>48.708000000000006</v>
      </c>
      <c r="AC82" s="80"/>
      <c r="AD82" s="80"/>
    </row>
    <row r="83" spans="1:30" ht="12.5" customHeight="1" x14ac:dyDescent="0.55000000000000004">
      <c r="A83" s="92" t="s">
        <v>14</v>
      </c>
      <c r="B83" s="93"/>
      <c r="C83" s="93"/>
      <c r="D83" s="94"/>
      <c r="E83" s="82" t="s">
        <v>25</v>
      </c>
      <c r="F83" s="83"/>
      <c r="G83" s="81" t="s">
        <v>128</v>
      </c>
      <c r="H83" s="81"/>
      <c r="I83" s="81"/>
      <c r="J83" s="81">
        <v>318.38400000000001</v>
      </c>
      <c r="K83" s="81"/>
      <c r="L83" s="81"/>
      <c r="M83" s="81" t="s">
        <v>128</v>
      </c>
      <c r="N83" s="81"/>
      <c r="O83" s="81"/>
      <c r="P83" s="81" t="s">
        <v>128</v>
      </c>
      <c r="Q83" s="81"/>
      <c r="R83" s="81"/>
      <c r="S83" s="81" t="s">
        <v>128</v>
      </c>
      <c r="T83" s="81"/>
      <c r="U83" s="81"/>
      <c r="V83" s="81" t="s">
        <v>128</v>
      </c>
      <c r="W83" s="81"/>
      <c r="X83" s="81"/>
      <c r="Y83" s="81" t="s">
        <v>128</v>
      </c>
      <c r="Z83" s="81"/>
      <c r="AA83" s="81"/>
      <c r="AB83" s="81">
        <v>318.38400000000001</v>
      </c>
      <c r="AC83" s="81"/>
      <c r="AD83" s="81"/>
    </row>
    <row r="84" spans="1:30" ht="12.5" customHeight="1" x14ac:dyDescent="0.55000000000000004">
      <c r="A84" s="95"/>
      <c r="B84" s="96"/>
      <c r="C84" s="96"/>
      <c r="D84" s="97"/>
      <c r="E84" s="82" t="s">
        <v>26</v>
      </c>
      <c r="F84" s="83"/>
      <c r="G84" s="81">
        <v>1.782</v>
      </c>
      <c r="H84" s="81"/>
      <c r="I84" s="81"/>
      <c r="J84" s="81">
        <v>306.89999999999998</v>
      </c>
      <c r="K84" s="81"/>
      <c r="L84" s="81"/>
      <c r="M84" s="81">
        <v>1.782</v>
      </c>
      <c r="N84" s="81"/>
      <c r="O84" s="81"/>
      <c r="P84" s="81">
        <v>0.59400000000000008</v>
      </c>
      <c r="Q84" s="81"/>
      <c r="R84" s="81"/>
      <c r="S84" s="81" t="s">
        <v>128</v>
      </c>
      <c r="T84" s="81"/>
      <c r="U84" s="81"/>
      <c r="V84" s="81" t="s">
        <v>128</v>
      </c>
      <c r="W84" s="81"/>
      <c r="X84" s="81"/>
      <c r="Y84" s="81" t="s">
        <v>128</v>
      </c>
      <c r="Z84" s="81"/>
      <c r="AA84" s="81"/>
      <c r="AB84" s="81">
        <v>311.05799999999994</v>
      </c>
      <c r="AC84" s="81"/>
      <c r="AD84" s="81"/>
    </row>
    <row r="85" spans="1:30" ht="12.5" customHeight="1" x14ac:dyDescent="0.55000000000000004">
      <c r="A85" s="98"/>
      <c r="B85" s="99"/>
      <c r="C85" s="99"/>
      <c r="D85" s="100"/>
      <c r="E85" s="82" t="s">
        <v>27</v>
      </c>
      <c r="F85" s="83"/>
      <c r="G85" s="81" t="s">
        <v>128</v>
      </c>
      <c r="H85" s="81"/>
      <c r="I85" s="81"/>
      <c r="J85" s="81">
        <v>13.266</v>
      </c>
      <c r="K85" s="81"/>
      <c r="L85" s="81"/>
      <c r="M85" s="81">
        <v>19.601999999999997</v>
      </c>
      <c r="N85" s="81"/>
      <c r="O85" s="81"/>
      <c r="P85" s="81">
        <v>7.3260000000000005</v>
      </c>
      <c r="Q85" s="81"/>
      <c r="R85" s="81"/>
      <c r="S85" s="81">
        <v>0.59400000000000008</v>
      </c>
      <c r="T85" s="81"/>
      <c r="U85" s="81"/>
      <c r="V85" s="81" t="s">
        <v>128</v>
      </c>
      <c r="W85" s="81"/>
      <c r="X85" s="81"/>
      <c r="Y85" s="81" t="s">
        <v>128</v>
      </c>
      <c r="Z85" s="81"/>
      <c r="AA85" s="81"/>
      <c r="AB85" s="81">
        <v>40.787999999999997</v>
      </c>
      <c r="AC85" s="81"/>
      <c r="AD85" s="81"/>
    </row>
    <row r="86" spans="1:30" ht="12.5" customHeight="1" x14ac:dyDescent="0.55000000000000004">
      <c r="A86" s="101" t="s">
        <v>15</v>
      </c>
      <c r="B86" s="102"/>
      <c r="C86" s="102"/>
      <c r="D86" s="103"/>
      <c r="E86" s="17" t="s">
        <v>25</v>
      </c>
      <c r="F86" s="91"/>
      <c r="G86" s="80" t="s">
        <v>128</v>
      </c>
      <c r="H86" s="80"/>
      <c r="I86" s="80"/>
      <c r="J86" s="80">
        <v>2.3760000000000003</v>
      </c>
      <c r="K86" s="80"/>
      <c r="L86" s="80"/>
      <c r="M86" s="80">
        <v>6.5340000000000007</v>
      </c>
      <c r="N86" s="80"/>
      <c r="O86" s="80"/>
      <c r="P86" s="80">
        <v>4.1085000000000012</v>
      </c>
      <c r="Q86" s="80"/>
      <c r="R86" s="80"/>
      <c r="S86" s="80">
        <v>6.8805000000000005</v>
      </c>
      <c r="T86" s="80"/>
      <c r="U86" s="80"/>
      <c r="V86" s="80" t="s">
        <v>128</v>
      </c>
      <c r="W86" s="80"/>
      <c r="X86" s="80"/>
      <c r="Y86" s="80" t="s">
        <v>128</v>
      </c>
      <c r="Z86" s="80"/>
      <c r="AA86" s="80"/>
      <c r="AB86" s="80">
        <v>19.899000000000001</v>
      </c>
      <c r="AC86" s="80"/>
      <c r="AD86" s="80"/>
    </row>
    <row r="87" spans="1:30" ht="12.5" customHeight="1" x14ac:dyDescent="0.55000000000000004">
      <c r="A87" s="104"/>
      <c r="B87" s="105"/>
      <c r="C87" s="105"/>
      <c r="D87" s="106"/>
      <c r="E87" s="17" t="s">
        <v>26</v>
      </c>
      <c r="F87" s="91"/>
      <c r="G87" s="80" t="s">
        <v>128</v>
      </c>
      <c r="H87" s="80"/>
      <c r="I87" s="80"/>
      <c r="J87" s="80" t="s">
        <v>128</v>
      </c>
      <c r="K87" s="80"/>
      <c r="L87" s="80"/>
      <c r="M87" s="80">
        <v>284.22899999999998</v>
      </c>
      <c r="N87" s="80"/>
      <c r="O87" s="80"/>
      <c r="P87" s="80">
        <v>55.093500000000006</v>
      </c>
      <c r="Q87" s="80"/>
      <c r="R87" s="80"/>
      <c r="S87" s="80">
        <v>3.6630000000000003</v>
      </c>
      <c r="T87" s="80"/>
      <c r="U87" s="80"/>
      <c r="V87" s="80" t="s">
        <v>128</v>
      </c>
      <c r="W87" s="80"/>
      <c r="X87" s="80"/>
      <c r="Y87" s="80" t="s">
        <v>128</v>
      </c>
      <c r="Z87" s="80"/>
      <c r="AA87" s="80"/>
      <c r="AB87" s="80">
        <v>342.9855</v>
      </c>
      <c r="AC87" s="80"/>
      <c r="AD87" s="80"/>
    </row>
    <row r="88" spans="1:30" ht="12.5" customHeight="1" x14ac:dyDescent="0.55000000000000004">
      <c r="A88" s="107"/>
      <c r="B88" s="108"/>
      <c r="C88" s="108"/>
      <c r="D88" s="109"/>
      <c r="E88" s="17" t="s">
        <v>27</v>
      </c>
      <c r="F88" s="91"/>
      <c r="G88" s="80">
        <v>14.85</v>
      </c>
      <c r="H88" s="80"/>
      <c r="I88" s="80"/>
      <c r="J88" s="80">
        <v>23.958000000000002</v>
      </c>
      <c r="K88" s="80"/>
      <c r="L88" s="80"/>
      <c r="M88" s="80">
        <v>282.89249999999998</v>
      </c>
      <c r="N88" s="80"/>
      <c r="O88" s="80"/>
      <c r="P88" s="80">
        <v>54.994499999999995</v>
      </c>
      <c r="Q88" s="80"/>
      <c r="R88" s="80"/>
      <c r="S88" s="80">
        <v>3.6630000000000003</v>
      </c>
      <c r="T88" s="80"/>
      <c r="U88" s="80"/>
      <c r="V88" s="80" t="s">
        <v>128</v>
      </c>
      <c r="W88" s="80"/>
      <c r="X88" s="80"/>
      <c r="Y88" s="80" t="s">
        <v>128</v>
      </c>
      <c r="Z88" s="80"/>
      <c r="AA88" s="80"/>
      <c r="AB88" s="80">
        <v>380.358</v>
      </c>
      <c r="AC88" s="80"/>
      <c r="AD88" s="80"/>
    </row>
    <row r="89" spans="1:30" ht="12.5" customHeight="1" x14ac:dyDescent="0.55000000000000004">
      <c r="A89" s="92" t="s">
        <v>16</v>
      </c>
      <c r="B89" s="93"/>
      <c r="C89" s="93"/>
      <c r="D89" s="94"/>
      <c r="E89" s="82" t="s">
        <v>25</v>
      </c>
      <c r="F89" s="83"/>
      <c r="G89" s="81">
        <v>4.9004999999999992</v>
      </c>
      <c r="H89" s="81"/>
      <c r="I89" s="81"/>
      <c r="J89" s="81">
        <v>10.692000000000002</v>
      </c>
      <c r="K89" s="81"/>
      <c r="L89" s="81"/>
      <c r="M89" s="81">
        <v>46.628999999999998</v>
      </c>
      <c r="N89" s="81"/>
      <c r="O89" s="81"/>
      <c r="P89" s="81">
        <v>20.047499999999999</v>
      </c>
      <c r="Q89" s="81"/>
      <c r="R89" s="81"/>
      <c r="S89" s="81">
        <v>4.4055000000000009</v>
      </c>
      <c r="T89" s="81"/>
      <c r="U89" s="81"/>
      <c r="V89" s="81" t="s">
        <v>128</v>
      </c>
      <c r="W89" s="81"/>
      <c r="X89" s="81"/>
      <c r="Y89" s="81" t="s">
        <v>128</v>
      </c>
      <c r="Z89" s="81"/>
      <c r="AA89" s="81"/>
      <c r="AB89" s="81">
        <v>86.674500000000009</v>
      </c>
      <c r="AC89" s="81"/>
      <c r="AD89" s="81"/>
    </row>
    <row r="90" spans="1:30" ht="12.5" customHeight="1" x14ac:dyDescent="0.55000000000000004">
      <c r="A90" s="95"/>
      <c r="B90" s="96"/>
      <c r="C90" s="96"/>
      <c r="D90" s="97"/>
      <c r="E90" s="82" t="s">
        <v>26</v>
      </c>
      <c r="F90" s="83"/>
      <c r="G90" s="81">
        <v>4.9004999999999992</v>
      </c>
      <c r="H90" s="81"/>
      <c r="I90" s="81"/>
      <c r="J90" s="81">
        <v>318.38400000000001</v>
      </c>
      <c r="K90" s="81"/>
      <c r="L90" s="81"/>
      <c r="M90" s="81">
        <v>9.3554999999999993</v>
      </c>
      <c r="N90" s="81"/>
      <c r="O90" s="81"/>
      <c r="P90" s="81">
        <v>3.2670000000000003</v>
      </c>
      <c r="Q90" s="81"/>
      <c r="R90" s="81"/>
      <c r="S90" s="81">
        <v>3.6630000000000003</v>
      </c>
      <c r="T90" s="81"/>
      <c r="U90" s="81"/>
      <c r="V90" s="81" t="s">
        <v>128</v>
      </c>
      <c r="W90" s="81"/>
      <c r="X90" s="81"/>
      <c r="Y90" s="81" t="s">
        <v>128</v>
      </c>
      <c r="Z90" s="81"/>
      <c r="AA90" s="81"/>
      <c r="AB90" s="81">
        <v>339.57000000000005</v>
      </c>
      <c r="AC90" s="81"/>
      <c r="AD90" s="81"/>
    </row>
    <row r="91" spans="1:30" ht="12.5" customHeight="1" x14ac:dyDescent="0.55000000000000004">
      <c r="A91" s="98"/>
      <c r="B91" s="99"/>
      <c r="C91" s="99"/>
      <c r="D91" s="100"/>
      <c r="E91" s="82" t="s">
        <v>27</v>
      </c>
      <c r="F91" s="83"/>
      <c r="G91" s="81">
        <v>4.9004999999999992</v>
      </c>
      <c r="H91" s="81"/>
      <c r="I91" s="81"/>
      <c r="J91" s="81">
        <v>306.89999999999998</v>
      </c>
      <c r="K91" s="81"/>
      <c r="L91" s="81"/>
      <c r="M91" s="81">
        <v>4.9004999999999992</v>
      </c>
      <c r="N91" s="81"/>
      <c r="O91" s="81"/>
      <c r="P91" s="81">
        <v>3.2670000000000003</v>
      </c>
      <c r="Q91" s="81"/>
      <c r="R91" s="81"/>
      <c r="S91" s="81">
        <v>43.411500000000004</v>
      </c>
      <c r="T91" s="81"/>
      <c r="U91" s="81"/>
      <c r="V91" s="81" t="s">
        <v>128</v>
      </c>
      <c r="W91" s="81"/>
      <c r="X91" s="81"/>
      <c r="Y91" s="81" t="s">
        <v>128</v>
      </c>
      <c r="Z91" s="81"/>
      <c r="AA91" s="81"/>
      <c r="AB91" s="81">
        <v>363.37950000000001</v>
      </c>
      <c r="AC91" s="81"/>
      <c r="AD91" s="81"/>
    </row>
    <row r="92" spans="1:30" ht="12.5" customHeight="1" x14ac:dyDescent="0.55000000000000004">
      <c r="A92" s="101" t="s">
        <v>17</v>
      </c>
      <c r="B92" s="102"/>
      <c r="C92" s="102"/>
      <c r="D92" s="103"/>
      <c r="E92" s="17" t="s">
        <v>25</v>
      </c>
      <c r="F92" s="91"/>
      <c r="G92" s="80">
        <v>220.37400000000002</v>
      </c>
      <c r="H92" s="80"/>
      <c r="I92" s="80"/>
      <c r="J92" s="80">
        <v>37.224000000000004</v>
      </c>
      <c r="K92" s="80"/>
      <c r="L92" s="80"/>
      <c r="M92" s="80">
        <v>4.9004999999999992</v>
      </c>
      <c r="N92" s="80"/>
      <c r="O92" s="80"/>
      <c r="P92" s="80">
        <v>54.251999999999995</v>
      </c>
      <c r="Q92" s="80"/>
      <c r="R92" s="80"/>
      <c r="S92" s="80">
        <v>43.411500000000004</v>
      </c>
      <c r="T92" s="80"/>
      <c r="U92" s="80"/>
      <c r="V92" s="80" t="s">
        <v>128</v>
      </c>
      <c r="W92" s="80"/>
      <c r="X92" s="80"/>
      <c r="Y92" s="80" t="s">
        <v>128</v>
      </c>
      <c r="Z92" s="80"/>
      <c r="AA92" s="80"/>
      <c r="AB92" s="80">
        <v>360.16200000000003</v>
      </c>
      <c r="AC92" s="80"/>
      <c r="AD92" s="80"/>
    </row>
    <row r="93" spans="1:30" ht="12.5" customHeight="1" x14ac:dyDescent="0.55000000000000004">
      <c r="A93" s="104"/>
      <c r="B93" s="105"/>
      <c r="C93" s="105"/>
      <c r="D93" s="106"/>
      <c r="E93" s="17" t="s">
        <v>26</v>
      </c>
      <c r="F93" s="91"/>
      <c r="G93" s="80">
        <v>255.12299999999999</v>
      </c>
      <c r="H93" s="80"/>
      <c r="I93" s="80"/>
      <c r="J93" s="80">
        <v>10.692000000000002</v>
      </c>
      <c r="K93" s="80"/>
      <c r="L93" s="80"/>
      <c r="M93" s="80">
        <v>282.74400000000003</v>
      </c>
      <c r="N93" s="80"/>
      <c r="O93" s="80"/>
      <c r="P93" s="80">
        <v>54.251999999999995</v>
      </c>
      <c r="Q93" s="80"/>
      <c r="R93" s="80"/>
      <c r="S93" s="80">
        <v>49.054500000000004</v>
      </c>
      <c r="T93" s="80"/>
      <c r="U93" s="80"/>
      <c r="V93" s="80" t="s">
        <v>128</v>
      </c>
      <c r="W93" s="80"/>
      <c r="X93" s="80"/>
      <c r="Y93" s="80" t="s">
        <v>128</v>
      </c>
      <c r="Z93" s="80"/>
      <c r="AA93" s="80"/>
      <c r="AB93" s="80">
        <v>651.86549999999988</v>
      </c>
      <c r="AC93" s="80"/>
      <c r="AD93" s="80"/>
    </row>
    <row r="94" spans="1:30" ht="12.5" customHeight="1" x14ac:dyDescent="0.55000000000000004">
      <c r="A94" s="107"/>
      <c r="B94" s="108"/>
      <c r="C94" s="108"/>
      <c r="D94" s="109"/>
      <c r="E94" s="17" t="s">
        <v>27</v>
      </c>
      <c r="F94" s="91"/>
      <c r="G94" s="80">
        <v>4.9004999999999992</v>
      </c>
      <c r="H94" s="80"/>
      <c r="I94" s="80"/>
      <c r="J94" s="80">
        <v>5.742</v>
      </c>
      <c r="K94" s="80"/>
      <c r="L94" s="80"/>
      <c r="M94" s="80">
        <v>282.74400000000003</v>
      </c>
      <c r="N94" s="80"/>
      <c r="O94" s="80"/>
      <c r="P94" s="80">
        <v>19.503</v>
      </c>
      <c r="Q94" s="80"/>
      <c r="R94" s="80"/>
      <c r="S94" s="80">
        <v>2.5740000000000003</v>
      </c>
      <c r="T94" s="80"/>
      <c r="U94" s="80"/>
      <c r="V94" s="80" t="s">
        <v>128</v>
      </c>
      <c r="W94" s="80"/>
      <c r="X94" s="80"/>
      <c r="Y94" s="80" t="s">
        <v>128</v>
      </c>
      <c r="Z94" s="80"/>
      <c r="AA94" s="80"/>
      <c r="AB94" s="80">
        <v>315.46350000000001</v>
      </c>
      <c r="AC94" s="80"/>
      <c r="AD94" s="80"/>
    </row>
    <row r="95" spans="1:30" ht="12.5" customHeight="1" x14ac:dyDescent="0.55000000000000004">
      <c r="A95" s="92" t="s">
        <v>18</v>
      </c>
      <c r="B95" s="93"/>
      <c r="C95" s="93"/>
      <c r="D95" s="94"/>
      <c r="E95" s="82" t="s">
        <v>25</v>
      </c>
      <c r="F95" s="83"/>
      <c r="G95" s="81">
        <v>4.9004999999999992</v>
      </c>
      <c r="H95" s="81"/>
      <c r="I95" s="81"/>
      <c r="J95" s="81">
        <v>15.642000000000001</v>
      </c>
      <c r="K95" s="81"/>
      <c r="L95" s="81"/>
      <c r="M95" s="81">
        <v>53.905499999999996</v>
      </c>
      <c r="N95" s="81"/>
      <c r="O95" s="81"/>
      <c r="P95" s="81">
        <v>1.3859999999999999</v>
      </c>
      <c r="Q95" s="81"/>
      <c r="R95" s="81"/>
      <c r="S95" s="81">
        <v>2.5740000000000003</v>
      </c>
      <c r="T95" s="81"/>
      <c r="U95" s="81"/>
      <c r="V95" s="81" t="s">
        <v>128</v>
      </c>
      <c r="W95" s="81"/>
      <c r="X95" s="81"/>
      <c r="Y95" s="81" t="s">
        <v>128</v>
      </c>
      <c r="Z95" s="81"/>
      <c r="AA95" s="81"/>
      <c r="AB95" s="81">
        <v>78.407999999999987</v>
      </c>
      <c r="AC95" s="81"/>
      <c r="AD95" s="81"/>
    </row>
    <row r="96" spans="1:30" ht="12.5" customHeight="1" x14ac:dyDescent="0.55000000000000004">
      <c r="A96" s="95"/>
      <c r="B96" s="96"/>
      <c r="C96" s="96"/>
      <c r="D96" s="97"/>
      <c r="E96" s="82" t="s">
        <v>26</v>
      </c>
      <c r="F96" s="83"/>
      <c r="G96" s="81">
        <v>4.9004999999999992</v>
      </c>
      <c r="H96" s="81"/>
      <c r="I96" s="81"/>
      <c r="J96" s="81">
        <v>306.89999999999998</v>
      </c>
      <c r="K96" s="81"/>
      <c r="L96" s="81"/>
      <c r="M96" s="81">
        <v>2.8214999999999995</v>
      </c>
      <c r="N96" s="81"/>
      <c r="O96" s="81"/>
      <c r="P96" s="81">
        <v>1.3859999999999999</v>
      </c>
      <c r="Q96" s="81"/>
      <c r="R96" s="81"/>
      <c r="S96" s="81">
        <v>2.5740000000000003</v>
      </c>
      <c r="T96" s="81"/>
      <c r="U96" s="81"/>
      <c r="V96" s="81" t="s">
        <v>128</v>
      </c>
      <c r="W96" s="81"/>
      <c r="X96" s="81"/>
      <c r="Y96" s="81" t="s">
        <v>128</v>
      </c>
      <c r="Z96" s="81"/>
      <c r="AA96" s="81"/>
      <c r="AB96" s="81">
        <v>318.58200000000005</v>
      </c>
      <c r="AC96" s="81"/>
      <c r="AD96" s="81"/>
    </row>
    <row r="97" spans="1:30" ht="12.5" customHeight="1" x14ac:dyDescent="0.55000000000000004">
      <c r="A97" s="98"/>
      <c r="B97" s="99"/>
      <c r="C97" s="99"/>
      <c r="D97" s="100"/>
      <c r="E97" s="82" t="s">
        <v>27</v>
      </c>
      <c r="F97" s="83"/>
      <c r="G97" s="81">
        <v>220.37400000000002</v>
      </c>
      <c r="H97" s="81"/>
      <c r="I97" s="81"/>
      <c r="J97" s="81">
        <v>297</v>
      </c>
      <c r="K97" s="81"/>
      <c r="L97" s="81"/>
      <c r="M97" s="81">
        <v>2.0789999999999997</v>
      </c>
      <c r="N97" s="81"/>
      <c r="O97" s="81"/>
      <c r="P97" s="81">
        <v>1.3859999999999999</v>
      </c>
      <c r="Q97" s="81"/>
      <c r="R97" s="81"/>
      <c r="S97" s="81">
        <v>2.5740000000000003</v>
      </c>
      <c r="T97" s="81"/>
      <c r="U97" s="81"/>
      <c r="V97" s="81" t="s">
        <v>128</v>
      </c>
      <c r="W97" s="81"/>
      <c r="X97" s="81"/>
      <c r="Y97" s="81" t="s">
        <v>128</v>
      </c>
      <c r="Z97" s="81"/>
      <c r="AA97" s="81"/>
      <c r="AB97" s="81">
        <v>523.4129999999999</v>
      </c>
      <c r="AC97" s="81"/>
      <c r="AD97" s="81"/>
    </row>
    <row r="98" spans="1:30" ht="12.5" customHeight="1" x14ac:dyDescent="0.55000000000000004">
      <c r="A98" s="17" t="s">
        <v>23</v>
      </c>
      <c r="B98" s="90"/>
      <c r="C98" s="90"/>
      <c r="D98" s="90"/>
      <c r="E98" s="90"/>
      <c r="F98" s="91"/>
      <c r="G98" s="77">
        <v>2457.6750000000002</v>
      </c>
      <c r="H98" s="78"/>
      <c r="I98" s="79"/>
      <c r="J98" s="77">
        <v>4041.5760000000009</v>
      </c>
      <c r="K98" s="78"/>
      <c r="L98" s="79"/>
      <c r="M98" s="77">
        <v>3789.2745000000004</v>
      </c>
      <c r="N98" s="78"/>
      <c r="O98" s="79"/>
      <c r="P98" s="77">
        <v>541.03499999999997</v>
      </c>
      <c r="Q98" s="78"/>
      <c r="R98" s="79"/>
      <c r="S98" s="77">
        <v>610.38449999999989</v>
      </c>
      <c r="T98" s="78"/>
      <c r="U98" s="79"/>
      <c r="V98" s="77" t="s">
        <v>128</v>
      </c>
      <c r="W98" s="78"/>
      <c r="X98" s="79"/>
      <c r="Y98" s="77" t="s">
        <v>128</v>
      </c>
      <c r="Z98" s="78"/>
      <c r="AA98" s="79"/>
      <c r="AB98" s="80">
        <v>11439.945000000002</v>
      </c>
      <c r="AC98" s="80"/>
      <c r="AD98" s="80"/>
    </row>
    <row r="99" spans="1:30" ht="12.5" customHeight="1" x14ac:dyDescent="0.55000000000000004">
      <c r="A99" s="3" t="s">
        <v>32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5" customHeight="1" x14ac:dyDescent="0.55000000000000004">
      <c r="A100" s="88" t="s">
        <v>33</v>
      </c>
      <c r="B100" s="47"/>
      <c r="C100" s="47"/>
      <c r="D100" s="47"/>
      <c r="E100" s="47"/>
      <c r="F100" s="47" t="s">
        <v>34</v>
      </c>
      <c r="G100" s="47"/>
      <c r="H100" s="47"/>
      <c r="I100" s="47" t="s">
        <v>35</v>
      </c>
      <c r="J100" s="47" t="s">
        <v>36</v>
      </c>
      <c r="K100" s="47"/>
      <c r="L100" s="47"/>
      <c r="M100" s="47"/>
      <c r="N100" s="47"/>
      <c r="O100" s="47"/>
      <c r="P100" s="47"/>
      <c r="Q100" s="47"/>
      <c r="R100" s="47" t="s">
        <v>37</v>
      </c>
      <c r="S100" s="47"/>
      <c r="T100" s="47"/>
      <c r="U100" s="47"/>
      <c r="V100" s="47" t="s">
        <v>122</v>
      </c>
      <c r="W100" s="47"/>
      <c r="X100" s="47"/>
      <c r="Y100" s="47"/>
      <c r="Z100" s="84" t="s">
        <v>38</v>
      </c>
      <c r="AA100" s="47" t="s">
        <v>39</v>
      </c>
      <c r="AB100" s="47"/>
      <c r="AC100" s="47"/>
      <c r="AD100" s="48"/>
    </row>
    <row r="101" spans="1:30" ht="12.5" customHeight="1" x14ac:dyDescent="0.55000000000000004">
      <c r="A101" s="89"/>
      <c r="B101" s="49"/>
      <c r="C101" s="49"/>
      <c r="D101" s="49"/>
      <c r="E101" s="49"/>
      <c r="F101" s="49"/>
      <c r="G101" s="49"/>
      <c r="H101" s="49"/>
      <c r="I101" s="86"/>
      <c r="J101" s="49" t="s">
        <v>40</v>
      </c>
      <c r="K101" s="49"/>
      <c r="L101" s="49"/>
      <c r="M101" s="49"/>
      <c r="N101" s="49" t="s">
        <v>41</v>
      </c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85"/>
      <c r="AA101" s="86"/>
      <c r="AB101" s="86"/>
      <c r="AC101" s="86"/>
      <c r="AD101" s="87"/>
    </row>
    <row r="102" spans="1:30" ht="12.5" customHeight="1" x14ac:dyDescent="0.55000000000000004">
      <c r="A102" s="76" t="s">
        <v>126</v>
      </c>
      <c r="B102" s="76"/>
      <c r="C102" s="76"/>
      <c r="D102" s="76"/>
      <c r="E102" s="76"/>
      <c r="F102" s="76" t="s">
        <v>106</v>
      </c>
      <c r="G102" s="76"/>
      <c r="H102" s="76"/>
      <c r="I102" s="8">
        <v>1</v>
      </c>
      <c r="J102" s="74">
        <v>4400000</v>
      </c>
      <c r="K102" s="74"/>
      <c r="L102" s="74"/>
      <c r="M102" s="74"/>
      <c r="N102" s="74">
        <v>4400000</v>
      </c>
      <c r="O102" s="74"/>
      <c r="P102" s="74"/>
      <c r="Q102" s="74"/>
      <c r="R102" s="74"/>
      <c r="S102" s="74"/>
      <c r="T102" s="74"/>
      <c r="U102" s="74"/>
      <c r="V102" s="74">
        <v>4400000</v>
      </c>
      <c r="W102" s="74"/>
      <c r="X102" s="74"/>
      <c r="Y102" s="74"/>
      <c r="Z102" s="8">
        <v>17</v>
      </c>
      <c r="AA102" s="75">
        <v>258823.5294117647</v>
      </c>
      <c r="AB102" s="75"/>
      <c r="AC102" s="75"/>
      <c r="AD102" s="75"/>
    </row>
    <row r="103" spans="1:30" ht="12.5" customHeight="1" x14ac:dyDescent="0.55000000000000004">
      <c r="A103" s="76" t="s">
        <v>95</v>
      </c>
      <c r="B103" s="76"/>
      <c r="C103" s="76"/>
      <c r="D103" s="76"/>
      <c r="E103" s="76"/>
      <c r="F103" s="76" t="s">
        <v>107</v>
      </c>
      <c r="G103" s="76"/>
      <c r="H103" s="76"/>
      <c r="I103" s="8">
        <v>24</v>
      </c>
      <c r="J103" s="74">
        <v>3850000</v>
      </c>
      <c r="K103" s="74"/>
      <c r="L103" s="74"/>
      <c r="M103" s="74"/>
      <c r="N103" s="74">
        <v>92400000</v>
      </c>
      <c r="O103" s="74"/>
      <c r="P103" s="74"/>
      <c r="Q103" s="74"/>
      <c r="R103" s="74">
        <v>30800000</v>
      </c>
      <c r="S103" s="74"/>
      <c r="T103" s="74"/>
      <c r="U103" s="74"/>
      <c r="V103" s="74">
        <v>61600000</v>
      </c>
      <c r="W103" s="74"/>
      <c r="X103" s="74"/>
      <c r="Y103" s="74"/>
      <c r="Z103" s="8">
        <v>10</v>
      </c>
      <c r="AA103" s="75">
        <v>6160000</v>
      </c>
      <c r="AB103" s="75"/>
      <c r="AC103" s="75"/>
      <c r="AD103" s="75"/>
    </row>
    <row r="104" spans="1:30" ht="12.5" customHeight="1" x14ac:dyDescent="0.55000000000000004">
      <c r="A104" s="76" t="s">
        <v>96</v>
      </c>
      <c r="B104" s="76"/>
      <c r="C104" s="76"/>
      <c r="D104" s="76"/>
      <c r="E104" s="76"/>
      <c r="F104" s="76" t="s">
        <v>108</v>
      </c>
      <c r="G104" s="76"/>
      <c r="H104" s="76"/>
      <c r="I104" s="8">
        <v>1</v>
      </c>
      <c r="J104" s="74">
        <v>2612000</v>
      </c>
      <c r="K104" s="74"/>
      <c r="L104" s="74"/>
      <c r="M104" s="74"/>
      <c r="N104" s="74">
        <v>2612000</v>
      </c>
      <c r="O104" s="74"/>
      <c r="P104" s="74"/>
      <c r="Q104" s="74"/>
      <c r="R104" s="74">
        <v>870000</v>
      </c>
      <c r="S104" s="74"/>
      <c r="T104" s="74"/>
      <c r="U104" s="74"/>
      <c r="V104" s="74">
        <v>1742000</v>
      </c>
      <c r="W104" s="74"/>
      <c r="X104" s="74"/>
      <c r="Y104" s="74"/>
      <c r="Z104" s="8">
        <v>7</v>
      </c>
      <c r="AA104" s="75">
        <v>248857.14285714287</v>
      </c>
      <c r="AB104" s="75"/>
      <c r="AC104" s="75"/>
      <c r="AD104" s="75"/>
    </row>
    <row r="105" spans="1:30" ht="12.5" customHeight="1" x14ac:dyDescent="0.55000000000000004">
      <c r="A105" s="76" t="s">
        <v>97</v>
      </c>
      <c r="B105" s="76"/>
      <c r="C105" s="76"/>
      <c r="D105" s="76"/>
      <c r="E105" s="76"/>
      <c r="F105" s="76" t="s">
        <v>109</v>
      </c>
      <c r="G105" s="76"/>
      <c r="H105" s="76"/>
      <c r="I105" s="8">
        <v>1</v>
      </c>
      <c r="J105" s="74">
        <v>517000</v>
      </c>
      <c r="K105" s="74"/>
      <c r="L105" s="74"/>
      <c r="M105" s="74"/>
      <c r="N105" s="74">
        <v>517000</v>
      </c>
      <c r="O105" s="74"/>
      <c r="P105" s="74"/>
      <c r="Q105" s="74"/>
      <c r="R105" s="74">
        <v>172000</v>
      </c>
      <c r="S105" s="74"/>
      <c r="T105" s="74"/>
      <c r="U105" s="74"/>
      <c r="V105" s="74">
        <v>345000</v>
      </c>
      <c r="W105" s="74"/>
      <c r="X105" s="74"/>
      <c r="Y105" s="74"/>
      <c r="Z105" s="8">
        <v>7</v>
      </c>
      <c r="AA105" s="75">
        <v>49285.714285714283</v>
      </c>
      <c r="AB105" s="75"/>
      <c r="AC105" s="75"/>
      <c r="AD105" s="75"/>
    </row>
    <row r="106" spans="1:30" ht="12.5" customHeight="1" x14ac:dyDescent="0.55000000000000004">
      <c r="A106" s="76" t="s">
        <v>98</v>
      </c>
      <c r="B106" s="76"/>
      <c r="C106" s="76"/>
      <c r="D106" s="76"/>
      <c r="E106" s="76"/>
      <c r="F106" s="76" t="s">
        <v>110</v>
      </c>
      <c r="G106" s="76"/>
      <c r="H106" s="76"/>
      <c r="I106" s="8">
        <v>1</v>
      </c>
      <c r="J106" s="74">
        <v>437910</v>
      </c>
      <c r="K106" s="74"/>
      <c r="L106" s="74"/>
      <c r="M106" s="74"/>
      <c r="N106" s="74">
        <v>437910</v>
      </c>
      <c r="O106" s="74"/>
      <c r="P106" s="74"/>
      <c r="Q106" s="74"/>
      <c r="R106" s="74"/>
      <c r="S106" s="74"/>
      <c r="T106" s="74"/>
      <c r="U106" s="74"/>
      <c r="V106" s="74">
        <v>437910</v>
      </c>
      <c r="W106" s="74"/>
      <c r="X106" s="74"/>
      <c r="Y106" s="74"/>
      <c r="Z106" s="8">
        <v>7</v>
      </c>
      <c r="AA106" s="75">
        <v>62558.571428571428</v>
      </c>
      <c r="AB106" s="75"/>
      <c r="AC106" s="75"/>
      <c r="AD106" s="75"/>
    </row>
    <row r="107" spans="1:30" ht="12.5" customHeight="1" x14ac:dyDescent="0.55000000000000004">
      <c r="A107" s="76" t="s">
        <v>99</v>
      </c>
      <c r="B107" s="76"/>
      <c r="C107" s="76"/>
      <c r="D107" s="76"/>
      <c r="E107" s="76"/>
      <c r="F107" s="76" t="s">
        <v>111</v>
      </c>
      <c r="G107" s="76"/>
      <c r="H107" s="76"/>
      <c r="I107" s="8">
        <v>1</v>
      </c>
      <c r="J107" s="74">
        <v>484200</v>
      </c>
      <c r="K107" s="74"/>
      <c r="L107" s="74"/>
      <c r="M107" s="74"/>
      <c r="N107" s="74">
        <v>484200</v>
      </c>
      <c r="O107" s="74"/>
      <c r="P107" s="74"/>
      <c r="Q107" s="74"/>
      <c r="R107" s="74"/>
      <c r="S107" s="74"/>
      <c r="T107" s="74"/>
      <c r="U107" s="74"/>
      <c r="V107" s="74">
        <v>484200</v>
      </c>
      <c r="W107" s="74"/>
      <c r="X107" s="74"/>
      <c r="Y107" s="74"/>
      <c r="Z107" s="8">
        <v>7</v>
      </c>
      <c r="AA107" s="75">
        <v>69171.428571428565</v>
      </c>
      <c r="AB107" s="75"/>
      <c r="AC107" s="75"/>
      <c r="AD107" s="75"/>
    </row>
    <row r="108" spans="1:30" ht="12.5" customHeight="1" x14ac:dyDescent="0.55000000000000004">
      <c r="A108" s="76" t="s">
        <v>100</v>
      </c>
      <c r="B108" s="76"/>
      <c r="C108" s="76"/>
      <c r="D108" s="76"/>
      <c r="E108" s="76"/>
      <c r="F108" s="76" t="s">
        <v>112</v>
      </c>
      <c r="G108" s="76"/>
      <c r="H108" s="76"/>
      <c r="I108" s="8">
        <v>1</v>
      </c>
      <c r="J108" s="74">
        <v>757900</v>
      </c>
      <c r="K108" s="74"/>
      <c r="L108" s="74"/>
      <c r="M108" s="74"/>
      <c r="N108" s="74">
        <v>757900</v>
      </c>
      <c r="O108" s="74"/>
      <c r="P108" s="74"/>
      <c r="Q108" s="74"/>
      <c r="R108" s="74">
        <v>252000</v>
      </c>
      <c r="S108" s="74"/>
      <c r="T108" s="74"/>
      <c r="U108" s="74"/>
      <c r="V108" s="74">
        <v>505900</v>
      </c>
      <c r="W108" s="74"/>
      <c r="X108" s="74"/>
      <c r="Y108" s="74"/>
      <c r="Z108" s="8">
        <v>7</v>
      </c>
      <c r="AA108" s="75">
        <v>72271.428571428565</v>
      </c>
      <c r="AB108" s="75"/>
      <c r="AC108" s="75"/>
      <c r="AD108" s="75"/>
    </row>
    <row r="109" spans="1:30" ht="12.5" customHeight="1" x14ac:dyDescent="0.55000000000000004">
      <c r="A109" s="76" t="s">
        <v>101</v>
      </c>
      <c r="B109" s="76"/>
      <c r="C109" s="76"/>
      <c r="D109" s="76"/>
      <c r="E109" s="76"/>
      <c r="F109" s="76" t="s">
        <v>113</v>
      </c>
      <c r="G109" s="76"/>
      <c r="H109" s="76"/>
      <c r="I109" s="8">
        <v>1</v>
      </c>
      <c r="J109" s="74">
        <v>647900</v>
      </c>
      <c r="K109" s="74"/>
      <c r="L109" s="74"/>
      <c r="M109" s="74"/>
      <c r="N109" s="74">
        <v>647900</v>
      </c>
      <c r="O109" s="74"/>
      <c r="P109" s="74"/>
      <c r="Q109" s="74"/>
      <c r="R109" s="74">
        <v>215000</v>
      </c>
      <c r="S109" s="74"/>
      <c r="T109" s="74"/>
      <c r="U109" s="74"/>
      <c r="V109" s="74">
        <v>432900</v>
      </c>
      <c r="W109" s="74"/>
      <c r="X109" s="74"/>
      <c r="Y109" s="74"/>
      <c r="Z109" s="8">
        <v>7</v>
      </c>
      <c r="AA109" s="75">
        <v>61842.857142857145</v>
      </c>
      <c r="AB109" s="75"/>
      <c r="AC109" s="75"/>
      <c r="AD109" s="75"/>
    </row>
    <row r="110" spans="1:30" ht="12.5" customHeight="1" x14ac:dyDescent="0.55000000000000004">
      <c r="A110" s="76" t="s">
        <v>101</v>
      </c>
      <c r="B110" s="76"/>
      <c r="C110" s="76"/>
      <c r="D110" s="76"/>
      <c r="E110" s="76"/>
      <c r="F110" s="76" t="s">
        <v>114</v>
      </c>
      <c r="G110" s="76"/>
      <c r="H110" s="76"/>
      <c r="I110" s="8">
        <v>1</v>
      </c>
      <c r="J110" s="74">
        <v>968020</v>
      </c>
      <c r="K110" s="74"/>
      <c r="L110" s="74"/>
      <c r="M110" s="74"/>
      <c r="N110" s="74">
        <v>968020</v>
      </c>
      <c r="O110" s="74"/>
      <c r="P110" s="74"/>
      <c r="Q110" s="74"/>
      <c r="R110" s="74">
        <v>322000</v>
      </c>
      <c r="S110" s="74"/>
      <c r="T110" s="74"/>
      <c r="U110" s="74"/>
      <c r="V110" s="74">
        <v>646020</v>
      </c>
      <c r="W110" s="74"/>
      <c r="X110" s="74"/>
      <c r="Y110" s="74"/>
      <c r="Z110" s="8">
        <v>7</v>
      </c>
      <c r="AA110" s="75">
        <v>92288.571428571435</v>
      </c>
      <c r="AB110" s="75"/>
      <c r="AC110" s="75"/>
      <c r="AD110" s="75"/>
    </row>
    <row r="111" spans="1:30" ht="12.5" customHeight="1" x14ac:dyDescent="0.55000000000000004">
      <c r="A111" s="76" t="s">
        <v>102</v>
      </c>
      <c r="B111" s="76"/>
      <c r="C111" s="76"/>
      <c r="D111" s="76"/>
      <c r="E111" s="76"/>
      <c r="F111" s="76" t="s">
        <v>115</v>
      </c>
      <c r="G111" s="76"/>
      <c r="H111" s="76"/>
      <c r="I111" s="8">
        <v>1</v>
      </c>
      <c r="J111" s="74">
        <v>1722100</v>
      </c>
      <c r="K111" s="74"/>
      <c r="L111" s="74"/>
      <c r="M111" s="74"/>
      <c r="N111" s="74">
        <v>1722100</v>
      </c>
      <c r="O111" s="74"/>
      <c r="P111" s="74"/>
      <c r="Q111" s="74"/>
      <c r="R111" s="74">
        <v>574000</v>
      </c>
      <c r="S111" s="74"/>
      <c r="T111" s="74"/>
      <c r="U111" s="74"/>
      <c r="V111" s="74">
        <v>1148100</v>
      </c>
      <c r="W111" s="74"/>
      <c r="X111" s="74"/>
      <c r="Y111" s="74"/>
      <c r="Z111" s="8">
        <v>7</v>
      </c>
      <c r="AA111" s="75">
        <v>164014.28571428571</v>
      </c>
      <c r="AB111" s="75"/>
      <c r="AC111" s="75"/>
      <c r="AD111" s="75"/>
    </row>
    <row r="112" spans="1:30" ht="12.5" customHeight="1" x14ac:dyDescent="0.55000000000000004">
      <c r="A112" s="76" t="s">
        <v>42</v>
      </c>
      <c r="B112" s="76"/>
      <c r="C112" s="76"/>
      <c r="D112" s="76"/>
      <c r="E112" s="76"/>
      <c r="F112" s="76" t="s">
        <v>116</v>
      </c>
      <c r="G112" s="76"/>
      <c r="H112" s="76"/>
      <c r="I112" s="8">
        <v>1</v>
      </c>
      <c r="J112" s="74">
        <v>1163000</v>
      </c>
      <c r="K112" s="74"/>
      <c r="L112" s="74"/>
      <c r="M112" s="74"/>
      <c r="N112" s="74">
        <v>1163000</v>
      </c>
      <c r="O112" s="74"/>
      <c r="P112" s="74"/>
      <c r="Q112" s="74"/>
      <c r="R112" s="74"/>
      <c r="S112" s="74"/>
      <c r="T112" s="74"/>
      <c r="U112" s="74"/>
      <c r="V112" s="74">
        <v>1163000</v>
      </c>
      <c r="W112" s="74"/>
      <c r="X112" s="74"/>
      <c r="Y112" s="74"/>
      <c r="Z112" s="8">
        <v>4</v>
      </c>
      <c r="AA112" s="75">
        <v>290750</v>
      </c>
      <c r="AB112" s="75"/>
      <c r="AC112" s="75"/>
      <c r="AD112" s="75"/>
    </row>
    <row r="113" spans="1:30" ht="12.5" customHeight="1" x14ac:dyDescent="0.55000000000000004">
      <c r="A113" s="76" t="s">
        <v>103</v>
      </c>
      <c r="B113" s="76"/>
      <c r="C113" s="76"/>
      <c r="D113" s="76"/>
      <c r="E113" s="76"/>
      <c r="F113" s="76" t="s">
        <v>117</v>
      </c>
      <c r="G113" s="76"/>
      <c r="H113" s="76"/>
      <c r="I113" s="8">
        <v>1</v>
      </c>
      <c r="J113" s="74">
        <v>1067000</v>
      </c>
      <c r="K113" s="74"/>
      <c r="L113" s="74"/>
      <c r="M113" s="74"/>
      <c r="N113" s="74">
        <v>1067000</v>
      </c>
      <c r="O113" s="74"/>
      <c r="P113" s="74"/>
      <c r="Q113" s="74"/>
      <c r="R113" s="74">
        <v>355000</v>
      </c>
      <c r="S113" s="74"/>
      <c r="T113" s="74"/>
      <c r="U113" s="74"/>
      <c r="V113" s="74">
        <v>712000</v>
      </c>
      <c r="W113" s="74"/>
      <c r="X113" s="74"/>
      <c r="Y113" s="74"/>
      <c r="Z113" s="8">
        <v>7</v>
      </c>
      <c r="AA113" s="75">
        <v>101714.28571428571</v>
      </c>
      <c r="AB113" s="75"/>
      <c r="AC113" s="75"/>
      <c r="AD113" s="75"/>
    </row>
    <row r="114" spans="1:30" ht="12.5" customHeight="1" x14ac:dyDescent="0.55000000000000004">
      <c r="A114" s="76" t="s">
        <v>104</v>
      </c>
      <c r="B114" s="76"/>
      <c r="C114" s="76"/>
      <c r="D114" s="76"/>
      <c r="E114" s="76"/>
      <c r="F114" s="76"/>
      <c r="G114" s="76"/>
      <c r="H114" s="76"/>
      <c r="I114" s="8">
        <v>1</v>
      </c>
      <c r="J114" s="74">
        <v>108000</v>
      </c>
      <c r="K114" s="74"/>
      <c r="L114" s="74"/>
      <c r="M114" s="74"/>
      <c r="N114" s="74">
        <v>108000</v>
      </c>
      <c r="O114" s="74"/>
      <c r="P114" s="74"/>
      <c r="Q114" s="74"/>
      <c r="R114" s="74"/>
      <c r="S114" s="74"/>
      <c r="T114" s="74"/>
      <c r="U114" s="74"/>
      <c r="V114" s="74">
        <v>108000</v>
      </c>
      <c r="W114" s="74"/>
      <c r="X114" s="74"/>
      <c r="Y114" s="74"/>
      <c r="Z114" s="8">
        <v>7</v>
      </c>
      <c r="AA114" s="75">
        <v>15428.571428571429</v>
      </c>
      <c r="AB114" s="75"/>
      <c r="AC114" s="75"/>
      <c r="AD114" s="75"/>
    </row>
    <row r="115" spans="1:30" ht="12.5" customHeight="1" x14ac:dyDescent="0.55000000000000004">
      <c r="A115" s="76" t="s">
        <v>105</v>
      </c>
      <c r="B115" s="76"/>
      <c r="C115" s="76"/>
      <c r="D115" s="76"/>
      <c r="E115" s="76"/>
      <c r="F115" s="76" t="s">
        <v>118</v>
      </c>
      <c r="G115" s="76"/>
      <c r="H115" s="76"/>
      <c r="I115" s="8">
        <v>1</v>
      </c>
      <c r="J115" s="74">
        <v>176000</v>
      </c>
      <c r="K115" s="74"/>
      <c r="L115" s="74"/>
      <c r="M115" s="74"/>
      <c r="N115" s="74">
        <v>176000</v>
      </c>
      <c r="O115" s="74"/>
      <c r="P115" s="74"/>
      <c r="Q115" s="74"/>
      <c r="R115" s="74"/>
      <c r="S115" s="74"/>
      <c r="T115" s="74"/>
      <c r="U115" s="74"/>
      <c r="V115" s="74">
        <v>176000</v>
      </c>
      <c r="W115" s="74"/>
      <c r="X115" s="74"/>
      <c r="Y115" s="74"/>
      <c r="Z115" s="8">
        <v>7</v>
      </c>
      <c r="AA115" s="75">
        <v>25142.857142857141</v>
      </c>
      <c r="AB115" s="75"/>
      <c r="AC115" s="75"/>
      <c r="AD115" s="75"/>
    </row>
    <row r="116" spans="1:30" ht="12.5" customHeight="1" x14ac:dyDescent="0.55000000000000004">
      <c r="A116" s="76"/>
      <c r="B116" s="76"/>
      <c r="C116" s="76"/>
      <c r="D116" s="76"/>
      <c r="E116" s="76"/>
      <c r="F116" s="76"/>
      <c r="G116" s="76"/>
      <c r="H116" s="76"/>
      <c r="I116" s="8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 t="s">
        <v>128</v>
      </c>
      <c r="W116" s="74"/>
      <c r="X116" s="74"/>
      <c r="Y116" s="74"/>
      <c r="Z116" s="8"/>
      <c r="AA116" s="75"/>
      <c r="AB116" s="75"/>
      <c r="AC116" s="75"/>
      <c r="AD116" s="75"/>
    </row>
    <row r="117" spans="1:30" ht="12.5" customHeight="1" x14ac:dyDescent="0.55000000000000004">
      <c r="A117" s="76"/>
      <c r="B117" s="76"/>
      <c r="C117" s="76"/>
      <c r="D117" s="76"/>
      <c r="E117" s="76"/>
      <c r="F117" s="76"/>
      <c r="G117" s="76"/>
      <c r="H117" s="76"/>
      <c r="I117" s="8"/>
      <c r="J117" s="74"/>
      <c r="K117" s="74"/>
      <c r="L117" s="74"/>
      <c r="M117" s="74"/>
      <c r="N117" s="74" t="s">
        <v>128</v>
      </c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8"/>
      <c r="AA117" s="75"/>
      <c r="AB117" s="75"/>
      <c r="AC117" s="75"/>
      <c r="AD117" s="75"/>
    </row>
    <row r="118" spans="1:30" ht="12.5" customHeight="1" x14ac:dyDescent="0.55000000000000004">
      <c r="A118" s="76"/>
      <c r="B118" s="76"/>
      <c r="C118" s="76"/>
      <c r="D118" s="76"/>
      <c r="E118" s="76"/>
      <c r="F118" s="76"/>
      <c r="G118" s="76"/>
      <c r="H118" s="76"/>
      <c r="I118" s="8"/>
      <c r="J118" s="74"/>
      <c r="K118" s="74"/>
      <c r="L118" s="74"/>
      <c r="M118" s="74"/>
      <c r="N118" s="74" t="s">
        <v>128</v>
      </c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8"/>
      <c r="AA118" s="75"/>
      <c r="AB118" s="75"/>
      <c r="AC118" s="75"/>
      <c r="AD118" s="75"/>
    </row>
    <row r="119" spans="1:30" ht="12.5" customHeight="1" x14ac:dyDescent="0.55000000000000004">
      <c r="A119" s="76"/>
      <c r="B119" s="76"/>
      <c r="C119" s="76"/>
      <c r="D119" s="76"/>
      <c r="E119" s="76"/>
      <c r="F119" s="76"/>
      <c r="G119" s="76"/>
      <c r="H119" s="76"/>
      <c r="I119" s="8"/>
      <c r="J119" s="74"/>
      <c r="K119" s="74"/>
      <c r="L119" s="74"/>
      <c r="M119" s="74"/>
      <c r="N119" s="74" t="s">
        <v>128</v>
      </c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8"/>
      <c r="AA119" s="75"/>
      <c r="AB119" s="75"/>
      <c r="AC119" s="75"/>
      <c r="AD119" s="75"/>
    </row>
    <row r="120" spans="1:30" ht="12.5" customHeight="1" x14ac:dyDescent="0.55000000000000004">
      <c r="A120" s="76"/>
      <c r="B120" s="76"/>
      <c r="C120" s="76"/>
      <c r="D120" s="76"/>
      <c r="E120" s="76"/>
      <c r="F120" s="76"/>
      <c r="G120" s="76"/>
      <c r="H120" s="76"/>
      <c r="I120" s="8"/>
      <c r="J120" s="74"/>
      <c r="K120" s="74"/>
      <c r="L120" s="74"/>
      <c r="M120" s="74"/>
      <c r="N120" s="74" t="s">
        <v>128</v>
      </c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8"/>
      <c r="AA120" s="75"/>
      <c r="AB120" s="75"/>
      <c r="AC120" s="75"/>
      <c r="AD120" s="75"/>
    </row>
    <row r="121" spans="1:30" ht="12.5" customHeight="1" x14ac:dyDescent="0.55000000000000004">
      <c r="A121" s="76"/>
      <c r="B121" s="76"/>
      <c r="C121" s="76"/>
      <c r="D121" s="76"/>
      <c r="E121" s="76"/>
      <c r="F121" s="76"/>
      <c r="G121" s="76"/>
      <c r="H121" s="76"/>
      <c r="I121" s="8"/>
      <c r="J121" s="74"/>
      <c r="K121" s="74"/>
      <c r="L121" s="74"/>
      <c r="M121" s="74"/>
      <c r="N121" s="74" t="s">
        <v>128</v>
      </c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8"/>
      <c r="AA121" s="75"/>
      <c r="AB121" s="75"/>
      <c r="AC121" s="75"/>
      <c r="AD121" s="75"/>
    </row>
    <row r="122" spans="1:30" ht="12.5" customHeight="1" x14ac:dyDescent="0.55000000000000004">
      <c r="A122" s="76"/>
      <c r="B122" s="76"/>
      <c r="C122" s="76"/>
      <c r="D122" s="76"/>
      <c r="E122" s="76"/>
      <c r="F122" s="76"/>
      <c r="G122" s="76"/>
      <c r="H122" s="76"/>
      <c r="I122" s="8"/>
      <c r="J122" s="74"/>
      <c r="K122" s="74"/>
      <c r="L122" s="74"/>
      <c r="M122" s="74"/>
      <c r="N122" s="74" t="s">
        <v>128</v>
      </c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8"/>
      <c r="AA122" s="75"/>
      <c r="AB122" s="75"/>
      <c r="AC122" s="75"/>
      <c r="AD122" s="75"/>
    </row>
    <row r="123" spans="1:30" ht="12.5" customHeight="1" x14ac:dyDescent="0.55000000000000004">
      <c r="A123" s="76"/>
      <c r="B123" s="76"/>
      <c r="C123" s="76"/>
      <c r="D123" s="76"/>
      <c r="E123" s="76"/>
      <c r="F123" s="76"/>
      <c r="G123" s="76"/>
      <c r="H123" s="76"/>
      <c r="I123" s="8"/>
      <c r="J123" s="74"/>
      <c r="K123" s="74"/>
      <c r="L123" s="74"/>
      <c r="M123" s="74"/>
      <c r="N123" s="74" t="s">
        <v>128</v>
      </c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8"/>
      <c r="AA123" s="75"/>
      <c r="AB123" s="75"/>
      <c r="AC123" s="75"/>
      <c r="AD123" s="75"/>
    </row>
    <row r="124" spans="1:30" ht="12.5" customHeight="1" x14ac:dyDescent="0.55000000000000004">
      <c r="A124" s="33" t="s">
        <v>3</v>
      </c>
      <c r="B124" s="33"/>
      <c r="C124" s="33"/>
      <c r="D124" s="33"/>
      <c r="E124" s="33"/>
      <c r="F124" s="33"/>
      <c r="G124" s="33"/>
      <c r="H124" s="33"/>
      <c r="I124" s="22"/>
      <c r="J124" s="74"/>
      <c r="K124" s="74"/>
      <c r="L124" s="74"/>
      <c r="M124" s="74"/>
      <c r="N124" s="74">
        <v>107461030</v>
      </c>
      <c r="O124" s="74"/>
      <c r="P124" s="74"/>
      <c r="Q124" s="74"/>
      <c r="R124" s="74">
        <v>33560000</v>
      </c>
      <c r="S124" s="74"/>
      <c r="T124" s="74"/>
      <c r="U124" s="74"/>
      <c r="V124" s="74">
        <v>73901030</v>
      </c>
      <c r="W124" s="74"/>
      <c r="X124" s="74"/>
      <c r="Y124" s="74"/>
      <c r="Z124" s="9"/>
      <c r="AA124" s="74">
        <v>7672149.2436974794</v>
      </c>
      <c r="AB124" s="74"/>
      <c r="AC124" s="74"/>
      <c r="AD124" s="74"/>
    </row>
    <row r="125" spans="1:30" ht="12.5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5" customHeight="1" x14ac:dyDescent="0.55000000000000004">
      <c r="A126" s="3" t="s">
        <v>43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5" hidden="1" customHeight="1" x14ac:dyDescent="0.55000000000000004">
      <c r="A127" s="3" t="s">
        <v>21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5" hidden="1" customHeight="1" x14ac:dyDescent="0.55000000000000004">
      <c r="A128" s="45" t="s">
        <v>6</v>
      </c>
      <c r="B128" s="45"/>
      <c r="C128" s="45"/>
      <c r="D128" s="45"/>
      <c r="E128" s="45"/>
      <c r="F128" s="45"/>
      <c r="G128" s="51" t="s">
        <v>70</v>
      </c>
      <c r="H128" s="52"/>
      <c r="I128" s="53"/>
      <c r="J128" s="51" t="s">
        <v>71</v>
      </c>
      <c r="K128" s="52"/>
      <c r="L128" s="53"/>
      <c r="M128" s="51" t="s">
        <v>72</v>
      </c>
      <c r="N128" s="52"/>
      <c r="O128" s="53"/>
      <c r="P128" s="51" t="s">
        <v>77</v>
      </c>
      <c r="Q128" s="52"/>
      <c r="R128" s="53"/>
      <c r="S128" s="57" t="s">
        <v>78</v>
      </c>
      <c r="T128" s="57"/>
      <c r="U128" s="57"/>
      <c r="V128" s="57"/>
      <c r="W128" s="57"/>
      <c r="X128" s="57"/>
      <c r="Y128" s="57"/>
      <c r="Z128" s="57"/>
      <c r="AA128" s="57"/>
      <c r="AB128" s="47" t="s">
        <v>3</v>
      </c>
      <c r="AC128" s="47"/>
      <c r="AD128" s="48"/>
    </row>
    <row r="129" spans="1:30" ht="12.5" hidden="1" customHeight="1" x14ac:dyDescent="0.55000000000000004">
      <c r="A129" s="46"/>
      <c r="B129" s="46"/>
      <c r="C129" s="46"/>
      <c r="D129" s="46"/>
      <c r="E129" s="46"/>
      <c r="F129" s="46"/>
      <c r="G129" s="54"/>
      <c r="H129" s="55"/>
      <c r="I129" s="56"/>
      <c r="J129" s="54"/>
      <c r="K129" s="55"/>
      <c r="L129" s="56"/>
      <c r="M129" s="54"/>
      <c r="N129" s="55"/>
      <c r="O129" s="56"/>
      <c r="P129" s="54"/>
      <c r="Q129" s="55"/>
      <c r="R129" s="56"/>
      <c r="S129" s="57"/>
      <c r="T129" s="57"/>
      <c r="U129" s="57"/>
      <c r="V129" s="57"/>
      <c r="W129" s="57"/>
      <c r="X129" s="57"/>
      <c r="Y129" s="57"/>
      <c r="Z129" s="57"/>
      <c r="AA129" s="57"/>
      <c r="AB129" s="49"/>
      <c r="AC129" s="49"/>
      <c r="AD129" s="50"/>
    </row>
    <row r="130" spans="1:30" ht="12.5" hidden="1" customHeight="1" x14ac:dyDescent="0.55000000000000004">
      <c r="A130" s="59" t="s">
        <v>44</v>
      </c>
      <c r="B130" s="60"/>
      <c r="C130" s="33" t="s">
        <v>45</v>
      </c>
      <c r="D130" s="33"/>
      <c r="E130" s="33"/>
      <c r="F130" s="33"/>
      <c r="G130" s="24">
        <v>5000</v>
      </c>
      <c r="H130" s="24"/>
      <c r="I130" s="24"/>
      <c r="J130" s="24">
        <v>12000</v>
      </c>
      <c r="K130" s="24"/>
      <c r="L130" s="24"/>
      <c r="M130" s="65">
        <v>7200</v>
      </c>
      <c r="N130" s="66"/>
      <c r="O130" s="67"/>
      <c r="P130" s="24">
        <v>3360</v>
      </c>
      <c r="Q130" s="24"/>
      <c r="R130" s="24"/>
      <c r="S130" s="24">
        <v>3840</v>
      </c>
      <c r="T130" s="24"/>
      <c r="U130" s="24"/>
      <c r="V130" s="24"/>
      <c r="W130" s="24"/>
      <c r="X130" s="24"/>
      <c r="Y130" s="24"/>
      <c r="Z130" s="24"/>
      <c r="AA130" s="24"/>
      <c r="AB130" s="58"/>
      <c r="AC130" s="58"/>
      <c r="AD130" s="58"/>
    </row>
    <row r="131" spans="1:30" ht="12.5" hidden="1" customHeight="1" x14ac:dyDescent="0.55000000000000004">
      <c r="A131" s="61"/>
      <c r="B131" s="62"/>
      <c r="C131" s="33" t="s">
        <v>46</v>
      </c>
      <c r="D131" s="33"/>
      <c r="E131" s="33"/>
      <c r="F131" s="33"/>
      <c r="G131" s="42">
        <v>625</v>
      </c>
      <c r="H131" s="42"/>
      <c r="I131" s="42"/>
      <c r="J131" s="42">
        <v>550</v>
      </c>
      <c r="K131" s="42"/>
      <c r="L131" s="42"/>
      <c r="M131" s="42">
        <v>733</v>
      </c>
      <c r="N131" s="42"/>
      <c r="O131" s="42"/>
      <c r="P131" s="42">
        <v>750</v>
      </c>
      <c r="Q131" s="42"/>
      <c r="R131" s="42"/>
      <c r="S131" s="42">
        <v>850</v>
      </c>
      <c r="T131" s="42"/>
      <c r="U131" s="42"/>
      <c r="V131" s="42"/>
      <c r="W131" s="42"/>
      <c r="X131" s="42"/>
      <c r="Y131" s="42"/>
      <c r="Z131" s="42"/>
      <c r="AA131" s="42"/>
      <c r="AB131" s="58"/>
      <c r="AC131" s="58"/>
      <c r="AD131" s="58"/>
    </row>
    <row r="132" spans="1:30" ht="12.5" hidden="1" customHeight="1" x14ac:dyDescent="0.55000000000000004">
      <c r="A132" s="61"/>
      <c r="B132" s="62"/>
      <c r="C132" s="33" t="s">
        <v>47</v>
      </c>
      <c r="D132" s="33"/>
      <c r="E132" s="33"/>
      <c r="F132" s="33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58"/>
      <c r="AC132" s="58"/>
      <c r="AD132" s="58"/>
    </row>
    <row r="133" spans="1:30" ht="12.5" hidden="1" customHeight="1" x14ac:dyDescent="0.55000000000000004">
      <c r="A133" s="63"/>
      <c r="B133" s="64"/>
      <c r="C133" s="31" t="s">
        <v>3</v>
      </c>
      <c r="D133" s="31"/>
      <c r="E133" s="31"/>
      <c r="F133" s="31"/>
      <c r="G133" s="21">
        <f>G130*G131+G132</f>
        <v>3125000</v>
      </c>
      <c r="H133" s="21"/>
      <c r="I133" s="21"/>
      <c r="J133" s="21">
        <f t="shared" ref="J133" si="8">J130*J131+J132</f>
        <v>6600000</v>
      </c>
      <c r="K133" s="21"/>
      <c r="L133" s="21"/>
      <c r="M133" s="21">
        <f t="shared" ref="M133" si="9">M130*M131+M132</f>
        <v>5277600</v>
      </c>
      <c r="N133" s="21"/>
      <c r="O133" s="21"/>
      <c r="P133" s="21">
        <f t="shared" ref="P133" si="10">P130*P131+P132</f>
        <v>2520000</v>
      </c>
      <c r="Q133" s="21"/>
      <c r="R133" s="21"/>
      <c r="S133" s="21">
        <f t="shared" ref="S133" si="11">S130*S131+S132</f>
        <v>3264000</v>
      </c>
      <c r="T133" s="21"/>
      <c r="U133" s="21"/>
      <c r="V133" s="21"/>
      <c r="W133" s="21"/>
      <c r="X133" s="21"/>
      <c r="Y133" s="21"/>
      <c r="Z133" s="21"/>
      <c r="AA133" s="21"/>
      <c r="AB133" s="58"/>
      <c r="AC133" s="58"/>
      <c r="AD133" s="58"/>
    </row>
    <row r="134" spans="1:30" ht="12.5" hidden="1" customHeight="1" x14ac:dyDescent="0.55000000000000004">
      <c r="A134" s="68" t="s">
        <v>48</v>
      </c>
      <c r="B134" s="69"/>
      <c r="C134" s="33" t="s">
        <v>49</v>
      </c>
      <c r="D134" s="33"/>
      <c r="E134" s="33"/>
      <c r="F134" s="33"/>
      <c r="G134" s="65">
        <v>86167</v>
      </c>
      <c r="H134" s="66"/>
      <c r="I134" s="67"/>
      <c r="J134" s="24">
        <v>57173</v>
      </c>
      <c r="K134" s="24"/>
      <c r="L134" s="24"/>
      <c r="M134" s="24">
        <v>84348</v>
      </c>
      <c r="N134" s="24"/>
      <c r="O134" s="24"/>
      <c r="P134" s="24">
        <v>14784</v>
      </c>
      <c r="Q134" s="24"/>
      <c r="R134" s="24"/>
      <c r="S134" s="24">
        <v>84480</v>
      </c>
      <c r="T134" s="24"/>
      <c r="U134" s="24"/>
      <c r="V134" s="24"/>
      <c r="W134" s="24"/>
      <c r="X134" s="24"/>
      <c r="Y134" s="24"/>
      <c r="Z134" s="24"/>
      <c r="AA134" s="24"/>
      <c r="AB134" s="58"/>
      <c r="AC134" s="58"/>
      <c r="AD134" s="58"/>
    </row>
    <row r="135" spans="1:30" ht="12.5" hidden="1" customHeight="1" x14ac:dyDescent="0.55000000000000004">
      <c r="A135" s="70"/>
      <c r="B135" s="71"/>
      <c r="C135" s="33" t="s">
        <v>50</v>
      </c>
      <c r="D135" s="33"/>
      <c r="E135" s="33"/>
      <c r="F135" s="33"/>
      <c r="G135" s="24">
        <v>129210</v>
      </c>
      <c r="H135" s="24"/>
      <c r="I135" s="24"/>
      <c r="J135" s="24">
        <v>79892</v>
      </c>
      <c r="K135" s="24"/>
      <c r="L135" s="24"/>
      <c r="M135" s="24">
        <v>126603</v>
      </c>
      <c r="N135" s="24"/>
      <c r="O135" s="24"/>
      <c r="P135" s="24">
        <v>84232</v>
      </c>
      <c r="Q135" s="24"/>
      <c r="R135" s="24"/>
      <c r="S135" s="24">
        <v>126092</v>
      </c>
      <c r="T135" s="24"/>
      <c r="U135" s="24"/>
      <c r="V135" s="24"/>
      <c r="W135" s="24"/>
      <c r="X135" s="24"/>
      <c r="Y135" s="24"/>
      <c r="Z135" s="24"/>
      <c r="AA135" s="24"/>
      <c r="AB135" s="58"/>
      <c r="AC135" s="58"/>
      <c r="AD135" s="58"/>
    </row>
    <row r="136" spans="1:30" ht="12.5" hidden="1" customHeight="1" x14ac:dyDescent="0.55000000000000004">
      <c r="A136" s="70"/>
      <c r="B136" s="71"/>
      <c r="C136" s="33" t="s">
        <v>51</v>
      </c>
      <c r="D136" s="33"/>
      <c r="E136" s="33"/>
      <c r="F136" s="33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58"/>
      <c r="AC136" s="58"/>
      <c r="AD136" s="58"/>
    </row>
    <row r="137" spans="1:30" ht="12.5" hidden="1" customHeight="1" x14ac:dyDescent="0.55000000000000004">
      <c r="A137" s="70"/>
      <c r="B137" s="71"/>
      <c r="C137" s="33" t="s">
        <v>52</v>
      </c>
      <c r="D137" s="33"/>
      <c r="E137" s="33"/>
      <c r="F137" s="33"/>
      <c r="G137" s="24">
        <v>205842</v>
      </c>
      <c r="H137" s="24"/>
      <c r="I137" s="24"/>
      <c r="J137" s="24">
        <v>247010</v>
      </c>
      <c r="K137" s="24"/>
      <c r="L137" s="24"/>
      <c r="M137" s="24">
        <v>247010</v>
      </c>
      <c r="N137" s="24"/>
      <c r="O137" s="24"/>
      <c r="P137" s="24">
        <v>164673</v>
      </c>
      <c r="Q137" s="24"/>
      <c r="R137" s="24"/>
      <c r="S137" s="24">
        <v>164673</v>
      </c>
      <c r="T137" s="24"/>
      <c r="U137" s="24"/>
      <c r="V137" s="24"/>
      <c r="W137" s="24"/>
      <c r="X137" s="24"/>
      <c r="Y137" s="24"/>
      <c r="Z137" s="24"/>
      <c r="AA137" s="24"/>
      <c r="AB137" s="58"/>
      <c r="AC137" s="58"/>
      <c r="AD137" s="58"/>
    </row>
    <row r="138" spans="1:30" ht="12.5" hidden="1" customHeight="1" x14ac:dyDescent="0.55000000000000004">
      <c r="A138" s="70"/>
      <c r="B138" s="71"/>
      <c r="C138" s="33" t="s">
        <v>53</v>
      </c>
      <c r="D138" s="33"/>
      <c r="E138" s="33"/>
      <c r="F138" s="33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58"/>
      <c r="AC138" s="58"/>
      <c r="AD138" s="58"/>
    </row>
    <row r="139" spans="1:30" ht="12.5" hidden="1" customHeight="1" x14ac:dyDescent="0.55000000000000004">
      <c r="A139" s="70"/>
      <c r="B139" s="71"/>
      <c r="C139" s="33" t="s">
        <v>54</v>
      </c>
      <c r="D139" s="33"/>
      <c r="E139" s="33"/>
      <c r="F139" s="33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58"/>
      <c r="AC139" s="58"/>
      <c r="AD139" s="58"/>
    </row>
    <row r="140" spans="1:30" ht="12.5" hidden="1" customHeight="1" x14ac:dyDescent="0.55000000000000004">
      <c r="A140" s="70"/>
      <c r="B140" s="71"/>
      <c r="C140" s="33" t="s">
        <v>55</v>
      </c>
      <c r="D140" s="33"/>
      <c r="E140" s="33"/>
      <c r="F140" s="33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58"/>
      <c r="AC140" s="58"/>
      <c r="AD140" s="58"/>
    </row>
    <row r="141" spans="1:30" ht="12.5" hidden="1" customHeight="1" x14ac:dyDescent="0.55000000000000004">
      <c r="A141" s="70"/>
      <c r="B141" s="71"/>
      <c r="C141" s="33" t="s">
        <v>56</v>
      </c>
      <c r="D141" s="33"/>
      <c r="E141" s="33"/>
      <c r="F141" s="33"/>
      <c r="G141" s="24">
        <v>3599</v>
      </c>
      <c r="H141" s="24"/>
      <c r="I141" s="24"/>
      <c r="J141" s="24">
        <v>3221</v>
      </c>
      <c r="K141" s="24"/>
      <c r="L141" s="24"/>
      <c r="M141" s="24">
        <v>3000</v>
      </c>
      <c r="N141" s="24"/>
      <c r="O141" s="24"/>
      <c r="P141" s="24">
        <v>1501</v>
      </c>
      <c r="Q141" s="24"/>
      <c r="R141" s="24"/>
      <c r="S141" s="24">
        <v>1501</v>
      </c>
      <c r="T141" s="24"/>
      <c r="U141" s="24"/>
      <c r="V141" s="24"/>
      <c r="W141" s="24"/>
      <c r="X141" s="24"/>
      <c r="Y141" s="24"/>
      <c r="Z141" s="24"/>
      <c r="AA141" s="24"/>
      <c r="AB141" s="58"/>
      <c r="AC141" s="58"/>
      <c r="AD141" s="58"/>
    </row>
    <row r="142" spans="1:30" ht="12.5" hidden="1" customHeight="1" x14ac:dyDescent="0.55000000000000004">
      <c r="A142" s="70"/>
      <c r="B142" s="71"/>
      <c r="C142" s="33" t="s">
        <v>57</v>
      </c>
      <c r="D142" s="33"/>
      <c r="E142" s="33"/>
      <c r="F142" s="33"/>
      <c r="G142" s="24">
        <v>14761</v>
      </c>
      <c r="H142" s="24"/>
      <c r="I142" s="24"/>
      <c r="J142" s="24">
        <v>14761</v>
      </c>
      <c r="K142" s="24"/>
      <c r="L142" s="24"/>
      <c r="M142" s="24">
        <v>14761</v>
      </c>
      <c r="N142" s="24"/>
      <c r="O142" s="24"/>
      <c r="P142" s="24">
        <v>14761</v>
      </c>
      <c r="Q142" s="24"/>
      <c r="R142" s="24"/>
      <c r="S142" s="24">
        <v>14761</v>
      </c>
      <c r="T142" s="24"/>
      <c r="U142" s="24"/>
      <c r="V142" s="24"/>
      <c r="W142" s="24"/>
      <c r="X142" s="24"/>
      <c r="Y142" s="24"/>
      <c r="Z142" s="24"/>
      <c r="AA142" s="24"/>
      <c r="AB142" s="58"/>
      <c r="AC142" s="58"/>
      <c r="AD142" s="58"/>
    </row>
    <row r="143" spans="1:30" ht="12.5" hidden="1" customHeight="1" x14ac:dyDescent="0.55000000000000004">
      <c r="A143" s="70"/>
      <c r="B143" s="71"/>
      <c r="C143" s="33" t="s">
        <v>58</v>
      </c>
      <c r="D143" s="33"/>
      <c r="E143" s="33"/>
      <c r="F143" s="33"/>
      <c r="G143" s="24">
        <v>574848</v>
      </c>
      <c r="H143" s="24"/>
      <c r="I143" s="24"/>
      <c r="J143" s="24">
        <v>1335380</v>
      </c>
      <c r="K143" s="24"/>
      <c r="L143" s="24"/>
      <c r="M143" s="24">
        <v>861280</v>
      </c>
      <c r="N143" s="24"/>
      <c r="O143" s="24"/>
      <c r="P143" s="24">
        <v>377720</v>
      </c>
      <c r="Q143" s="24"/>
      <c r="R143" s="24"/>
      <c r="S143" s="24">
        <v>467784</v>
      </c>
      <c r="T143" s="24"/>
      <c r="U143" s="24"/>
      <c r="V143" s="24"/>
      <c r="W143" s="24"/>
      <c r="X143" s="24"/>
      <c r="Y143" s="24"/>
      <c r="Z143" s="24"/>
      <c r="AA143" s="24"/>
      <c r="AB143" s="58"/>
      <c r="AC143" s="58"/>
      <c r="AD143" s="58"/>
    </row>
    <row r="144" spans="1:30" ht="12.5" hidden="1" customHeight="1" x14ac:dyDescent="0.55000000000000004">
      <c r="A144" s="70"/>
      <c r="B144" s="71"/>
      <c r="C144" s="33" t="s">
        <v>59</v>
      </c>
      <c r="D144" s="33"/>
      <c r="E144" s="33"/>
      <c r="F144" s="33"/>
      <c r="G144" s="24">
        <v>4900</v>
      </c>
      <c r="H144" s="24"/>
      <c r="I144" s="24"/>
      <c r="J144" s="24">
        <v>4900</v>
      </c>
      <c r="K144" s="24"/>
      <c r="L144" s="24"/>
      <c r="M144" s="24">
        <v>4900</v>
      </c>
      <c r="N144" s="24"/>
      <c r="O144" s="24"/>
      <c r="P144" s="24">
        <v>4900</v>
      </c>
      <c r="Q144" s="24"/>
      <c r="R144" s="24"/>
      <c r="S144" s="24">
        <v>4900</v>
      </c>
      <c r="T144" s="24"/>
      <c r="U144" s="24"/>
      <c r="V144" s="24"/>
      <c r="W144" s="24"/>
      <c r="X144" s="24"/>
      <c r="Y144" s="24"/>
      <c r="Z144" s="24"/>
      <c r="AA144" s="24"/>
      <c r="AB144" s="58"/>
      <c r="AC144" s="58"/>
      <c r="AD144" s="58"/>
    </row>
    <row r="145" spans="1:30" ht="12.5" hidden="1" customHeight="1" x14ac:dyDescent="0.55000000000000004">
      <c r="A145" s="70"/>
      <c r="B145" s="71"/>
      <c r="C145" s="33" t="s">
        <v>60</v>
      </c>
      <c r="D145" s="33"/>
      <c r="E145" s="33"/>
      <c r="F145" s="33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58"/>
      <c r="AC145" s="58"/>
      <c r="AD145" s="58"/>
    </row>
    <row r="146" spans="1:30" ht="12.5" hidden="1" customHeight="1" x14ac:dyDescent="0.55000000000000004">
      <c r="A146" s="72"/>
      <c r="B146" s="73"/>
      <c r="C146" s="31" t="s">
        <v>3</v>
      </c>
      <c r="D146" s="31"/>
      <c r="E146" s="31"/>
      <c r="F146" s="31"/>
      <c r="G146" s="21">
        <f>SUM(G134:G145)</f>
        <v>1019327</v>
      </c>
      <c r="H146" s="21"/>
      <c r="I146" s="21"/>
      <c r="J146" s="21">
        <f>SUM(J134:J145)</f>
        <v>1742337</v>
      </c>
      <c r="K146" s="21"/>
      <c r="L146" s="21"/>
      <c r="M146" s="21">
        <f>SUM(M134:M145)</f>
        <v>1341902</v>
      </c>
      <c r="N146" s="21"/>
      <c r="O146" s="21"/>
      <c r="P146" s="21">
        <f>SUM(P134:P145)</f>
        <v>662571</v>
      </c>
      <c r="Q146" s="21"/>
      <c r="R146" s="21"/>
      <c r="S146" s="21">
        <f>SUM(S134:S145)</f>
        <v>864191</v>
      </c>
      <c r="T146" s="21"/>
      <c r="U146" s="21"/>
      <c r="V146" s="21"/>
      <c r="W146" s="21"/>
      <c r="X146" s="21"/>
      <c r="Y146" s="21"/>
      <c r="Z146" s="21"/>
      <c r="AA146" s="21"/>
      <c r="AB146" s="58"/>
      <c r="AC146" s="58"/>
      <c r="AD146" s="58"/>
    </row>
    <row r="147" spans="1:30" ht="12.5" hidden="1" customHeight="1" x14ac:dyDescent="0.55000000000000004">
      <c r="A147" s="22" t="s">
        <v>61</v>
      </c>
      <c r="B147" s="22"/>
      <c r="C147" s="22"/>
      <c r="D147" s="22"/>
      <c r="E147" s="22"/>
      <c r="F147" s="22"/>
      <c r="G147" s="44">
        <f>G133-G146</f>
        <v>2105673</v>
      </c>
      <c r="H147" s="44"/>
      <c r="I147" s="44"/>
      <c r="J147" s="44">
        <f>J133-J146</f>
        <v>4857663</v>
      </c>
      <c r="K147" s="44"/>
      <c r="L147" s="44"/>
      <c r="M147" s="44">
        <f>M133-M146</f>
        <v>3935698</v>
      </c>
      <c r="N147" s="44"/>
      <c r="O147" s="44"/>
      <c r="P147" s="44">
        <f>P133-P146</f>
        <v>1857429</v>
      </c>
      <c r="Q147" s="44"/>
      <c r="R147" s="44"/>
      <c r="S147" s="44">
        <f>S133-S146</f>
        <v>2399809</v>
      </c>
      <c r="T147" s="44"/>
      <c r="U147" s="44"/>
      <c r="V147" s="44"/>
      <c r="W147" s="44"/>
      <c r="X147" s="44"/>
      <c r="Y147" s="44"/>
      <c r="Z147" s="44"/>
      <c r="AA147" s="44"/>
      <c r="AB147" s="58"/>
      <c r="AC147" s="58"/>
      <c r="AD147" s="58"/>
    </row>
    <row r="148" spans="1:30" ht="12.5" hidden="1" customHeight="1" x14ac:dyDescent="0.55000000000000004">
      <c r="A148" s="10"/>
      <c r="B148" s="10"/>
      <c r="C148" s="10"/>
      <c r="D148" s="10"/>
      <c r="E148" s="10"/>
      <c r="F148" s="10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2"/>
      <c r="AC148" s="12"/>
      <c r="AD148" s="12"/>
    </row>
    <row r="149" spans="1:30" ht="12.5" hidden="1" customHeight="1" x14ac:dyDescent="0.55000000000000004">
      <c r="A149" s="3" t="s">
        <v>31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5" customHeight="1" x14ac:dyDescent="0.55000000000000004">
      <c r="A150" s="45" t="s">
        <v>6</v>
      </c>
      <c r="B150" s="45"/>
      <c r="C150" s="45"/>
      <c r="D150" s="45"/>
      <c r="E150" s="45"/>
      <c r="F150" s="45"/>
      <c r="G150" s="51" t="s">
        <v>70</v>
      </c>
      <c r="H150" s="52"/>
      <c r="I150" s="53"/>
      <c r="J150" s="51" t="s">
        <v>71</v>
      </c>
      <c r="K150" s="52"/>
      <c r="L150" s="53"/>
      <c r="M150" s="51" t="s">
        <v>72</v>
      </c>
      <c r="N150" s="52"/>
      <c r="O150" s="53"/>
      <c r="P150" s="51" t="s">
        <v>77</v>
      </c>
      <c r="Q150" s="52"/>
      <c r="R150" s="53"/>
      <c r="S150" s="57" t="s">
        <v>78</v>
      </c>
      <c r="T150" s="57"/>
      <c r="U150" s="57"/>
      <c r="V150" s="57"/>
      <c r="W150" s="57"/>
      <c r="X150" s="57"/>
      <c r="Y150" s="57"/>
      <c r="Z150" s="57"/>
      <c r="AA150" s="57"/>
      <c r="AB150" s="47" t="s">
        <v>3</v>
      </c>
      <c r="AC150" s="47"/>
      <c r="AD150" s="48"/>
    </row>
    <row r="151" spans="1:30" ht="12.5" customHeight="1" x14ac:dyDescent="0.55000000000000004">
      <c r="A151" s="46"/>
      <c r="B151" s="46"/>
      <c r="C151" s="46"/>
      <c r="D151" s="46"/>
      <c r="E151" s="46"/>
      <c r="F151" s="46"/>
      <c r="G151" s="54"/>
      <c r="H151" s="55"/>
      <c r="I151" s="56"/>
      <c r="J151" s="54"/>
      <c r="K151" s="55"/>
      <c r="L151" s="56"/>
      <c r="M151" s="54"/>
      <c r="N151" s="55"/>
      <c r="O151" s="56"/>
      <c r="P151" s="54"/>
      <c r="Q151" s="55"/>
      <c r="R151" s="56"/>
      <c r="S151" s="57"/>
      <c r="T151" s="57"/>
      <c r="U151" s="57"/>
      <c r="V151" s="57"/>
      <c r="W151" s="57"/>
      <c r="X151" s="57"/>
      <c r="Y151" s="57"/>
      <c r="Z151" s="57"/>
      <c r="AA151" s="57"/>
      <c r="AB151" s="49"/>
      <c r="AC151" s="49"/>
      <c r="AD151" s="50"/>
    </row>
    <row r="152" spans="1:30" ht="12.5" customHeight="1" x14ac:dyDescent="0.55000000000000004">
      <c r="A152" s="43" t="s">
        <v>44</v>
      </c>
      <c r="B152" s="39" t="s">
        <v>124</v>
      </c>
      <c r="C152" s="40"/>
      <c r="D152" s="40"/>
      <c r="E152" s="40"/>
      <c r="F152" s="41"/>
      <c r="G152" s="24">
        <v>7425</v>
      </c>
      <c r="H152" s="24"/>
      <c r="I152" s="24"/>
      <c r="J152" s="24">
        <v>23760</v>
      </c>
      <c r="K152" s="24"/>
      <c r="L152" s="24"/>
      <c r="M152" s="24">
        <v>10692</v>
      </c>
      <c r="N152" s="24"/>
      <c r="O152" s="24"/>
      <c r="P152" s="24">
        <v>1663.2</v>
      </c>
      <c r="Q152" s="24"/>
      <c r="R152" s="24"/>
      <c r="S152" s="24">
        <v>1900.8</v>
      </c>
      <c r="T152" s="24"/>
      <c r="U152" s="24"/>
      <c r="V152" s="24" t="s">
        <v>128</v>
      </c>
      <c r="W152" s="24"/>
      <c r="X152" s="24"/>
      <c r="Y152" s="24" t="s">
        <v>128</v>
      </c>
      <c r="Z152" s="24"/>
      <c r="AA152" s="24"/>
      <c r="AB152" s="38"/>
      <c r="AC152" s="38"/>
      <c r="AD152" s="38"/>
    </row>
    <row r="153" spans="1:30" ht="12.5" customHeight="1" x14ac:dyDescent="0.55000000000000004">
      <c r="A153" s="43"/>
      <c r="B153" s="39" t="s">
        <v>125</v>
      </c>
      <c r="C153" s="40"/>
      <c r="D153" s="40"/>
      <c r="E153" s="40"/>
      <c r="F153" s="41"/>
      <c r="G153" s="42">
        <v>625</v>
      </c>
      <c r="H153" s="42"/>
      <c r="I153" s="42"/>
      <c r="J153" s="42">
        <v>550</v>
      </c>
      <c r="K153" s="42"/>
      <c r="L153" s="42"/>
      <c r="M153" s="42">
        <v>733</v>
      </c>
      <c r="N153" s="42"/>
      <c r="O153" s="42"/>
      <c r="P153" s="42">
        <v>750</v>
      </c>
      <c r="Q153" s="42"/>
      <c r="R153" s="42"/>
      <c r="S153" s="42">
        <v>850</v>
      </c>
      <c r="T153" s="42"/>
      <c r="U153" s="42"/>
      <c r="V153" s="42"/>
      <c r="W153" s="42"/>
      <c r="X153" s="42"/>
      <c r="Y153" s="42"/>
      <c r="Z153" s="42"/>
      <c r="AA153" s="42"/>
      <c r="AB153" s="38"/>
      <c r="AC153" s="38"/>
      <c r="AD153" s="38"/>
    </row>
    <row r="154" spans="1:30" ht="12.5" customHeight="1" x14ac:dyDescent="0.55000000000000004">
      <c r="A154" s="43"/>
      <c r="B154" s="39" t="s">
        <v>127</v>
      </c>
      <c r="C154" s="40"/>
      <c r="D154" s="40"/>
      <c r="E154" s="40"/>
      <c r="F154" s="41"/>
      <c r="G154" s="24" t="s">
        <v>128</v>
      </c>
      <c r="H154" s="24"/>
      <c r="I154" s="24"/>
      <c r="J154" s="24" t="s">
        <v>128</v>
      </c>
      <c r="K154" s="24"/>
      <c r="L154" s="24"/>
      <c r="M154" s="24" t="s">
        <v>128</v>
      </c>
      <c r="N154" s="24"/>
      <c r="O154" s="24"/>
      <c r="P154" s="24" t="s">
        <v>128</v>
      </c>
      <c r="Q154" s="24"/>
      <c r="R154" s="24"/>
      <c r="S154" s="24" t="s">
        <v>128</v>
      </c>
      <c r="T154" s="24"/>
      <c r="U154" s="24"/>
      <c r="V154" s="24" t="s">
        <v>128</v>
      </c>
      <c r="W154" s="24"/>
      <c r="X154" s="24"/>
      <c r="Y154" s="24" t="s">
        <v>128</v>
      </c>
      <c r="Z154" s="24"/>
      <c r="AA154" s="24"/>
      <c r="AB154" s="38"/>
      <c r="AC154" s="38"/>
      <c r="AD154" s="38"/>
    </row>
    <row r="155" spans="1:30" ht="12.5" customHeight="1" x14ac:dyDescent="0.55000000000000004">
      <c r="A155" s="43"/>
      <c r="B155" s="35" t="s">
        <v>3</v>
      </c>
      <c r="C155" s="36"/>
      <c r="D155" s="36"/>
      <c r="E155" s="36"/>
      <c r="F155" s="37"/>
      <c r="G155" s="21">
        <v>4640625</v>
      </c>
      <c r="H155" s="21"/>
      <c r="I155" s="21"/>
      <c r="J155" s="21">
        <v>13068000</v>
      </c>
      <c r="K155" s="21"/>
      <c r="L155" s="21"/>
      <c r="M155" s="21">
        <v>7837236</v>
      </c>
      <c r="N155" s="21"/>
      <c r="O155" s="21"/>
      <c r="P155" s="21">
        <v>1247400</v>
      </c>
      <c r="Q155" s="21"/>
      <c r="R155" s="21"/>
      <c r="S155" s="21">
        <v>1615680</v>
      </c>
      <c r="T155" s="21"/>
      <c r="U155" s="21"/>
      <c r="V155" s="21"/>
      <c r="W155" s="21"/>
      <c r="X155" s="21"/>
      <c r="Y155" s="21"/>
      <c r="Z155" s="21"/>
      <c r="AA155" s="21"/>
      <c r="AB155" s="32">
        <v>28408941</v>
      </c>
      <c r="AC155" s="32"/>
      <c r="AD155" s="32"/>
    </row>
    <row r="156" spans="1:30" ht="12.5" customHeight="1" x14ac:dyDescent="0.55000000000000004">
      <c r="A156" s="34" t="s">
        <v>62</v>
      </c>
      <c r="B156" s="34" t="s">
        <v>48</v>
      </c>
      <c r="C156" s="33" t="s">
        <v>49</v>
      </c>
      <c r="D156" s="33"/>
      <c r="E156" s="33"/>
      <c r="F156" s="33"/>
      <c r="G156" s="24">
        <v>127957.995</v>
      </c>
      <c r="H156" s="24"/>
      <c r="I156" s="24"/>
      <c r="J156" s="24">
        <v>113202.54000000001</v>
      </c>
      <c r="K156" s="24"/>
      <c r="L156" s="24"/>
      <c r="M156" s="24">
        <v>125256.78</v>
      </c>
      <c r="N156" s="24"/>
      <c r="O156" s="24"/>
      <c r="P156" s="24">
        <v>7318.08</v>
      </c>
      <c r="Q156" s="24"/>
      <c r="R156" s="24"/>
      <c r="S156" s="24">
        <v>41817.599999999999</v>
      </c>
      <c r="T156" s="24"/>
      <c r="U156" s="24"/>
      <c r="V156" s="24" t="s">
        <v>128</v>
      </c>
      <c r="W156" s="24"/>
      <c r="X156" s="24"/>
      <c r="Y156" s="24" t="s">
        <v>128</v>
      </c>
      <c r="Z156" s="24"/>
      <c r="AA156" s="24"/>
      <c r="AB156" s="30">
        <v>415552.995</v>
      </c>
      <c r="AC156" s="30"/>
      <c r="AD156" s="30"/>
    </row>
    <row r="157" spans="1:30" ht="12.5" customHeight="1" x14ac:dyDescent="0.55000000000000004">
      <c r="A157" s="34"/>
      <c r="B157" s="34"/>
      <c r="C157" s="33" t="s">
        <v>50</v>
      </c>
      <c r="D157" s="33"/>
      <c r="E157" s="33"/>
      <c r="F157" s="33"/>
      <c r="G157" s="24">
        <v>191876.85</v>
      </c>
      <c r="H157" s="24"/>
      <c r="I157" s="24"/>
      <c r="J157" s="24">
        <v>158186.16</v>
      </c>
      <c r="K157" s="24"/>
      <c r="L157" s="24"/>
      <c r="M157" s="24">
        <v>188005.45500000002</v>
      </c>
      <c r="N157" s="24"/>
      <c r="O157" s="24"/>
      <c r="P157" s="24">
        <v>41694.840000000004</v>
      </c>
      <c r="Q157" s="24"/>
      <c r="R157" s="24"/>
      <c r="S157" s="24">
        <v>62415.54</v>
      </c>
      <c r="T157" s="24"/>
      <c r="U157" s="24"/>
      <c r="V157" s="24" t="s">
        <v>128</v>
      </c>
      <c r="W157" s="24"/>
      <c r="X157" s="24"/>
      <c r="Y157" s="24" t="s">
        <v>128</v>
      </c>
      <c r="Z157" s="24"/>
      <c r="AA157" s="24"/>
      <c r="AB157" s="30">
        <v>642178.84500000009</v>
      </c>
      <c r="AC157" s="30"/>
      <c r="AD157" s="30"/>
    </row>
    <row r="158" spans="1:30" ht="12.5" customHeight="1" x14ac:dyDescent="0.55000000000000004">
      <c r="A158" s="34"/>
      <c r="B158" s="34"/>
      <c r="C158" s="33" t="s">
        <v>51</v>
      </c>
      <c r="D158" s="33"/>
      <c r="E158" s="33"/>
      <c r="F158" s="33"/>
      <c r="G158" s="24" t="s">
        <v>128</v>
      </c>
      <c r="H158" s="24"/>
      <c r="I158" s="24"/>
      <c r="J158" s="24" t="s">
        <v>128</v>
      </c>
      <c r="K158" s="24"/>
      <c r="L158" s="24"/>
      <c r="M158" s="24" t="s">
        <v>128</v>
      </c>
      <c r="N158" s="24"/>
      <c r="O158" s="24"/>
      <c r="P158" s="24" t="s">
        <v>128</v>
      </c>
      <c r="Q158" s="24"/>
      <c r="R158" s="24"/>
      <c r="S158" s="24" t="s">
        <v>128</v>
      </c>
      <c r="T158" s="24"/>
      <c r="U158" s="24"/>
      <c r="V158" s="24" t="s">
        <v>128</v>
      </c>
      <c r="W158" s="24"/>
      <c r="X158" s="24"/>
      <c r="Y158" s="24" t="s">
        <v>128</v>
      </c>
      <c r="Z158" s="24"/>
      <c r="AA158" s="24"/>
      <c r="AB158" s="30" t="s">
        <v>128</v>
      </c>
      <c r="AC158" s="30"/>
      <c r="AD158" s="30"/>
    </row>
    <row r="159" spans="1:30" ht="12.5" customHeight="1" x14ac:dyDescent="0.55000000000000004">
      <c r="A159" s="34"/>
      <c r="B159" s="34"/>
      <c r="C159" s="33" t="s">
        <v>52</v>
      </c>
      <c r="D159" s="33"/>
      <c r="E159" s="33"/>
      <c r="F159" s="33"/>
      <c r="G159" s="24">
        <v>305675.37</v>
      </c>
      <c r="H159" s="24"/>
      <c r="I159" s="24"/>
      <c r="J159" s="24">
        <v>489079.8</v>
      </c>
      <c r="K159" s="24"/>
      <c r="L159" s="24"/>
      <c r="M159" s="24">
        <v>366809.85</v>
      </c>
      <c r="N159" s="24"/>
      <c r="O159" s="24"/>
      <c r="P159" s="24">
        <v>81513.134999999995</v>
      </c>
      <c r="Q159" s="24"/>
      <c r="R159" s="24"/>
      <c r="S159" s="24">
        <v>81513.134999999995</v>
      </c>
      <c r="T159" s="24"/>
      <c r="U159" s="24"/>
      <c r="V159" s="24" t="s">
        <v>128</v>
      </c>
      <c r="W159" s="24"/>
      <c r="X159" s="24"/>
      <c r="Y159" s="24" t="s">
        <v>128</v>
      </c>
      <c r="Z159" s="24"/>
      <c r="AA159" s="24"/>
      <c r="AB159" s="30">
        <v>1324591.29</v>
      </c>
      <c r="AC159" s="30"/>
      <c r="AD159" s="30"/>
    </row>
    <row r="160" spans="1:30" ht="12.5" customHeight="1" x14ac:dyDescent="0.55000000000000004">
      <c r="A160" s="34"/>
      <c r="B160" s="34"/>
      <c r="C160" s="33" t="s">
        <v>53</v>
      </c>
      <c r="D160" s="33"/>
      <c r="E160" s="33"/>
      <c r="F160" s="33"/>
      <c r="G160" s="24" t="s">
        <v>128</v>
      </c>
      <c r="H160" s="24"/>
      <c r="I160" s="24"/>
      <c r="J160" s="24" t="s">
        <v>128</v>
      </c>
      <c r="K160" s="24"/>
      <c r="L160" s="24"/>
      <c r="M160" s="24" t="s">
        <v>128</v>
      </c>
      <c r="N160" s="24"/>
      <c r="O160" s="24"/>
      <c r="P160" s="24" t="s">
        <v>128</v>
      </c>
      <c r="Q160" s="24"/>
      <c r="R160" s="24"/>
      <c r="S160" s="24" t="s">
        <v>128</v>
      </c>
      <c r="T160" s="24"/>
      <c r="U160" s="24"/>
      <c r="V160" s="24" t="s">
        <v>128</v>
      </c>
      <c r="W160" s="24"/>
      <c r="X160" s="24"/>
      <c r="Y160" s="24" t="s">
        <v>128</v>
      </c>
      <c r="Z160" s="24"/>
      <c r="AA160" s="24"/>
      <c r="AB160" s="30" t="s">
        <v>128</v>
      </c>
      <c r="AC160" s="30"/>
      <c r="AD160" s="30"/>
    </row>
    <row r="161" spans="1:30" ht="12.5" customHeight="1" x14ac:dyDescent="0.55000000000000004">
      <c r="A161" s="34"/>
      <c r="B161" s="34"/>
      <c r="C161" s="33" t="s">
        <v>54</v>
      </c>
      <c r="D161" s="33"/>
      <c r="E161" s="33"/>
      <c r="F161" s="33"/>
      <c r="G161" s="24" t="s">
        <v>128</v>
      </c>
      <c r="H161" s="24"/>
      <c r="I161" s="24"/>
      <c r="J161" s="24" t="s">
        <v>128</v>
      </c>
      <c r="K161" s="24"/>
      <c r="L161" s="24"/>
      <c r="M161" s="24" t="s">
        <v>128</v>
      </c>
      <c r="N161" s="24"/>
      <c r="O161" s="24"/>
      <c r="P161" s="24" t="s">
        <v>128</v>
      </c>
      <c r="Q161" s="24"/>
      <c r="R161" s="24"/>
      <c r="S161" s="24" t="s">
        <v>128</v>
      </c>
      <c r="T161" s="24"/>
      <c r="U161" s="24"/>
      <c r="V161" s="24" t="s">
        <v>128</v>
      </c>
      <c r="W161" s="24"/>
      <c r="X161" s="24"/>
      <c r="Y161" s="24" t="s">
        <v>128</v>
      </c>
      <c r="Z161" s="24"/>
      <c r="AA161" s="24"/>
      <c r="AB161" s="30" t="s">
        <v>128</v>
      </c>
      <c r="AC161" s="30"/>
      <c r="AD161" s="30"/>
    </row>
    <row r="162" spans="1:30" ht="12.5" customHeight="1" x14ac:dyDescent="0.55000000000000004">
      <c r="A162" s="34"/>
      <c r="B162" s="34"/>
      <c r="C162" s="33" t="s">
        <v>55</v>
      </c>
      <c r="D162" s="33"/>
      <c r="E162" s="33"/>
      <c r="F162" s="33"/>
      <c r="G162" s="24" t="s">
        <v>128</v>
      </c>
      <c r="H162" s="24"/>
      <c r="I162" s="24"/>
      <c r="J162" s="24" t="s">
        <v>128</v>
      </c>
      <c r="K162" s="24"/>
      <c r="L162" s="24"/>
      <c r="M162" s="24" t="s">
        <v>128</v>
      </c>
      <c r="N162" s="24"/>
      <c r="O162" s="24"/>
      <c r="P162" s="24" t="s">
        <v>128</v>
      </c>
      <c r="Q162" s="24"/>
      <c r="R162" s="24"/>
      <c r="S162" s="24" t="s">
        <v>128</v>
      </c>
      <c r="T162" s="24"/>
      <c r="U162" s="24"/>
      <c r="V162" s="24" t="s">
        <v>128</v>
      </c>
      <c r="W162" s="24"/>
      <c r="X162" s="24"/>
      <c r="Y162" s="24" t="s">
        <v>128</v>
      </c>
      <c r="Z162" s="24"/>
      <c r="AA162" s="24"/>
      <c r="AB162" s="30" t="s">
        <v>128</v>
      </c>
      <c r="AC162" s="30"/>
      <c r="AD162" s="30"/>
    </row>
    <row r="163" spans="1:30" ht="12.5" customHeight="1" x14ac:dyDescent="0.55000000000000004">
      <c r="A163" s="34"/>
      <c r="B163" s="34"/>
      <c r="C163" s="33" t="s">
        <v>56</v>
      </c>
      <c r="D163" s="33"/>
      <c r="E163" s="33"/>
      <c r="F163" s="33"/>
      <c r="G163" s="24">
        <v>5344.5150000000003</v>
      </c>
      <c r="H163" s="24"/>
      <c r="I163" s="24"/>
      <c r="J163" s="24">
        <v>6377.58</v>
      </c>
      <c r="K163" s="24"/>
      <c r="L163" s="24"/>
      <c r="M163" s="24">
        <v>4455</v>
      </c>
      <c r="N163" s="24"/>
      <c r="O163" s="24"/>
      <c r="P163" s="24">
        <v>742.995</v>
      </c>
      <c r="Q163" s="24"/>
      <c r="R163" s="24"/>
      <c r="S163" s="24">
        <v>742.995</v>
      </c>
      <c r="T163" s="24"/>
      <c r="U163" s="24"/>
      <c r="V163" s="24" t="s">
        <v>128</v>
      </c>
      <c r="W163" s="24"/>
      <c r="X163" s="24"/>
      <c r="Y163" s="24" t="s">
        <v>128</v>
      </c>
      <c r="Z163" s="24"/>
      <c r="AA163" s="24"/>
      <c r="AB163" s="30">
        <v>17663.084999999999</v>
      </c>
      <c r="AC163" s="30"/>
      <c r="AD163" s="30"/>
    </row>
    <row r="164" spans="1:30" ht="12.5" customHeight="1" x14ac:dyDescent="0.55000000000000004">
      <c r="A164" s="34"/>
      <c r="B164" s="34"/>
      <c r="C164" s="33" t="s">
        <v>57</v>
      </c>
      <c r="D164" s="33"/>
      <c r="E164" s="33"/>
      <c r="F164" s="33"/>
      <c r="G164" s="24">
        <v>21920.084999999999</v>
      </c>
      <c r="H164" s="24"/>
      <c r="I164" s="24"/>
      <c r="J164" s="24">
        <v>29226.78</v>
      </c>
      <c r="K164" s="24"/>
      <c r="L164" s="24"/>
      <c r="M164" s="24">
        <v>21920.084999999999</v>
      </c>
      <c r="N164" s="24"/>
      <c r="O164" s="24"/>
      <c r="P164" s="24">
        <v>7306.6949999999997</v>
      </c>
      <c r="Q164" s="24"/>
      <c r="R164" s="24"/>
      <c r="S164" s="24">
        <v>7306.6949999999997</v>
      </c>
      <c r="T164" s="24"/>
      <c r="U164" s="24"/>
      <c r="V164" s="24" t="s">
        <v>128</v>
      </c>
      <c r="W164" s="24"/>
      <c r="X164" s="24"/>
      <c r="Y164" s="24" t="s">
        <v>128</v>
      </c>
      <c r="Z164" s="24"/>
      <c r="AA164" s="24"/>
      <c r="AB164" s="30">
        <v>87680.34</v>
      </c>
      <c r="AC164" s="30"/>
      <c r="AD164" s="30"/>
    </row>
    <row r="165" spans="1:30" ht="12.5" customHeight="1" x14ac:dyDescent="0.55000000000000004">
      <c r="A165" s="34"/>
      <c r="B165" s="34"/>
      <c r="C165" s="33" t="s">
        <v>58</v>
      </c>
      <c r="D165" s="33"/>
      <c r="E165" s="33"/>
      <c r="F165" s="33"/>
      <c r="G165" s="24">
        <v>853649.27999999991</v>
      </c>
      <c r="H165" s="24"/>
      <c r="I165" s="24"/>
      <c r="J165" s="24">
        <v>2644052.4</v>
      </c>
      <c r="K165" s="24"/>
      <c r="L165" s="24"/>
      <c r="M165" s="24">
        <v>1279000.8</v>
      </c>
      <c r="N165" s="24"/>
      <c r="O165" s="24"/>
      <c r="P165" s="24">
        <v>186971.4</v>
      </c>
      <c r="Q165" s="24"/>
      <c r="R165" s="24"/>
      <c r="S165" s="24">
        <v>231553.08000000002</v>
      </c>
      <c r="T165" s="24"/>
      <c r="U165" s="24"/>
      <c r="V165" s="24" t="s">
        <v>128</v>
      </c>
      <c r="W165" s="24"/>
      <c r="X165" s="24"/>
      <c r="Y165" s="24" t="s">
        <v>128</v>
      </c>
      <c r="Z165" s="24"/>
      <c r="AA165" s="24"/>
      <c r="AB165" s="30">
        <v>5195226.96</v>
      </c>
      <c r="AC165" s="30"/>
      <c r="AD165" s="30"/>
    </row>
    <row r="166" spans="1:30" ht="12.5" customHeight="1" x14ac:dyDescent="0.55000000000000004">
      <c r="A166" s="34"/>
      <c r="B166" s="34"/>
      <c r="C166" s="33" t="s">
        <v>59</v>
      </c>
      <c r="D166" s="33"/>
      <c r="E166" s="33"/>
      <c r="F166" s="33"/>
      <c r="G166" s="24">
        <v>7276.5</v>
      </c>
      <c r="H166" s="24"/>
      <c r="I166" s="24"/>
      <c r="J166" s="24">
        <v>9702</v>
      </c>
      <c r="K166" s="24"/>
      <c r="L166" s="24"/>
      <c r="M166" s="24">
        <v>7276.5</v>
      </c>
      <c r="N166" s="24"/>
      <c r="O166" s="24"/>
      <c r="P166" s="24">
        <v>2425.5</v>
      </c>
      <c r="Q166" s="24"/>
      <c r="R166" s="24"/>
      <c r="S166" s="24">
        <v>2425.5</v>
      </c>
      <c r="T166" s="24"/>
      <c r="U166" s="24"/>
      <c r="V166" s="24" t="s">
        <v>128</v>
      </c>
      <c r="W166" s="24"/>
      <c r="X166" s="24"/>
      <c r="Y166" s="24" t="s">
        <v>128</v>
      </c>
      <c r="Z166" s="24"/>
      <c r="AA166" s="24"/>
      <c r="AB166" s="30">
        <v>29106</v>
      </c>
      <c r="AC166" s="30"/>
      <c r="AD166" s="30"/>
    </row>
    <row r="167" spans="1:30" ht="12.5" customHeight="1" x14ac:dyDescent="0.55000000000000004">
      <c r="A167" s="34"/>
      <c r="B167" s="34"/>
      <c r="C167" s="33" t="s">
        <v>60</v>
      </c>
      <c r="D167" s="33"/>
      <c r="E167" s="33"/>
      <c r="F167" s="33"/>
      <c r="G167" s="24" t="s">
        <v>128</v>
      </c>
      <c r="H167" s="24"/>
      <c r="I167" s="24"/>
      <c r="J167" s="24" t="s">
        <v>128</v>
      </c>
      <c r="K167" s="24"/>
      <c r="L167" s="24"/>
      <c r="M167" s="24" t="s">
        <v>128</v>
      </c>
      <c r="N167" s="24"/>
      <c r="O167" s="24"/>
      <c r="P167" s="24" t="s">
        <v>128</v>
      </c>
      <c r="Q167" s="24"/>
      <c r="R167" s="24"/>
      <c r="S167" s="24" t="s">
        <v>128</v>
      </c>
      <c r="T167" s="24"/>
      <c r="U167" s="24"/>
      <c r="V167" s="24" t="s">
        <v>128</v>
      </c>
      <c r="W167" s="24"/>
      <c r="X167" s="24"/>
      <c r="Y167" s="24" t="s">
        <v>128</v>
      </c>
      <c r="Z167" s="24"/>
      <c r="AA167" s="24"/>
      <c r="AB167" s="30" t="s">
        <v>128</v>
      </c>
      <c r="AC167" s="30"/>
      <c r="AD167" s="30"/>
    </row>
    <row r="168" spans="1:30" ht="12.5" customHeight="1" x14ac:dyDescent="0.55000000000000004">
      <c r="A168" s="34"/>
      <c r="B168" s="34"/>
      <c r="C168" s="31" t="s">
        <v>3</v>
      </c>
      <c r="D168" s="31"/>
      <c r="E168" s="31"/>
      <c r="F168" s="31"/>
      <c r="G168" s="21">
        <v>1513700.5949999997</v>
      </c>
      <c r="H168" s="21"/>
      <c r="I168" s="21"/>
      <c r="J168" s="21">
        <v>3449827.26</v>
      </c>
      <c r="K168" s="21"/>
      <c r="L168" s="21"/>
      <c r="M168" s="21">
        <v>1992724.47</v>
      </c>
      <c r="N168" s="21"/>
      <c r="O168" s="21"/>
      <c r="P168" s="21">
        <v>327972.64500000002</v>
      </c>
      <c r="Q168" s="21"/>
      <c r="R168" s="21"/>
      <c r="S168" s="21">
        <v>427774.54500000004</v>
      </c>
      <c r="T168" s="21"/>
      <c r="U168" s="21"/>
      <c r="V168" s="21"/>
      <c r="W168" s="21"/>
      <c r="X168" s="21"/>
      <c r="Y168" s="21"/>
      <c r="Z168" s="21"/>
      <c r="AA168" s="21"/>
      <c r="AB168" s="32">
        <v>7711999.5149999987</v>
      </c>
      <c r="AC168" s="32"/>
      <c r="AD168" s="32"/>
    </row>
    <row r="169" spans="1:30" ht="12.5" customHeight="1" x14ac:dyDescent="0.55000000000000004">
      <c r="A169" s="27"/>
      <c r="B169" s="26" t="s">
        <v>63</v>
      </c>
      <c r="C169" s="22" t="s">
        <v>64</v>
      </c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4">
        <v>7672149.2436974794</v>
      </c>
      <c r="AC169" s="24"/>
      <c r="AD169" s="24"/>
    </row>
    <row r="170" spans="1:30" ht="12.5" customHeight="1" x14ac:dyDescent="0.55000000000000004">
      <c r="A170" s="27"/>
      <c r="B170" s="27"/>
      <c r="C170" s="22" t="s">
        <v>65</v>
      </c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4">
        <v>697221</v>
      </c>
      <c r="AC170" s="24"/>
      <c r="AD170" s="24"/>
    </row>
    <row r="171" spans="1:30" ht="12.5" customHeight="1" x14ac:dyDescent="0.55000000000000004">
      <c r="A171" s="27"/>
      <c r="B171" s="27"/>
      <c r="C171" s="22" t="s">
        <v>66</v>
      </c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4">
        <v>739000</v>
      </c>
      <c r="AC171" s="24"/>
      <c r="AD171" s="24"/>
    </row>
    <row r="172" spans="1:30" ht="12.5" customHeight="1" x14ac:dyDescent="0.55000000000000004">
      <c r="A172" s="27"/>
      <c r="B172" s="27"/>
      <c r="C172" s="22" t="s">
        <v>123</v>
      </c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4">
        <v>306305</v>
      </c>
      <c r="AC172" s="24"/>
      <c r="AD172" s="24"/>
    </row>
    <row r="173" spans="1:30" ht="12.5" customHeight="1" x14ac:dyDescent="0.55000000000000004">
      <c r="A173" s="27"/>
      <c r="B173" s="27"/>
      <c r="C173" s="25" t="s">
        <v>3</v>
      </c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1">
        <v>9414675.2436974794</v>
      </c>
      <c r="AC173" s="21"/>
      <c r="AD173" s="21"/>
    </row>
    <row r="174" spans="1:30" ht="12.5" customHeight="1" x14ac:dyDescent="0.55000000000000004">
      <c r="A174" s="28"/>
      <c r="B174" s="22" t="s">
        <v>67</v>
      </c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4">
        <v>5903751</v>
      </c>
      <c r="AC174" s="24"/>
      <c r="AD174" s="24"/>
    </row>
    <row r="175" spans="1:30" ht="12.5" customHeight="1" x14ac:dyDescent="0.55000000000000004">
      <c r="A175" s="28"/>
      <c r="B175" s="25" t="s">
        <v>3</v>
      </c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1">
        <v>23030425.75869748</v>
      </c>
      <c r="AC175" s="21"/>
      <c r="AD175" s="21"/>
    </row>
    <row r="176" spans="1:30" ht="12.5" customHeight="1" x14ac:dyDescent="0.55000000000000004">
      <c r="A176" s="12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3"/>
      <c r="Y176" s="17" t="s">
        <v>68</v>
      </c>
      <c r="Z176" s="18"/>
      <c r="AA176" s="19"/>
      <c r="AB176" s="24">
        <v>5378515.24130252</v>
      </c>
      <c r="AC176" s="24"/>
      <c r="AD176" s="24"/>
    </row>
    <row r="177" spans="1:30" ht="12.5" customHeight="1" x14ac:dyDescent="0.55000000000000004">
      <c r="A177" s="1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14"/>
      <c r="Y177" s="17" t="s">
        <v>69</v>
      </c>
      <c r="Z177" s="18"/>
      <c r="AA177" s="19"/>
      <c r="AB177" s="20">
        <v>0.18932473552261311</v>
      </c>
      <c r="AC177" s="20"/>
      <c r="AD177" s="20"/>
    </row>
  </sheetData>
  <mergeCells count="1318">
    <mergeCell ref="Y150:AA151"/>
    <mergeCell ref="A1:E1"/>
    <mergeCell ref="F1:AD1"/>
    <mergeCell ref="A4:F6"/>
    <mergeCell ref="V4:X5"/>
    <mergeCell ref="Y4:AA5"/>
    <mergeCell ref="AB4:AD5"/>
    <mergeCell ref="V6:X6"/>
    <mergeCell ref="Y6:AA6"/>
    <mergeCell ref="AB6:AD6"/>
    <mergeCell ref="A7:F7"/>
    <mergeCell ref="G7:AD7"/>
    <mergeCell ref="A10:F10"/>
    <mergeCell ref="G10:H10"/>
    <mergeCell ref="I10:J10"/>
    <mergeCell ref="K10:L10"/>
    <mergeCell ref="M10:N10"/>
    <mergeCell ref="G6:I6"/>
    <mergeCell ref="J6:L6"/>
    <mergeCell ref="M6:O6"/>
    <mergeCell ref="P6:R6"/>
    <mergeCell ref="S6:U6"/>
    <mergeCell ref="G4:I5"/>
    <mergeCell ref="J4:L5"/>
    <mergeCell ref="M4:O5"/>
    <mergeCell ref="P4:R5"/>
    <mergeCell ref="S4:U5"/>
    <mergeCell ref="S11:T11"/>
    <mergeCell ref="U11:V11"/>
    <mergeCell ref="W11:X11"/>
    <mergeCell ref="Y11:Z11"/>
    <mergeCell ref="AA11:AB11"/>
    <mergeCell ref="AC11:AD11"/>
    <mergeCell ref="AA10:AB10"/>
    <mergeCell ref="AC10:AD10"/>
    <mergeCell ref="A11:A15"/>
    <mergeCell ref="B11:F11"/>
    <mergeCell ref="G11:H11"/>
    <mergeCell ref="I11:J11"/>
    <mergeCell ref="K11:L11"/>
    <mergeCell ref="M11:N11"/>
    <mergeCell ref="O11:P11"/>
    <mergeCell ref="Q11:R11"/>
    <mergeCell ref="O10:P10"/>
    <mergeCell ref="Q10:R10"/>
    <mergeCell ref="S10:T10"/>
    <mergeCell ref="U10:V10"/>
    <mergeCell ref="W10:X10"/>
    <mergeCell ref="Y10:Z10"/>
    <mergeCell ref="W13:X13"/>
    <mergeCell ref="Y13:Z13"/>
    <mergeCell ref="AA13:AB13"/>
    <mergeCell ref="AC13:AD13"/>
    <mergeCell ref="AC12:AD12"/>
    <mergeCell ref="B13:F13"/>
    <mergeCell ref="G13:H13"/>
    <mergeCell ref="I13:J13"/>
    <mergeCell ref="K13:L13"/>
    <mergeCell ref="M13:N13"/>
    <mergeCell ref="O13:P13"/>
    <mergeCell ref="Q13:R13"/>
    <mergeCell ref="S13:T13"/>
    <mergeCell ref="U13:V13"/>
    <mergeCell ref="Q12:R12"/>
    <mergeCell ref="S12:T12"/>
    <mergeCell ref="U12:V12"/>
    <mergeCell ref="W12:X12"/>
    <mergeCell ref="Y12:Z12"/>
    <mergeCell ref="AA12:AB12"/>
    <mergeCell ref="B12:F12"/>
    <mergeCell ref="G12:H12"/>
    <mergeCell ref="I12:J12"/>
    <mergeCell ref="K12:L12"/>
    <mergeCell ref="M12:N12"/>
    <mergeCell ref="O12:P12"/>
    <mergeCell ref="W15:X15"/>
    <mergeCell ref="Y15:Z15"/>
    <mergeCell ref="AA15:AB15"/>
    <mergeCell ref="AC15:AD15"/>
    <mergeCell ref="A19:F20"/>
    <mergeCell ref="G19:I20"/>
    <mergeCell ref="J19:L20"/>
    <mergeCell ref="M19:O20"/>
    <mergeCell ref="P19:R20"/>
    <mergeCell ref="S19:U20"/>
    <mergeCell ref="AC14:AD14"/>
    <mergeCell ref="B15:F15"/>
    <mergeCell ref="G15:H15"/>
    <mergeCell ref="I15:J15"/>
    <mergeCell ref="K15:L15"/>
    <mergeCell ref="M15:N15"/>
    <mergeCell ref="O15:P15"/>
    <mergeCell ref="Q15:R15"/>
    <mergeCell ref="S15:T15"/>
    <mergeCell ref="U15:V15"/>
    <mergeCell ref="Q14:R14"/>
    <mergeCell ref="S14:T14"/>
    <mergeCell ref="U14:V14"/>
    <mergeCell ref="W14:X14"/>
    <mergeCell ref="Y14:Z14"/>
    <mergeCell ref="AA14:AB14"/>
    <mergeCell ref="B14:F14"/>
    <mergeCell ref="G14:H14"/>
    <mergeCell ref="I14:J14"/>
    <mergeCell ref="K14:L14"/>
    <mergeCell ref="M14:N14"/>
    <mergeCell ref="O14:P14"/>
    <mergeCell ref="V21:X21"/>
    <mergeCell ref="Y21:AA21"/>
    <mergeCell ref="AB21:AD21"/>
    <mergeCell ref="E22:F22"/>
    <mergeCell ref="G22:I22"/>
    <mergeCell ref="J22:L22"/>
    <mergeCell ref="M22:O22"/>
    <mergeCell ref="P22:R22"/>
    <mergeCell ref="S22:U22"/>
    <mergeCell ref="V22:X22"/>
    <mergeCell ref="V19:X20"/>
    <mergeCell ref="Y19:AA20"/>
    <mergeCell ref="AB19:AD20"/>
    <mergeCell ref="A21:D23"/>
    <mergeCell ref="E21:F21"/>
    <mergeCell ref="G21:I21"/>
    <mergeCell ref="J21:L21"/>
    <mergeCell ref="M21:O21"/>
    <mergeCell ref="P21:R21"/>
    <mergeCell ref="S21:U21"/>
    <mergeCell ref="AB23:AD23"/>
    <mergeCell ref="A24:D26"/>
    <mergeCell ref="E24:F24"/>
    <mergeCell ref="G24:I24"/>
    <mergeCell ref="J24:L24"/>
    <mergeCell ref="M24:O24"/>
    <mergeCell ref="P24:R24"/>
    <mergeCell ref="S24:U24"/>
    <mergeCell ref="V24:X24"/>
    <mergeCell ref="Y24:AA24"/>
    <mergeCell ref="Y22:AA22"/>
    <mergeCell ref="AB22:AD22"/>
    <mergeCell ref="E23:F23"/>
    <mergeCell ref="G23:I23"/>
    <mergeCell ref="J23:L23"/>
    <mergeCell ref="M23:O23"/>
    <mergeCell ref="P23:R23"/>
    <mergeCell ref="S23:U23"/>
    <mergeCell ref="V23:X23"/>
    <mergeCell ref="Y23:AA23"/>
    <mergeCell ref="V26:X26"/>
    <mergeCell ref="Y26:AA26"/>
    <mergeCell ref="AB26:AD26"/>
    <mergeCell ref="A27:D29"/>
    <mergeCell ref="E27:F27"/>
    <mergeCell ref="G27:I27"/>
    <mergeCell ref="J27:L27"/>
    <mergeCell ref="M27:O27"/>
    <mergeCell ref="P27:R27"/>
    <mergeCell ref="S27:U27"/>
    <mergeCell ref="E26:F26"/>
    <mergeCell ref="G26:I26"/>
    <mergeCell ref="J26:L26"/>
    <mergeCell ref="M26:O26"/>
    <mergeCell ref="P26:R26"/>
    <mergeCell ref="S26:U26"/>
    <mergeCell ref="AB24:AD24"/>
    <mergeCell ref="E25:F25"/>
    <mergeCell ref="G25:I25"/>
    <mergeCell ref="J25:L25"/>
    <mergeCell ref="M25:O25"/>
    <mergeCell ref="P25:R25"/>
    <mergeCell ref="S25:U25"/>
    <mergeCell ref="V25:X25"/>
    <mergeCell ref="Y25:AA25"/>
    <mergeCell ref="AB25:AD25"/>
    <mergeCell ref="Y28:AA28"/>
    <mergeCell ref="AB28:AD28"/>
    <mergeCell ref="E29:F29"/>
    <mergeCell ref="G29:I29"/>
    <mergeCell ref="J29:L29"/>
    <mergeCell ref="M29:O29"/>
    <mergeCell ref="P29:R29"/>
    <mergeCell ref="S29:U29"/>
    <mergeCell ref="V29:X29"/>
    <mergeCell ref="Y29:AA29"/>
    <mergeCell ref="V27:X27"/>
    <mergeCell ref="Y27:AA27"/>
    <mergeCell ref="AB27:AD27"/>
    <mergeCell ref="E28:F28"/>
    <mergeCell ref="G28:I28"/>
    <mergeCell ref="J28:L28"/>
    <mergeCell ref="M28:O28"/>
    <mergeCell ref="P28:R28"/>
    <mergeCell ref="S28:U28"/>
    <mergeCell ref="V28:X28"/>
    <mergeCell ref="AB30:AD30"/>
    <mergeCell ref="E31:F31"/>
    <mergeCell ref="G31:I31"/>
    <mergeCell ref="J31:L31"/>
    <mergeCell ref="M31:O31"/>
    <mergeCell ref="P31:R31"/>
    <mergeCell ref="S31:U31"/>
    <mergeCell ref="V31:X31"/>
    <mergeCell ref="Y31:AA31"/>
    <mergeCell ref="AB31:AD31"/>
    <mergeCell ref="AB29:AD29"/>
    <mergeCell ref="S30:U30"/>
    <mergeCell ref="V30:X30"/>
    <mergeCell ref="Y30:AA30"/>
    <mergeCell ref="P30:R30"/>
    <mergeCell ref="V33:X33"/>
    <mergeCell ref="Y33:AA33"/>
    <mergeCell ref="AB33:AD33"/>
    <mergeCell ref="E34:F34"/>
    <mergeCell ref="G34:I34"/>
    <mergeCell ref="J34:L34"/>
    <mergeCell ref="M34:O34"/>
    <mergeCell ref="P34:R34"/>
    <mergeCell ref="S34:U34"/>
    <mergeCell ref="V34:X34"/>
    <mergeCell ref="V32:X32"/>
    <mergeCell ref="Y32:AA32"/>
    <mergeCell ref="AB32:AD32"/>
    <mergeCell ref="A33:D35"/>
    <mergeCell ref="E33:F33"/>
    <mergeCell ref="G33:I33"/>
    <mergeCell ref="J33:L33"/>
    <mergeCell ref="M33:O33"/>
    <mergeCell ref="P33:R33"/>
    <mergeCell ref="S33:U33"/>
    <mergeCell ref="E32:F32"/>
    <mergeCell ref="G32:I32"/>
    <mergeCell ref="J32:L32"/>
    <mergeCell ref="M32:O32"/>
    <mergeCell ref="P32:R32"/>
    <mergeCell ref="S32:U32"/>
    <mergeCell ref="AB35:AD35"/>
    <mergeCell ref="A30:D32"/>
    <mergeCell ref="E30:F30"/>
    <mergeCell ref="G30:I30"/>
    <mergeCell ref="J30:L30"/>
    <mergeCell ref="M30:O30"/>
    <mergeCell ref="A36:D38"/>
    <mergeCell ref="E36:F36"/>
    <mergeCell ref="G36:I36"/>
    <mergeCell ref="J36:L36"/>
    <mergeCell ref="M36:O36"/>
    <mergeCell ref="P36:R36"/>
    <mergeCell ref="S36:U36"/>
    <mergeCell ref="V36:X36"/>
    <mergeCell ref="Y36:AA36"/>
    <mergeCell ref="Y34:AA34"/>
    <mergeCell ref="AB34:AD34"/>
    <mergeCell ref="E35:F35"/>
    <mergeCell ref="G35:I35"/>
    <mergeCell ref="J35:L35"/>
    <mergeCell ref="M35:O35"/>
    <mergeCell ref="P35:R35"/>
    <mergeCell ref="S35:U35"/>
    <mergeCell ref="V35:X35"/>
    <mergeCell ref="Y35:AA35"/>
    <mergeCell ref="V38:X38"/>
    <mergeCell ref="Y38:AA38"/>
    <mergeCell ref="AB38:AD38"/>
    <mergeCell ref="A39:D41"/>
    <mergeCell ref="E39:F39"/>
    <mergeCell ref="G39:I39"/>
    <mergeCell ref="J39:L39"/>
    <mergeCell ref="M39:O39"/>
    <mergeCell ref="P39:R39"/>
    <mergeCell ref="S39:U39"/>
    <mergeCell ref="E38:F38"/>
    <mergeCell ref="G38:I38"/>
    <mergeCell ref="J38:L38"/>
    <mergeCell ref="M38:O38"/>
    <mergeCell ref="P38:R38"/>
    <mergeCell ref="S38:U38"/>
    <mergeCell ref="AB36:AD36"/>
    <mergeCell ref="E37:F37"/>
    <mergeCell ref="G37:I37"/>
    <mergeCell ref="J37:L37"/>
    <mergeCell ref="M37:O37"/>
    <mergeCell ref="P37:R37"/>
    <mergeCell ref="S37:U37"/>
    <mergeCell ref="V37:X37"/>
    <mergeCell ref="Y37:AA37"/>
    <mergeCell ref="AB37:AD37"/>
    <mergeCell ref="Y40:AA40"/>
    <mergeCell ref="AB40:AD40"/>
    <mergeCell ref="E41:F41"/>
    <mergeCell ref="G41:I41"/>
    <mergeCell ref="J41:L41"/>
    <mergeCell ref="M41:O41"/>
    <mergeCell ref="P41:R41"/>
    <mergeCell ref="S41:U41"/>
    <mergeCell ref="V41:X41"/>
    <mergeCell ref="Y41:AA41"/>
    <mergeCell ref="V39:X39"/>
    <mergeCell ref="Y39:AA39"/>
    <mergeCell ref="AB39:AD39"/>
    <mergeCell ref="E40:F40"/>
    <mergeCell ref="G40:I40"/>
    <mergeCell ref="J40:L40"/>
    <mergeCell ref="M40:O40"/>
    <mergeCell ref="P40:R40"/>
    <mergeCell ref="S40:U40"/>
    <mergeCell ref="V40:X40"/>
    <mergeCell ref="AB42:AD42"/>
    <mergeCell ref="E43:F43"/>
    <mergeCell ref="G43:I43"/>
    <mergeCell ref="J43:L43"/>
    <mergeCell ref="M43:O43"/>
    <mergeCell ref="P43:R43"/>
    <mergeCell ref="S43:U43"/>
    <mergeCell ref="V43:X43"/>
    <mergeCell ref="Y43:AA43"/>
    <mergeCell ref="AB43:AD43"/>
    <mergeCell ref="AB41:AD41"/>
    <mergeCell ref="S42:U42"/>
    <mergeCell ref="V42:X42"/>
    <mergeCell ref="Y42:AA42"/>
    <mergeCell ref="P42:R42"/>
    <mergeCell ref="V45:X45"/>
    <mergeCell ref="Y45:AA45"/>
    <mergeCell ref="AB45:AD45"/>
    <mergeCell ref="E46:F46"/>
    <mergeCell ref="G46:I46"/>
    <mergeCell ref="J46:L46"/>
    <mergeCell ref="M46:O46"/>
    <mergeCell ref="P46:R46"/>
    <mergeCell ref="S46:U46"/>
    <mergeCell ref="V46:X46"/>
    <mergeCell ref="V44:X44"/>
    <mergeCell ref="Y44:AA44"/>
    <mergeCell ref="AB44:AD44"/>
    <mergeCell ref="A45:D47"/>
    <mergeCell ref="E45:F45"/>
    <mergeCell ref="G45:I45"/>
    <mergeCell ref="J45:L45"/>
    <mergeCell ref="M45:O45"/>
    <mergeCell ref="P45:R45"/>
    <mergeCell ref="S45:U45"/>
    <mergeCell ref="E44:F44"/>
    <mergeCell ref="G44:I44"/>
    <mergeCell ref="J44:L44"/>
    <mergeCell ref="M44:O44"/>
    <mergeCell ref="P44:R44"/>
    <mergeCell ref="S44:U44"/>
    <mergeCell ref="AB47:AD47"/>
    <mergeCell ref="A42:D44"/>
    <mergeCell ref="E42:F42"/>
    <mergeCell ref="G42:I42"/>
    <mergeCell ref="J42:L42"/>
    <mergeCell ref="M42:O42"/>
    <mergeCell ref="A48:D50"/>
    <mergeCell ref="E48:F48"/>
    <mergeCell ref="G48:I48"/>
    <mergeCell ref="J48:L48"/>
    <mergeCell ref="M48:O48"/>
    <mergeCell ref="P48:R48"/>
    <mergeCell ref="S48:U48"/>
    <mergeCell ref="V48:X48"/>
    <mergeCell ref="Y48:AA48"/>
    <mergeCell ref="Y46:AA46"/>
    <mergeCell ref="AB46:AD46"/>
    <mergeCell ref="E47:F47"/>
    <mergeCell ref="G47:I47"/>
    <mergeCell ref="J47:L47"/>
    <mergeCell ref="M47:O47"/>
    <mergeCell ref="P47:R47"/>
    <mergeCell ref="S47:U47"/>
    <mergeCell ref="V47:X47"/>
    <mergeCell ref="Y47:AA47"/>
    <mergeCell ref="V50:X50"/>
    <mergeCell ref="Y50:AA50"/>
    <mergeCell ref="AB50:AD50"/>
    <mergeCell ref="A51:D53"/>
    <mergeCell ref="E51:F51"/>
    <mergeCell ref="G51:I51"/>
    <mergeCell ref="J51:L51"/>
    <mergeCell ref="M51:O51"/>
    <mergeCell ref="P51:R51"/>
    <mergeCell ref="S51:U51"/>
    <mergeCell ref="E50:F50"/>
    <mergeCell ref="G50:I50"/>
    <mergeCell ref="J50:L50"/>
    <mergeCell ref="M50:O50"/>
    <mergeCell ref="P50:R50"/>
    <mergeCell ref="S50:U50"/>
    <mergeCell ref="AB48:AD48"/>
    <mergeCell ref="E49:F49"/>
    <mergeCell ref="G49:I49"/>
    <mergeCell ref="J49:L49"/>
    <mergeCell ref="M49:O49"/>
    <mergeCell ref="P49:R49"/>
    <mergeCell ref="S49:U49"/>
    <mergeCell ref="V49:X49"/>
    <mergeCell ref="Y49:AA49"/>
    <mergeCell ref="AB49:AD49"/>
    <mergeCell ref="Y52:AA52"/>
    <mergeCell ref="AB52:AD52"/>
    <mergeCell ref="E53:F53"/>
    <mergeCell ref="G53:I53"/>
    <mergeCell ref="J53:L53"/>
    <mergeCell ref="M53:O53"/>
    <mergeCell ref="P53:R53"/>
    <mergeCell ref="S53:U53"/>
    <mergeCell ref="V53:X53"/>
    <mergeCell ref="Y53:AA53"/>
    <mergeCell ref="V51:X51"/>
    <mergeCell ref="Y51:AA51"/>
    <mergeCell ref="AB51:AD51"/>
    <mergeCell ref="E52:F52"/>
    <mergeCell ref="G52:I52"/>
    <mergeCell ref="J52:L52"/>
    <mergeCell ref="M52:O52"/>
    <mergeCell ref="P52:R52"/>
    <mergeCell ref="S52:U52"/>
    <mergeCell ref="V52:X52"/>
    <mergeCell ref="AB54:AD54"/>
    <mergeCell ref="E55:F55"/>
    <mergeCell ref="G55:I55"/>
    <mergeCell ref="J55:L55"/>
    <mergeCell ref="M55:O55"/>
    <mergeCell ref="P55:R55"/>
    <mergeCell ref="S55:U55"/>
    <mergeCell ref="V55:X55"/>
    <mergeCell ref="Y55:AA55"/>
    <mergeCell ref="AB55:AD55"/>
    <mergeCell ref="AB53:AD53"/>
    <mergeCell ref="S54:U54"/>
    <mergeCell ref="V54:X54"/>
    <mergeCell ref="Y54:AA54"/>
    <mergeCell ref="Y57:AA57"/>
    <mergeCell ref="AB57:AD57"/>
    <mergeCell ref="A60:F61"/>
    <mergeCell ref="G60:I61"/>
    <mergeCell ref="J60:L61"/>
    <mergeCell ref="M60:O61"/>
    <mergeCell ref="P60:R61"/>
    <mergeCell ref="S60:U61"/>
    <mergeCell ref="V60:X61"/>
    <mergeCell ref="Y60:AA61"/>
    <mergeCell ref="V56:X56"/>
    <mergeCell ref="Y56:AA56"/>
    <mergeCell ref="AB56:AD56"/>
    <mergeCell ref="A57:F57"/>
    <mergeCell ref="G57:I57"/>
    <mergeCell ref="J57:L57"/>
    <mergeCell ref="M57:O57"/>
    <mergeCell ref="P57:R57"/>
    <mergeCell ref="S57:U57"/>
    <mergeCell ref="V57:X57"/>
    <mergeCell ref="E56:F56"/>
    <mergeCell ref="G56:I56"/>
    <mergeCell ref="J56:L56"/>
    <mergeCell ref="M56:O56"/>
    <mergeCell ref="P56:R56"/>
    <mergeCell ref="S56:U56"/>
    <mergeCell ref="A54:D56"/>
    <mergeCell ref="E54:F54"/>
    <mergeCell ref="G54:I54"/>
    <mergeCell ref="J54:L54"/>
    <mergeCell ref="M54:O54"/>
    <mergeCell ref="P54:R54"/>
    <mergeCell ref="AB62:AD62"/>
    <mergeCell ref="E63:F63"/>
    <mergeCell ref="G63:I63"/>
    <mergeCell ref="J63:L63"/>
    <mergeCell ref="M63:O63"/>
    <mergeCell ref="P63:R63"/>
    <mergeCell ref="S63:U63"/>
    <mergeCell ref="V63:X63"/>
    <mergeCell ref="Y63:AA63"/>
    <mergeCell ref="AB63:AD63"/>
    <mergeCell ref="AB60:AD61"/>
    <mergeCell ref="A62:D64"/>
    <mergeCell ref="E62:F62"/>
    <mergeCell ref="G62:I62"/>
    <mergeCell ref="J62:L62"/>
    <mergeCell ref="M62:O62"/>
    <mergeCell ref="P62:R62"/>
    <mergeCell ref="S62:U62"/>
    <mergeCell ref="V62:X62"/>
    <mergeCell ref="Y62:AA62"/>
    <mergeCell ref="V65:X65"/>
    <mergeCell ref="Y65:AA65"/>
    <mergeCell ref="AB65:AD65"/>
    <mergeCell ref="E66:F66"/>
    <mergeCell ref="G66:I66"/>
    <mergeCell ref="J66:L66"/>
    <mergeCell ref="M66:O66"/>
    <mergeCell ref="P66:R66"/>
    <mergeCell ref="S66:U66"/>
    <mergeCell ref="V66:X66"/>
    <mergeCell ref="V64:X64"/>
    <mergeCell ref="Y64:AA64"/>
    <mergeCell ref="AB64:AD64"/>
    <mergeCell ref="A65:D67"/>
    <mergeCell ref="E65:F65"/>
    <mergeCell ref="G65:I65"/>
    <mergeCell ref="J65:L65"/>
    <mergeCell ref="M65:O65"/>
    <mergeCell ref="P65:R65"/>
    <mergeCell ref="S65:U65"/>
    <mergeCell ref="E64:F64"/>
    <mergeCell ref="G64:I64"/>
    <mergeCell ref="J64:L64"/>
    <mergeCell ref="M64:O64"/>
    <mergeCell ref="P64:R64"/>
    <mergeCell ref="S64:U64"/>
    <mergeCell ref="AB67:AD67"/>
    <mergeCell ref="A68:D70"/>
    <mergeCell ref="E68:F68"/>
    <mergeCell ref="G68:I68"/>
    <mergeCell ref="J68:L68"/>
    <mergeCell ref="M68:O68"/>
    <mergeCell ref="P68:R68"/>
    <mergeCell ref="S68:U68"/>
    <mergeCell ref="V68:X68"/>
    <mergeCell ref="Y68:AA68"/>
    <mergeCell ref="Y66:AA66"/>
    <mergeCell ref="AB66:AD66"/>
    <mergeCell ref="E67:F67"/>
    <mergeCell ref="G67:I67"/>
    <mergeCell ref="J67:L67"/>
    <mergeCell ref="M67:O67"/>
    <mergeCell ref="P67:R67"/>
    <mergeCell ref="S67:U67"/>
    <mergeCell ref="V67:X67"/>
    <mergeCell ref="Y67:AA67"/>
    <mergeCell ref="V70:X70"/>
    <mergeCell ref="Y70:AA70"/>
    <mergeCell ref="AB70:AD70"/>
    <mergeCell ref="A71:D73"/>
    <mergeCell ref="E71:F71"/>
    <mergeCell ref="G71:I71"/>
    <mergeCell ref="J71:L71"/>
    <mergeCell ref="M71:O71"/>
    <mergeCell ref="P71:R71"/>
    <mergeCell ref="S71:U71"/>
    <mergeCell ref="E70:F70"/>
    <mergeCell ref="G70:I70"/>
    <mergeCell ref="J70:L70"/>
    <mergeCell ref="M70:O70"/>
    <mergeCell ref="P70:R70"/>
    <mergeCell ref="S70:U70"/>
    <mergeCell ref="AB68:AD68"/>
    <mergeCell ref="E69:F69"/>
    <mergeCell ref="G69:I69"/>
    <mergeCell ref="J69:L69"/>
    <mergeCell ref="M69:O69"/>
    <mergeCell ref="P69:R69"/>
    <mergeCell ref="S69:U69"/>
    <mergeCell ref="V69:X69"/>
    <mergeCell ref="Y69:AA69"/>
    <mergeCell ref="AB69:AD69"/>
    <mergeCell ref="Y72:AA72"/>
    <mergeCell ref="AB72:AD72"/>
    <mergeCell ref="E73:F73"/>
    <mergeCell ref="G73:I73"/>
    <mergeCell ref="J73:L73"/>
    <mergeCell ref="M73:O73"/>
    <mergeCell ref="P73:R73"/>
    <mergeCell ref="S73:U73"/>
    <mergeCell ref="V73:X73"/>
    <mergeCell ref="Y73:AA73"/>
    <mergeCell ref="V71:X71"/>
    <mergeCell ref="Y71:AA71"/>
    <mergeCell ref="AB71:AD71"/>
    <mergeCell ref="E72:F72"/>
    <mergeCell ref="G72:I72"/>
    <mergeCell ref="J72:L72"/>
    <mergeCell ref="M72:O72"/>
    <mergeCell ref="P72:R72"/>
    <mergeCell ref="S72:U72"/>
    <mergeCell ref="V72:X72"/>
    <mergeCell ref="AB74:AD74"/>
    <mergeCell ref="E75:F75"/>
    <mergeCell ref="G75:I75"/>
    <mergeCell ref="J75:L75"/>
    <mergeCell ref="M75:O75"/>
    <mergeCell ref="P75:R75"/>
    <mergeCell ref="S75:U75"/>
    <mergeCell ref="V75:X75"/>
    <mergeCell ref="Y75:AA75"/>
    <mergeCell ref="AB75:AD75"/>
    <mergeCell ref="AB73:AD73"/>
    <mergeCell ref="S74:U74"/>
    <mergeCell ref="V74:X74"/>
    <mergeCell ref="Y74:AA74"/>
    <mergeCell ref="P74:R74"/>
    <mergeCell ref="V77:X77"/>
    <mergeCell ref="Y77:AA77"/>
    <mergeCell ref="AB77:AD77"/>
    <mergeCell ref="E78:F78"/>
    <mergeCell ref="G78:I78"/>
    <mergeCell ref="J78:L78"/>
    <mergeCell ref="M78:O78"/>
    <mergeCell ref="P78:R78"/>
    <mergeCell ref="S78:U78"/>
    <mergeCell ref="V78:X78"/>
    <mergeCell ref="V76:X76"/>
    <mergeCell ref="Y76:AA76"/>
    <mergeCell ref="AB76:AD76"/>
    <mergeCell ref="A77:D79"/>
    <mergeCell ref="E77:F77"/>
    <mergeCell ref="G77:I77"/>
    <mergeCell ref="J77:L77"/>
    <mergeCell ref="M77:O77"/>
    <mergeCell ref="P77:R77"/>
    <mergeCell ref="S77:U77"/>
    <mergeCell ref="E76:F76"/>
    <mergeCell ref="G76:I76"/>
    <mergeCell ref="J76:L76"/>
    <mergeCell ref="M76:O76"/>
    <mergeCell ref="P76:R76"/>
    <mergeCell ref="S76:U76"/>
    <mergeCell ref="AB79:AD79"/>
    <mergeCell ref="A74:D76"/>
    <mergeCell ref="E74:F74"/>
    <mergeCell ref="G74:I74"/>
    <mergeCell ref="J74:L74"/>
    <mergeCell ref="M74:O74"/>
    <mergeCell ref="A80:D82"/>
    <mergeCell ref="E80:F80"/>
    <mergeCell ref="G80:I80"/>
    <mergeCell ref="J80:L80"/>
    <mergeCell ref="M80:O80"/>
    <mergeCell ref="P80:R80"/>
    <mergeCell ref="S80:U80"/>
    <mergeCell ref="V80:X80"/>
    <mergeCell ref="Y80:AA80"/>
    <mergeCell ref="Y78:AA78"/>
    <mergeCell ref="AB78:AD78"/>
    <mergeCell ref="E79:F79"/>
    <mergeCell ref="G79:I79"/>
    <mergeCell ref="J79:L79"/>
    <mergeCell ref="M79:O79"/>
    <mergeCell ref="P79:R79"/>
    <mergeCell ref="S79:U79"/>
    <mergeCell ref="V79:X79"/>
    <mergeCell ref="Y79:AA79"/>
    <mergeCell ref="V82:X82"/>
    <mergeCell ref="Y82:AA82"/>
    <mergeCell ref="AB82:AD82"/>
    <mergeCell ref="A83:D85"/>
    <mergeCell ref="E83:F83"/>
    <mergeCell ref="G83:I83"/>
    <mergeCell ref="J83:L83"/>
    <mergeCell ref="M83:O83"/>
    <mergeCell ref="P83:R83"/>
    <mergeCell ref="S83:U83"/>
    <mergeCell ref="E82:F82"/>
    <mergeCell ref="G82:I82"/>
    <mergeCell ref="J82:L82"/>
    <mergeCell ref="M82:O82"/>
    <mergeCell ref="P82:R82"/>
    <mergeCell ref="S82:U82"/>
    <mergeCell ref="AB80:AD80"/>
    <mergeCell ref="E81:F81"/>
    <mergeCell ref="G81:I81"/>
    <mergeCell ref="J81:L81"/>
    <mergeCell ref="M81:O81"/>
    <mergeCell ref="P81:R81"/>
    <mergeCell ref="S81:U81"/>
    <mergeCell ref="V81:X81"/>
    <mergeCell ref="Y81:AA81"/>
    <mergeCell ref="AB81:AD81"/>
    <mergeCell ref="Y84:AA84"/>
    <mergeCell ref="AB84:AD84"/>
    <mergeCell ref="E85:F85"/>
    <mergeCell ref="G85:I85"/>
    <mergeCell ref="J85:L85"/>
    <mergeCell ref="M85:O85"/>
    <mergeCell ref="P85:R85"/>
    <mergeCell ref="S85:U85"/>
    <mergeCell ref="V85:X85"/>
    <mergeCell ref="Y85:AA85"/>
    <mergeCell ref="V83:X83"/>
    <mergeCell ref="Y83:AA83"/>
    <mergeCell ref="AB83:AD83"/>
    <mergeCell ref="E84:F84"/>
    <mergeCell ref="G84:I84"/>
    <mergeCell ref="J84:L84"/>
    <mergeCell ref="M84:O84"/>
    <mergeCell ref="P84:R84"/>
    <mergeCell ref="S84:U84"/>
    <mergeCell ref="V84:X84"/>
    <mergeCell ref="AB86:AD86"/>
    <mergeCell ref="E87:F87"/>
    <mergeCell ref="G87:I87"/>
    <mergeCell ref="J87:L87"/>
    <mergeCell ref="M87:O87"/>
    <mergeCell ref="P87:R87"/>
    <mergeCell ref="S87:U87"/>
    <mergeCell ref="V87:X87"/>
    <mergeCell ref="Y87:AA87"/>
    <mergeCell ref="AB87:AD87"/>
    <mergeCell ref="AB85:AD85"/>
    <mergeCell ref="S86:U86"/>
    <mergeCell ref="V86:X86"/>
    <mergeCell ref="Y86:AA86"/>
    <mergeCell ref="P86:R86"/>
    <mergeCell ref="V89:X89"/>
    <mergeCell ref="Y89:AA89"/>
    <mergeCell ref="AB89:AD89"/>
    <mergeCell ref="E90:F90"/>
    <mergeCell ref="G90:I90"/>
    <mergeCell ref="J90:L90"/>
    <mergeCell ref="M90:O90"/>
    <mergeCell ref="P90:R90"/>
    <mergeCell ref="S90:U90"/>
    <mergeCell ref="V90:X90"/>
    <mergeCell ref="V88:X88"/>
    <mergeCell ref="Y88:AA88"/>
    <mergeCell ref="AB88:AD88"/>
    <mergeCell ref="A89:D91"/>
    <mergeCell ref="E89:F89"/>
    <mergeCell ref="G89:I89"/>
    <mergeCell ref="J89:L89"/>
    <mergeCell ref="M89:O89"/>
    <mergeCell ref="P89:R89"/>
    <mergeCell ref="S89:U89"/>
    <mergeCell ref="E88:F88"/>
    <mergeCell ref="G88:I88"/>
    <mergeCell ref="J88:L88"/>
    <mergeCell ref="M88:O88"/>
    <mergeCell ref="P88:R88"/>
    <mergeCell ref="S88:U88"/>
    <mergeCell ref="AB91:AD91"/>
    <mergeCell ref="A86:D88"/>
    <mergeCell ref="E86:F86"/>
    <mergeCell ref="G86:I86"/>
    <mergeCell ref="J86:L86"/>
    <mergeCell ref="M86:O86"/>
    <mergeCell ref="A92:D94"/>
    <mergeCell ref="E92:F92"/>
    <mergeCell ref="G92:I92"/>
    <mergeCell ref="J92:L92"/>
    <mergeCell ref="M92:O92"/>
    <mergeCell ref="P92:R92"/>
    <mergeCell ref="S92:U92"/>
    <mergeCell ref="V92:X92"/>
    <mergeCell ref="Y92:AA92"/>
    <mergeCell ref="Y90:AA90"/>
    <mergeCell ref="AB90:AD90"/>
    <mergeCell ref="E91:F91"/>
    <mergeCell ref="G91:I91"/>
    <mergeCell ref="J91:L91"/>
    <mergeCell ref="M91:O91"/>
    <mergeCell ref="P91:R91"/>
    <mergeCell ref="S91:U91"/>
    <mergeCell ref="V91:X91"/>
    <mergeCell ref="Y91:AA91"/>
    <mergeCell ref="V94:X94"/>
    <mergeCell ref="Y94:AA94"/>
    <mergeCell ref="AB94:AD94"/>
    <mergeCell ref="A95:D97"/>
    <mergeCell ref="E95:F95"/>
    <mergeCell ref="G95:I95"/>
    <mergeCell ref="J95:L95"/>
    <mergeCell ref="M95:O95"/>
    <mergeCell ref="P95:R95"/>
    <mergeCell ref="S95:U95"/>
    <mergeCell ref="E94:F94"/>
    <mergeCell ref="G94:I94"/>
    <mergeCell ref="J94:L94"/>
    <mergeCell ref="M94:O94"/>
    <mergeCell ref="P94:R94"/>
    <mergeCell ref="S94:U94"/>
    <mergeCell ref="AB92:AD92"/>
    <mergeCell ref="E93:F93"/>
    <mergeCell ref="G93:I93"/>
    <mergeCell ref="J93:L93"/>
    <mergeCell ref="M93:O93"/>
    <mergeCell ref="P93:R93"/>
    <mergeCell ref="S93:U93"/>
    <mergeCell ref="V93:X93"/>
    <mergeCell ref="Y93:AA93"/>
    <mergeCell ref="AB93:AD93"/>
    <mergeCell ref="Y96:AA96"/>
    <mergeCell ref="AB96:AD96"/>
    <mergeCell ref="E97:F97"/>
    <mergeCell ref="G97:I97"/>
    <mergeCell ref="J97:L97"/>
    <mergeCell ref="M97:O97"/>
    <mergeCell ref="P97:R97"/>
    <mergeCell ref="S97:U97"/>
    <mergeCell ref="V97:X97"/>
    <mergeCell ref="Y97:AA97"/>
    <mergeCell ref="V95:X95"/>
    <mergeCell ref="Y95:AA95"/>
    <mergeCell ref="AB95:AD95"/>
    <mergeCell ref="E96:F96"/>
    <mergeCell ref="G96:I96"/>
    <mergeCell ref="J96:L96"/>
    <mergeCell ref="M96:O96"/>
    <mergeCell ref="P96:R96"/>
    <mergeCell ref="S96:U96"/>
    <mergeCell ref="V96:X96"/>
    <mergeCell ref="Z100:Z101"/>
    <mergeCell ref="AA100:AD101"/>
    <mergeCell ref="J101:M101"/>
    <mergeCell ref="N101:Q101"/>
    <mergeCell ref="A102:E102"/>
    <mergeCell ref="F102:H102"/>
    <mergeCell ref="J102:M102"/>
    <mergeCell ref="N102:Q102"/>
    <mergeCell ref="R102:U102"/>
    <mergeCell ref="V102:Y102"/>
    <mergeCell ref="A100:E101"/>
    <mergeCell ref="F100:H101"/>
    <mergeCell ref="I100:I101"/>
    <mergeCell ref="J100:Q100"/>
    <mergeCell ref="R100:U101"/>
    <mergeCell ref="V100:Y101"/>
    <mergeCell ref="AB97:AD97"/>
    <mergeCell ref="A98:F98"/>
    <mergeCell ref="G98:I98"/>
    <mergeCell ref="J98:L98"/>
    <mergeCell ref="M98:O98"/>
    <mergeCell ref="P98:R98"/>
    <mergeCell ref="S98:U98"/>
    <mergeCell ref="V98:X98"/>
    <mergeCell ref="Y98:AA98"/>
    <mergeCell ref="AB98:AD98"/>
    <mergeCell ref="AA104:AD104"/>
    <mergeCell ref="A105:E105"/>
    <mergeCell ref="F105:H105"/>
    <mergeCell ref="J105:M105"/>
    <mergeCell ref="N105:Q105"/>
    <mergeCell ref="R105:U105"/>
    <mergeCell ref="V105:Y105"/>
    <mergeCell ref="AA105:AD105"/>
    <mergeCell ref="A104:E104"/>
    <mergeCell ref="F104:H104"/>
    <mergeCell ref="J104:M104"/>
    <mergeCell ref="N104:Q104"/>
    <mergeCell ref="R104:U104"/>
    <mergeCell ref="V104:Y104"/>
    <mergeCell ref="AA102:AD102"/>
    <mergeCell ref="A103:E103"/>
    <mergeCell ref="F103:H103"/>
    <mergeCell ref="J103:M103"/>
    <mergeCell ref="N103:Q103"/>
    <mergeCell ref="R103:U103"/>
    <mergeCell ref="V103:Y103"/>
    <mergeCell ref="AA103:AD103"/>
    <mergeCell ref="AA108:AD108"/>
    <mergeCell ref="A109:E109"/>
    <mergeCell ref="F109:H109"/>
    <mergeCell ref="J109:M109"/>
    <mergeCell ref="N109:Q109"/>
    <mergeCell ref="R109:U109"/>
    <mergeCell ref="V109:Y109"/>
    <mergeCell ref="AA109:AD109"/>
    <mergeCell ref="A108:E108"/>
    <mergeCell ref="F108:H108"/>
    <mergeCell ref="J108:M108"/>
    <mergeCell ref="N108:Q108"/>
    <mergeCell ref="R108:U108"/>
    <mergeCell ref="V108:Y108"/>
    <mergeCell ref="AA106:AD106"/>
    <mergeCell ref="A107:E107"/>
    <mergeCell ref="F107:H107"/>
    <mergeCell ref="J107:M107"/>
    <mergeCell ref="N107:Q107"/>
    <mergeCell ref="R107:U107"/>
    <mergeCell ref="V107:Y107"/>
    <mergeCell ref="AA107:AD107"/>
    <mergeCell ref="A106:E106"/>
    <mergeCell ref="F106:H106"/>
    <mergeCell ref="J106:M106"/>
    <mergeCell ref="N106:Q106"/>
    <mergeCell ref="R106:U106"/>
    <mergeCell ref="V106:Y106"/>
    <mergeCell ref="AA112:AD112"/>
    <mergeCell ref="A113:E113"/>
    <mergeCell ref="F113:H113"/>
    <mergeCell ref="J113:M113"/>
    <mergeCell ref="N113:Q113"/>
    <mergeCell ref="R113:U113"/>
    <mergeCell ref="V113:Y113"/>
    <mergeCell ref="AA113:AD113"/>
    <mergeCell ref="A112:E112"/>
    <mergeCell ref="F112:H112"/>
    <mergeCell ref="J112:M112"/>
    <mergeCell ref="N112:Q112"/>
    <mergeCell ref="R112:U112"/>
    <mergeCell ref="V112:Y112"/>
    <mergeCell ref="AA110:AD110"/>
    <mergeCell ref="A111:E111"/>
    <mergeCell ref="F111:H111"/>
    <mergeCell ref="J111:M111"/>
    <mergeCell ref="N111:Q111"/>
    <mergeCell ref="R111:U111"/>
    <mergeCell ref="V111:Y111"/>
    <mergeCell ref="AA111:AD111"/>
    <mergeCell ref="A110:E110"/>
    <mergeCell ref="F110:H110"/>
    <mergeCell ref="J110:M110"/>
    <mergeCell ref="N110:Q110"/>
    <mergeCell ref="R110:U110"/>
    <mergeCell ref="V110:Y110"/>
    <mergeCell ref="AA116:AD116"/>
    <mergeCell ref="A117:E117"/>
    <mergeCell ref="F117:H117"/>
    <mergeCell ref="J117:M117"/>
    <mergeCell ref="N117:Q117"/>
    <mergeCell ref="R117:U117"/>
    <mergeCell ref="V117:Y117"/>
    <mergeCell ref="AA117:AD117"/>
    <mergeCell ref="A116:E116"/>
    <mergeCell ref="F116:H116"/>
    <mergeCell ref="J116:M116"/>
    <mergeCell ref="N116:Q116"/>
    <mergeCell ref="R116:U116"/>
    <mergeCell ref="V116:Y116"/>
    <mergeCell ref="AA114:AD114"/>
    <mergeCell ref="A115:E115"/>
    <mergeCell ref="F115:H115"/>
    <mergeCell ref="J115:M115"/>
    <mergeCell ref="N115:Q115"/>
    <mergeCell ref="R115:U115"/>
    <mergeCell ref="V115:Y115"/>
    <mergeCell ref="AA115:AD115"/>
    <mergeCell ref="A114:E114"/>
    <mergeCell ref="F114:H114"/>
    <mergeCell ref="J114:M114"/>
    <mergeCell ref="N114:Q114"/>
    <mergeCell ref="R114:U114"/>
    <mergeCell ref="V114:Y114"/>
    <mergeCell ref="AA120:AD120"/>
    <mergeCell ref="A121:E121"/>
    <mergeCell ref="F121:H121"/>
    <mergeCell ref="J121:M121"/>
    <mergeCell ref="N121:Q121"/>
    <mergeCell ref="R121:U121"/>
    <mergeCell ref="V121:Y121"/>
    <mergeCell ref="AA121:AD121"/>
    <mergeCell ref="A120:E120"/>
    <mergeCell ref="F120:H120"/>
    <mergeCell ref="J120:M120"/>
    <mergeCell ref="N120:Q120"/>
    <mergeCell ref="R120:U120"/>
    <mergeCell ref="V120:Y120"/>
    <mergeCell ref="AA118:AD118"/>
    <mergeCell ref="A119:E119"/>
    <mergeCell ref="F119:H119"/>
    <mergeCell ref="J119:M119"/>
    <mergeCell ref="N119:Q119"/>
    <mergeCell ref="R119:U119"/>
    <mergeCell ref="V119:Y119"/>
    <mergeCell ref="AA119:AD119"/>
    <mergeCell ref="A118:E118"/>
    <mergeCell ref="F118:H118"/>
    <mergeCell ref="J118:M118"/>
    <mergeCell ref="N118:Q118"/>
    <mergeCell ref="R118:U118"/>
    <mergeCell ref="V118:Y118"/>
    <mergeCell ref="A128:F129"/>
    <mergeCell ref="AB128:AD129"/>
    <mergeCell ref="A124:I124"/>
    <mergeCell ref="J124:M124"/>
    <mergeCell ref="N124:Q124"/>
    <mergeCell ref="R124:U124"/>
    <mergeCell ref="V124:Y124"/>
    <mergeCell ref="AA124:AD124"/>
    <mergeCell ref="AA122:AD122"/>
    <mergeCell ref="A123:E123"/>
    <mergeCell ref="F123:H123"/>
    <mergeCell ref="J123:M123"/>
    <mergeCell ref="N123:Q123"/>
    <mergeCell ref="R123:U123"/>
    <mergeCell ref="V123:Y123"/>
    <mergeCell ref="AA123:AD123"/>
    <mergeCell ref="A122:E122"/>
    <mergeCell ref="F122:H122"/>
    <mergeCell ref="J122:M122"/>
    <mergeCell ref="N122:Q122"/>
    <mergeCell ref="R122:U122"/>
    <mergeCell ref="V122:Y122"/>
    <mergeCell ref="G128:I129"/>
    <mergeCell ref="J128:L129"/>
    <mergeCell ref="M128:O129"/>
    <mergeCell ref="P128:R129"/>
    <mergeCell ref="S128:U129"/>
    <mergeCell ref="V128:X129"/>
    <mergeCell ref="Y128:AA129"/>
    <mergeCell ref="S130:U130"/>
    <mergeCell ref="V130:X130"/>
    <mergeCell ref="Y130:AA130"/>
    <mergeCell ref="AB130:AD147"/>
    <mergeCell ref="C131:F131"/>
    <mergeCell ref="G131:I131"/>
    <mergeCell ref="J131:L131"/>
    <mergeCell ref="M131:O131"/>
    <mergeCell ref="P131:R131"/>
    <mergeCell ref="S131:U131"/>
    <mergeCell ref="A130:B133"/>
    <mergeCell ref="C130:F130"/>
    <mergeCell ref="G130:I130"/>
    <mergeCell ref="J130:L130"/>
    <mergeCell ref="M130:O130"/>
    <mergeCell ref="P130:R130"/>
    <mergeCell ref="C133:F133"/>
    <mergeCell ref="G133:I133"/>
    <mergeCell ref="J133:L133"/>
    <mergeCell ref="M133:O133"/>
    <mergeCell ref="P133:R133"/>
    <mergeCell ref="S133:U133"/>
    <mergeCell ref="V133:X133"/>
    <mergeCell ref="Y133:AA133"/>
    <mergeCell ref="A134:B146"/>
    <mergeCell ref="C134:F134"/>
    <mergeCell ref="G134:I134"/>
    <mergeCell ref="J134:L134"/>
    <mergeCell ref="M134:O134"/>
    <mergeCell ref="P134:R134"/>
    <mergeCell ref="V131:X131"/>
    <mergeCell ref="Y131:AA131"/>
    <mergeCell ref="C132:F132"/>
    <mergeCell ref="G132:I132"/>
    <mergeCell ref="J132:L132"/>
    <mergeCell ref="M132:O132"/>
    <mergeCell ref="P132:R132"/>
    <mergeCell ref="S132:U132"/>
    <mergeCell ref="V132:X132"/>
    <mergeCell ref="Y132:AA132"/>
    <mergeCell ref="Y135:AA135"/>
    <mergeCell ref="C136:F136"/>
    <mergeCell ref="G136:I136"/>
    <mergeCell ref="J136:L136"/>
    <mergeCell ref="M136:O136"/>
    <mergeCell ref="P136:R136"/>
    <mergeCell ref="S136:U136"/>
    <mergeCell ref="V136:X136"/>
    <mergeCell ref="Y136:AA136"/>
    <mergeCell ref="S134:U134"/>
    <mergeCell ref="V134:X134"/>
    <mergeCell ref="Y134:AA134"/>
    <mergeCell ref="C135:F135"/>
    <mergeCell ref="G135:I135"/>
    <mergeCell ref="J135:L135"/>
    <mergeCell ref="M135:O135"/>
    <mergeCell ref="P135:R135"/>
    <mergeCell ref="S135:U135"/>
    <mergeCell ref="V135:X135"/>
    <mergeCell ref="V139:X139"/>
    <mergeCell ref="Y139:AA139"/>
    <mergeCell ref="C140:F140"/>
    <mergeCell ref="G140:I140"/>
    <mergeCell ref="J140:L140"/>
    <mergeCell ref="M140:O140"/>
    <mergeCell ref="P140:R140"/>
    <mergeCell ref="S140:U140"/>
    <mergeCell ref="V140:X140"/>
    <mergeCell ref="Y140:AA140"/>
    <mergeCell ref="C139:F139"/>
    <mergeCell ref="G139:I139"/>
    <mergeCell ref="J139:L139"/>
    <mergeCell ref="M139:O139"/>
    <mergeCell ref="P139:R139"/>
    <mergeCell ref="S139:U139"/>
    <mergeCell ref="V137:X137"/>
    <mergeCell ref="Y137:AA137"/>
    <mergeCell ref="C138:F138"/>
    <mergeCell ref="G138:I138"/>
    <mergeCell ref="J138:L138"/>
    <mergeCell ref="M138:O138"/>
    <mergeCell ref="P138:R138"/>
    <mergeCell ref="S138:U138"/>
    <mergeCell ref="V138:X138"/>
    <mergeCell ref="Y138:AA138"/>
    <mergeCell ref="C137:F137"/>
    <mergeCell ref="G137:I137"/>
    <mergeCell ref="J137:L137"/>
    <mergeCell ref="M137:O137"/>
    <mergeCell ref="P137:R137"/>
    <mergeCell ref="S137:U137"/>
    <mergeCell ref="V143:X143"/>
    <mergeCell ref="Y143:AA143"/>
    <mergeCell ref="C144:F144"/>
    <mergeCell ref="G144:I144"/>
    <mergeCell ref="J144:L144"/>
    <mergeCell ref="M144:O144"/>
    <mergeCell ref="P144:R144"/>
    <mergeCell ref="S144:U144"/>
    <mergeCell ref="V144:X144"/>
    <mergeCell ref="Y144:AA144"/>
    <mergeCell ref="C143:F143"/>
    <mergeCell ref="G143:I143"/>
    <mergeCell ref="J143:L143"/>
    <mergeCell ref="M143:O143"/>
    <mergeCell ref="P143:R143"/>
    <mergeCell ref="S143:U143"/>
    <mergeCell ref="V141:X141"/>
    <mergeCell ref="Y141:AA141"/>
    <mergeCell ref="C142:F142"/>
    <mergeCell ref="G142:I142"/>
    <mergeCell ref="J142:L142"/>
    <mergeCell ref="M142:O142"/>
    <mergeCell ref="P142:R142"/>
    <mergeCell ref="S142:U142"/>
    <mergeCell ref="V142:X142"/>
    <mergeCell ref="Y142:AA142"/>
    <mergeCell ref="C141:F141"/>
    <mergeCell ref="G141:I141"/>
    <mergeCell ref="J141:L141"/>
    <mergeCell ref="M141:O141"/>
    <mergeCell ref="P141:R141"/>
    <mergeCell ref="S141:U141"/>
    <mergeCell ref="V147:X147"/>
    <mergeCell ref="Y147:AA147"/>
    <mergeCell ref="A150:F151"/>
    <mergeCell ref="AB150:AD151"/>
    <mergeCell ref="A147:F147"/>
    <mergeCell ref="G147:I147"/>
    <mergeCell ref="J147:L147"/>
    <mergeCell ref="M147:O147"/>
    <mergeCell ref="P147:R147"/>
    <mergeCell ref="S147:U147"/>
    <mergeCell ref="V145:X145"/>
    <mergeCell ref="Y145:AA145"/>
    <mergeCell ref="C146:F146"/>
    <mergeCell ref="G146:I146"/>
    <mergeCell ref="J146:L146"/>
    <mergeCell ref="M146:O146"/>
    <mergeCell ref="P146:R146"/>
    <mergeCell ref="S146:U146"/>
    <mergeCell ref="V146:X146"/>
    <mergeCell ref="Y146:AA146"/>
    <mergeCell ref="C145:F145"/>
    <mergeCell ref="G145:I145"/>
    <mergeCell ref="J145:L145"/>
    <mergeCell ref="M145:O145"/>
    <mergeCell ref="P145:R145"/>
    <mergeCell ref="S145:U145"/>
    <mergeCell ref="G150:I151"/>
    <mergeCell ref="J150:L151"/>
    <mergeCell ref="M150:O151"/>
    <mergeCell ref="P150:R151"/>
    <mergeCell ref="S150:U151"/>
    <mergeCell ref="V150:X151"/>
    <mergeCell ref="Y152:AA152"/>
    <mergeCell ref="AB152:AD152"/>
    <mergeCell ref="B153:F153"/>
    <mergeCell ref="G153:I153"/>
    <mergeCell ref="J153:L153"/>
    <mergeCell ref="M153:O153"/>
    <mergeCell ref="P153:R153"/>
    <mergeCell ref="S153:U153"/>
    <mergeCell ref="V153:X153"/>
    <mergeCell ref="Y153:AA153"/>
    <mergeCell ref="A152:A155"/>
    <mergeCell ref="B152:F152"/>
    <mergeCell ref="G152:I152"/>
    <mergeCell ref="J152:L152"/>
    <mergeCell ref="M152:O152"/>
    <mergeCell ref="P152:R152"/>
    <mergeCell ref="S152:U152"/>
    <mergeCell ref="V152:X152"/>
    <mergeCell ref="V155:X155"/>
    <mergeCell ref="Y155:AA155"/>
    <mergeCell ref="AB155:AD155"/>
    <mergeCell ref="A156:A175"/>
    <mergeCell ref="B156:B168"/>
    <mergeCell ref="C156:F156"/>
    <mergeCell ref="G156:I156"/>
    <mergeCell ref="J156:L156"/>
    <mergeCell ref="M156:O156"/>
    <mergeCell ref="P156:R156"/>
    <mergeCell ref="B155:F155"/>
    <mergeCell ref="G155:I155"/>
    <mergeCell ref="J155:L155"/>
    <mergeCell ref="M155:O155"/>
    <mergeCell ref="P155:R155"/>
    <mergeCell ref="S155:U155"/>
    <mergeCell ref="AB153:AD153"/>
    <mergeCell ref="B154:F154"/>
    <mergeCell ref="G154:I154"/>
    <mergeCell ref="J154:L154"/>
    <mergeCell ref="M154:O154"/>
    <mergeCell ref="P154:R154"/>
    <mergeCell ref="S154:U154"/>
    <mergeCell ref="V154:X154"/>
    <mergeCell ref="Y154:AA154"/>
    <mergeCell ref="AB154:AD154"/>
    <mergeCell ref="V157:X157"/>
    <mergeCell ref="Y157:AA157"/>
    <mergeCell ref="AB157:AD157"/>
    <mergeCell ref="C158:F158"/>
    <mergeCell ref="G158:I158"/>
    <mergeCell ref="J158:L158"/>
    <mergeCell ref="M158:O158"/>
    <mergeCell ref="P158:R158"/>
    <mergeCell ref="S158:U158"/>
    <mergeCell ref="V158:X158"/>
    <mergeCell ref="S156:U156"/>
    <mergeCell ref="V156:X156"/>
    <mergeCell ref="Y156:AA156"/>
    <mergeCell ref="AB156:AD156"/>
    <mergeCell ref="C157:F157"/>
    <mergeCell ref="G157:I157"/>
    <mergeCell ref="J157:L157"/>
    <mergeCell ref="M157:O157"/>
    <mergeCell ref="P157:R157"/>
    <mergeCell ref="S157:U157"/>
    <mergeCell ref="AB159:AD159"/>
    <mergeCell ref="C160:F160"/>
    <mergeCell ref="G160:I160"/>
    <mergeCell ref="J160:L160"/>
    <mergeCell ref="M160:O160"/>
    <mergeCell ref="P160:R160"/>
    <mergeCell ref="S160:U160"/>
    <mergeCell ref="V160:X160"/>
    <mergeCell ref="Y160:AA160"/>
    <mergeCell ref="AB160:AD160"/>
    <mergeCell ref="Y158:AA158"/>
    <mergeCell ref="AB158:AD158"/>
    <mergeCell ref="C159:F159"/>
    <mergeCell ref="G159:I159"/>
    <mergeCell ref="J159:L159"/>
    <mergeCell ref="M159:O159"/>
    <mergeCell ref="P159:R159"/>
    <mergeCell ref="S159:U159"/>
    <mergeCell ref="V159:X159"/>
    <mergeCell ref="Y159:AA159"/>
    <mergeCell ref="Y162:AA162"/>
    <mergeCell ref="AB162:AD162"/>
    <mergeCell ref="C163:F163"/>
    <mergeCell ref="G163:I163"/>
    <mergeCell ref="J163:L163"/>
    <mergeCell ref="M163:O163"/>
    <mergeCell ref="P163:R163"/>
    <mergeCell ref="S163:U163"/>
    <mergeCell ref="V163:X163"/>
    <mergeCell ref="Y163:AA163"/>
    <mergeCell ref="V161:X161"/>
    <mergeCell ref="Y161:AA161"/>
    <mergeCell ref="AB161:AD161"/>
    <mergeCell ref="C162:F162"/>
    <mergeCell ref="G162:I162"/>
    <mergeCell ref="J162:L162"/>
    <mergeCell ref="M162:O162"/>
    <mergeCell ref="P162:R162"/>
    <mergeCell ref="S162:U162"/>
    <mergeCell ref="V162:X162"/>
    <mergeCell ref="C161:F161"/>
    <mergeCell ref="G161:I161"/>
    <mergeCell ref="J161:L161"/>
    <mergeCell ref="M161:O161"/>
    <mergeCell ref="P161:R161"/>
    <mergeCell ref="S161:U161"/>
    <mergeCell ref="V165:X165"/>
    <mergeCell ref="Y165:AA165"/>
    <mergeCell ref="AB165:AD165"/>
    <mergeCell ref="C166:F166"/>
    <mergeCell ref="G166:I166"/>
    <mergeCell ref="J166:L166"/>
    <mergeCell ref="M166:O166"/>
    <mergeCell ref="P166:R166"/>
    <mergeCell ref="S166:U166"/>
    <mergeCell ref="V166:X166"/>
    <mergeCell ref="C165:F165"/>
    <mergeCell ref="G165:I165"/>
    <mergeCell ref="J165:L165"/>
    <mergeCell ref="M165:O165"/>
    <mergeCell ref="P165:R165"/>
    <mergeCell ref="S165:U165"/>
    <mergeCell ref="AB163:AD163"/>
    <mergeCell ref="C164:F164"/>
    <mergeCell ref="G164:I164"/>
    <mergeCell ref="J164:L164"/>
    <mergeCell ref="M164:O164"/>
    <mergeCell ref="P164:R164"/>
    <mergeCell ref="S164:U164"/>
    <mergeCell ref="V164:X164"/>
    <mergeCell ref="Y164:AA164"/>
    <mergeCell ref="AB164:AD164"/>
    <mergeCell ref="AB167:AD167"/>
    <mergeCell ref="C168:F168"/>
    <mergeCell ref="G168:I168"/>
    <mergeCell ref="J168:L168"/>
    <mergeCell ref="M168:O168"/>
    <mergeCell ref="P168:R168"/>
    <mergeCell ref="S168:U168"/>
    <mergeCell ref="V168:X168"/>
    <mergeCell ref="Y168:AA168"/>
    <mergeCell ref="AB168:AD168"/>
    <mergeCell ref="Y166:AA166"/>
    <mergeCell ref="AB166:AD166"/>
    <mergeCell ref="C167:F167"/>
    <mergeCell ref="G167:I167"/>
    <mergeCell ref="J167:L167"/>
    <mergeCell ref="M167:O167"/>
    <mergeCell ref="P167:R167"/>
    <mergeCell ref="S167:U167"/>
    <mergeCell ref="V167:X167"/>
    <mergeCell ref="Y167:AA167"/>
    <mergeCell ref="Y177:AA177"/>
    <mergeCell ref="AB177:AD177"/>
    <mergeCell ref="AB173:AD173"/>
    <mergeCell ref="B174:AA174"/>
    <mergeCell ref="AB174:AD174"/>
    <mergeCell ref="B175:AA175"/>
    <mergeCell ref="AB175:AD175"/>
    <mergeCell ref="Y176:AA176"/>
    <mergeCell ref="AB176:AD176"/>
    <mergeCell ref="B169:B173"/>
    <mergeCell ref="C169:AA169"/>
    <mergeCell ref="AB169:AD169"/>
    <mergeCell ref="C170:AA170"/>
    <mergeCell ref="AB170:AD170"/>
    <mergeCell ref="C171:AA171"/>
    <mergeCell ref="AB171:AD171"/>
    <mergeCell ref="C172:AA172"/>
    <mergeCell ref="AB172:AD172"/>
    <mergeCell ref="C173:AA173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2026-03-17T01:05:24Z</cp:lastPrinted>
  <dcterms:created xsi:type="dcterms:W3CDTF">2026-01-19T05:17:52Z</dcterms:created>
  <dcterms:modified xsi:type="dcterms:W3CDTF">2026-03-24T06:06:07Z</dcterms:modified>
</cp:coreProperties>
</file>