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22686A7A-626E-41E8-8594-1593F42CBC66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3" i="1" l="1"/>
  <c r="P143" i="1"/>
  <c r="M143" i="1"/>
  <c r="J143" i="1"/>
  <c r="G143" i="1"/>
  <c r="S130" i="1"/>
  <c r="P130" i="1"/>
  <c r="M130" i="1"/>
  <c r="J130" i="1"/>
  <c r="G130" i="1"/>
  <c r="Y53" i="1"/>
  <c r="V53" i="1"/>
  <c r="S53" i="1"/>
  <c r="P53" i="1"/>
  <c r="M53" i="1"/>
  <c r="J53" i="1"/>
  <c r="G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S144" i="1" l="1"/>
  <c r="P144" i="1"/>
  <c r="G144" i="1"/>
  <c r="J144" i="1"/>
  <c r="M144" i="1"/>
  <c r="AB53" i="1"/>
</calcChain>
</file>

<file path=xl/sharedStrings.xml><?xml version="1.0" encoding="utf-8"?>
<sst xmlns="http://schemas.openxmlformats.org/spreadsheetml/2006/main" count="565" uniqueCount="106">
  <si>
    <t>１ 前提条件</t>
    <rPh sb="2" eb="4">
      <t>ゼンテイ</t>
    </rPh>
    <rPh sb="4" eb="6">
      <t>ジョウケン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</si>
  <si>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</si>
  <si>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</si>
  <si>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</si>
  <si>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</si>
  <si>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</si>
  <si>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</si>
  <si>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</si>
  <si>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</si>
  <si>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</si>
  <si>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</si>
  <si>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</si>
  <si>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</si>
  <si>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</si>
  <si>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</si>
  <si>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</si>
  <si>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■</t>
    <phoneticPr fontId="2"/>
  </si>
  <si>
    <t>３ 労働時間</t>
    <rPh sb="2" eb="4">
      <t>ロウドウ</t>
    </rPh>
    <rPh sb="4" eb="6">
      <t>ジカン</t>
    </rPh>
    <phoneticPr fontId="2"/>
  </si>
  <si>
    <t>■１０ａ当たり</t>
    <rPh sb="4" eb="5">
      <t>ア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</si>
  <si>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</si>
  <si>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</si>
  <si>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</si>
  <si>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上</t>
    <rPh sb="0" eb="1">
      <t>ジョウ</t>
    </rPh>
    <phoneticPr fontId="2"/>
  </si>
  <si>
    <t>中</t>
    <rPh sb="0" eb="1">
      <t>チュウ</t>
    </rPh>
    <phoneticPr fontId="2"/>
  </si>
  <si>
    <t>下</t>
    <rPh sb="0" eb="1">
      <t>ゲ</t>
    </rPh>
    <phoneticPr fontId="2"/>
  </si>
  <si>
    <t>2月</t>
    <rPh sb="1" eb="2">
      <t>ガツ</t>
    </rPh>
    <phoneticPr fontId="2"/>
  </si>
  <si>
    <t>4月</t>
  </si>
  <si>
    <t>5月</t>
  </si>
  <si>
    <t>■全面積</t>
    <rPh sb="1" eb="4">
      <t>ゼンメンセキ</t>
    </rPh>
    <phoneticPr fontId="2"/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</si>
  <si>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</si>
  <si>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</si>
  <si>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</si>
  <si>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</si>
  <si>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</si>
  <si>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</si>
  <si>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</si>
  <si>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</si>
  <si>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</si>
  <si>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</si>
  <si>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軽トラック</t>
    <phoneticPr fontId="2"/>
  </si>
  <si>
    <t>４ 経営収支</t>
    <rPh sb="2" eb="4">
      <t>ケイエイ</t>
    </rPh>
    <rPh sb="4" eb="6">
      <t>シュウシ</t>
    </rPh>
    <phoneticPr fontId="2"/>
  </si>
  <si>
    <t>粗収益</t>
    <rPh sb="0" eb="3">
      <t>ソシュウエキ</t>
    </rPh>
    <phoneticPr fontId="2"/>
  </si>
  <si>
    <t>収量(kg/10a)</t>
    <rPh sb="0" eb="2">
      <t>シュウリョウ</t>
    </rPh>
    <phoneticPr fontId="2"/>
  </si>
  <si>
    <t>単価(円/kg)</t>
    <rPh sb="0" eb="2">
      <t>タンカ</t>
    </rPh>
    <rPh sb="3" eb="4">
      <t>エン</t>
    </rPh>
    <phoneticPr fontId="2"/>
  </si>
  <si>
    <t>副産物等(円/10a)</t>
    <rPh sb="0" eb="3">
      <t>フクサンブツ</t>
    </rPh>
    <rPh sb="3" eb="4">
      <t>トウ</t>
    </rPh>
    <rPh sb="5" eb="6">
      <t>エン</t>
    </rPh>
    <phoneticPr fontId="2"/>
  </si>
  <si>
    <t>変動費</t>
    <rPh sb="0" eb="3">
      <t>ヘンドウヒ</t>
    </rPh>
    <phoneticPr fontId="2"/>
  </si>
  <si>
    <t>種苗費</t>
    <rPh sb="0" eb="3">
      <t>シュビョウヒ</t>
    </rPh>
    <phoneticPr fontId="2"/>
  </si>
  <si>
    <t>肥料費</t>
    <rPh sb="0" eb="3">
      <t>ヒリョウヒ</t>
    </rPh>
    <phoneticPr fontId="2"/>
  </si>
  <si>
    <t>農業薬剤費</t>
    <rPh sb="0" eb="2">
      <t>ノウギョウ</t>
    </rPh>
    <rPh sb="2" eb="5">
      <t>ヤクザイヒ</t>
    </rPh>
    <phoneticPr fontId="2"/>
  </si>
  <si>
    <t>動力光熱費</t>
    <rPh sb="0" eb="5">
      <t>ドウリョクコウネツヒ</t>
    </rPh>
    <phoneticPr fontId="2"/>
  </si>
  <si>
    <t>諸材料費</t>
    <rPh sb="0" eb="1">
      <t>ショ</t>
    </rPh>
    <rPh sb="1" eb="4">
      <t>ザイリョウヒ</t>
    </rPh>
    <phoneticPr fontId="2"/>
  </si>
  <si>
    <t>水利費</t>
    <rPh sb="0" eb="3">
      <t>スイリヒ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</si>
  <si>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</si>
  <si>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</si>
  <si>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共済掛金</t>
    <rPh sb="0" eb="2">
      <t>キョウサイ</t>
    </rPh>
    <rPh sb="2" eb="4">
      <t>カケキン</t>
    </rPh>
    <phoneticPr fontId="2"/>
  </si>
  <si>
    <t>販売経費</t>
    <rPh sb="0" eb="2">
      <t>ハンバイ</t>
    </rPh>
    <rPh sb="2" eb="4">
      <t>ケイヒ</t>
    </rPh>
    <phoneticPr fontId="2"/>
  </si>
  <si>
    <t>支払地代</t>
    <rPh sb="0" eb="2">
      <t>シハライ</t>
    </rPh>
    <rPh sb="2" eb="4">
      <t>チダイ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</si>
  <si>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</si>
  <si>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</si>
  <si>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</si>
  <si>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</si>
  <si>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</si>
  <si>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</si>
  <si>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</si>
  <si>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</si>
  <si>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</si>
  <si>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</si>
  <si>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経営類型②</t>
    <rPh sb="0" eb="2">
      <t>ケイエイ</t>
    </rPh>
    <rPh sb="2" eb="4">
      <t>ルイケイ</t>
    </rPh>
    <phoneticPr fontId="2"/>
  </si>
  <si>
    <t>ミニトマト</t>
    <phoneticPr fontId="2"/>
  </si>
  <si>
    <t>キャベツ</t>
    <phoneticPr fontId="2"/>
  </si>
  <si>
    <t>　　○</t>
    <phoneticPr fontId="2"/>
  </si>
  <si>
    <t>　○</t>
    <phoneticPr fontId="2"/>
  </si>
  <si>
    <t>　◎－</t>
    <phoneticPr fontId="2"/>
  </si>
  <si>
    <t>－－■</t>
    <phoneticPr fontId="2"/>
  </si>
  <si>
    <t>■■■</t>
    <phoneticPr fontId="2"/>
  </si>
  <si>
    <t>■■</t>
    <phoneticPr fontId="2"/>
  </si>
  <si>
    <t>－－－</t>
    <phoneticPr fontId="2"/>
  </si>
  <si>
    <t>－◎－</t>
    <phoneticPr fontId="2"/>
  </si>
  <si>
    <t>○：播種　◎：定植　■■：収穫</t>
    <rPh sb="2" eb="4">
      <t>ハシュ</t>
    </rPh>
    <rPh sb="7" eb="9">
      <t>テイショク</t>
    </rPh>
    <rPh sb="13" eb="15">
      <t>シュウカク</t>
    </rPh>
    <phoneticPr fontId="2"/>
  </si>
  <si>
    <t>パイプハウス</t>
    <phoneticPr fontId="2"/>
  </si>
  <si>
    <t>灌水ポンプ</t>
    <phoneticPr fontId="2"/>
  </si>
  <si>
    <t>農用井戸</t>
    <phoneticPr fontId="2"/>
  </si>
  <si>
    <t>養液栽培システム</t>
    <phoneticPr fontId="2"/>
  </si>
  <si>
    <t>ｼｽﾃﾑ養液装置</t>
    <phoneticPr fontId="2"/>
  </si>
  <si>
    <t>動力噴霧機</t>
    <phoneticPr fontId="2"/>
  </si>
  <si>
    <t>培地</t>
    <phoneticPr fontId="2"/>
  </si>
  <si>
    <t>ミニトマト選果機</t>
    <phoneticPr fontId="2"/>
  </si>
  <si>
    <t>鉄骨スレート66㎡</t>
    <phoneticPr fontId="2"/>
  </si>
  <si>
    <t>8m×50m</t>
    <phoneticPr fontId="2"/>
  </si>
  <si>
    <t>打込式：7m</t>
    <phoneticPr fontId="2"/>
  </si>
  <si>
    <t>7.5ps</t>
    <phoneticPr fontId="2"/>
  </si>
  <si>
    <t>可搬4.7ps</t>
    <phoneticPr fontId="2"/>
  </si>
  <si>
    <t>660cc</t>
    <phoneticPr fontId="2"/>
  </si>
  <si>
    <t>SE90-4MT、PO20-7MT</t>
    <phoneticPr fontId="2"/>
  </si>
  <si>
    <t>　施設野菜（ミニトマト）</t>
    <rPh sb="1" eb="3">
      <t>シセツ</t>
    </rPh>
    <rPh sb="3" eb="5">
      <t>ヤサイ</t>
    </rPh>
    <phoneticPr fontId="2"/>
  </si>
  <si>
    <t>加温機</t>
    <rPh sb="0" eb="3">
      <t>カオンキ</t>
    </rPh>
    <phoneticPr fontId="2"/>
  </si>
  <si>
    <t>KA-325（32000kcal）</t>
    <phoneticPr fontId="2"/>
  </si>
  <si>
    <t>個別経営（労働力２人）</t>
    <rPh sb="0" eb="4">
      <t>コベツケイエイ</t>
    </rPh>
    <rPh sb="5" eb="8">
      <t>ロウドウリョク</t>
    </rPh>
    <rPh sb="9" eb="10">
      <t>ニン</t>
    </rPh>
    <phoneticPr fontId="2"/>
  </si>
  <si>
    <t>農家取得価格</t>
    <rPh sb="0" eb="2">
      <t>ノウカ</t>
    </rPh>
    <rPh sb="2" eb="4">
      <t>シュトク</t>
    </rPh>
    <rPh sb="4" eb="6">
      <t>カカク</t>
    </rPh>
    <phoneticPr fontId="2"/>
  </si>
  <si>
    <t>■経営規模（a）</t>
    <rPh sb="1" eb="3">
      <t>ケイエイ</t>
    </rPh>
    <rPh sb="3" eb="5">
      <t>キボ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</si>
  <si>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</si>
  <si>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作業場兼収納舎</t>
    <rPh sb="0" eb="2">
      <t>サギョウ</t>
    </rPh>
    <rPh sb="2" eb="3">
      <t>バ</t>
    </rPh>
    <rPh sb="3" eb="4">
      <t>ケン</t>
    </rPh>
    <rPh sb="4" eb="7">
      <t>シュウノウシャ</t>
    </rPh>
    <phoneticPr fontId="2"/>
  </si>
  <si>
    <t>収量（kg）</t>
    <rPh sb="0" eb="2">
      <t>シュウリョウ</t>
    </rPh>
    <phoneticPr fontId="2"/>
  </si>
  <si>
    <t>単価（円/kg）</t>
    <rPh sb="0" eb="2">
      <t>タンカ</t>
    </rPh>
    <rPh sb="3" eb="4">
      <t>エン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</si>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</sst>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8" xfId="0" applyNumberFormat="1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177" fontId="7" fillId="0" borderId="11" xfId="0" applyNumberFormat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shrinkToFit="1"/>
    </xf>
    <xf numFmtId="0" fontId="8" fillId="2" borderId="11" xfId="0" applyFont="1" applyFill="1" applyBorder="1" applyAlignment="1">
      <alignment horizontal="left" vertical="center" shrinkToFit="1"/>
    </xf>
    <xf numFmtId="0" fontId="8" fillId="2" borderId="12" xfId="0" applyFont="1" applyFill="1" applyBorder="1" applyAlignment="1">
      <alignment horizontal="left" vertical="center" shrinkToFit="1"/>
    </xf>
    <xf numFmtId="0" fontId="8" fillId="2" borderId="17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78" fontId="4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78" fontId="4" fillId="3" borderId="1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wrapText="1" shrinkToFit="1"/>
    </xf>
    <xf numFmtId="0" fontId="14" fillId="2" borderId="26" xfId="0" applyFont="1" applyFill="1" applyBorder="1" applyAlignment="1">
      <alignment horizontal="center" vertical="center" wrapText="1" shrinkToFit="1"/>
    </xf>
    <xf numFmtId="0" fontId="8" fillId="2" borderId="23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176" fontId="11" fillId="0" borderId="1" xfId="0" applyNumberFormat="1" applyFont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12" fillId="0" borderId="1" xfId="0" applyNumberFormat="1" applyFont="1" applyBorder="1">
      <alignment vertical="center"/>
    </xf>
    <xf numFmtId="0" fontId="11" fillId="0" borderId="28" xfId="0" applyFont="1" applyBorder="1">
      <alignment vertical="center"/>
    </xf>
    <xf numFmtId="179" fontId="12" fillId="0" borderId="1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0" fillId="0" borderId="20" xfId="0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176" fontId="12" fillId="3" borderId="1" xfId="0" applyNumberFormat="1" applyFont="1" applyFill="1" applyBorder="1">
      <alignment vertical="center"/>
    </xf>
    <xf numFmtId="0" fontId="4" fillId="0" borderId="10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  <xf numFmtId="0" fontId="0" fillId="0" borderId="21" xfId="0" applyBorder="1" applyAlignment="1">
      <alignment horizontal="center" vertical="center" textRotation="255" wrapText="1"/>
    </xf>
    <xf numFmtId="177" fontId="13" fillId="0" borderId="1" xfId="0" applyNumberFormat="1" applyFont="1" applyBorder="1">
      <alignment vertical="center"/>
    </xf>
    <xf numFmtId="177" fontId="12" fillId="0" borderId="1" xfId="0" applyNumberFormat="1" applyFont="1" applyBorder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textRotation="255" shrinkToFit="1"/>
    </xf>
    <xf numFmtId="177" fontId="11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0" fontId="4" fillId="3" borderId="6" xfId="0" applyFont="1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77" fontId="11" fillId="0" borderId="1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3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74"/>
  <sheetViews>
    <sheetView showGridLines="0" tabSelected="1" workbookViewId="0">
      <selection sqref="A1:E1"/>
    </sheetView>
  </sheetViews>
  <sheetFormatPr defaultRowHeight="18" x14ac:dyDescent="0.55000000000000004"/>
  <cols>
    <col min="1" max="30" width="2.58203125" customWidth="1"/>
  </cols>
  <sheetData>
    <row r="1" spans="1:30" ht="13" customHeight="1" x14ac:dyDescent="0.55000000000000004">
      <c r="A1" s="24" t="s">
        <v>67</v>
      </c>
      <c r="B1" s="24"/>
      <c r="C1" s="24"/>
      <c r="D1" s="24"/>
      <c r="E1" s="24"/>
      <c r="F1" s="25" t="s">
        <v>94</v>
      </c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.5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.5" customHeight="1" x14ac:dyDescent="0.55000000000000004">
      <c r="A4" s="26" t="s">
        <v>99</v>
      </c>
      <c r="B4" s="26"/>
      <c r="C4" s="26"/>
      <c r="D4" s="26"/>
      <c r="E4" s="26"/>
      <c r="F4" s="26"/>
      <c r="G4" s="28" t="s">
        <v>68</v>
      </c>
      <c r="H4" s="28"/>
      <c r="I4" s="28"/>
      <c r="J4" s="28"/>
      <c r="K4" s="28"/>
      <c r="L4" s="28"/>
      <c r="M4" s="28"/>
      <c r="N4" s="28"/>
      <c r="O4" s="28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8"/>
      <c r="AC4" s="28"/>
      <c r="AD4" s="28"/>
    </row>
    <row r="5" spans="1:30" ht="13.5" customHeight="1" x14ac:dyDescent="0.55000000000000004">
      <c r="A5" s="26"/>
      <c r="B5" s="26"/>
      <c r="C5" s="26"/>
      <c r="D5" s="26"/>
      <c r="E5" s="26"/>
      <c r="F5" s="26"/>
      <c r="G5" s="29">
        <v>32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>
        <v>32</v>
      </c>
      <c r="AC5" s="29"/>
      <c r="AD5" s="29"/>
    </row>
    <row r="6" spans="1:30" ht="13.5" customHeight="1" x14ac:dyDescent="0.55000000000000004">
      <c r="A6" s="26" t="s">
        <v>2</v>
      </c>
      <c r="B6" s="26"/>
      <c r="C6" s="26"/>
      <c r="D6" s="26"/>
      <c r="E6" s="26"/>
      <c r="F6" s="26"/>
      <c r="G6" s="26" t="s">
        <v>97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13.5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 x14ac:dyDescent="0.55000000000000004">
      <c r="A8" s="3" t="s">
        <v>3</v>
      </c>
      <c r="B8" s="1"/>
      <c r="C8" s="1"/>
      <c r="D8" s="1"/>
      <c r="E8" s="1"/>
      <c r="F8" s="1"/>
      <c r="G8" s="1" t="s">
        <v>78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 x14ac:dyDescent="0.55000000000000004">
      <c r="A9" s="30" t="s">
        <v>4</v>
      </c>
      <c r="B9" s="31"/>
      <c r="C9" s="31"/>
      <c r="D9" s="31"/>
      <c r="E9" s="31"/>
      <c r="F9" s="31"/>
      <c r="G9" s="31" t="s">
        <v>21</v>
      </c>
      <c r="H9" s="31"/>
      <c r="I9" s="31" t="s">
        <v>5</v>
      </c>
      <c r="J9" s="31"/>
      <c r="K9" s="31" t="s">
        <v>6</v>
      </c>
      <c r="L9" s="31"/>
      <c r="M9" s="31" t="s">
        <v>7</v>
      </c>
      <c r="N9" s="31"/>
      <c r="O9" s="31" t="s">
        <v>8</v>
      </c>
      <c r="P9" s="31"/>
      <c r="Q9" s="31" t="s">
        <v>9</v>
      </c>
      <c r="R9" s="31"/>
      <c r="S9" s="31" t="s">
        <v>10</v>
      </c>
      <c r="T9" s="31"/>
      <c r="U9" s="31" t="s">
        <v>11</v>
      </c>
      <c r="V9" s="31"/>
      <c r="W9" s="31" t="s">
        <v>12</v>
      </c>
      <c r="X9" s="31"/>
      <c r="Y9" s="31" t="s">
        <v>13</v>
      </c>
      <c r="Z9" s="31"/>
      <c r="AA9" s="31" t="s">
        <v>14</v>
      </c>
      <c r="AB9" s="31"/>
      <c r="AC9" s="31" t="s">
        <v>15</v>
      </c>
      <c r="AD9" s="33"/>
    </row>
    <row r="10" spans="1:30" ht="13.5" customHeight="1" x14ac:dyDescent="0.55000000000000004">
      <c r="A10" s="18" t="s">
        <v>68</v>
      </c>
      <c r="B10" s="19"/>
      <c r="C10" s="19"/>
      <c r="D10" s="19"/>
      <c r="E10" s="19"/>
      <c r="F10" s="20"/>
      <c r="G10" s="32" t="s">
        <v>76</v>
      </c>
      <c r="H10" s="32"/>
      <c r="I10" s="32" t="s">
        <v>77</v>
      </c>
      <c r="J10" s="32"/>
      <c r="K10" s="32" t="s">
        <v>76</v>
      </c>
      <c r="L10" s="32"/>
      <c r="M10" s="32" t="s">
        <v>76</v>
      </c>
      <c r="N10" s="32"/>
      <c r="O10" s="32" t="s">
        <v>74</v>
      </c>
      <c r="P10" s="32"/>
      <c r="Q10" s="32" t="s">
        <v>74</v>
      </c>
      <c r="R10" s="32"/>
      <c r="S10" s="32" t="s">
        <v>16</v>
      </c>
      <c r="T10" s="32"/>
      <c r="U10" s="32"/>
      <c r="V10" s="32"/>
      <c r="W10" s="32"/>
      <c r="X10" s="32"/>
      <c r="Y10" s="32"/>
      <c r="Z10" s="32"/>
      <c r="AA10" s="32"/>
      <c r="AB10" s="32"/>
      <c r="AC10" s="32" t="s">
        <v>70</v>
      </c>
      <c r="AD10" s="32"/>
    </row>
    <row r="11" spans="1:30" ht="13.5" customHeight="1" x14ac:dyDescent="0.55000000000000004">
      <c r="A11" s="21"/>
      <c r="B11" s="22"/>
      <c r="C11" s="22"/>
      <c r="D11" s="22"/>
      <c r="E11" s="22"/>
      <c r="F11" s="2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 t="s">
        <v>71</v>
      </c>
      <c r="R11" s="34"/>
      <c r="S11" s="34" t="s">
        <v>72</v>
      </c>
      <c r="T11" s="34"/>
      <c r="U11" s="34" t="s">
        <v>73</v>
      </c>
      <c r="V11" s="34"/>
      <c r="W11" s="34" t="s">
        <v>74</v>
      </c>
      <c r="X11" s="34"/>
      <c r="Y11" s="34" t="s">
        <v>74</v>
      </c>
      <c r="Z11" s="34"/>
      <c r="AA11" s="34" t="s">
        <v>74</v>
      </c>
      <c r="AB11" s="34"/>
      <c r="AC11" s="34" t="s">
        <v>75</v>
      </c>
      <c r="AD11" s="34"/>
    </row>
    <row r="12" spans="1:30" ht="13.5" customHeight="1" x14ac:dyDescent="0.55000000000000004">
      <c r="A12" s="4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1:30" ht="13.5" customHeight="1" x14ac:dyDescent="0.55000000000000004">
      <c r="A13" s="3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.5" hidden="1" customHeight="1" x14ac:dyDescent="0.55000000000000004">
      <c r="A14" s="3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.5" hidden="1" customHeight="1" x14ac:dyDescent="0.55000000000000004">
      <c r="A15" s="35" t="s">
        <v>19</v>
      </c>
      <c r="B15" s="36"/>
      <c r="C15" s="36"/>
      <c r="D15" s="36"/>
      <c r="E15" s="36"/>
      <c r="F15" s="37"/>
      <c r="G15" s="41" t="s">
        <v>68</v>
      </c>
      <c r="H15" s="42"/>
      <c r="I15" s="43"/>
      <c r="J15" s="41" t="s">
        <v>69</v>
      </c>
      <c r="K15" s="42"/>
      <c r="L15" s="43"/>
      <c r="M15" s="47"/>
      <c r="N15" s="48"/>
      <c r="O15" s="49"/>
      <c r="P15" s="47"/>
      <c r="Q15" s="48"/>
      <c r="R15" s="49"/>
      <c r="S15" s="53"/>
      <c r="T15" s="53"/>
      <c r="U15" s="53"/>
      <c r="V15" s="53"/>
      <c r="W15" s="53"/>
      <c r="X15" s="53"/>
      <c r="Y15" s="53"/>
      <c r="Z15" s="53"/>
      <c r="AA15" s="53"/>
      <c r="AB15" s="60" t="s">
        <v>20</v>
      </c>
      <c r="AC15" s="60"/>
      <c r="AD15" s="61"/>
    </row>
    <row r="16" spans="1:30" ht="13.5" hidden="1" customHeight="1" x14ac:dyDescent="0.55000000000000004">
      <c r="A16" s="38"/>
      <c r="B16" s="39"/>
      <c r="C16" s="39"/>
      <c r="D16" s="39"/>
      <c r="E16" s="39"/>
      <c r="F16" s="40"/>
      <c r="G16" s="44"/>
      <c r="H16" s="45"/>
      <c r="I16" s="46"/>
      <c r="J16" s="44"/>
      <c r="K16" s="45"/>
      <c r="L16" s="46"/>
      <c r="M16" s="50"/>
      <c r="N16" s="51"/>
      <c r="O16" s="52"/>
      <c r="P16" s="50"/>
      <c r="Q16" s="51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60"/>
      <c r="AC16" s="60"/>
      <c r="AD16" s="61"/>
    </row>
    <row r="17" spans="1:30" ht="13.5" hidden="1" customHeight="1" x14ac:dyDescent="0.55000000000000004">
      <c r="A17" s="62" t="s">
        <v>21</v>
      </c>
      <c r="B17" s="63"/>
      <c r="C17" s="63"/>
      <c r="D17" s="64"/>
      <c r="E17" s="55" t="s">
        <v>22</v>
      </c>
      <c r="F17" s="56"/>
      <c r="G17" s="57">
        <v>20</v>
      </c>
      <c r="H17" s="58"/>
      <c r="I17" s="59"/>
      <c r="J17" s="57"/>
      <c r="K17" s="58"/>
      <c r="L17" s="59"/>
      <c r="M17" s="57"/>
      <c r="N17" s="58"/>
      <c r="O17" s="59"/>
      <c r="P17" s="57"/>
      <c r="Q17" s="58"/>
      <c r="R17" s="59"/>
      <c r="S17" s="54"/>
      <c r="T17" s="54"/>
      <c r="U17" s="54"/>
      <c r="V17" s="54"/>
      <c r="W17" s="54"/>
      <c r="X17" s="54"/>
      <c r="Y17" s="54"/>
      <c r="Z17" s="54"/>
      <c r="AA17" s="54"/>
      <c r="AB17" s="54">
        <f t="shared" ref="AB17:AB52" si="0">IF(SUM(G17:AA17)=0,"",SUM(G17:AA17))</f>
        <v>20</v>
      </c>
      <c r="AC17" s="54"/>
      <c r="AD17" s="54"/>
    </row>
    <row r="18" spans="1:30" ht="13.5" hidden="1" customHeight="1" x14ac:dyDescent="0.55000000000000004">
      <c r="A18" s="65"/>
      <c r="B18" s="66"/>
      <c r="C18" s="66"/>
      <c r="D18" s="67"/>
      <c r="E18" s="55" t="s">
        <v>23</v>
      </c>
      <c r="F18" s="56"/>
      <c r="G18" s="57"/>
      <c r="H18" s="58"/>
      <c r="I18" s="59"/>
      <c r="J18" s="57">
        <v>11.4</v>
      </c>
      <c r="K18" s="58"/>
      <c r="L18" s="59"/>
      <c r="M18" s="57"/>
      <c r="N18" s="58"/>
      <c r="O18" s="59"/>
      <c r="P18" s="57"/>
      <c r="Q18" s="58"/>
      <c r="R18" s="59"/>
      <c r="S18" s="54"/>
      <c r="T18" s="54"/>
      <c r="U18" s="54"/>
      <c r="V18" s="54"/>
      <c r="W18" s="54"/>
      <c r="X18" s="54"/>
      <c r="Y18" s="54"/>
      <c r="Z18" s="54"/>
      <c r="AA18" s="54"/>
      <c r="AB18" s="54">
        <f t="shared" si="0"/>
        <v>11.4</v>
      </c>
      <c r="AC18" s="54"/>
      <c r="AD18" s="54"/>
    </row>
    <row r="19" spans="1:30" ht="13.5" hidden="1" customHeight="1" x14ac:dyDescent="0.55000000000000004">
      <c r="A19" s="68"/>
      <c r="B19" s="69"/>
      <c r="C19" s="69"/>
      <c r="D19" s="70"/>
      <c r="E19" s="55" t="s">
        <v>24</v>
      </c>
      <c r="F19" s="56"/>
      <c r="G19" s="57">
        <v>50</v>
      </c>
      <c r="H19" s="58"/>
      <c r="I19" s="59"/>
      <c r="J19" s="57"/>
      <c r="K19" s="58"/>
      <c r="L19" s="59"/>
      <c r="M19" s="57"/>
      <c r="N19" s="58"/>
      <c r="O19" s="59"/>
      <c r="P19" s="57"/>
      <c r="Q19" s="58"/>
      <c r="R19" s="59"/>
      <c r="S19" s="54"/>
      <c r="T19" s="54"/>
      <c r="U19" s="54"/>
      <c r="V19" s="54"/>
      <c r="W19" s="54"/>
      <c r="X19" s="54"/>
      <c r="Y19" s="54"/>
      <c r="Z19" s="54"/>
      <c r="AA19" s="54"/>
      <c r="AB19" s="54">
        <f t="shared" si="0"/>
        <v>50</v>
      </c>
      <c r="AC19" s="54"/>
      <c r="AD19" s="54"/>
    </row>
    <row r="20" spans="1:30" ht="13.5" hidden="1" customHeight="1" x14ac:dyDescent="0.55000000000000004">
      <c r="A20" s="62" t="s">
        <v>25</v>
      </c>
      <c r="B20" s="63"/>
      <c r="C20" s="63"/>
      <c r="D20" s="64"/>
      <c r="E20" s="55" t="s">
        <v>22</v>
      </c>
      <c r="F20" s="56"/>
      <c r="G20" s="57">
        <v>64</v>
      </c>
      <c r="H20" s="58"/>
      <c r="I20" s="59"/>
      <c r="J20" s="57">
        <v>17.100000000000001</v>
      </c>
      <c r="K20" s="58"/>
      <c r="L20" s="59"/>
      <c r="M20" s="57"/>
      <c r="N20" s="58"/>
      <c r="O20" s="59"/>
      <c r="P20" s="57"/>
      <c r="Q20" s="58"/>
      <c r="R20" s="59"/>
      <c r="S20" s="54"/>
      <c r="T20" s="54"/>
      <c r="U20" s="54"/>
      <c r="V20" s="54"/>
      <c r="W20" s="54"/>
      <c r="X20" s="54"/>
      <c r="Y20" s="54"/>
      <c r="Z20" s="54"/>
      <c r="AA20" s="54"/>
      <c r="AB20" s="54">
        <f t="shared" si="0"/>
        <v>81.099999999999994</v>
      </c>
      <c r="AC20" s="54"/>
      <c r="AD20" s="54"/>
    </row>
    <row r="21" spans="1:30" ht="13.5" hidden="1" customHeight="1" x14ac:dyDescent="0.55000000000000004">
      <c r="A21" s="65"/>
      <c r="B21" s="66"/>
      <c r="C21" s="66"/>
      <c r="D21" s="67"/>
      <c r="E21" s="55" t="s">
        <v>23</v>
      </c>
      <c r="F21" s="56"/>
      <c r="G21" s="57">
        <v>45</v>
      </c>
      <c r="H21" s="58"/>
      <c r="I21" s="59"/>
      <c r="J21" s="57"/>
      <c r="K21" s="58"/>
      <c r="L21" s="59"/>
      <c r="M21" s="57"/>
      <c r="N21" s="58"/>
      <c r="O21" s="59"/>
      <c r="P21" s="57"/>
      <c r="Q21" s="58"/>
      <c r="R21" s="59"/>
      <c r="S21" s="54"/>
      <c r="T21" s="54"/>
      <c r="U21" s="54"/>
      <c r="V21" s="54"/>
      <c r="W21" s="54"/>
      <c r="X21" s="54"/>
      <c r="Y21" s="54"/>
      <c r="Z21" s="54"/>
      <c r="AA21" s="54"/>
      <c r="AB21" s="54">
        <f t="shared" si="0"/>
        <v>45</v>
      </c>
      <c r="AC21" s="54"/>
      <c r="AD21" s="54"/>
    </row>
    <row r="22" spans="1:30" ht="13.5" hidden="1" customHeight="1" x14ac:dyDescent="0.55000000000000004">
      <c r="A22" s="68"/>
      <c r="B22" s="69"/>
      <c r="C22" s="69"/>
      <c r="D22" s="70"/>
      <c r="E22" s="55" t="s">
        <v>24</v>
      </c>
      <c r="F22" s="56"/>
      <c r="G22" s="57">
        <v>44</v>
      </c>
      <c r="H22" s="58"/>
      <c r="I22" s="59"/>
      <c r="J22" s="57">
        <v>17.600000000000001</v>
      </c>
      <c r="K22" s="58"/>
      <c r="L22" s="59"/>
      <c r="M22" s="57"/>
      <c r="N22" s="58"/>
      <c r="O22" s="59"/>
      <c r="P22" s="57"/>
      <c r="Q22" s="58"/>
      <c r="R22" s="59"/>
      <c r="S22" s="54"/>
      <c r="T22" s="54"/>
      <c r="U22" s="54"/>
      <c r="V22" s="54"/>
      <c r="W22" s="54"/>
      <c r="X22" s="54"/>
      <c r="Y22" s="54"/>
      <c r="Z22" s="54"/>
      <c r="AA22" s="54"/>
      <c r="AB22" s="54">
        <f t="shared" si="0"/>
        <v>61.6</v>
      </c>
      <c r="AC22" s="54"/>
      <c r="AD22" s="54"/>
    </row>
    <row r="23" spans="1:30" ht="13.5" hidden="1" customHeight="1" x14ac:dyDescent="0.55000000000000004">
      <c r="A23" s="62" t="s">
        <v>6</v>
      </c>
      <c r="B23" s="63"/>
      <c r="C23" s="63"/>
      <c r="D23" s="64"/>
      <c r="E23" s="55" t="s">
        <v>22</v>
      </c>
      <c r="F23" s="56"/>
      <c r="G23" s="57">
        <v>55</v>
      </c>
      <c r="H23" s="58"/>
      <c r="I23" s="59"/>
      <c r="J23" s="57"/>
      <c r="K23" s="58"/>
      <c r="L23" s="59"/>
      <c r="M23" s="57"/>
      <c r="N23" s="58"/>
      <c r="O23" s="59"/>
      <c r="P23" s="57"/>
      <c r="Q23" s="58"/>
      <c r="R23" s="59"/>
      <c r="S23" s="54"/>
      <c r="T23" s="54"/>
      <c r="U23" s="54"/>
      <c r="V23" s="54"/>
      <c r="W23" s="54"/>
      <c r="X23" s="54"/>
      <c r="Y23" s="54"/>
      <c r="Z23" s="54"/>
      <c r="AA23" s="54"/>
      <c r="AB23" s="54">
        <f t="shared" si="0"/>
        <v>55</v>
      </c>
      <c r="AC23" s="54"/>
      <c r="AD23" s="54"/>
    </row>
    <row r="24" spans="1:30" ht="13.5" hidden="1" customHeight="1" x14ac:dyDescent="0.55000000000000004">
      <c r="A24" s="65"/>
      <c r="B24" s="66"/>
      <c r="C24" s="66"/>
      <c r="D24" s="67"/>
      <c r="E24" s="55" t="s">
        <v>23</v>
      </c>
      <c r="F24" s="56"/>
      <c r="G24" s="57">
        <v>52</v>
      </c>
      <c r="H24" s="58"/>
      <c r="I24" s="59"/>
      <c r="J24" s="57"/>
      <c r="K24" s="58"/>
      <c r="L24" s="59"/>
      <c r="M24" s="57"/>
      <c r="N24" s="58"/>
      <c r="O24" s="59"/>
      <c r="P24" s="57"/>
      <c r="Q24" s="58"/>
      <c r="R24" s="59"/>
      <c r="S24" s="54"/>
      <c r="T24" s="54"/>
      <c r="U24" s="54"/>
      <c r="V24" s="54"/>
      <c r="W24" s="54"/>
      <c r="X24" s="54"/>
      <c r="Y24" s="54"/>
      <c r="Z24" s="54"/>
      <c r="AA24" s="54"/>
      <c r="AB24" s="54">
        <f t="shared" si="0"/>
        <v>52</v>
      </c>
      <c r="AC24" s="54"/>
      <c r="AD24" s="54"/>
    </row>
    <row r="25" spans="1:30" ht="13.5" hidden="1" customHeight="1" x14ac:dyDescent="0.55000000000000004">
      <c r="A25" s="68"/>
      <c r="B25" s="69"/>
      <c r="C25" s="69"/>
      <c r="D25" s="70"/>
      <c r="E25" s="55" t="s">
        <v>24</v>
      </c>
      <c r="F25" s="56"/>
      <c r="G25" s="57">
        <v>56</v>
      </c>
      <c r="H25" s="58"/>
      <c r="I25" s="59"/>
      <c r="J25" s="57"/>
      <c r="K25" s="58"/>
      <c r="L25" s="59"/>
      <c r="M25" s="57"/>
      <c r="N25" s="58"/>
      <c r="O25" s="59"/>
      <c r="P25" s="57"/>
      <c r="Q25" s="58"/>
      <c r="R25" s="59"/>
      <c r="S25" s="54"/>
      <c r="T25" s="54"/>
      <c r="U25" s="54"/>
      <c r="V25" s="54"/>
      <c r="W25" s="54"/>
      <c r="X25" s="54"/>
      <c r="Y25" s="54"/>
      <c r="Z25" s="54"/>
      <c r="AA25" s="54"/>
      <c r="AB25" s="54">
        <f t="shared" si="0"/>
        <v>56</v>
      </c>
      <c r="AC25" s="54"/>
      <c r="AD25" s="54"/>
    </row>
    <row r="26" spans="1:30" ht="13.5" hidden="1" customHeight="1" x14ac:dyDescent="0.55000000000000004">
      <c r="A26" s="62" t="s">
        <v>26</v>
      </c>
      <c r="B26" s="63"/>
      <c r="C26" s="63"/>
      <c r="D26" s="64"/>
      <c r="E26" s="55" t="s">
        <v>22</v>
      </c>
      <c r="F26" s="56"/>
      <c r="G26" s="57">
        <v>48</v>
      </c>
      <c r="H26" s="58"/>
      <c r="I26" s="59"/>
      <c r="J26" s="57"/>
      <c r="K26" s="58"/>
      <c r="L26" s="59"/>
      <c r="M26" s="57"/>
      <c r="N26" s="58"/>
      <c r="O26" s="59"/>
      <c r="P26" s="57"/>
      <c r="Q26" s="58"/>
      <c r="R26" s="59"/>
      <c r="S26" s="54"/>
      <c r="T26" s="54"/>
      <c r="U26" s="54"/>
      <c r="V26" s="54"/>
      <c r="W26" s="54"/>
      <c r="X26" s="54"/>
      <c r="Y26" s="54"/>
      <c r="Z26" s="54"/>
      <c r="AA26" s="54"/>
      <c r="AB26" s="54">
        <f t="shared" si="0"/>
        <v>48</v>
      </c>
      <c r="AC26" s="54"/>
      <c r="AD26" s="54"/>
    </row>
    <row r="27" spans="1:30" ht="13.5" hidden="1" customHeight="1" x14ac:dyDescent="0.55000000000000004">
      <c r="A27" s="65"/>
      <c r="B27" s="66"/>
      <c r="C27" s="66"/>
      <c r="D27" s="67"/>
      <c r="E27" s="55" t="s">
        <v>23</v>
      </c>
      <c r="F27" s="56"/>
      <c r="G27" s="57">
        <v>45</v>
      </c>
      <c r="H27" s="58"/>
      <c r="I27" s="59"/>
      <c r="J27" s="57"/>
      <c r="K27" s="58"/>
      <c r="L27" s="59"/>
      <c r="M27" s="57"/>
      <c r="N27" s="58"/>
      <c r="O27" s="59"/>
      <c r="P27" s="57"/>
      <c r="Q27" s="58"/>
      <c r="R27" s="59"/>
      <c r="S27" s="54"/>
      <c r="T27" s="54"/>
      <c r="U27" s="54"/>
      <c r="V27" s="54"/>
      <c r="W27" s="54"/>
      <c r="X27" s="54"/>
      <c r="Y27" s="54"/>
      <c r="Z27" s="54"/>
      <c r="AA27" s="54"/>
      <c r="AB27" s="54">
        <f t="shared" si="0"/>
        <v>45</v>
      </c>
      <c r="AC27" s="54"/>
      <c r="AD27" s="54"/>
    </row>
    <row r="28" spans="1:30" ht="13.5" hidden="1" customHeight="1" x14ac:dyDescent="0.55000000000000004">
      <c r="A28" s="68"/>
      <c r="B28" s="69"/>
      <c r="C28" s="69"/>
      <c r="D28" s="70"/>
      <c r="E28" s="55" t="s">
        <v>24</v>
      </c>
      <c r="F28" s="56"/>
      <c r="G28" s="57">
        <v>47</v>
      </c>
      <c r="H28" s="58"/>
      <c r="I28" s="59"/>
      <c r="J28" s="57"/>
      <c r="K28" s="58"/>
      <c r="L28" s="59"/>
      <c r="M28" s="57"/>
      <c r="N28" s="58"/>
      <c r="O28" s="59"/>
      <c r="P28" s="57"/>
      <c r="Q28" s="58"/>
      <c r="R28" s="59"/>
      <c r="S28" s="54"/>
      <c r="T28" s="54"/>
      <c r="U28" s="54"/>
      <c r="V28" s="54"/>
      <c r="W28" s="54"/>
      <c r="X28" s="54"/>
      <c r="Y28" s="54"/>
      <c r="Z28" s="54"/>
      <c r="AA28" s="54"/>
      <c r="AB28" s="54">
        <f t="shared" si="0"/>
        <v>47</v>
      </c>
      <c r="AC28" s="54"/>
      <c r="AD28" s="54"/>
    </row>
    <row r="29" spans="1:30" ht="13.5" hidden="1" customHeight="1" x14ac:dyDescent="0.55000000000000004">
      <c r="A29" s="62" t="s">
        <v>27</v>
      </c>
      <c r="B29" s="63"/>
      <c r="C29" s="63"/>
      <c r="D29" s="64"/>
      <c r="E29" s="55" t="s">
        <v>22</v>
      </c>
      <c r="F29" s="56"/>
      <c r="G29" s="57">
        <v>66</v>
      </c>
      <c r="H29" s="58"/>
      <c r="I29" s="59"/>
      <c r="J29" s="57"/>
      <c r="K29" s="58"/>
      <c r="L29" s="59"/>
      <c r="M29" s="57"/>
      <c r="N29" s="58"/>
      <c r="O29" s="59"/>
      <c r="P29" s="57"/>
      <c r="Q29" s="58"/>
      <c r="R29" s="59"/>
      <c r="S29" s="54"/>
      <c r="T29" s="54"/>
      <c r="U29" s="54"/>
      <c r="V29" s="54"/>
      <c r="W29" s="54"/>
      <c r="X29" s="54"/>
      <c r="Y29" s="54"/>
      <c r="Z29" s="54"/>
      <c r="AA29" s="54"/>
      <c r="AB29" s="54">
        <f t="shared" si="0"/>
        <v>66</v>
      </c>
      <c r="AC29" s="54"/>
      <c r="AD29" s="54"/>
    </row>
    <row r="30" spans="1:30" ht="13.5" hidden="1" customHeight="1" x14ac:dyDescent="0.55000000000000004">
      <c r="A30" s="65"/>
      <c r="B30" s="66"/>
      <c r="C30" s="66"/>
      <c r="D30" s="67"/>
      <c r="E30" s="55" t="s">
        <v>23</v>
      </c>
      <c r="F30" s="56"/>
      <c r="G30" s="57">
        <v>73</v>
      </c>
      <c r="H30" s="58"/>
      <c r="I30" s="59"/>
      <c r="J30" s="57"/>
      <c r="K30" s="58"/>
      <c r="L30" s="59"/>
      <c r="M30" s="57"/>
      <c r="N30" s="58"/>
      <c r="O30" s="59"/>
      <c r="P30" s="57"/>
      <c r="Q30" s="58"/>
      <c r="R30" s="59"/>
      <c r="S30" s="54"/>
      <c r="T30" s="54"/>
      <c r="U30" s="54"/>
      <c r="V30" s="54"/>
      <c r="W30" s="54"/>
      <c r="X30" s="54"/>
      <c r="Y30" s="54"/>
      <c r="Z30" s="54"/>
      <c r="AA30" s="54"/>
      <c r="AB30" s="54">
        <f t="shared" si="0"/>
        <v>73</v>
      </c>
      <c r="AC30" s="54"/>
      <c r="AD30" s="54"/>
    </row>
    <row r="31" spans="1:30" ht="13.5" hidden="1" customHeight="1" x14ac:dyDescent="0.55000000000000004">
      <c r="A31" s="68"/>
      <c r="B31" s="69"/>
      <c r="C31" s="69"/>
      <c r="D31" s="70"/>
      <c r="E31" s="55" t="s">
        <v>24</v>
      </c>
      <c r="F31" s="56"/>
      <c r="G31" s="57">
        <v>76</v>
      </c>
      <c r="H31" s="58"/>
      <c r="I31" s="59"/>
      <c r="J31" s="57"/>
      <c r="K31" s="58"/>
      <c r="L31" s="59"/>
      <c r="M31" s="57"/>
      <c r="N31" s="58"/>
      <c r="O31" s="59"/>
      <c r="P31" s="57"/>
      <c r="Q31" s="58"/>
      <c r="R31" s="59"/>
      <c r="S31" s="54"/>
      <c r="T31" s="54"/>
      <c r="U31" s="54"/>
      <c r="V31" s="54"/>
      <c r="W31" s="54"/>
      <c r="X31" s="54"/>
      <c r="Y31" s="54"/>
      <c r="Z31" s="54"/>
      <c r="AA31" s="54"/>
      <c r="AB31" s="54">
        <f t="shared" si="0"/>
        <v>76</v>
      </c>
      <c r="AC31" s="54"/>
      <c r="AD31" s="54"/>
    </row>
    <row r="32" spans="1:30" ht="13.5" hidden="1" customHeight="1" x14ac:dyDescent="0.55000000000000004">
      <c r="A32" s="62" t="s">
        <v>9</v>
      </c>
      <c r="B32" s="63"/>
      <c r="C32" s="63"/>
      <c r="D32" s="64"/>
      <c r="E32" s="55" t="s">
        <v>22</v>
      </c>
      <c r="F32" s="56"/>
      <c r="G32" s="57">
        <v>153</v>
      </c>
      <c r="H32" s="58"/>
      <c r="I32" s="59"/>
      <c r="J32" s="57"/>
      <c r="K32" s="58"/>
      <c r="L32" s="59"/>
      <c r="M32" s="57"/>
      <c r="N32" s="58"/>
      <c r="O32" s="59"/>
      <c r="P32" s="57"/>
      <c r="Q32" s="58"/>
      <c r="R32" s="59"/>
      <c r="S32" s="54"/>
      <c r="T32" s="54"/>
      <c r="U32" s="54"/>
      <c r="V32" s="54"/>
      <c r="W32" s="54"/>
      <c r="X32" s="54"/>
      <c r="Y32" s="54"/>
      <c r="Z32" s="54"/>
      <c r="AA32" s="54"/>
      <c r="AB32" s="54">
        <f t="shared" si="0"/>
        <v>153</v>
      </c>
      <c r="AC32" s="54"/>
      <c r="AD32" s="54"/>
    </row>
    <row r="33" spans="1:30" ht="13.5" hidden="1" customHeight="1" x14ac:dyDescent="0.55000000000000004">
      <c r="A33" s="65"/>
      <c r="B33" s="66"/>
      <c r="C33" s="66"/>
      <c r="D33" s="67"/>
      <c r="E33" s="55" t="s">
        <v>23</v>
      </c>
      <c r="F33" s="56"/>
      <c r="G33" s="57">
        <v>220</v>
      </c>
      <c r="H33" s="58"/>
      <c r="I33" s="59"/>
      <c r="J33" s="57"/>
      <c r="K33" s="58"/>
      <c r="L33" s="59"/>
      <c r="M33" s="57"/>
      <c r="N33" s="58"/>
      <c r="O33" s="59"/>
      <c r="P33" s="57"/>
      <c r="Q33" s="58"/>
      <c r="R33" s="59"/>
      <c r="S33" s="54"/>
      <c r="T33" s="54"/>
      <c r="U33" s="54"/>
      <c r="V33" s="54"/>
      <c r="W33" s="54"/>
      <c r="X33" s="54"/>
      <c r="Y33" s="54"/>
      <c r="Z33" s="54"/>
      <c r="AA33" s="54"/>
      <c r="AB33" s="54">
        <f t="shared" si="0"/>
        <v>220</v>
      </c>
      <c r="AC33" s="54"/>
      <c r="AD33" s="54"/>
    </row>
    <row r="34" spans="1:30" ht="13.5" hidden="1" customHeight="1" x14ac:dyDescent="0.55000000000000004">
      <c r="A34" s="68"/>
      <c r="B34" s="69"/>
      <c r="C34" s="69"/>
      <c r="D34" s="70"/>
      <c r="E34" s="55" t="s">
        <v>24</v>
      </c>
      <c r="F34" s="56"/>
      <c r="G34" s="57">
        <v>253</v>
      </c>
      <c r="H34" s="58"/>
      <c r="I34" s="59"/>
      <c r="J34" s="57"/>
      <c r="K34" s="58"/>
      <c r="L34" s="59"/>
      <c r="M34" s="57"/>
      <c r="N34" s="58"/>
      <c r="O34" s="59"/>
      <c r="P34" s="57"/>
      <c r="Q34" s="58"/>
      <c r="R34" s="59"/>
      <c r="S34" s="54"/>
      <c r="T34" s="54"/>
      <c r="U34" s="54"/>
      <c r="V34" s="54"/>
      <c r="W34" s="54"/>
      <c r="X34" s="54"/>
      <c r="Y34" s="54"/>
      <c r="Z34" s="54"/>
      <c r="AA34" s="54"/>
      <c r="AB34" s="54">
        <f t="shared" si="0"/>
        <v>253</v>
      </c>
      <c r="AC34" s="54"/>
      <c r="AD34" s="54"/>
    </row>
    <row r="35" spans="1:30" ht="13.5" hidden="1" customHeight="1" x14ac:dyDescent="0.55000000000000004">
      <c r="A35" s="62" t="s">
        <v>10</v>
      </c>
      <c r="B35" s="63"/>
      <c r="C35" s="63"/>
      <c r="D35" s="64"/>
      <c r="E35" s="55" t="s">
        <v>22</v>
      </c>
      <c r="F35" s="56"/>
      <c r="G35" s="57">
        <v>226</v>
      </c>
      <c r="H35" s="58"/>
      <c r="I35" s="59"/>
      <c r="J35" s="57"/>
      <c r="K35" s="58"/>
      <c r="L35" s="59"/>
      <c r="M35" s="57"/>
      <c r="N35" s="58"/>
      <c r="O35" s="59"/>
      <c r="P35" s="57"/>
      <c r="Q35" s="58"/>
      <c r="R35" s="59"/>
      <c r="S35" s="54"/>
      <c r="T35" s="54"/>
      <c r="U35" s="54"/>
      <c r="V35" s="54"/>
      <c r="W35" s="54"/>
      <c r="X35" s="54"/>
      <c r="Y35" s="54"/>
      <c r="Z35" s="54"/>
      <c r="AA35" s="54"/>
      <c r="AB35" s="54">
        <f t="shared" si="0"/>
        <v>226</v>
      </c>
      <c r="AC35" s="54"/>
      <c r="AD35" s="54"/>
    </row>
    <row r="36" spans="1:30" ht="13.5" hidden="1" customHeight="1" x14ac:dyDescent="0.55000000000000004">
      <c r="A36" s="65"/>
      <c r="B36" s="66"/>
      <c r="C36" s="66"/>
      <c r="D36" s="67"/>
      <c r="E36" s="55" t="s">
        <v>23</v>
      </c>
      <c r="F36" s="56"/>
      <c r="G36" s="57">
        <v>33</v>
      </c>
      <c r="H36" s="58"/>
      <c r="I36" s="59"/>
      <c r="J36" s="57"/>
      <c r="K36" s="58"/>
      <c r="L36" s="59"/>
      <c r="M36" s="57"/>
      <c r="N36" s="58"/>
      <c r="O36" s="59"/>
      <c r="P36" s="57"/>
      <c r="Q36" s="58"/>
      <c r="R36" s="59"/>
      <c r="S36" s="54"/>
      <c r="T36" s="54"/>
      <c r="U36" s="54"/>
      <c r="V36" s="54"/>
      <c r="W36" s="54"/>
      <c r="X36" s="54"/>
      <c r="Y36" s="54"/>
      <c r="Z36" s="54"/>
      <c r="AA36" s="54"/>
      <c r="AB36" s="54">
        <f t="shared" si="0"/>
        <v>33</v>
      </c>
      <c r="AC36" s="54"/>
      <c r="AD36" s="54"/>
    </row>
    <row r="37" spans="1:30" ht="13.5" hidden="1" customHeight="1" x14ac:dyDescent="0.55000000000000004">
      <c r="A37" s="68"/>
      <c r="B37" s="69"/>
      <c r="C37" s="69"/>
      <c r="D37" s="70"/>
      <c r="E37" s="55" t="s">
        <v>24</v>
      </c>
      <c r="F37" s="56"/>
      <c r="G37" s="57">
        <v>56</v>
      </c>
      <c r="H37" s="58"/>
      <c r="I37" s="59"/>
      <c r="J37" s="57">
        <v>1.5</v>
      </c>
      <c r="K37" s="58"/>
      <c r="L37" s="59"/>
      <c r="M37" s="57"/>
      <c r="N37" s="58"/>
      <c r="O37" s="59"/>
      <c r="P37" s="57"/>
      <c r="Q37" s="58"/>
      <c r="R37" s="59"/>
      <c r="S37" s="54"/>
      <c r="T37" s="54"/>
      <c r="U37" s="54"/>
      <c r="V37" s="54"/>
      <c r="W37" s="54"/>
      <c r="X37" s="54"/>
      <c r="Y37" s="54"/>
      <c r="Z37" s="54"/>
      <c r="AA37" s="54"/>
      <c r="AB37" s="54">
        <f t="shared" si="0"/>
        <v>57.5</v>
      </c>
      <c r="AC37" s="54"/>
      <c r="AD37" s="54"/>
    </row>
    <row r="38" spans="1:30" ht="13.5" hidden="1" customHeight="1" x14ac:dyDescent="0.55000000000000004">
      <c r="A38" s="62" t="s">
        <v>11</v>
      </c>
      <c r="B38" s="63"/>
      <c r="C38" s="63"/>
      <c r="D38" s="64"/>
      <c r="E38" s="55" t="s">
        <v>22</v>
      </c>
      <c r="F38" s="56"/>
      <c r="G38" s="57">
        <v>56</v>
      </c>
      <c r="H38" s="58"/>
      <c r="I38" s="59"/>
      <c r="J38" s="57">
        <v>1</v>
      </c>
      <c r="K38" s="58"/>
      <c r="L38" s="59"/>
      <c r="M38" s="57"/>
      <c r="N38" s="58"/>
      <c r="O38" s="59"/>
      <c r="P38" s="57"/>
      <c r="Q38" s="58"/>
      <c r="R38" s="59"/>
      <c r="S38" s="54"/>
      <c r="T38" s="54"/>
      <c r="U38" s="54"/>
      <c r="V38" s="54"/>
      <c r="W38" s="54"/>
      <c r="X38" s="54"/>
      <c r="Y38" s="54"/>
      <c r="Z38" s="54"/>
      <c r="AA38" s="54"/>
      <c r="AB38" s="54">
        <f t="shared" si="0"/>
        <v>57</v>
      </c>
      <c r="AC38" s="54"/>
      <c r="AD38" s="54"/>
    </row>
    <row r="39" spans="1:30" ht="13.5" hidden="1" customHeight="1" x14ac:dyDescent="0.55000000000000004">
      <c r="A39" s="65"/>
      <c r="B39" s="66"/>
      <c r="C39" s="66"/>
      <c r="D39" s="67"/>
      <c r="E39" s="55" t="s">
        <v>23</v>
      </c>
      <c r="F39" s="56"/>
      <c r="G39" s="57">
        <v>53</v>
      </c>
      <c r="H39" s="58"/>
      <c r="I39" s="59"/>
      <c r="J39" s="57">
        <v>3.7</v>
      </c>
      <c r="K39" s="58"/>
      <c r="L39" s="59"/>
      <c r="M39" s="57"/>
      <c r="N39" s="58"/>
      <c r="O39" s="59"/>
      <c r="P39" s="57"/>
      <c r="Q39" s="58"/>
      <c r="R39" s="59"/>
      <c r="S39" s="54"/>
      <c r="T39" s="54"/>
      <c r="U39" s="54"/>
      <c r="V39" s="54"/>
      <c r="W39" s="54"/>
      <c r="X39" s="54"/>
      <c r="Y39" s="54"/>
      <c r="Z39" s="54"/>
      <c r="AA39" s="54"/>
      <c r="AB39" s="54">
        <f t="shared" si="0"/>
        <v>56.7</v>
      </c>
      <c r="AC39" s="54"/>
      <c r="AD39" s="54"/>
    </row>
    <row r="40" spans="1:30" ht="13.5" hidden="1" customHeight="1" x14ac:dyDescent="0.55000000000000004">
      <c r="A40" s="68"/>
      <c r="B40" s="69"/>
      <c r="C40" s="69"/>
      <c r="D40" s="70"/>
      <c r="E40" s="55" t="s">
        <v>24</v>
      </c>
      <c r="F40" s="56"/>
      <c r="G40" s="57">
        <v>76</v>
      </c>
      <c r="H40" s="58"/>
      <c r="I40" s="59"/>
      <c r="J40" s="57">
        <v>4.0999999999999996</v>
      </c>
      <c r="K40" s="58"/>
      <c r="L40" s="59"/>
      <c r="M40" s="57"/>
      <c r="N40" s="58"/>
      <c r="O40" s="59"/>
      <c r="P40" s="57"/>
      <c r="Q40" s="58"/>
      <c r="R40" s="59"/>
      <c r="S40" s="54"/>
      <c r="T40" s="54"/>
      <c r="U40" s="54"/>
      <c r="V40" s="54"/>
      <c r="W40" s="54"/>
      <c r="X40" s="54"/>
      <c r="Y40" s="54"/>
      <c r="Z40" s="54"/>
      <c r="AA40" s="54"/>
      <c r="AB40" s="54">
        <f t="shared" si="0"/>
        <v>80.099999999999994</v>
      </c>
      <c r="AC40" s="54"/>
      <c r="AD40" s="54"/>
    </row>
    <row r="41" spans="1:30" ht="13.5" hidden="1" customHeight="1" x14ac:dyDescent="0.55000000000000004">
      <c r="A41" s="62" t="s">
        <v>12</v>
      </c>
      <c r="B41" s="63"/>
      <c r="C41" s="63"/>
      <c r="D41" s="64"/>
      <c r="E41" s="55" t="s">
        <v>22</v>
      </c>
      <c r="F41" s="56"/>
      <c r="G41" s="57">
        <v>126</v>
      </c>
      <c r="H41" s="58"/>
      <c r="I41" s="59"/>
      <c r="J41" s="57">
        <v>3.4</v>
      </c>
      <c r="K41" s="58"/>
      <c r="L41" s="59"/>
      <c r="M41" s="57"/>
      <c r="N41" s="58"/>
      <c r="O41" s="59"/>
      <c r="P41" s="57"/>
      <c r="Q41" s="58"/>
      <c r="R41" s="59"/>
      <c r="S41" s="54"/>
      <c r="T41" s="54"/>
      <c r="U41" s="54"/>
      <c r="V41" s="54"/>
      <c r="W41" s="54"/>
      <c r="X41" s="54"/>
      <c r="Y41" s="54"/>
      <c r="Z41" s="54"/>
      <c r="AA41" s="54"/>
      <c r="AB41" s="54">
        <f t="shared" si="0"/>
        <v>129.4</v>
      </c>
      <c r="AC41" s="54"/>
      <c r="AD41" s="54"/>
    </row>
    <row r="42" spans="1:30" ht="13.5" hidden="1" customHeight="1" x14ac:dyDescent="0.55000000000000004">
      <c r="A42" s="65"/>
      <c r="B42" s="66"/>
      <c r="C42" s="66"/>
      <c r="D42" s="67"/>
      <c r="E42" s="55" t="s">
        <v>23</v>
      </c>
      <c r="F42" s="56"/>
      <c r="G42" s="57">
        <v>123</v>
      </c>
      <c r="H42" s="58"/>
      <c r="I42" s="59"/>
      <c r="J42" s="57">
        <v>0.7</v>
      </c>
      <c r="K42" s="58"/>
      <c r="L42" s="59"/>
      <c r="M42" s="57"/>
      <c r="N42" s="58"/>
      <c r="O42" s="59"/>
      <c r="P42" s="57"/>
      <c r="Q42" s="58"/>
      <c r="R42" s="59"/>
      <c r="S42" s="54"/>
      <c r="T42" s="54"/>
      <c r="U42" s="54"/>
      <c r="V42" s="54"/>
      <c r="W42" s="54"/>
      <c r="X42" s="54"/>
      <c r="Y42" s="54"/>
      <c r="Z42" s="54"/>
      <c r="AA42" s="54"/>
      <c r="AB42" s="54">
        <f t="shared" si="0"/>
        <v>123.7</v>
      </c>
      <c r="AC42" s="54"/>
      <c r="AD42" s="54"/>
    </row>
    <row r="43" spans="1:30" ht="13.5" hidden="1" customHeight="1" x14ac:dyDescent="0.55000000000000004">
      <c r="A43" s="68"/>
      <c r="B43" s="69"/>
      <c r="C43" s="69"/>
      <c r="D43" s="70"/>
      <c r="E43" s="55" t="s">
        <v>24</v>
      </c>
      <c r="F43" s="56"/>
      <c r="G43" s="57">
        <v>127</v>
      </c>
      <c r="H43" s="58"/>
      <c r="I43" s="59"/>
      <c r="J43" s="57">
        <v>0.3</v>
      </c>
      <c r="K43" s="58"/>
      <c r="L43" s="59"/>
      <c r="M43" s="57"/>
      <c r="N43" s="58"/>
      <c r="O43" s="59"/>
      <c r="P43" s="57"/>
      <c r="Q43" s="58"/>
      <c r="R43" s="59"/>
      <c r="S43" s="54"/>
      <c r="T43" s="54"/>
      <c r="U43" s="54"/>
      <c r="V43" s="54"/>
      <c r="W43" s="54"/>
      <c r="X43" s="54"/>
      <c r="Y43" s="54"/>
      <c r="Z43" s="54"/>
      <c r="AA43" s="54"/>
      <c r="AB43" s="54">
        <f t="shared" si="0"/>
        <v>127.3</v>
      </c>
      <c r="AC43" s="54"/>
      <c r="AD43" s="54"/>
    </row>
    <row r="44" spans="1:30" ht="13.5" hidden="1" customHeight="1" x14ac:dyDescent="0.55000000000000004">
      <c r="A44" s="62" t="s">
        <v>13</v>
      </c>
      <c r="B44" s="63"/>
      <c r="C44" s="63"/>
      <c r="D44" s="64"/>
      <c r="E44" s="55" t="s">
        <v>22</v>
      </c>
      <c r="F44" s="56"/>
      <c r="G44" s="57">
        <v>88</v>
      </c>
      <c r="H44" s="58"/>
      <c r="I44" s="59"/>
      <c r="J44" s="57">
        <v>0.3</v>
      </c>
      <c r="K44" s="58"/>
      <c r="L44" s="59"/>
      <c r="M44" s="57"/>
      <c r="N44" s="58"/>
      <c r="O44" s="59"/>
      <c r="P44" s="57"/>
      <c r="Q44" s="58"/>
      <c r="R44" s="59"/>
      <c r="S44" s="54"/>
      <c r="T44" s="54"/>
      <c r="U44" s="54"/>
      <c r="V44" s="54"/>
      <c r="W44" s="54"/>
      <c r="X44" s="54"/>
      <c r="Y44" s="54"/>
      <c r="Z44" s="54"/>
      <c r="AA44" s="54"/>
      <c r="AB44" s="54">
        <f t="shared" si="0"/>
        <v>88.3</v>
      </c>
      <c r="AC44" s="54"/>
      <c r="AD44" s="54"/>
    </row>
    <row r="45" spans="1:30" ht="13.5" hidden="1" customHeight="1" x14ac:dyDescent="0.55000000000000004">
      <c r="A45" s="65"/>
      <c r="B45" s="66"/>
      <c r="C45" s="66"/>
      <c r="D45" s="67"/>
      <c r="E45" s="55" t="s">
        <v>23</v>
      </c>
      <c r="F45" s="56"/>
      <c r="G45" s="57">
        <v>86</v>
      </c>
      <c r="H45" s="58"/>
      <c r="I45" s="59"/>
      <c r="J45" s="57">
        <v>0.3</v>
      </c>
      <c r="K45" s="58"/>
      <c r="L45" s="59"/>
      <c r="M45" s="57"/>
      <c r="N45" s="58"/>
      <c r="O45" s="59"/>
      <c r="P45" s="57"/>
      <c r="Q45" s="58"/>
      <c r="R45" s="59"/>
      <c r="S45" s="54"/>
      <c r="T45" s="54"/>
      <c r="U45" s="54"/>
      <c r="V45" s="54"/>
      <c r="W45" s="54"/>
      <c r="X45" s="54"/>
      <c r="Y45" s="54"/>
      <c r="Z45" s="54"/>
      <c r="AA45" s="54"/>
      <c r="AB45" s="54">
        <f t="shared" si="0"/>
        <v>86.3</v>
      </c>
      <c r="AC45" s="54"/>
      <c r="AD45" s="54"/>
    </row>
    <row r="46" spans="1:30" ht="13.5" hidden="1" customHeight="1" x14ac:dyDescent="0.55000000000000004">
      <c r="A46" s="68"/>
      <c r="B46" s="69"/>
      <c r="C46" s="69"/>
      <c r="D46" s="70"/>
      <c r="E46" s="55" t="s">
        <v>24</v>
      </c>
      <c r="F46" s="56"/>
      <c r="G46" s="57">
        <v>89</v>
      </c>
      <c r="H46" s="58"/>
      <c r="I46" s="59"/>
      <c r="J46" s="57">
        <v>0.3</v>
      </c>
      <c r="K46" s="58"/>
      <c r="L46" s="59"/>
      <c r="M46" s="57"/>
      <c r="N46" s="58"/>
      <c r="O46" s="59"/>
      <c r="P46" s="57"/>
      <c r="Q46" s="58"/>
      <c r="R46" s="59"/>
      <c r="S46" s="54"/>
      <c r="T46" s="54"/>
      <c r="U46" s="54"/>
      <c r="V46" s="54"/>
      <c r="W46" s="54"/>
      <c r="X46" s="54"/>
      <c r="Y46" s="54"/>
      <c r="Z46" s="54"/>
      <c r="AA46" s="54"/>
      <c r="AB46" s="54">
        <f t="shared" si="0"/>
        <v>89.3</v>
      </c>
      <c r="AC46" s="54"/>
      <c r="AD46" s="54"/>
    </row>
    <row r="47" spans="1:30" ht="13.5" hidden="1" customHeight="1" x14ac:dyDescent="0.55000000000000004">
      <c r="A47" s="62" t="s">
        <v>14</v>
      </c>
      <c r="B47" s="63"/>
      <c r="C47" s="63"/>
      <c r="D47" s="64"/>
      <c r="E47" s="55" t="s">
        <v>22</v>
      </c>
      <c r="F47" s="56"/>
      <c r="G47" s="57">
        <v>69</v>
      </c>
      <c r="H47" s="58"/>
      <c r="I47" s="59"/>
      <c r="J47" s="57">
        <v>0.3</v>
      </c>
      <c r="K47" s="58"/>
      <c r="L47" s="59"/>
      <c r="M47" s="57"/>
      <c r="N47" s="58"/>
      <c r="O47" s="59"/>
      <c r="P47" s="57"/>
      <c r="Q47" s="58"/>
      <c r="R47" s="59"/>
      <c r="S47" s="54"/>
      <c r="T47" s="54"/>
      <c r="U47" s="54"/>
      <c r="V47" s="54"/>
      <c r="W47" s="54"/>
      <c r="X47" s="54"/>
      <c r="Y47" s="54"/>
      <c r="Z47" s="54"/>
      <c r="AA47" s="54"/>
      <c r="AB47" s="54">
        <f t="shared" si="0"/>
        <v>69.3</v>
      </c>
      <c r="AC47" s="54"/>
      <c r="AD47" s="54"/>
    </row>
    <row r="48" spans="1:30" ht="13.5" hidden="1" customHeight="1" x14ac:dyDescent="0.55000000000000004">
      <c r="A48" s="65"/>
      <c r="B48" s="66"/>
      <c r="C48" s="66"/>
      <c r="D48" s="67"/>
      <c r="E48" s="55" t="s">
        <v>23</v>
      </c>
      <c r="F48" s="56"/>
      <c r="G48" s="57">
        <v>65</v>
      </c>
      <c r="H48" s="58"/>
      <c r="I48" s="59"/>
      <c r="J48" s="57"/>
      <c r="K48" s="58"/>
      <c r="L48" s="59"/>
      <c r="M48" s="57"/>
      <c r="N48" s="58"/>
      <c r="O48" s="59"/>
      <c r="P48" s="57"/>
      <c r="Q48" s="58"/>
      <c r="R48" s="59"/>
      <c r="S48" s="54"/>
      <c r="T48" s="54"/>
      <c r="U48" s="54"/>
      <c r="V48" s="54"/>
      <c r="W48" s="54"/>
      <c r="X48" s="54"/>
      <c r="Y48" s="54"/>
      <c r="Z48" s="54"/>
      <c r="AA48" s="54"/>
      <c r="AB48" s="54">
        <f t="shared" si="0"/>
        <v>65</v>
      </c>
      <c r="AC48" s="54"/>
      <c r="AD48" s="54"/>
    </row>
    <row r="49" spans="1:30" ht="13.5" hidden="1" customHeight="1" x14ac:dyDescent="0.55000000000000004">
      <c r="A49" s="68"/>
      <c r="B49" s="69"/>
      <c r="C49" s="69"/>
      <c r="D49" s="70"/>
      <c r="E49" s="55" t="s">
        <v>24</v>
      </c>
      <c r="F49" s="56"/>
      <c r="G49" s="57">
        <v>68</v>
      </c>
      <c r="H49" s="58"/>
      <c r="I49" s="59"/>
      <c r="J49" s="57">
        <v>11.4</v>
      </c>
      <c r="K49" s="58"/>
      <c r="L49" s="59"/>
      <c r="M49" s="57"/>
      <c r="N49" s="58"/>
      <c r="O49" s="59"/>
      <c r="P49" s="57"/>
      <c r="Q49" s="58"/>
      <c r="R49" s="59"/>
      <c r="S49" s="54"/>
      <c r="T49" s="54"/>
      <c r="U49" s="54"/>
      <c r="V49" s="54"/>
      <c r="W49" s="54"/>
      <c r="X49" s="54"/>
      <c r="Y49" s="54"/>
      <c r="Z49" s="54"/>
      <c r="AA49" s="54"/>
      <c r="AB49" s="54">
        <f t="shared" si="0"/>
        <v>79.400000000000006</v>
      </c>
      <c r="AC49" s="54"/>
      <c r="AD49" s="54"/>
    </row>
    <row r="50" spans="1:30" ht="13.5" hidden="1" customHeight="1" x14ac:dyDescent="0.55000000000000004">
      <c r="A50" s="62" t="s">
        <v>15</v>
      </c>
      <c r="B50" s="63"/>
      <c r="C50" s="63"/>
      <c r="D50" s="64"/>
      <c r="E50" s="55" t="s">
        <v>22</v>
      </c>
      <c r="F50" s="56"/>
      <c r="G50" s="57">
        <v>52</v>
      </c>
      <c r="H50" s="58"/>
      <c r="I50" s="59"/>
      <c r="J50" s="57"/>
      <c r="K50" s="58"/>
      <c r="L50" s="59"/>
      <c r="M50" s="57"/>
      <c r="N50" s="58"/>
      <c r="O50" s="59"/>
      <c r="P50" s="57"/>
      <c r="Q50" s="58"/>
      <c r="R50" s="59"/>
      <c r="S50" s="54"/>
      <c r="T50" s="54"/>
      <c r="U50" s="54"/>
      <c r="V50" s="54"/>
      <c r="W50" s="54"/>
      <c r="X50" s="54"/>
      <c r="Y50" s="54"/>
      <c r="Z50" s="54"/>
      <c r="AA50" s="54"/>
      <c r="AB50" s="54">
        <f t="shared" si="0"/>
        <v>52</v>
      </c>
      <c r="AC50" s="54"/>
      <c r="AD50" s="54"/>
    </row>
    <row r="51" spans="1:30" ht="13.5" hidden="1" customHeight="1" x14ac:dyDescent="0.55000000000000004">
      <c r="A51" s="65"/>
      <c r="B51" s="66"/>
      <c r="C51" s="66"/>
      <c r="D51" s="67"/>
      <c r="E51" s="55" t="s">
        <v>23</v>
      </c>
      <c r="F51" s="56"/>
      <c r="G51" s="57">
        <v>26</v>
      </c>
      <c r="H51" s="58"/>
      <c r="I51" s="59"/>
      <c r="J51" s="57"/>
      <c r="K51" s="58"/>
      <c r="L51" s="59"/>
      <c r="M51" s="57"/>
      <c r="N51" s="58"/>
      <c r="O51" s="59"/>
      <c r="P51" s="57"/>
      <c r="Q51" s="58"/>
      <c r="R51" s="59"/>
      <c r="S51" s="54"/>
      <c r="T51" s="54"/>
      <c r="U51" s="54"/>
      <c r="V51" s="54"/>
      <c r="W51" s="54"/>
      <c r="X51" s="54"/>
      <c r="Y51" s="54"/>
      <c r="Z51" s="54"/>
      <c r="AA51" s="54"/>
      <c r="AB51" s="54">
        <f t="shared" si="0"/>
        <v>26</v>
      </c>
      <c r="AC51" s="54"/>
      <c r="AD51" s="54"/>
    </row>
    <row r="52" spans="1:30" ht="13.5" hidden="1" customHeight="1" x14ac:dyDescent="0.55000000000000004">
      <c r="A52" s="68"/>
      <c r="B52" s="69"/>
      <c r="C52" s="69"/>
      <c r="D52" s="70"/>
      <c r="E52" s="55" t="s">
        <v>24</v>
      </c>
      <c r="F52" s="56"/>
      <c r="G52" s="57">
        <v>30</v>
      </c>
      <c r="H52" s="58"/>
      <c r="I52" s="59"/>
      <c r="J52" s="57">
        <v>11.4</v>
      </c>
      <c r="K52" s="58"/>
      <c r="L52" s="59"/>
      <c r="M52" s="57"/>
      <c r="N52" s="58"/>
      <c r="O52" s="59"/>
      <c r="P52" s="57"/>
      <c r="Q52" s="58"/>
      <c r="R52" s="59"/>
      <c r="S52" s="54"/>
      <c r="T52" s="54"/>
      <c r="U52" s="54"/>
      <c r="V52" s="54"/>
      <c r="W52" s="54"/>
      <c r="X52" s="54"/>
      <c r="Y52" s="54"/>
      <c r="Z52" s="54"/>
      <c r="AA52" s="54"/>
      <c r="AB52" s="54">
        <f t="shared" si="0"/>
        <v>41.4</v>
      </c>
      <c r="AC52" s="54"/>
      <c r="AD52" s="54"/>
    </row>
    <row r="53" spans="1:30" ht="13.5" hidden="1" customHeight="1" x14ac:dyDescent="0.55000000000000004">
      <c r="A53" s="55" t="s">
        <v>20</v>
      </c>
      <c r="B53" s="78"/>
      <c r="C53" s="78"/>
      <c r="D53" s="78"/>
      <c r="E53" s="78"/>
      <c r="F53" s="56"/>
      <c r="G53" s="57">
        <f>IF(SUM(G17:I52)=0,"",SUM(G17:I52))</f>
        <v>2816</v>
      </c>
      <c r="H53" s="58"/>
      <c r="I53" s="59"/>
      <c r="J53" s="57">
        <f t="shared" ref="J53" si="1">IF(SUM(J17:L52)=0,"",SUM(J17:L52))</f>
        <v>84.8</v>
      </c>
      <c r="K53" s="58"/>
      <c r="L53" s="59"/>
      <c r="M53" s="57" t="str">
        <f t="shared" ref="M53" si="2">IF(SUM(M17:O52)=0,"",SUM(M17:O52))</f>
        <v/>
      </c>
      <c r="N53" s="58"/>
      <c r="O53" s="59"/>
      <c r="P53" s="57" t="str">
        <f t="shared" ref="P53" si="3">IF(SUM(P17:R52)=0,"",SUM(P17:R52))</f>
        <v/>
      </c>
      <c r="Q53" s="58"/>
      <c r="R53" s="59"/>
      <c r="S53" s="57" t="str">
        <f t="shared" ref="S53" si="4">IF(SUM(S17:U52)=0,"",SUM(S17:U52))</f>
        <v/>
      </c>
      <c r="T53" s="58"/>
      <c r="U53" s="59"/>
      <c r="V53" s="57" t="str">
        <f t="shared" ref="V53" si="5">IF(SUM(V17:X52)=0,"",SUM(V17:X52))</f>
        <v/>
      </c>
      <c r="W53" s="58"/>
      <c r="X53" s="59"/>
      <c r="Y53" s="57" t="str">
        <f t="shared" ref="Y53" si="6">IF(SUM(Y17:AA52)=0,"",SUM(Y17:AA52))</f>
        <v/>
      </c>
      <c r="Z53" s="58"/>
      <c r="AA53" s="59"/>
      <c r="AB53" s="57">
        <f t="shared" ref="AB53" si="7">IF(SUM(AB17:AD52)=0,"",SUM(AB17:AD52))</f>
        <v>2900.8000000000006</v>
      </c>
      <c r="AC53" s="58"/>
      <c r="AD53" s="59"/>
    </row>
    <row r="54" spans="1:30" ht="13.5" hidden="1" customHeight="1" x14ac:dyDescent="0.55000000000000004">
      <c r="A54" s="5"/>
      <c r="B54" s="5"/>
      <c r="C54" s="5"/>
      <c r="D54" s="5"/>
      <c r="E54" s="5"/>
      <c r="F54" s="5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3.5" hidden="1" customHeight="1" x14ac:dyDescent="0.55000000000000004">
      <c r="A55" s="15" t="s">
        <v>28</v>
      </c>
      <c r="B55" s="5"/>
      <c r="C55" s="5"/>
      <c r="D55" s="5"/>
      <c r="E55" s="5"/>
      <c r="F55" s="5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3.5" customHeight="1" x14ac:dyDescent="0.55000000000000004">
      <c r="A56" s="35" t="s">
        <v>19</v>
      </c>
      <c r="B56" s="36"/>
      <c r="C56" s="36"/>
      <c r="D56" s="36"/>
      <c r="E56" s="36"/>
      <c r="F56" s="37"/>
      <c r="G56" s="41" t="s">
        <v>68</v>
      </c>
      <c r="H56" s="42"/>
      <c r="I56" s="43"/>
      <c r="J56" s="41"/>
      <c r="K56" s="42"/>
      <c r="L56" s="43"/>
      <c r="M56" s="71"/>
      <c r="N56" s="72"/>
      <c r="O56" s="73"/>
      <c r="P56" s="71"/>
      <c r="Q56" s="72"/>
      <c r="R56" s="73"/>
      <c r="S56" s="71"/>
      <c r="T56" s="72"/>
      <c r="U56" s="73"/>
      <c r="V56" s="77"/>
      <c r="W56" s="77"/>
      <c r="X56" s="77"/>
      <c r="Y56" s="77"/>
      <c r="Z56" s="77"/>
      <c r="AA56" s="77"/>
      <c r="AB56" s="60" t="s">
        <v>20</v>
      </c>
      <c r="AC56" s="60"/>
      <c r="AD56" s="61"/>
    </row>
    <row r="57" spans="1:30" ht="13.5" customHeight="1" x14ac:dyDescent="0.55000000000000004">
      <c r="A57" s="38"/>
      <c r="B57" s="39"/>
      <c r="C57" s="39"/>
      <c r="D57" s="39"/>
      <c r="E57" s="39"/>
      <c r="F57" s="40"/>
      <c r="G57" s="44"/>
      <c r="H57" s="45"/>
      <c r="I57" s="46"/>
      <c r="J57" s="44"/>
      <c r="K57" s="45"/>
      <c r="L57" s="46"/>
      <c r="M57" s="74"/>
      <c r="N57" s="75"/>
      <c r="O57" s="76"/>
      <c r="P57" s="74"/>
      <c r="Q57" s="75"/>
      <c r="R57" s="76"/>
      <c r="S57" s="74"/>
      <c r="T57" s="75"/>
      <c r="U57" s="76"/>
      <c r="V57" s="77"/>
      <c r="W57" s="77"/>
      <c r="X57" s="77"/>
      <c r="Y57" s="77"/>
      <c r="Z57" s="77"/>
      <c r="AA57" s="77"/>
      <c r="AB57" s="60"/>
      <c r="AC57" s="60"/>
      <c r="AD57" s="61"/>
    </row>
    <row r="58" spans="1:30" ht="13.5" customHeight="1" x14ac:dyDescent="0.55000000000000004">
      <c r="A58" s="62" t="s">
        <v>21</v>
      </c>
      <c r="B58" s="63"/>
      <c r="C58" s="63"/>
      <c r="D58" s="64"/>
      <c r="E58" s="55" t="s">
        <v>22</v>
      </c>
      <c r="F58" s="56"/>
      <c r="G58" s="54">
        <v>64</v>
      </c>
      <c r="H58" s="54"/>
      <c r="I58" s="54"/>
      <c r="J58" s="54" t="s">
        <v>105</v>
      </c>
      <c r="K58" s="54"/>
      <c r="L58" s="54"/>
      <c r="M58" s="54" t="s">
        <v>105</v>
      </c>
      <c r="N58" s="54"/>
      <c r="O58" s="54"/>
      <c r="P58" s="54" t="s">
        <v>105</v>
      </c>
      <c r="Q58" s="54"/>
      <c r="R58" s="54"/>
      <c r="S58" s="54" t="s">
        <v>105</v>
      </c>
      <c r="T58" s="54"/>
      <c r="U58" s="54"/>
      <c r="V58" s="54" t="s">
        <v>105</v>
      </c>
      <c r="W58" s="54"/>
      <c r="X58" s="54"/>
      <c r="Y58" s="54" t="s">
        <v>105</v>
      </c>
      <c r="Z58" s="54"/>
      <c r="AA58" s="54"/>
      <c r="AB58" s="54">
        <v>64</v>
      </c>
      <c r="AC58" s="54"/>
      <c r="AD58" s="54"/>
    </row>
    <row r="59" spans="1:30" ht="13.5" customHeight="1" x14ac:dyDescent="0.55000000000000004">
      <c r="A59" s="65"/>
      <c r="B59" s="66"/>
      <c r="C59" s="66"/>
      <c r="D59" s="67"/>
      <c r="E59" s="55" t="s">
        <v>23</v>
      </c>
      <c r="F59" s="56"/>
      <c r="G59" s="54" t="s">
        <v>105</v>
      </c>
      <c r="H59" s="54"/>
      <c r="I59" s="54"/>
      <c r="J59" s="54" t="s">
        <v>105</v>
      </c>
      <c r="K59" s="54"/>
      <c r="L59" s="54"/>
      <c r="M59" s="54" t="s">
        <v>105</v>
      </c>
      <c r="N59" s="54"/>
      <c r="O59" s="54"/>
      <c r="P59" s="54" t="s">
        <v>105</v>
      </c>
      <c r="Q59" s="54"/>
      <c r="R59" s="54"/>
      <c r="S59" s="54" t="s">
        <v>105</v>
      </c>
      <c r="T59" s="54"/>
      <c r="U59" s="54"/>
      <c r="V59" s="54" t="s">
        <v>105</v>
      </c>
      <c r="W59" s="54"/>
      <c r="X59" s="54"/>
      <c r="Y59" s="54" t="s">
        <v>105</v>
      </c>
      <c r="Z59" s="54"/>
      <c r="AA59" s="54"/>
      <c r="AB59" s="54" t="s">
        <v>105</v>
      </c>
      <c r="AC59" s="54"/>
      <c r="AD59" s="54"/>
    </row>
    <row r="60" spans="1:30" ht="13.5" customHeight="1" x14ac:dyDescent="0.55000000000000004">
      <c r="A60" s="68"/>
      <c r="B60" s="69"/>
      <c r="C60" s="69"/>
      <c r="D60" s="70"/>
      <c r="E60" s="55" t="s">
        <v>24</v>
      </c>
      <c r="F60" s="56"/>
      <c r="G60" s="54">
        <v>160</v>
      </c>
      <c r="H60" s="54"/>
      <c r="I60" s="54"/>
      <c r="J60" s="54" t="s">
        <v>105</v>
      </c>
      <c r="K60" s="54"/>
      <c r="L60" s="54"/>
      <c r="M60" s="54" t="s">
        <v>105</v>
      </c>
      <c r="N60" s="54"/>
      <c r="O60" s="54"/>
      <c r="P60" s="54" t="s">
        <v>105</v>
      </c>
      <c r="Q60" s="54"/>
      <c r="R60" s="54"/>
      <c r="S60" s="54" t="s">
        <v>105</v>
      </c>
      <c r="T60" s="54"/>
      <c r="U60" s="54"/>
      <c r="V60" s="54" t="s">
        <v>105</v>
      </c>
      <c r="W60" s="54"/>
      <c r="X60" s="54"/>
      <c r="Y60" s="54" t="s">
        <v>105</v>
      </c>
      <c r="Z60" s="54"/>
      <c r="AA60" s="54"/>
      <c r="AB60" s="54">
        <v>160</v>
      </c>
      <c r="AC60" s="54"/>
      <c r="AD60" s="54"/>
    </row>
    <row r="61" spans="1:30" ht="13.5" customHeight="1" x14ac:dyDescent="0.55000000000000004">
      <c r="A61" s="82" t="s">
        <v>25</v>
      </c>
      <c r="B61" s="83"/>
      <c r="C61" s="83"/>
      <c r="D61" s="84"/>
      <c r="E61" s="80" t="s">
        <v>22</v>
      </c>
      <c r="F61" s="81"/>
      <c r="G61" s="79">
        <v>204.8</v>
      </c>
      <c r="H61" s="79"/>
      <c r="I61" s="79"/>
      <c r="J61" s="79" t="s">
        <v>105</v>
      </c>
      <c r="K61" s="79"/>
      <c r="L61" s="79"/>
      <c r="M61" s="79" t="s">
        <v>105</v>
      </c>
      <c r="N61" s="79"/>
      <c r="O61" s="79"/>
      <c r="P61" s="79" t="s">
        <v>105</v>
      </c>
      <c r="Q61" s="79"/>
      <c r="R61" s="79"/>
      <c r="S61" s="79" t="s">
        <v>105</v>
      </c>
      <c r="T61" s="79"/>
      <c r="U61" s="79"/>
      <c r="V61" s="79" t="s">
        <v>105</v>
      </c>
      <c r="W61" s="79"/>
      <c r="X61" s="79"/>
      <c r="Y61" s="79" t="s">
        <v>105</v>
      </c>
      <c r="Z61" s="79"/>
      <c r="AA61" s="79"/>
      <c r="AB61" s="79">
        <v>204.8</v>
      </c>
      <c r="AC61" s="79"/>
      <c r="AD61" s="79"/>
    </row>
    <row r="62" spans="1:30" ht="13.5" customHeight="1" x14ac:dyDescent="0.55000000000000004">
      <c r="A62" s="85"/>
      <c r="B62" s="86"/>
      <c r="C62" s="86"/>
      <c r="D62" s="87"/>
      <c r="E62" s="80" t="s">
        <v>23</v>
      </c>
      <c r="F62" s="81"/>
      <c r="G62" s="79">
        <v>144</v>
      </c>
      <c r="H62" s="79"/>
      <c r="I62" s="79"/>
      <c r="J62" s="79" t="s">
        <v>105</v>
      </c>
      <c r="K62" s="79"/>
      <c r="L62" s="79"/>
      <c r="M62" s="79" t="s">
        <v>105</v>
      </c>
      <c r="N62" s="79"/>
      <c r="O62" s="79"/>
      <c r="P62" s="79" t="s">
        <v>105</v>
      </c>
      <c r="Q62" s="79"/>
      <c r="R62" s="79"/>
      <c r="S62" s="79" t="s">
        <v>105</v>
      </c>
      <c r="T62" s="79"/>
      <c r="U62" s="79"/>
      <c r="V62" s="79" t="s">
        <v>105</v>
      </c>
      <c r="W62" s="79"/>
      <c r="X62" s="79"/>
      <c r="Y62" s="79" t="s">
        <v>105</v>
      </c>
      <c r="Z62" s="79"/>
      <c r="AA62" s="79"/>
      <c r="AB62" s="79">
        <v>144</v>
      </c>
      <c r="AC62" s="79"/>
      <c r="AD62" s="79"/>
    </row>
    <row r="63" spans="1:30" ht="13.5" customHeight="1" x14ac:dyDescent="0.55000000000000004">
      <c r="A63" s="88"/>
      <c r="B63" s="89"/>
      <c r="C63" s="89"/>
      <c r="D63" s="90"/>
      <c r="E63" s="80" t="s">
        <v>24</v>
      </c>
      <c r="F63" s="81"/>
      <c r="G63" s="79">
        <v>140.80000000000001</v>
      </c>
      <c r="H63" s="79"/>
      <c r="I63" s="79"/>
      <c r="J63" s="79" t="s">
        <v>105</v>
      </c>
      <c r="K63" s="79"/>
      <c r="L63" s="79"/>
      <c r="M63" s="79" t="s">
        <v>105</v>
      </c>
      <c r="N63" s="79"/>
      <c r="O63" s="79"/>
      <c r="P63" s="79" t="s">
        <v>105</v>
      </c>
      <c r="Q63" s="79"/>
      <c r="R63" s="79"/>
      <c r="S63" s="79" t="s">
        <v>105</v>
      </c>
      <c r="T63" s="79"/>
      <c r="U63" s="79"/>
      <c r="V63" s="79" t="s">
        <v>105</v>
      </c>
      <c r="W63" s="79"/>
      <c r="X63" s="79"/>
      <c r="Y63" s="79" t="s">
        <v>105</v>
      </c>
      <c r="Z63" s="79"/>
      <c r="AA63" s="79"/>
      <c r="AB63" s="79">
        <v>140.80000000000001</v>
      </c>
      <c r="AC63" s="79"/>
      <c r="AD63" s="79"/>
    </row>
    <row r="64" spans="1:30" ht="13.5" customHeight="1" x14ac:dyDescent="0.55000000000000004">
      <c r="A64" s="62" t="s">
        <v>6</v>
      </c>
      <c r="B64" s="63"/>
      <c r="C64" s="63"/>
      <c r="D64" s="64"/>
      <c r="E64" s="55" t="s">
        <v>22</v>
      </c>
      <c r="F64" s="56"/>
      <c r="G64" s="54">
        <v>176</v>
      </c>
      <c r="H64" s="54"/>
      <c r="I64" s="54"/>
      <c r="J64" s="54" t="s">
        <v>105</v>
      </c>
      <c r="K64" s="54"/>
      <c r="L64" s="54"/>
      <c r="M64" s="54" t="s">
        <v>105</v>
      </c>
      <c r="N64" s="54"/>
      <c r="O64" s="54"/>
      <c r="P64" s="54" t="s">
        <v>105</v>
      </c>
      <c r="Q64" s="54"/>
      <c r="R64" s="54"/>
      <c r="S64" s="54" t="s">
        <v>105</v>
      </c>
      <c r="T64" s="54"/>
      <c r="U64" s="54"/>
      <c r="V64" s="54" t="s">
        <v>105</v>
      </c>
      <c r="W64" s="54"/>
      <c r="X64" s="54"/>
      <c r="Y64" s="54" t="s">
        <v>105</v>
      </c>
      <c r="Z64" s="54"/>
      <c r="AA64" s="54"/>
      <c r="AB64" s="54">
        <v>176</v>
      </c>
      <c r="AC64" s="54"/>
      <c r="AD64" s="54"/>
    </row>
    <row r="65" spans="1:30" ht="13.5" customHeight="1" x14ac:dyDescent="0.55000000000000004">
      <c r="A65" s="65"/>
      <c r="B65" s="66"/>
      <c r="C65" s="66"/>
      <c r="D65" s="67"/>
      <c r="E65" s="55" t="s">
        <v>23</v>
      </c>
      <c r="F65" s="56"/>
      <c r="G65" s="54">
        <v>166.4</v>
      </c>
      <c r="H65" s="54"/>
      <c r="I65" s="54"/>
      <c r="J65" s="54" t="s">
        <v>105</v>
      </c>
      <c r="K65" s="54"/>
      <c r="L65" s="54"/>
      <c r="M65" s="54" t="s">
        <v>105</v>
      </c>
      <c r="N65" s="54"/>
      <c r="O65" s="54"/>
      <c r="P65" s="54" t="s">
        <v>105</v>
      </c>
      <c r="Q65" s="54"/>
      <c r="R65" s="54"/>
      <c r="S65" s="54" t="s">
        <v>105</v>
      </c>
      <c r="T65" s="54"/>
      <c r="U65" s="54"/>
      <c r="V65" s="54" t="s">
        <v>105</v>
      </c>
      <c r="W65" s="54"/>
      <c r="X65" s="54"/>
      <c r="Y65" s="54" t="s">
        <v>105</v>
      </c>
      <c r="Z65" s="54"/>
      <c r="AA65" s="54"/>
      <c r="AB65" s="54">
        <v>166.4</v>
      </c>
      <c r="AC65" s="54"/>
      <c r="AD65" s="54"/>
    </row>
    <row r="66" spans="1:30" ht="13.5" customHeight="1" x14ac:dyDescent="0.55000000000000004">
      <c r="A66" s="68"/>
      <c r="B66" s="69"/>
      <c r="C66" s="69"/>
      <c r="D66" s="70"/>
      <c r="E66" s="55" t="s">
        <v>24</v>
      </c>
      <c r="F66" s="56"/>
      <c r="G66" s="54">
        <v>179.2</v>
      </c>
      <c r="H66" s="54"/>
      <c r="I66" s="54"/>
      <c r="J66" s="54" t="s">
        <v>105</v>
      </c>
      <c r="K66" s="54"/>
      <c r="L66" s="54"/>
      <c r="M66" s="54" t="s">
        <v>105</v>
      </c>
      <c r="N66" s="54"/>
      <c r="O66" s="54"/>
      <c r="P66" s="54" t="s">
        <v>105</v>
      </c>
      <c r="Q66" s="54"/>
      <c r="R66" s="54"/>
      <c r="S66" s="54" t="s">
        <v>105</v>
      </c>
      <c r="T66" s="54"/>
      <c r="U66" s="54"/>
      <c r="V66" s="54" t="s">
        <v>105</v>
      </c>
      <c r="W66" s="54"/>
      <c r="X66" s="54"/>
      <c r="Y66" s="54" t="s">
        <v>105</v>
      </c>
      <c r="Z66" s="54"/>
      <c r="AA66" s="54"/>
      <c r="AB66" s="54">
        <v>179.2</v>
      </c>
      <c r="AC66" s="54"/>
      <c r="AD66" s="54"/>
    </row>
    <row r="67" spans="1:30" ht="13.5" customHeight="1" x14ac:dyDescent="0.55000000000000004">
      <c r="A67" s="82" t="s">
        <v>26</v>
      </c>
      <c r="B67" s="83"/>
      <c r="C67" s="83"/>
      <c r="D67" s="84"/>
      <c r="E67" s="80" t="s">
        <v>22</v>
      </c>
      <c r="F67" s="81"/>
      <c r="G67" s="79">
        <v>153.6</v>
      </c>
      <c r="H67" s="79"/>
      <c r="I67" s="79"/>
      <c r="J67" s="79" t="s">
        <v>105</v>
      </c>
      <c r="K67" s="79"/>
      <c r="L67" s="79"/>
      <c r="M67" s="79" t="s">
        <v>105</v>
      </c>
      <c r="N67" s="79"/>
      <c r="O67" s="79"/>
      <c r="P67" s="79" t="s">
        <v>105</v>
      </c>
      <c r="Q67" s="79"/>
      <c r="R67" s="79"/>
      <c r="S67" s="79" t="s">
        <v>105</v>
      </c>
      <c r="T67" s="79"/>
      <c r="U67" s="79"/>
      <c r="V67" s="79" t="s">
        <v>105</v>
      </c>
      <c r="W67" s="79"/>
      <c r="X67" s="79"/>
      <c r="Y67" s="79" t="s">
        <v>105</v>
      </c>
      <c r="Z67" s="79"/>
      <c r="AA67" s="79"/>
      <c r="AB67" s="79">
        <v>153.6</v>
      </c>
      <c r="AC67" s="79"/>
      <c r="AD67" s="79"/>
    </row>
    <row r="68" spans="1:30" ht="13.5" customHeight="1" x14ac:dyDescent="0.55000000000000004">
      <c r="A68" s="85"/>
      <c r="B68" s="86"/>
      <c r="C68" s="86"/>
      <c r="D68" s="87"/>
      <c r="E68" s="80" t="s">
        <v>23</v>
      </c>
      <c r="F68" s="81"/>
      <c r="G68" s="79">
        <v>144</v>
      </c>
      <c r="H68" s="79"/>
      <c r="I68" s="79"/>
      <c r="J68" s="79" t="s">
        <v>105</v>
      </c>
      <c r="K68" s="79"/>
      <c r="L68" s="79"/>
      <c r="M68" s="79" t="s">
        <v>105</v>
      </c>
      <c r="N68" s="79"/>
      <c r="O68" s="79"/>
      <c r="P68" s="79" t="s">
        <v>105</v>
      </c>
      <c r="Q68" s="79"/>
      <c r="R68" s="79"/>
      <c r="S68" s="79" t="s">
        <v>105</v>
      </c>
      <c r="T68" s="79"/>
      <c r="U68" s="79"/>
      <c r="V68" s="79" t="s">
        <v>105</v>
      </c>
      <c r="W68" s="79"/>
      <c r="X68" s="79"/>
      <c r="Y68" s="79" t="s">
        <v>105</v>
      </c>
      <c r="Z68" s="79"/>
      <c r="AA68" s="79"/>
      <c r="AB68" s="79">
        <v>144</v>
      </c>
      <c r="AC68" s="79"/>
      <c r="AD68" s="79"/>
    </row>
    <row r="69" spans="1:30" ht="13.5" customHeight="1" x14ac:dyDescent="0.55000000000000004">
      <c r="A69" s="88"/>
      <c r="B69" s="89"/>
      <c r="C69" s="89"/>
      <c r="D69" s="90"/>
      <c r="E69" s="80" t="s">
        <v>24</v>
      </c>
      <c r="F69" s="81"/>
      <c r="G69" s="79">
        <v>150.4</v>
      </c>
      <c r="H69" s="79"/>
      <c r="I69" s="79"/>
      <c r="J69" s="79" t="s">
        <v>105</v>
      </c>
      <c r="K69" s="79"/>
      <c r="L69" s="79"/>
      <c r="M69" s="79" t="s">
        <v>105</v>
      </c>
      <c r="N69" s="79"/>
      <c r="O69" s="79"/>
      <c r="P69" s="79" t="s">
        <v>105</v>
      </c>
      <c r="Q69" s="79"/>
      <c r="R69" s="79"/>
      <c r="S69" s="79" t="s">
        <v>105</v>
      </c>
      <c r="T69" s="79"/>
      <c r="U69" s="79"/>
      <c r="V69" s="79" t="s">
        <v>105</v>
      </c>
      <c r="W69" s="79"/>
      <c r="X69" s="79"/>
      <c r="Y69" s="79" t="s">
        <v>105</v>
      </c>
      <c r="Z69" s="79"/>
      <c r="AA69" s="79"/>
      <c r="AB69" s="79">
        <v>150.4</v>
      </c>
      <c r="AC69" s="79"/>
      <c r="AD69" s="79"/>
    </row>
    <row r="70" spans="1:30" ht="13.5" customHeight="1" x14ac:dyDescent="0.55000000000000004">
      <c r="A70" s="62" t="s">
        <v>27</v>
      </c>
      <c r="B70" s="63"/>
      <c r="C70" s="63"/>
      <c r="D70" s="64"/>
      <c r="E70" s="55" t="s">
        <v>22</v>
      </c>
      <c r="F70" s="56"/>
      <c r="G70" s="54">
        <v>211.2</v>
      </c>
      <c r="H70" s="54"/>
      <c r="I70" s="54"/>
      <c r="J70" s="54" t="s">
        <v>105</v>
      </c>
      <c r="K70" s="54"/>
      <c r="L70" s="54"/>
      <c r="M70" s="54" t="s">
        <v>105</v>
      </c>
      <c r="N70" s="54"/>
      <c r="O70" s="54"/>
      <c r="P70" s="54" t="s">
        <v>105</v>
      </c>
      <c r="Q70" s="54"/>
      <c r="R70" s="54"/>
      <c r="S70" s="54" t="s">
        <v>105</v>
      </c>
      <c r="T70" s="54"/>
      <c r="U70" s="54"/>
      <c r="V70" s="54" t="s">
        <v>105</v>
      </c>
      <c r="W70" s="54"/>
      <c r="X70" s="54"/>
      <c r="Y70" s="54" t="s">
        <v>105</v>
      </c>
      <c r="Z70" s="54"/>
      <c r="AA70" s="54"/>
      <c r="AB70" s="54">
        <v>211.2</v>
      </c>
      <c r="AC70" s="54"/>
      <c r="AD70" s="54"/>
    </row>
    <row r="71" spans="1:30" ht="13.5" customHeight="1" x14ac:dyDescent="0.55000000000000004">
      <c r="A71" s="65"/>
      <c r="B71" s="66"/>
      <c r="C71" s="66"/>
      <c r="D71" s="67"/>
      <c r="E71" s="55" t="s">
        <v>23</v>
      </c>
      <c r="F71" s="56"/>
      <c r="G71" s="54">
        <v>233.6</v>
      </c>
      <c r="H71" s="54"/>
      <c r="I71" s="54"/>
      <c r="J71" s="54" t="s">
        <v>105</v>
      </c>
      <c r="K71" s="54"/>
      <c r="L71" s="54"/>
      <c r="M71" s="54" t="s">
        <v>105</v>
      </c>
      <c r="N71" s="54"/>
      <c r="O71" s="54"/>
      <c r="P71" s="54" t="s">
        <v>105</v>
      </c>
      <c r="Q71" s="54"/>
      <c r="R71" s="54"/>
      <c r="S71" s="54" t="s">
        <v>105</v>
      </c>
      <c r="T71" s="54"/>
      <c r="U71" s="54"/>
      <c r="V71" s="54" t="s">
        <v>105</v>
      </c>
      <c r="W71" s="54"/>
      <c r="X71" s="54"/>
      <c r="Y71" s="54" t="s">
        <v>105</v>
      </c>
      <c r="Z71" s="54"/>
      <c r="AA71" s="54"/>
      <c r="AB71" s="54">
        <v>233.6</v>
      </c>
      <c r="AC71" s="54"/>
      <c r="AD71" s="54"/>
    </row>
    <row r="72" spans="1:30" ht="13.5" customHeight="1" x14ac:dyDescent="0.55000000000000004">
      <c r="A72" s="68"/>
      <c r="B72" s="69"/>
      <c r="C72" s="69"/>
      <c r="D72" s="70"/>
      <c r="E72" s="55" t="s">
        <v>24</v>
      </c>
      <c r="F72" s="56"/>
      <c r="G72" s="54">
        <v>243.2</v>
      </c>
      <c r="H72" s="54"/>
      <c r="I72" s="54"/>
      <c r="J72" s="54" t="s">
        <v>105</v>
      </c>
      <c r="K72" s="54"/>
      <c r="L72" s="54"/>
      <c r="M72" s="54" t="s">
        <v>105</v>
      </c>
      <c r="N72" s="54"/>
      <c r="O72" s="54"/>
      <c r="P72" s="54" t="s">
        <v>105</v>
      </c>
      <c r="Q72" s="54"/>
      <c r="R72" s="54"/>
      <c r="S72" s="54" t="s">
        <v>105</v>
      </c>
      <c r="T72" s="54"/>
      <c r="U72" s="54"/>
      <c r="V72" s="54" t="s">
        <v>105</v>
      </c>
      <c r="W72" s="54"/>
      <c r="X72" s="54"/>
      <c r="Y72" s="54" t="s">
        <v>105</v>
      </c>
      <c r="Z72" s="54"/>
      <c r="AA72" s="54"/>
      <c r="AB72" s="54">
        <v>243.2</v>
      </c>
      <c r="AC72" s="54"/>
      <c r="AD72" s="54"/>
    </row>
    <row r="73" spans="1:30" ht="13.5" customHeight="1" x14ac:dyDescent="0.55000000000000004">
      <c r="A73" s="82" t="s">
        <v>9</v>
      </c>
      <c r="B73" s="83"/>
      <c r="C73" s="83"/>
      <c r="D73" s="84"/>
      <c r="E73" s="80" t="s">
        <v>22</v>
      </c>
      <c r="F73" s="81"/>
      <c r="G73" s="79">
        <v>489.6</v>
      </c>
      <c r="H73" s="79"/>
      <c r="I73" s="79"/>
      <c r="J73" s="79" t="s">
        <v>105</v>
      </c>
      <c r="K73" s="79"/>
      <c r="L73" s="79"/>
      <c r="M73" s="79" t="s">
        <v>105</v>
      </c>
      <c r="N73" s="79"/>
      <c r="O73" s="79"/>
      <c r="P73" s="79" t="s">
        <v>105</v>
      </c>
      <c r="Q73" s="79"/>
      <c r="R73" s="79"/>
      <c r="S73" s="79" t="s">
        <v>105</v>
      </c>
      <c r="T73" s="79"/>
      <c r="U73" s="79"/>
      <c r="V73" s="79" t="s">
        <v>105</v>
      </c>
      <c r="W73" s="79"/>
      <c r="X73" s="79"/>
      <c r="Y73" s="79" t="s">
        <v>105</v>
      </c>
      <c r="Z73" s="79"/>
      <c r="AA73" s="79"/>
      <c r="AB73" s="79">
        <v>489.6</v>
      </c>
      <c r="AC73" s="79"/>
      <c r="AD73" s="79"/>
    </row>
    <row r="74" spans="1:30" ht="13.5" customHeight="1" x14ac:dyDescent="0.55000000000000004">
      <c r="A74" s="85"/>
      <c r="B74" s="86"/>
      <c r="C74" s="86"/>
      <c r="D74" s="87"/>
      <c r="E74" s="80" t="s">
        <v>23</v>
      </c>
      <c r="F74" s="81"/>
      <c r="G74" s="79">
        <v>704</v>
      </c>
      <c r="H74" s="79"/>
      <c r="I74" s="79"/>
      <c r="J74" s="79" t="s">
        <v>105</v>
      </c>
      <c r="K74" s="79"/>
      <c r="L74" s="79"/>
      <c r="M74" s="79" t="s">
        <v>105</v>
      </c>
      <c r="N74" s="79"/>
      <c r="O74" s="79"/>
      <c r="P74" s="79" t="s">
        <v>105</v>
      </c>
      <c r="Q74" s="79"/>
      <c r="R74" s="79"/>
      <c r="S74" s="79" t="s">
        <v>105</v>
      </c>
      <c r="T74" s="79"/>
      <c r="U74" s="79"/>
      <c r="V74" s="79" t="s">
        <v>105</v>
      </c>
      <c r="W74" s="79"/>
      <c r="X74" s="79"/>
      <c r="Y74" s="79" t="s">
        <v>105</v>
      </c>
      <c r="Z74" s="79"/>
      <c r="AA74" s="79"/>
      <c r="AB74" s="79">
        <v>704</v>
      </c>
      <c r="AC74" s="79"/>
      <c r="AD74" s="79"/>
    </row>
    <row r="75" spans="1:30" ht="13.5" customHeight="1" x14ac:dyDescent="0.55000000000000004">
      <c r="A75" s="88"/>
      <c r="B75" s="89"/>
      <c r="C75" s="89"/>
      <c r="D75" s="90"/>
      <c r="E75" s="80" t="s">
        <v>24</v>
      </c>
      <c r="F75" s="81"/>
      <c r="G75" s="79">
        <v>809.6</v>
      </c>
      <c r="H75" s="79"/>
      <c r="I75" s="79"/>
      <c r="J75" s="79" t="s">
        <v>105</v>
      </c>
      <c r="K75" s="79"/>
      <c r="L75" s="79"/>
      <c r="M75" s="79" t="s">
        <v>105</v>
      </c>
      <c r="N75" s="79"/>
      <c r="O75" s="79"/>
      <c r="P75" s="79" t="s">
        <v>105</v>
      </c>
      <c r="Q75" s="79"/>
      <c r="R75" s="79"/>
      <c r="S75" s="79" t="s">
        <v>105</v>
      </c>
      <c r="T75" s="79"/>
      <c r="U75" s="79"/>
      <c r="V75" s="79" t="s">
        <v>105</v>
      </c>
      <c r="W75" s="79"/>
      <c r="X75" s="79"/>
      <c r="Y75" s="79" t="s">
        <v>105</v>
      </c>
      <c r="Z75" s="79"/>
      <c r="AA75" s="79"/>
      <c r="AB75" s="79">
        <v>809.6</v>
      </c>
      <c r="AC75" s="79"/>
      <c r="AD75" s="79"/>
    </row>
    <row r="76" spans="1:30" ht="13.5" customHeight="1" x14ac:dyDescent="0.55000000000000004">
      <c r="A76" s="62" t="s">
        <v>10</v>
      </c>
      <c r="B76" s="63"/>
      <c r="C76" s="63"/>
      <c r="D76" s="64"/>
      <c r="E76" s="55" t="s">
        <v>22</v>
      </c>
      <c r="F76" s="56"/>
      <c r="G76" s="54">
        <v>723.2</v>
      </c>
      <c r="H76" s="54"/>
      <c r="I76" s="54"/>
      <c r="J76" s="54" t="s">
        <v>105</v>
      </c>
      <c r="K76" s="54"/>
      <c r="L76" s="54"/>
      <c r="M76" s="54" t="s">
        <v>105</v>
      </c>
      <c r="N76" s="54"/>
      <c r="O76" s="54"/>
      <c r="P76" s="54" t="s">
        <v>105</v>
      </c>
      <c r="Q76" s="54"/>
      <c r="R76" s="54"/>
      <c r="S76" s="54" t="s">
        <v>105</v>
      </c>
      <c r="T76" s="54"/>
      <c r="U76" s="54"/>
      <c r="V76" s="54" t="s">
        <v>105</v>
      </c>
      <c r="W76" s="54"/>
      <c r="X76" s="54"/>
      <c r="Y76" s="54" t="s">
        <v>105</v>
      </c>
      <c r="Z76" s="54"/>
      <c r="AA76" s="54"/>
      <c r="AB76" s="54">
        <v>723.2</v>
      </c>
      <c r="AC76" s="54"/>
      <c r="AD76" s="54"/>
    </row>
    <row r="77" spans="1:30" ht="13.5" customHeight="1" x14ac:dyDescent="0.55000000000000004">
      <c r="A77" s="65"/>
      <c r="B77" s="66"/>
      <c r="C77" s="66"/>
      <c r="D77" s="67"/>
      <c r="E77" s="55" t="s">
        <v>23</v>
      </c>
      <c r="F77" s="56"/>
      <c r="G77" s="54">
        <v>105.6</v>
      </c>
      <c r="H77" s="54"/>
      <c r="I77" s="54"/>
      <c r="J77" s="54" t="s">
        <v>105</v>
      </c>
      <c r="K77" s="54"/>
      <c r="L77" s="54"/>
      <c r="M77" s="54" t="s">
        <v>105</v>
      </c>
      <c r="N77" s="54"/>
      <c r="O77" s="54"/>
      <c r="P77" s="54" t="s">
        <v>105</v>
      </c>
      <c r="Q77" s="54"/>
      <c r="R77" s="54"/>
      <c r="S77" s="54" t="s">
        <v>105</v>
      </c>
      <c r="T77" s="54"/>
      <c r="U77" s="54"/>
      <c r="V77" s="54" t="s">
        <v>105</v>
      </c>
      <c r="W77" s="54"/>
      <c r="X77" s="54"/>
      <c r="Y77" s="54" t="s">
        <v>105</v>
      </c>
      <c r="Z77" s="54"/>
      <c r="AA77" s="54"/>
      <c r="AB77" s="54">
        <v>105.6</v>
      </c>
      <c r="AC77" s="54"/>
      <c r="AD77" s="54"/>
    </row>
    <row r="78" spans="1:30" ht="13.5" customHeight="1" x14ac:dyDescent="0.55000000000000004">
      <c r="A78" s="68"/>
      <c r="B78" s="69"/>
      <c r="C78" s="69"/>
      <c r="D78" s="70"/>
      <c r="E78" s="55" t="s">
        <v>24</v>
      </c>
      <c r="F78" s="56"/>
      <c r="G78" s="54">
        <v>179.2</v>
      </c>
      <c r="H78" s="54"/>
      <c r="I78" s="54"/>
      <c r="J78" s="54" t="s">
        <v>105</v>
      </c>
      <c r="K78" s="54"/>
      <c r="L78" s="54"/>
      <c r="M78" s="54" t="s">
        <v>105</v>
      </c>
      <c r="N78" s="54"/>
      <c r="O78" s="54"/>
      <c r="P78" s="54" t="s">
        <v>105</v>
      </c>
      <c r="Q78" s="54"/>
      <c r="R78" s="54"/>
      <c r="S78" s="54" t="s">
        <v>105</v>
      </c>
      <c r="T78" s="54"/>
      <c r="U78" s="54"/>
      <c r="V78" s="54" t="s">
        <v>105</v>
      </c>
      <c r="W78" s="54"/>
      <c r="X78" s="54"/>
      <c r="Y78" s="54" t="s">
        <v>105</v>
      </c>
      <c r="Z78" s="54"/>
      <c r="AA78" s="54"/>
      <c r="AB78" s="54">
        <v>179.2</v>
      </c>
      <c r="AC78" s="54"/>
      <c r="AD78" s="54"/>
    </row>
    <row r="79" spans="1:30" ht="13.5" customHeight="1" x14ac:dyDescent="0.55000000000000004">
      <c r="A79" s="82" t="s">
        <v>11</v>
      </c>
      <c r="B79" s="83"/>
      <c r="C79" s="83"/>
      <c r="D79" s="84"/>
      <c r="E79" s="80" t="s">
        <v>22</v>
      </c>
      <c r="F79" s="81"/>
      <c r="G79" s="79">
        <v>179.2</v>
      </c>
      <c r="H79" s="79"/>
      <c r="I79" s="79"/>
      <c r="J79" s="79" t="s">
        <v>105</v>
      </c>
      <c r="K79" s="79"/>
      <c r="L79" s="79"/>
      <c r="M79" s="79" t="s">
        <v>105</v>
      </c>
      <c r="N79" s="79"/>
      <c r="O79" s="79"/>
      <c r="P79" s="79" t="s">
        <v>105</v>
      </c>
      <c r="Q79" s="79"/>
      <c r="R79" s="79"/>
      <c r="S79" s="79" t="s">
        <v>105</v>
      </c>
      <c r="T79" s="79"/>
      <c r="U79" s="79"/>
      <c r="V79" s="79" t="s">
        <v>105</v>
      </c>
      <c r="W79" s="79"/>
      <c r="X79" s="79"/>
      <c r="Y79" s="79" t="s">
        <v>105</v>
      </c>
      <c r="Z79" s="79"/>
      <c r="AA79" s="79"/>
      <c r="AB79" s="79">
        <v>179.2</v>
      </c>
      <c r="AC79" s="79"/>
      <c r="AD79" s="79"/>
    </row>
    <row r="80" spans="1:30" ht="13.5" customHeight="1" x14ac:dyDescent="0.55000000000000004">
      <c r="A80" s="85"/>
      <c r="B80" s="86"/>
      <c r="C80" s="86"/>
      <c r="D80" s="87"/>
      <c r="E80" s="80" t="s">
        <v>23</v>
      </c>
      <c r="F80" s="81"/>
      <c r="G80" s="79">
        <v>169.6</v>
      </c>
      <c r="H80" s="79"/>
      <c r="I80" s="79"/>
      <c r="J80" s="79" t="s">
        <v>105</v>
      </c>
      <c r="K80" s="79"/>
      <c r="L80" s="79"/>
      <c r="M80" s="79" t="s">
        <v>105</v>
      </c>
      <c r="N80" s="79"/>
      <c r="O80" s="79"/>
      <c r="P80" s="79" t="s">
        <v>105</v>
      </c>
      <c r="Q80" s="79"/>
      <c r="R80" s="79"/>
      <c r="S80" s="79" t="s">
        <v>105</v>
      </c>
      <c r="T80" s="79"/>
      <c r="U80" s="79"/>
      <c r="V80" s="79" t="s">
        <v>105</v>
      </c>
      <c r="W80" s="79"/>
      <c r="X80" s="79"/>
      <c r="Y80" s="79" t="s">
        <v>105</v>
      </c>
      <c r="Z80" s="79"/>
      <c r="AA80" s="79"/>
      <c r="AB80" s="79">
        <v>169.6</v>
      </c>
      <c r="AC80" s="79"/>
      <c r="AD80" s="79"/>
    </row>
    <row r="81" spans="1:30" ht="13.5" customHeight="1" x14ac:dyDescent="0.55000000000000004">
      <c r="A81" s="88"/>
      <c r="B81" s="89"/>
      <c r="C81" s="89"/>
      <c r="D81" s="90"/>
      <c r="E81" s="80" t="s">
        <v>24</v>
      </c>
      <c r="F81" s="81"/>
      <c r="G81" s="79">
        <v>243.2</v>
      </c>
      <c r="H81" s="79"/>
      <c r="I81" s="79"/>
      <c r="J81" s="79" t="s">
        <v>105</v>
      </c>
      <c r="K81" s="79"/>
      <c r="L81" s="79"/>
      <c r="M81" s="79" t="s">
        <v>105</v>
      </c>
      <c r="N81" s="79"/>
      <c r="O81" s="79"/>
      <c r="P81" s="79" t="s">
        <v>105</v>
      </c>
      <c r="Q81" s="79"/>
      <c r="R81" s="79"/>
      <c r="S81" s="79" t="s">
        <v>105</v>
      </c>
      <c r="T81" s="79"/>
      <c r="U81" s="79"/>
      <c r="V81" s="79" t="s">
        <v>105</v>
      </c>
      <c r="W81" s="79"/>
      <c r="X81" s="79"/>
      <c r="Y81" s="79" t="s">
        <v>105</v>
      </c>
      <c r="Z81" s="79"/>
      <c r="AA81" s="79"/>
      <c r="AB81" s="79">
        <v>243.2</v>
      </c>
      <c r="AC81" s="79"/>
      <c r="AD81" s="79"/>
    </row>
    <row r="82" spans="1:30" ht="13.5" customHeight="1" x14ac:dyDescent="0.55000000000000004">
      <c r="A82" s="62" t="s">
        <v>12</v>
      </c>
      <c r="B82" s="63"/>
      <c r="C82" s="63"/>
      <c r="D82" s="64"/>
      <c r="E82" s="55" t="s">
        <v>22</v>
      </c>
      <c r="F82" s="56"/>
      <c r="G82" s="54">
        <v>403.2</v>
      </c>
      <c r="H82" s="54"/>
      <c r="I82" s="54"/>
      <c r="J82" s="54" t="s">
        <v>105</v>
      </c>
      <c r="K82" s="54"/>
      <c r="L82" s="54"/>
      <c r="M82" s="54" t="s">
        <v>105</v>
      </c>
      <c r="N82" s="54"/>
      <c r="O82" s="54"/>
      <c r="P82" s="54" t="s">
        <v>105</v>
      </c>
      <c r="Q82" s="54"/>
      <c r="R82" s="54"/>
      <c r="S82" s="54" t="s">
        <v>105</v>
      </c>
      <c r="T82" s="54"/>
      <c r="U82" s="54"/>
      <c r="V82" s="54" t="s">
        <v>105</v>
      </c>
      <c r="W82" s="54"/>
      <c r="X82" s="54"/>
      <c r="Y82" s="54" t="s">
        <v>105</v>
      </c>
      <c r="Z82" s="54"/>
      <c r="AA82" s="54"/>
      <c r="AB82" s="54">
        <v>403.2</v>
      </c>
      <c r="AC82" s="54"/>
      <c r="AD82" s="54"/>
    </row>
    <row r="83" spans="1:30" ht="13.5" customHeight="1" x14ac:dyDescent="0.55000000000000004">
      <c r="A83" s="65"/>
      <c r="B83" s="66"/>
      <c r="C83" s="66"/>
      <c r="D83" s="67"/>
      <c r="E83" s="55" t="s">
        <v>23</v>
      </c>
      <c r="F83" s="56"/>
      <c r="G83" s="54">
        <v>393.6</v>
      </c>
      <c r="H83" s="54"/>
      <c r="I83" s="54"/>
      <c r="J83" s="54" t="s">
        <v>105</v>
      </c>
      <c r="K83" s="54"/>
      <c r="L83" s="54"/>
      <c r="M83" s="54" t="s">
        <v>105</v>
      </c>
      <c r="N83" s="54"/>
      <c r="O83" s="54"/>
      <c r="P83" s="54" t="s">
        <v>105</v>
      </c>
      <c r="Q83" s="54"/>
      <c r="R83" s="54"/>
      <c r="S83" s="54" t="s">
        <v>105</v>
      </c>
      <c r="T83" s="54"/>
      <c r="U83" s="54"/>
      <c r="V83" s="54" t="s">
        <v>105</v>
      </c>
      <c r="W83" s="54"/>
      <c r="X83" s="54"/>
      <c r="Y83" s="54" t="s">
        <v>105</v>
      </c>
      <c r="Z83" s="54"/>
      <c r="AA83" s="54"/>
      <c r="AB83" s="54">
        <v>393.6</v>
      </c>
      <c r="AC83" s="54"/>
      <c r="AD83" s="54"/>
    </row>
    <row r="84" spans="1:30" ht="13.5" customHeight="1" x14ac:dyDescent="0.55000000000000004">
      <c r="A84" s="68"/>
      <c r="B84" s="69"/>
      <c r="C84" s="69"/>
      <c r="D84" s="70"/>
      <c r="E84" s="55" t="s">
        <v>24</v>
      </c>
      <c r="F84" s="56"/>
      <c r="G84" s="54">
        <v>406.4</v>
      </c>
      <c r="H84" s="54"/>
      <c r="I84" s="54"/>
      <c r="J84" s="54" t="s">
        <v>105</v>
      </c>
      <c r="K84" s="54"/>
      <c r="L84" s="54"/>
      <c r="M84" s="54" t="s">
        <v>105</v>
      </c>
      <c r="N84" s="54"/>
      <c r="O84" s="54"/>
      <c r="P84" s="54" t="s">
        <v>105</v>
      </c>
      <c r="Q84" s="54"/>
      <c r="R84" s="54"/>
      <c r="S84" s="54" t="s">
        <v>105</v>
      </c>
      <c r="T84" s="54"/>
      <c r="U84" s="54"/>
      <c r="V84" s="54" t="s">
        <v>105</v>
      </c>
      <c r="W84" s="54"/>
      <c r="X84" s="54"/>
      <c r="Y84" s="54" t="s">
        <v>105</v>
      </c>
      <c r="Z84" s="54"/>
      <c r="AA84" s="54"/>
      <c r="AB84" s="54">
        <v>406.4</v>
      </c>
      <c r="AC84" s="54"/>
      <c r="AD84" s="54"/>
    </row>
    <row r="85" spans="1:30" ht="13.5" customHeight="1" x14ac:dyDescent="0.55000000000000004">
      <c r="A85" s="82" t="s">
        <v>13</v>
      </c>
      <c r="B85" s="83"/>
      <c r="C85" s="83"/>
      <c r="D85" s="84"/>
      <c r="E85" s="80" t="s">
        <v>22</v>
      </c>
      <c r="F85" s="81"/>
      <c r="G85" s="79">
        <v>281.60000000000002</v>
      </c>
      <c r="H85" s="79"/>
      <c r="I85" s="79"/>
      <c r="J85" s="79" t="s">
        <v>105</v>
      </c>
      <c r="K85" s="79"/>
      <c r="L85" s="79"/>
      <c r="M85" s="79" t="s">
        <v>105</v>
      </c>
      <c r="N85" s="79"/>
      <c r="O85" s="79"/>
      <c r="P85" s="79" t="s">
        <v>105</v>
      </c>
      <c r="Q85" s="79"/>
      <c r="R85" s="79"/>
      <c r="S85" s="79" t="s">
        <v>105</v>
      </c>
      <c r="T85" s="79"/>
      <c r="U85" s="79"/>
      <c r="V85" s="79" t="s">
        <v>105</v>
      </c>
      <c r="W85" s="79"/>
      <c r="X85" s="79"/>
      <c r="Y85" s="79" t="s">
        <v>105</v>
      </c>
      <c r="Z85" s="79"/>
      <c r="AA85" s="79"/>
      <c r="AB85" s="79">
        <v>281.60000000000002</v>
      </c>
      <c r="AC85" s="79"/>
      <c r="AD85" s="79"/>
    </row>
    <row r="86" spans="1:30" ht="13.5" customHeight="1" x14ac:dyDescent="0.55000000000000004">
      <c r="A86" s="85"/>
      <c r="B86" s="86"/>
      <c r="C86" s="86"/>
      <c r="D86" s="87"/>
      <c r="E86" s="80" t="s">
        <v>23</v>
      </c>
      <c r="F86" s="81"/>
      <c r="G86" s="79">
        <v>275.2</v>
      </c>
      <c r="H86" s="79"/>
      <c r="I86" s="79"/>
      <c r="J86" s="79" t="s">
        <v>105</v>
      </c>
      <c r="K86" s="79"/>
      <c r="L86" s="79"/>
      <c r="M86" s="79" t="s">
        <v>105</v>
      </c>
      <c r="N86" s="79"/>
      <c r="O86" s="79"/>
      <c r="P86" s="79" t="s">
        <v>105</v>
      </c>
      <c r="Q86" s="79"/>
      <c r="R86" s="79"/>
      <c r="S86" s="79" t="s">
        <v>105</v>
      </c>
      <c r="T86" s="79"/>
      <c r="U86" s="79"/>
      <c r="V86" s="79" t="s">
        <v>105</v>
      </c>
      <c r="W86" s="79"/>
      <c r="X86" s="79"/>
      <c r="Y86" s="79" t="s">
        <v>105</v>
      </c>
      <c r="Z86" s="79"/>
      <c r="AA86" s="79"/>
      <c r="AB86" s="79">
        <v>275.2</v>
      </c>
      <c r="AC86" s="79"/>
      <c r="AD86" s="79"/>
    </row>
    <row r="87" spans="1:30" ht="13.5" customHeight="1" x14ac:dyDescent="0.55000000000000004">
      <c r="A87" s="88"/>
      <c r="B87" s="89"/>
      <c r="C87" s="89"/>
      <c r="D87" s="90"/>
      <c r="E87" s="80" t="s">
        <v>24</v>
      </c>
      <c r="F87" s="81"/>
      <c r="G87" s="79">
        <v>284.8</v>
      </c>
      <c r="H87" s="79"/>
      <c r="I87" s="79"/>
      <c r="J87" s="79" t="s">
        <v>105</v>
      </c>
      <c r="K87" s="79"/>
      <c r="L87" s="79"/>
      <c r="M87" s="79" t="s">
        <v>105</v>
      </c>
      <c r="N87" s="79"/>
      <c r="O87" s="79"/>
      <c r="P87" s="79" t="s">
        <v>105</v>
      </c>
      <c r="Q87" s="79"/>
      <c r="R87" s="79"/>
      <c r="S87" s="79" t="s">
        <v>105</v>
      </c>
      <c r="T87" s="79"/>
      <c r="U87" s="79"/>
      <c r="V87" s="79" t="s">
        <v>105</v>
      </c>
      <c r="W87" s="79"/>
      <c r="X87" s="79"/>
      <c r="Y87" s="79" t="s">
        <v>105</v>
      </c>
      <c r="Z87" s="79"/>
      <c r="AA87" s="79"/>
      <c r="AB87" s="79">
        <v>284.8</v>
      </c>
      <c r="AC87" s="79"/>
      <c r="AD87" s="79"/>
    </row>
    <row r="88" spans="1:30" ht="13.5" customHeight="1" x14ac:dyDescent="0.55000000000000004">
      <c r="A88" s="62" t="s">
        <v>14</v>
      </c>
      <c r="B88" s="63"/>
      <c r="C88" s="63"/>
      <c r="D88" s="64"/>
      <c r="E88" s="55" t="s">
        <v>22</v>
      </c>
      <c r="F88" s="56"/>
      <c r="G88" s="54">
        <v>220.8</v>
      </c>
      <c r="H88" s="54"/>
      <c r="I88" s="54"/>
      <c r="J88" s="54" t="s">
        <v>105</v>
      </c>
      <c r="K88" s="54"/>
      <c r="L88" s="54"/>
      <c r="M88" s="54" t="s">
        <v>105</v>
      </c>
      <c r="N88" s="54"/>
      <c r="O88" s="54"/>
      <c r="P88" s="54" t="s">
        <v>105</v>
      </c>
      <c r="Q88" s="54"/>
      <c r="R88" s="54"/>
      <c r="S88" s="54" t="s">
        <v>105</v>
      </c>
      <c r="T88" s="54"/>
      <c r="U88" s="54"/>
      <c r="V88" s="54" t="s">
        <v>105</v>
      </c>
      <c r="W88" s="54"/>
      <c r="X88" s="54"/>
      <c r="Y88" s="54" t="s">
        <v>105</v>
      </c>
      <c r="Z88" s="54"/>
      <c r="AA88" s="54"/>
      <c r="AB88" s="54">
        <v>220.8</v>
      </c>
      <c r="AC88" s="54"/>
      <c r="AD88" s="54"/>
    </row>
    <row r="89" spans="1:30" ht="13.5" customHeight="1" x14ac:dyDescent="0.55000000000000004">
      <c r="A89" s="65"/>
      <c r="B89" s="66"/>
      <c r="C89" s="66"/>
      <c r="D89" s="67"/>
      <c r="E89" s="55" t="s">
        <v>23</v>
      </c>
      <c r="F89" s="56"/>
      <c r="G89" s="54">
        <v>208</v>
      </c>
      <c r="H89" s="54"/>
      <c r="I89" s="54"/>
      <c r="J89" s="54" t="s">
        <v>105</v>
      </c>
      <c r="K89" s="54"/>
      <c r="L89" s="54"/>
      <c r="M89" s="54" t="s">
        <v>105</v>
      </c>
      <c r="N89" s="54"/>
      <c r="O89" s="54"/>
      <c r="P89" s="54" t="s">
        <v>105</v>
      </c>
      <c r="Q89" s="54"/>
      <c r="R89" s="54"/>
      <c r="S89" s="54" t="s">
        <v>105</v>
      </c>
      <c r="T89" s="54"/>
      <c r="U89" s="54"/>
      <c r="V89" s="54" t="s">
        <v>105</v>
      </c>
      <c r="W89" s="54"/>
      <c r="X89" s="54"/>
      <c r="Y89" s="54" t="s">
        <v>105</v>
      </c>
      <c r="Z89" s="54"/>
      <c r="AA89" s="54"/>
      <c r="AB89" s="54">
        <v>208</v>
      </c>
      <c r="AC89" s="54"/>
      <c r="AD89" s="54"/>
    </row>
    <row r="90" spans="1:30" ht="13.5" customHeight="1" x14ac:dyDescent="0.55000000000000004">
      <c r="A90" s="68"/>
      <c r="B90" s="69"/>
      <c r="C90" s="69"/>
      <c r="D90" s="70"/>
      <c r="E90" s="55" t="s">
        <v>24</v>
      </c>
      <c r="F90" s="56"/>
      <c r="G90" s="54">
        <v>217.6</v>
      </c>
      <c r="H90" s="54"/>
      <c r="I90" s="54"/>
      <c r="J90" s="54" t="s">
        <v>105</v>
      </c>
      <c r="K90" s="54"/>
      <c r="L90" s="54"/>
      <c r="M90" s="54" t="s">
        <v>105</v>
      </c>
      <c r="N90" s="54"/>
      <c r="O90" s="54"/>
      <c r="P90" s="54" t="s">
        <v>105</v>
      </c>
      <c r="Q90" s="54"/>
      <c r="R90" s="54"/>
      <c r="S90" s="54" t="s">
        <v>105</v>
      </c>
      <c r="T90" s="54"/>
      <c r="U90" s="54"/>
      <c r="V90" s="54" t="s">
        <v>105</v>
      </c>
      <c r="W90" s="54"/>
      <c r="X90" s="54"/>
      <c r="Y90" s="54" t="s">
        <v>105</v>
      </c>
      <c r="Z90" s="54"/>
      <c r="AA90" s="54"/>
      <c r="AB90" s="54">
        <v>217.6</v>
      </c>
      <c r="AC90" s="54"/>
      <c r="AD90" s="54"/>
    </row>
    <row r="91" spans="1:30" ht="13.5" customHeight="1" x14ac:dyDescent="0.55000000000000004">
      <c r="A91" s="82" t="s">
        <v>15</v>
      </c>
      <c r="B91" s="83"/>
      <c r="C91" s="83"/>
      <c r="D91" s="84"/>
      <c r="E91" s="80" t="s">
        <v>22</v>
      </c>
      <c r="F91" s="81"/>
      <c r="G91" s="79">
        <v>166.4</v>
      </c>
      <c r="H91" s="79"/>
      <c r="I91" s="79"/>
      <c r="J91" s="79" t="s">
        <v>105</v>
      </c>
      <c r="K91" s="79"/>
      <c r="L91" s="79"/>
      <c r="M91" s="79" t="s">
        <v>105</v>
      </c>
      <c r="N91" s="79"/>
      <c r="O91" s="79"/>
      <c r="P91" s="79" t="s">
        <v>105</v>
      </c>
      <c r="Q91" s="79"/>
      <c r="R91" s="79"/>
      <c r="S91" s="79" t="s">
        <v>105</v>
      </c>
      <c r="T91" s="79"/>
      <c r="U91" s="79"/>
      <c r="V91" s="79" t="s">
        <v>105</v>
      </c>
      <c r="W91" s="79"/>
      <c r="X91" s="79"/>
      <c r="Y91" s="79" t="s">
        <v>105</v>
      </c>
      <c r="Z91" s="79"/>
      <c r="AA91" s="79"/>
      <c r="AB91" s="79">
        <v>166.4</v>
      </c>
      <c r="AC91" s="79"/>
      <c r="AD91" s="79"/>
    </row>
    <row r="92" spans="1:30" ht="13.5" customHeight="1" x14ac:dyDescent="0.55000000000000004">
      <c r="A92" s="85"/>
      <c r="B92" s="86"/>
      <c r="C92" s="86"/>
      <c r="D92" s="87"/>
      <c r="E92" s="80" t="s">
        <v>23</v>
      </c>
      <c r="F92" s="81"/>
      <c r="G92" s="79">
        <v>83.2</v>
      </c>
      <c r="H92" s="79"/>
      <c r="I92" s="79"/>
      <c r="J92" s="79" t="s">
        <v>105</v>
      </c>
      <c r="K92" s="79"/>
      <c r="L92" s="79"/>
      <c r="M92" s="79" t="s">
        <v>105</v>
      </c>
      <c r="N92" s="79"/>
      <c r="O92" s="79"/>
      <c r="P92" s="79" t="s">
        <v>105</v>
      </c>
      <c r="Q92" s="79"/>
      <c r="R92" s="79"/>
      <c r="S92" s="79" t="s">
        <v>105</v>
      </c>
      <c r="T92" s="79"/>
      <c r="U92" s="79"/>
      <c r="V92" s="79" t="s">
        <v>105</v>
      </c>
      <c r="W92" s="79"/>
      <c r="X92" s="79"/>
      <c r="Y92" s="79" t="s">
        <v>105</v>
      </c>
      <c r="Z92" s="79"/>
      <c r="AA92" s="79"/>
      <c r="AB92" s="79">
        <v>83.2</v>
      </c>
      <c r="AC92" s="79"/>
      <c r="AD92" s="79"/>
    </row>
    <row r="93" spans="1:30" ht="13.5" customHeight="1" x14ac:dyDescent="0.55000000000000004">
      <c r="A93" s="88"/>
      <c r="B93" s="89"/>
      <c r="C93" s="89"/>
      <c r="D93" s="90"/>
      <c r="E93" s="80" t="s">
        <v>24</v>
      </c>
      <c r="F93" s="81"/>
      <c r="G93" s="79">
        <v>96</v>
      </c>
      <c r="H93" s="79"/>
      <c r="I93" s="79"/>
      <c r="J93" s="79" t="s">
        <v>105</v>
      </c>
      <c r="K93" s="79"/>
      <c r="L93" s="79"/>
      <c r="M93" s="79" t="s">
        <v>105</v>
      </c>
      <c r="N93" s="79"/>
      <c r="O93" s="79"/>
      <c r="P93" s="79" t="s">
        <v>105</v>
      </c>
      <c r="Q93" s="79"/>
      <c r="R93" s="79"/>
      <c r="S93" s="79" t="s">
        <v>105</v>
      </c>
      <c r="T93" s="79"/>
      <c r="U93" s="79"/>
      <c r="V93" s="79" t="s">
        <v>105</v>
      </c>
      <c r="W93" s="79"/>
      <c r="X93" s="79"/>
      <c r="Y93" s="79" t="s">
        <v>105</v>
      </c>
      <c r="Z93" s="79"/>
      <c r="AA93" s="79"/>
      <c r="AB93" s="79">
        <v>96</v>
      </c>
      <c r="AC93" s="79"/>
      <c r="AD93" s="79"/>
    </row>
    <row r="94" spans="1:30" ht="13.5" customHeight="1" x14ac:dyDescent="0.55000000000000004">
      <c r="A94" s="55" t="s">
        <v>20</v>
      </c>
      <c r="B94" s="78"/>
      <c r="C94" s="78"/>
      <c r="D94" s="78"/>
      <c r="E94" s="78"/>
      <c r="F94" s="56"/>
      <c r="G94" s="57">
        <v>9011.2000000000007</v>
      </c>
      <c r="H94" s="58"/>
      <c r="I94" s="59"/>
      <c r="J94" s="57" t="s">
        <v>105</v>
      </c>
      <c r="K94" s="58"/>
      <c r="L94" s="59"/>
      <c r="M94" s="57" t="s">
        <v>105</v>
      </c>
      <c r="N94" s="58"/>
      <c r="O94" s="59"/>
      <c r="P94" s="57" t="s">
        <v>105</v>
      </c>
      <c r="Q94" s="58"/>
      <c r="R94" s="59"/>
      <c r="S94" s="57" t="s">
        <v>105</v>
      </c>
      <c r="T94" s="58"/>
      <c r="U94" s="59"/>
      <c r="V94" s="57" t="s">
        <v>105</v>
      </c>
      <c r="W94" s="58"/>
      <c r="X94" s="59"/>
      <c r="Y94" s="57" t="s">
        <v>105</v>
      </c>
      <c r="Z94" s="58"/>
      <c r="AA94" s="59"/>
      <c r="AB94" s="54">
        <v>9011.2000000000007</v>
      </c>
      <c r="AC94" s="54"/>
      <c r="AD94" s="54"/>
    </row>
    <row r="95" spans="1:30" ht="12.5" customHeight="1" x14ac:dyDescent="0.55000000000000004">
      <c r="A95" s="16"/>
      <c r="B95" s="16"/>
      <c r="C95" s="16"/>
      <c r="D95" s="16"/>
      <c r="E95" s="16"/>
      <c r="F95" s="16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</row>
    <row r="96" spans="1:30" ht="12.5" customHeight="1" x14ac:dyDescent="0.55000000000000004">
      <c r="A96" s="3" t="s">
        <v>29</v>
      </c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5" customHeight="1" x14ac:dyDescent="0.55000000000000004">
      <c r="A97" s="100" t="s">
        <v>30</v>
      </c>
      <c r="B97" s="93"/>
      <c r="C97" s="93"/>
      <c r="D97" s="93"/>
      <c r="E97" s="93"/>
      <c r="F97" s="93" t="s">
        <v>31</v>
      </c>
      <c r="G97" s="93"/>
      <c r="H97" s="93"/>
      <c r="I97" s="93" t="s">
        <v>32</v>
      </c>
      <c r="J97" s="93" t="s">
        <v>33</v>
      </c>
      <c r="K97" s="93"/>
      <c r="L97" s="93"/>
      <c r="M97" s="93"/>
      <c r="N97" s="93"/>
      <c r="O97" s="93"/>
      <c r="P97" s="93"/>
      <c r="Q97" s="93"/>
      <c r="R97" s="93" t="s">
        <v>34</v>
      </c>
      <c r="S97" s="93"/>
      <c r="T97" s="93"/>
      <c r="U97" s="93"/>
      <c r="V97" s="93" t="s">
        <v>98</v>
      </c>
      <c r="W97" s="93"/>
      <c r="X97" s="93"/>
      <c r="Y97" s="93"/>
      <c r="Z97" s="91" t="s">
        <v>35</v>
      </c>
      <c r="AA97" s="93" t="s">
        <v>36</v>
      </c>
      <c r="AB97" s="93"/>
      <c r="AC97" s="93"/>
      <c r="AD97" s="94"/>
    </row>
    <row r="98" spans="1:30" ht="12.5" customHeight="1" x14ac:dyDescent="0.55000000000000004">
      <c r="A98" s="101"/>
      <c r="B98" s="97"/>
      <c r="C98" s="97"/>
      <c r="D98" s="97"/>
      <c r="E98" s="97"/>
      <c r="F98" s="97"/>
      <c r="G98" s="97"/>
      <c r="H98" s="97"/>
      <c r="I98" s="95"/>
      <c r="J98" s="97" t="s">
        <v>37</v>
      </c>
      <c r="K98" s="97"/>
      <c r="L98" s="97"/>
      <c r="M98" s="97"/>
      <c r="N98" s="97" t="s">
        <v>38</v>
      </c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2"/>
      <c r="AA98" s="95"/>
      <c r="AB98" s="95"/>
      <c r="AC98" s="95"/>
      <c r="AD98" s="96"/>
    </row>
    <row r="99" spans="1:30" ht="12.5" customHeight="1" x14ac:dyDescent="0.55000000000000004">
      <c r="A99" s="98" t="s">
        <v>101</v>
      </c>
      <c r="B99" s="98"/>
      <c r="C99" s="98"/>
      <c r="D99" s="98"/>
      <c r="E99" s="98"/>
      <c r="F99" s="98" t="s">
        <v>87</v>
      </c>
      <c r="G99" s="98"/>
      <c r="H99" s="98"/>
      <c r="I99" s="8">
        <v>1</v>
      </c>
      <c r="J99" s="99">
        <v>4400000</v>
      </c>
      <c r="K99" s="99"/>
      <c r="L99" s="99"/>
      <c r="M99" s="99"/>
      <c r="N99" s="99">
        <v>4400000</v>
      </c>
      <c r="O99" s="99"/>
      <c r="P99" s="99"/>
      <c r="Q99" s="99"/>
      <c r="R99" s="99"/>
      <c r="S99" s="99"/>
      <c r="T99" s="99"/>
      <c r="U99" s="99"/>
      <c r="V99" s="99">
        <v>4400000</v>
      </c>
      <c r="W99" s="99"/>
      <c r="X99" s="99"/>
      <c r="Y99" s="99"/>
      <c r="Z99" s="8">
        <v>17</v>
      </c>
      <c r="AA99" s="102">
        <v>258823.5294117647</v>
      </c>
      <c r="AB99" s="102"/>
      <c r="AC99" s="102"/>
      <c r="AD99" s="102"/>
    </row>
    <row r="100" spans="1:30" ht="12.5" customHeight="1" x14ac:dyDescent="0.55000000000000004">
      <c r="A100" s="98" t="s">
        <v>79</v>
      </c>
      <c r="B100" s="98"/>
      <c r="C100" s="98"/>
      <c r="D100" s="98"/>
      <c r="E100" s="98"/>
      <c r="F100" s="98" t="s">
        <v>88</v>
      </c>
      <c r="G100" s="98"/>
      <c r="H100" s="98"/>
      <c r="I100" s="8">
        <v>8</v>
      </c>
      <c r="J100" s="99">
        <v>6300000</v>
      </c>
      <c r="K100" s="99"/>
      <c r="L100" s="99"/>
      <c r="M100" s="99"/>
      <c r="N100" s="99">
        <v>50400000</v>
      </c>
      <c r="O100" s="99"/>
      <c r="P100" s="99"/>
      <c r="Q100" s="99"/>
      <c r="R100" s="99">
        <v>16800000</v>
      </c>
      <c r="S100" s="99"/>
      <c r="T100" s="99"/>
      <c r="U100" s="99"/>
      <c r="V100" s="99">
        <v>33600000</v>
      </c>
      <c r="W100" s="99"/>
      <c r="X100" s="99"/>
      <c r="Y100" s="99"/>
      <c r="Z100" s="8">
        <v>10</v>
      </c>
      <c r="AA100" s="102">
        <v>3360000</v>
      </c>
      <c r="AB100" s="102"/>
      <c r="AC100" s="102"/>
      <c r="AD100" s="102"/>
    </row>
    <row r="101" spans="1:30" ht="12.5" customHeight="1" x14ac:dyDescent="0.55000000000000004">
      <c r="A101" s="98" t="s">
        <v>80</v>
      </c>
      <c r="B101" s="98"/>
      <c r="C101" s="98"/>
      <c r="D101" s="98"/>
      <c r="E101" s="98"/>
      <c r="F101" s="98"/>
      <c r="G101" s="98"/>
      <c r="H101" s="98"/>
      <c r="I101" s="8">
        <v>2</v>
      </c>
      <c r="J101" s="99">
        <v>168000</v>
      </c>
      <c r="K101" s="99"/>
      <c r="L101" s="99"/>
      <c r="M101" s="99"/>
      <c r="N101" s="99">
        <v>336000</v>
      </c>
      <c r="O101" s="99"/>
      <c r="P101" s="99"/>
      <c r="Q101" s="99"/>
      <c r="R101" s="99"/>
      <c r="S101" s="99"/>
      <c r="T101" s="99"/>
      <c r="U101" s="99"/>
      <c r="V101" s="99">
        <v>336000</v>
      </c>
      <c r="W101" s="99"/>
      <c r="X101" s="99"/>
      <c r="Y101" s="99"/>
      <c r="Z101" s="8">
        <v>7</v>
      </c>
      <c r="AA101" s="102">
        <v>48000</v>
      </c>
      <c r="AB101" s="102"/>
      <c r="AC101" s="102"/>
      <c r="AD101" s="102"/>
    </row>
    <row r="102" spans="1:30" ht="12.5" customHeight="1" x14ac:dyDescent="0.55000000000000004">
      <c r="A102" s="98" t="s">
        <v>81</v>
      </c>
      <c r="B102" s="98"/>
      <c r="C102" s="98"/>
      <c r="D102" s="98"/>
      <c r="E102" s="98"/>
      <c r="F102" s="98" t="s">
        <v>89</v>
      </c>
      <c r="G102" s="98"/>
      <c r="H102" s="98"/>
      <c r="I102" s="8">
        <v>1</v>
      </c>
      <c r="J102" s="99">
        <v>126420</v>
      </c>
      <c r="K102" s="99"/>
      <c r="L102" s="99"/>
      <c r="M102" s="99"/>
      <c r="N102" s="99">
        <v>126420</v>
      </c>
      <c r="O102" s="99"/>
      <c r="P102" s="99"/>
      <c r="Q102" s="99"/>
      <c r="R102" s="99"/>
      <c r="S102" s="99"/>
      <c r="T102" s="99"/>
      <c r="U102" s="99"/>
      <c r="V102" s="99">
        <v>126420</v>
      </c>
      <c r="W102" s="99"/>
      <c r="X102" s="99"/>
      <c r="Y102" s="99"/>
      <c r="Z102" s="8">
        <v>14</v>
      </c>
      <c r="AA102" s="102">
        <v>9030</v>
      </c>
      <c r="AB102" s="102"/>
      <c r="AC102" s="102"/>
      <c r="AD102" s="102"/>
    </row>
    <row r="103" spans="1:30" ht="12.5" customHeight="1" x14ac:dyDescent="0.55000000000000004">
      <c r="A103" s="98" t="s">
        <v>82</v>
      </c>
      <c r="B103" s="98"/>
      <c r="C103" s="98"/>
      <c r="D103" s="98"/>
      <c r="E103" s="98"/>
      <c r="F103" s="98"/>
      <c r="G103" s="98"/>
      <c r="H103" s="98"/>
      <c r="I103" s="8">
        <v>8</v>
      </c>
      <c r="J103" s="99">
        <v>882000</v>
      </c>
      <c r="K103" s="99"/>
      <c r="L103" s="99"/>
      <c r="M103" s="99"/>
      <c r="N103" s="99">
        <v>7056000</v>
      </c>
      <c r="O103" s="99"/>
      <c r="P103" s="99"/>
      <c r="Q103" s="99"/>
      <c r="R103" s="99">
        <v>2352000</v>
      </c>
      <c r="S103" s="99"/>
      <c r="T103" s="99"/>
      <c r="U103" s="99"/>
      <c r="V103" s="99">
        <v>4704000</v>
      </c>
      <c r="W103" s="99"/>
      <c r="X103" s="99"/>
      <c r="Y103" s="99"/>
      <c r="Z103" s="8">
        <v>7</v>
      </c>
      <c r="AA103" s="102">
        <v>672000</v>
      </c>
      <c r="AB103" s="102"/>
      <c r="AC103" s="102"/>
      <c r="AD103" s="102"/>
    </row>
    <row r="104" spans="1:30" ht="12.5" customHeight="1" x14ac:dyDescent="0.55000000000000004">
      <c r="A104" s="98" t="s">
        <v>83</v>
      </c>
      <c r="B104" s="98"/>
      <c r="C104" s="98"/>
      <c r="D104" s="98"/>
      <c r="E104" s="98"/>
      <c r="F104" s="98" t="s">
        <v>90</v>
      </c>
      <c r="G104" s="98"/>
      <c r="H104" s="98"/>
      <c r="I104" s="8">
        <v>1</v>
      </c>
      <c r="J104" s="99">
        <v>717000</v>
      </c>
      <c r="K104" s="99"/>
      <c r="L104" s="99"/>
      <c r="M104" s="99"/>
      <c r="N104" s="99">
        <v>717000</v>
      </c>
      <c r="O104" s="99"/>
      <c r="P104" s="99"/>
      <c r="Q104" s="99"/>
      <c r="R104" s="99">
        <v>478000</v>
      </c>
      <c r="S104" s="99"/>
      <c r="T104" s="99"/>
      <c r="U104" s="99"/>
      <c r="V104" s="99">
        <v>239000</v>
      </c>
      <c r="W104" s="99"/>
      <c r="X104" s="99"/>
      <c r="Y104" s="99"/>
      <c r="Z104" s="8">
        <v>7</v>
      </c>
      <c r="AA104" s="102">
        <v>34142.857142857145</v>
      </c>
      <c r="AB104" s="102"/>
      <c r="AC104" s="102"/>
      <c r="AD104" s="102"/>
    </row>
    <row r="105" spans="1:30" ht="12.5" customHeight="1" x14ac:dyDescent="0.55000000000000004">
      <c r="A105" s="98" t="s">
        <v>84</v>
      </c>
      <c r="B105" s="98"/>
      <c r="C105" s="98"/>
      <c r="D105" s="98"/>
      <c r="E105" s="98"/>
      <c r="F105" s="98" t="s">
        <v>91</v>
      </c>
      <c r="G105" s="98"/>
      <c r="H105" s="98"/>
      <c r="I105" s="8">
        <v>1</v>
      </c>
      <c r="J105" s="99">
        <v>475000</v>
      </c>
      <c r="K105" s="99"/>
      <c r="L105" s="99"/>
      <c r="M105" s="99"/>
      <c r="N105" s="99">
        <v>475000</v>
      </c>
      <c r="O105" s="99"/>
      <c r="P105" s="99"/>
      <c r="Q105" s="99"/>
      <c r="R105" s="99"/>
      <c r="S105" s="99"/>
      <c r="T105" s="99"/>
      <c r="U105" s="99"/>
      <c r="V105" s="99">
        <v>475000</v>
      </c>
      <c r="W105" s="99"/>
      <c r="X105" s="99"/>
      <c r="Y105" s="99"/>
      <c r="Z105" s="8">
        <v>7</v>
      </c>
      <c r="AA105" s="102">
        <v>67857.142857142855</v>
      </c>
      <c r="AB105" s="102"/>
      <c r="AC105" s="102"/>
      <c r="AD105" s="102"/>
    </row>
    <row r="106" spans="1:30" ht="12.5" customHeight="1" x14ac:dyDescent="0.55000000000000004">
      <c r="A106" s="98" t="s">
        <v>85</v>
      </c>
      <c r="B106" s="98"/>
      <c r="C106" s="98"/>
      <c r="D106" s="98"/>
      <c r="E106" s="98"/>
      <c r="F106" s="98"/>
      <c r="G106" s="98"/>
      <c r="H106" s="98"/>
      <c r="I106" s="8">
        <v>8</v>
      </c>
      <c r="J106" s="99">
        <v>169000</v>
      </c>
      <c r="K106" s="99"/>
      <c r="L106" s="99"/>
      <c r="M106" s="99"/>
      <c r="N106" s="99">
        <v>1352000</v>
      </c>
      <c r="O106" s="99"/>
      <c r="P106" s="99"/>
      <c r="Q106" s="99"/>
      <c r="R106" s="99">
        <v>450000</v>
      </c>
      <c r="S106" s="99"/>
      <c r="T106" s="99"/>
      <c r="U106" s="99"/>
      <c r="V106" s="99">
        <v>902000</v>
      </c>
      <c r="W106" s="99"/>
      <c r="X106" s="99"/>
      <c r="Y106" s="99"/>
      <c r="Z106" s="8">
        <v>7</v>
      </c>
      <c r="AA106" s="102">
        <v>128857.14285714286</v>
      </c>
      <c r="AB106" s="102"/>
      <c r="AC106" s="102"/>
      <c r="AD106" s="102"/>
    </row>
    <row r="107" spans="1:30" ht="12.5" customHeight="1" x14ac:dyDescent="0.55000000000000004">
      <c r="A107" s="98" t="s">
        <v>95</v>
      </c>
      <c r="B107" s="98"/>
      <c r="C107" s="98"/>
      <c r="D107" s="98"/>
      <c r="E107" s="98"/>
      <c r="F107" s="98" t="s">
        <v>96</v>
      </c>
      <c r="G107" s="98"/>
      <c r="H107" s="98"/>
      <c r="I107" s="8">
        <v>8</v>
      </c>
      <c r="J107" s="99">
        <v>541200</v>
      </c>
      <c r="K107" s="99"/>
      <c r="L107" s="99"/>
      <c r="M107" s="99"/>
      <c r="N107" s="99">
        <v>4329600</v>
      </c>
      <c r="O107" s="99"/>
      <c r="P107" s="99"/>
      <c r="Q107" s="99"/>
      <c r="R107" s="99">
        <v>1443000</v>
      </c>
      <c r="S107" s="99"/>
      <c r="T107" s="99"/>
      <c r="U107" s="99"/>
      <c r="V107" s="99">
        <v>2886600</v>
      </c>
      <c r="W107" s="99"/>
      <c r="X107" s="99"/>
      <c r="Y107" s="99"/>
      <c r="Z107" s="8">
        <v>7</v>
      </c>
      <c r="AA107" s="102">
        <v>412371.42857142858</v>
      </c>
      <c r="AB107" s="102"/>
      <c r="AC107" s="102"/>
      <c r="AD107" s="102"/>
    </row>
    <row r="108" spans="1:30" ht="12.5" customHeight="1" x14ac:dyDescent="0.55000000000000004">
      <c r="A108" s="98" t="s">
        <v>39</v>
      </c>
      <c r="B108" s="98"/>
      <c r="C108" s="98"/>
      <c r="D108" s="98"/>
      <c r="E108" s="98"/>
      <c r="F108" s="98" t="s">
        <v>92</v>
      </c>
      <c r="G108" s="98"/>
      <c r="H108" s="98"/>
      <c r="I108" s="8">
        <v>1</v>
      </c>
      <c r="J108" s="99">
        <v>1163000</v>
      </c>
      <c r="K108" s="99"/>
      <c r="L108" s="99"/>
      <c r="M108" s="99"/>
      <c r="N108" s="99">
        <v>1163000</v>
      </c>
      <c r="O108" s="99"/>
      <c r="P108" s="99"/>
      <c r="Q108" s="99"/>
      <c r="R108" s="99"/>
      <c r="S108" s="99"/>
      <c r="T108" s="99"/>
      <c r="U108" s="99"/>
      <c r="V108" s="99">
        <v>1163000</v>
      </c>
      <c r="W108" s="99"/>
      <c r="X108" s="99"/>
      <c r="Y108" s="99"/>
      <c r="Z108" s="8">
        <v>4</v>
      </c>
      <c r="AA108" s="102">
        <v>290750</v>
      </c>
      <c r="AB108" s="102"/>
      <c r="AC108" s="102"/>
      <c r="AD108" s="102"/>
    </row>
    <row r="109" spans="1:30" ht="12.5" customHeight="1" x14ac:dyDescent="0.55000000000000004">
      <c r="A109" s="98" t="s">
        <v>86</v>
      </c>
      <c r="B109" s="98"/>
      <c r="C109" s="98"/>
      <c r="D109" s="98"/>
      <c r="E109" s="98"/>
      <c r="F109" s="98" t="s">
        <v>93</v>
      </c>
      <c r="G109" s="98"/>
      <c r="H109" s="98"/>
      <c r="I109" s="8">
        <v>1</v>
      </c>
      <c r="J109" s="99">
        <v>497000</v>
      </c>
      <c r="K109" s="99"/>
      <c r="L109" s="99"/>
      <c r="M109" s="99"/>
      <c r="N109" s="99">
        <v>497000</v>
      </c>
      <c r="O109" s="99"/>
      <c r="P109" s="99"/>
      <c r="Q109" s="99"/>
      <c r="R109" s="99"/>
      <c r="S109" s="99"/>
      <c r="T109" s="99"/>
      <c r="U109" s="99"/>
      <c r="V109" s="99">
        <v>497000</v>
      </c>
      <c r="W109" s="99"/>
      <c r="X109" s="99"/>
      <c r="Y109" s="99"/>
      <c r="Z109" s="8">
        <v>7</v>
      </c>
      <c r="AA109" s="102">
        <v>71000</v>
      </c>
      <c r="AB109" s="102"/>
      <c r="AC109" s="102"/>
      <c r="AD109" s="102"/>
    </row>
    <row r="110" spans="1:30" ht="12.5" customHeight="1" x14ac:dyDescent="0.55000000000000004">
      <c r="A110" s="98"/>
      <c r="B110" s="98"/>
      <c r="C110" s="98"/>
      <c r="D110" s="98"/>
      <c r="E110" s="98"/>
      <c r="F110" s="98"/>
      <c r="G110" s="98"/>
      <c r="H110" s="98"/>
      <c r="I110" s="8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 t="s">
        <v>105</v>
      </c>
      <c r="W110" s="99"/>
      <c r="X110" s="99"/>
      <c r="Y110" s="99"/>
      <c r="Z110" s="8"/>
      <c r="AA110" s="102"/>
      <c r="AB110" s="102"/>
      <c r="AC110" s="102"/>
      <c r="AD110" s="102"/>
    </row>
    <row r="111" spans="1:30" ht="12.5" customHeight="1" x14ac:dyDescent="0.55000000000000004">
      <c r="A111" s="98"/>
      <c r="B111" s="98"/>
      <c r="C111" s="98"/>
      <c r="D111" s="98"/>
      <c r="E111" s="98"/>
      <c r="F111" s="98"/>
      <c r="G111" s="98"/>
      <c r="H111" s="98"/>
      <c r="I111" s="8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 t="s">
        <v>105</v>
      </c>
      <c r="W111" s="99"/>
      <c r="X111" s="99"/>
      <c r="Y111" s="99"/>
      <c r="Z111" s="8"/>
      <c r="AA111" s="102"/>
      <c r="AB111" s="102"/>
      <c r="AC111" s="102"/>
      <c r="AD111" s="102"/>
    </row>
    <row r="112" spans="1:30" ht="12.5" customHeight="1" x14ac:dyDescent="0.55000000000000004">
      <c r="A112" s="98"/>
      <c r="B112" s="98"/>
      <c r="C112" s="98"/>
      <c r="D112" s="98"/>
      <c r="E112" s="98"/>
      <c r="F112" s="98"/>
      <c r="G112" s="98"/>
      <c r="H112" s="98"/>
      <c r="I112" s="8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 t="s">
        <v>105</v>
      </c>
      <c r="W112" s="99"/>
      <c r="X112" s="99"/>
      <c r="Y112" s="99"/>
      <c r="Z112" s="8"/>
      <c r="AA112" s="102"/>
      <c r="AB112" s="102"/>
      <c r="AC112" s="102"/>
      <c r="AD112" s="102"/>
    </row>
    <row r="113" spans="1:30" ht="12.5" customHeight="1" x14ac:dyDescent="0.55000000000000004">
      <c r="A113" s="98"/>
      <c r="B113" s="98"/>
      <c r="C113" s="98"/>
      <c r="D113" s="98"/>
      <c r="E113" s="98"/>
      <c r="F113" s="98"/>
      <c r="G113" s="98"/>
      <c r="H113" s="98"/>
      <c r="I113" s="8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 t="s">
        <v>105</v>
      </c>
      <c r="W113" s="99"/>
      <c r="X113" s="99"/>
      <c r="Y113" s="99"/>
      <c r="Z113" s="8"/>
      <c r="AA113" s="102"/>
      <c r="AB113" s="102"/>
      <c r="AC113" s="102"/>
      <c r="AD113" s="102"/>
    </row>
    <row r="114" spans="1:30" ht="12.5" customHeight="1" x14ac:dyDescent="0.55000000000000004">
      <c r="A114" s="98"/>
      <c r="B114" s="98"/>
      <c r="C114" s="98"/>
      <c r="D114" s="98"/>
      <c r="E114" s="98"/>
      <c r="F114" s="98"/>
      <c r="G114" s="98"/>
      <c r="H114" s="98"/>
      <c r="I114" s="8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 t="s">
        <v>105</v>
      </c>
      <c r="W114" s="99"/>
      <c r="X114" s="99"/>
      <c r="Y114" s="99"/>
      <c r="Z114" s="8"/>
      <c r="AA114" s="102"/>
      <c r="AB114" s="102"/>
      <c r="AC114" s="102"/>
      <c r="AD114" s="102"/>
    </row>
    <row r="115" spans="1:30" ht="12.5" customHeight="1" x14ac:dyDescent="0.55000000000000004">
      <c r="A115" s="98"/>
      <c r="B115" s="98"/>
      <c r="C115" s="98"/>
      <c r="D115" s="98"/>
      <c r="E115" s="98"/>
      <c r="F115" s="98"/>
      <c r="G115" s="98"/>
      <c r="H115" s="98"/>
      <c r="I115" s="8"/>
      <c r="J115" s="99"/>
      <c r="K115" s="99"/>
      <c r="L115" s="99"/>
      <c r="M115" s="99"/>
      <c r="N115" s="99" t="s">
        <v>105</v>
      </c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8"/>
      <c r="AA115" s="102"/>
      <c r="AB115" s="102"/>
      <c r="AC115" s="102"/>
      <c r="AD115" s="102"/>
    </row>
    <row r="116" spans="1:30" ht="12.5" customHeight="1" x14ac:dyDescent="0.55000000000000004">
      <c r="A116" s="98"/>
      <c r="B116" s="98"/>
      <c r="C116" s="98"/>
      <c r="D116" s="98"/>
      <c r="E116" s="98"/>
      <c r="F116" s="98"/>
      <c r="G116" s="98"/>
      <c r="H116" s="98"/>
      <c r="I116" s="8"/>
      <c r="J116" s="99"/>
      <c r="K116" s="99"/>
      <c r="L116" s="99"/>
      <c r="M116" s="99"/>
      <c r="N116" s="99" t="s">
        <v>105</v>
      </c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8"/>
      <c r="AA116" s="102"/>
      <c r="AB116" s="102"/>
      <c r="AC116" s="102"/>
      <c r="AD116" s="102"/>
    </row>
    <row r="117" spans="1:30" ht="12.5" customHeight="1" x14ac:dyDescent="0.55000000000000004">
      <c r="A117" s="98"/>
      <c r="B117" s="98"/>
      <c r="C117" s="98"/>
      <c r="D117" s="98"/>
      <c r="E117" s="98"/>
      <c r="F117" s="98"/>
      <c r="G117" s="98"/>
      <c r="H117" s="98"/>
      <c r="I117" s="8"/>
      <c r="J117" s="99"/>
      <c r="K117" s="99"/>
      <c r="L117" s="99"/>
      <c r="M117" s="99"/>
      <c r="N117" s="99" t="s">
        <v>105</v>
      </c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8"/>
      <c r="AA117" s="102"/>
      <c r="AB117" s="102"/>
      <c r="AC117" s="102"/>
      <c r="AD117" s="102"/>
    </row>
    <row r="118" spans="1:30" ht="12.5" customHeight="1" x14ac:dyDescent="0.55000000000000004">
      <c r="A118" s="98"/>
      <c r="B118" s="98"/>
      <c r="C118" s="98"/>
      <c r="D118" s="98"/>
      <c r="E118" s="98"/>
      <c r="F118" s="98"/>
      <c r="G118" s="98"/>
      <c r="H118" s="98"/>
      <c r="I118" s="8"/>
      <c r="J118" s="99"/>
      <c r="K118" s="99"/>
      <c r="L118" s="99"/>
      <c r="M118" s="99"/>
      <c r="N118" s="99" t="s">
        <v>105</v>
      </c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8"/>
      <c r="AA118" s="102"/>
      <c r="AB118" s="102"/>
      <c r="AC118" s="102"/>
      <c r="AD118" s="102"/>
    </row>
    <row r="119" spans="1:30" ht="12.5" customHeight="1" x14ac:dyDescent="0.55000000000000004">
      <c r="A119" s="98"/>
      <c r="B119" s="98"/>
      <c r="C119" s="98"/>
      <c r="D119" s="98"/>
      <c r="E119" s="98"/>
      <c r="F119" s="98"/>
      <c r="G119" s="98"/>
      <c r="H119" s="98"/>
      <c r="I119" s="8"/>
      <c r="J119" s="99"/>
      <c r="K119" s="99"/>
      <c r="L119" s="99"/>
      <c r="M119" s="99"/>
      <c r="N119" s="99" t="s">
        <v>105</v>
      </c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8"/>
      <c r="AA119" s="102"/>
      <c r="AB119" s="102"/>
      <c r="AC119" s="102"/>
      <c r="AD119" s="102"/>
    </row>
    <row r="120" spans="1:30" ht="12.5" customHeight="1" x14ac:dyDescent="0.55000000000000004">
      <c r="A120" s="98"/>
      <c r="B120" s="98"/>
      <c r="C120" s="98"/>
      <c r="D120" s="98"/>
      <c r="E120" s="98"/>
      <c r="F120" s="98"/>
      <c r="G120" s="98"/>
      <c r="H120" s="98"/>
      <c r="I120" s="8"/>
      <c r="J120" s="99"/>
      <c r="K120" s="99"/>
      <c r="L120" s="99"/>
      <c r="M120" s="99"/>
      <c r="N120" s="99" t="s">
        <v>105</v>
      </c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8"/>
      <c r="AA120" s="102"/>
      <c r="AB120" s="102"/>
      <c r="AC120" s="102"/>
      <c r="AD120" s="102"/>
    </row>
    <row r="121" spans="1:30" ht="12.5" customHeight="1" x14ac:dyDescent="0.55000000000000004">
      <c r="A121" s="106" t="s">
        <v>1</v>
      </c>
      <c r="B121" s="106"/>
      <c r="C121" s="106"/>
      <c r="D121" s="106"/>
      <c r="E121" s="106"/>
      <c r="F121" s="106"/>
      <c r="G121" s="106"/>
      <c r="H121" s="106"/>
      <c r="I121" s="107"/>
      <c r="J121" s="99"/>
      <c r="K121" s="99"/>
      <c r="L121" s="99"/>
      <c r="M121" s="99"/>
      <c r="N121" s="99">
        <v>70852020</v>
      </c>
      <c r="O121" s="99"/>
      <c r="P121" s="99"/>
      <c r="Q121" s="99"/>
      <c r="R121" s="99">
        <v>21523000</v>
      </c>
      <c r="S121" s="99"/>
      <c r="T121" s="99"/>
      <c r="U121" s="99"/>
      <c r="V121" s="99">
        <v>49329020</v>
      </c>
      <c r="W121" s="99"/>
      <c r="X121" s="99"/>
      <c r="Y121" s="99"/>
      <c r="Z121" s="9"/>
      <c r="AA121" s="99">
        <v>5352832.1008403357</v>
      </c>
      <c r="AB121" s="99"/>
      <c r="AC121" s="99"/>
      <c r="AD121" s="99"/>
    </row>
    <row r="122" spans="1:30" ht="12.5" customHeight="1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5" customHeight="1" x14ac:dyDescent="0.55000000000000004">
      <c r="A123" s="3" t="s">
        <v>40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5" hidden="1" customHeight="1" x14ac:dyDescent="0.55000000000000004">
      <c r="A124" s="1" t="s">
        <v>18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5" hidden="1" customHeight="1" x14ac:dyDescent="0.55000000000000004">
      <c r="A125" s="103" t="s">
        <v>4</v>
      </c>
      <c r="B125" s="103"/>
      <c r="C125" s="103"/>
      <c r="D125" s="103"/>
      <c r="E125" s="103"/>
      <c r="F125" s="103"/>
      <c r="G125" s="108" t="s">
        <v>68</v>
      </c>
      <c r="H125" s="109"/>
      <c r="I125" s="109"/>
      <c r="J125" s="108"/>
      <c r="K125" s="109"/>
      <c r="L125" s="109"/>
      <c r="M125" s="108"/>
      <c r="N125" s="109"/>
      <c r="O125" s="109"/>
      <c r="P125" s="108"/>
      <c r="Q125" s="109"/>
      <c r="R125" s="109"/>
      <c r="S125" s="108"/>
      <c r="T125" s="109"/>
      <c r="U125" s="109"/>
      <c r="V125" s="108"/>
      <c r="W125" s="109"/>
      <c r="X125" s="109"/>
      <c r="Y125" s="108"/>
      <c r="Z125" s="109"/>
      <c r="AA125" s="109"/>
      <c r="AB125" s="93" t="s">
        <v>1</v>
      </c>
      <c r="AC125" s="93"/>
      <c r="AD125" s="94"/>
    </row>
    <row r="126" spans="1:30" ht="12.5" hidden="1" customHeight="1" x14ac:dyDescent="0.55000000000000004">
      <c r="A126" s="104"/>
      <c r="B126" s="104"/>
      <c r="C126" s="104"/>
      <c r="D126" s="104"/>
      <c r="E126" s="104"/>
      <c r="F126" s="104"/>
      <c r="G126" s="110"/>
      <c r="H126" s="111"/>
      <c r="I126" s="111"/>
      <c r="J126" s="110"/>
      <c r="K126" s="111"/>
      <c r="L126" s="111"/>
      <c r="M126" s="110"/>
      <c r="N126" s="111"/>
      <c r="O126" s="111"/>
      <c r="P126" s="110"/>
      <c r="Q126" s="111"/>
      <c r="R126" s="111"/>
      <c r="S126" s="110"/>
      <c r="T126" s="111"/>
      <c r="U126" s="111"/>
      <c r="V126" s="110"/>
      <c r="W126" s="111"/>
      <c r="X126" s="111"/>
      <c r="Y126" s="110"/>
      <c r="Z126" s="111"/>
      <c r="AA126" s="111"/>
      <c r="AB126" s="97"/>
      <c r="AC126" s="97"/>
      <c r="AD126" s="105"/>
    </row>
    <row r="127" spans="1:30" ht="12.5" hidden="1" customHeight="1" x14ac:dyDescent="0.55000000000000004">
      <c r="A127" s="115" t="s">
        <v>41</v>
      </c>
      <c r="B127" s="116"/>
      <c r="C127" s="106" t="s">
        <v>42</v>
      </c>
      <c r="D127" s="106"/>
      <c r="E127" s="106"/>
      <c r="F127" s="106"/>
      <c r="G127" s="112">
        <v>11800</v>
      </c>
      <c r="H127" s="112"/>
      <c r="I127" s="112"/>
      <c r="J127" s="112"/>
      <c r="K127" s="112"/>
      <c r="L127" s="112"/>
      <c r="M127" s="121"/>
      <c r="N127" s="122"/>
      <c r="O127" s="123"/>
      <c r="P127" s="112"/>
      <c r="Q127" s="112"/>
      <c r="R127" s="112"/>
      <c r="S127" s="112"/>
      <c r="T127" s="112"/>
      <c r="U127" s="112"/>
      <c r="V127" s="112"/>
      <c r="W127" s="112"/>
      <c r="X127" s="112"/>
      <c r="Y127" s="112"/>
      <c r="Z127" s="112"/>
      <c r="AA127" s="112"/>
      <c r="AB127" s="113"/>
      <c r="AC127" s="113"/>
      <c r="AD127" s="113"/>
    </row>
    <row r="128" spans="1:30" ht="12.5" hidden="1" customHeight="1" x14ac:dyDescent="0.55000000000000004">
      <c r="A128" s="117"/>
      <c r="B128" s="118"/>
      <c r="C128" s="106" t="s">
        <v>43</v>
      </c>
      <c r="D128" s="106"/>
      <c r="E128" s="106"/>
      <c r="F128" s="106"/>
      <c r="G128" s="114">
        <v>718.7</v>
      </c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3"/>
      <c r="AC128" s="113"/>
      <c r="AD128" s="113"/>
    </row>
    <row r="129" spans="1:30" ht="12.5" hidden="1" customHeight="1" x14ac:dyDescent="0.55000000000000004">
      <c r="A129" s="117"/>
      <c r="B129" s="118"/>
      <c r="C129" s="106" t="s">
        <v>44</v>
      </c>
      <c r="D129" s="106"/>
      <c r="E129" s="106"/>
      <c r="F129" s="106"/>
      <c r="G129" s="112"/>
      <c r="H129" s="112"/>
      <c r="I129" s="112"/>
      <c r="J129" s="112"/>
      <c r="K129" s="112"/>
      <c r="L129" s="112"/>
      <c r="M129" s="112"/>
      <c r="N129" s="112"/>
      <c r="O129" s="112"/>
      <c r="P129" s="112"/>
      <c r="Q129" s="112"/>
      <c r="R129" s="112"/>
      <c r="S129" s="112"/>
      <c r="T129" s="112"/>
      <c r="U129" s="112"/>
      <c r="V129" s="112"/>
      <c r="W129" s="112"/>
      <c r="X129" s="112"/>
      <c r="Y129" s="112"/>
      <c r="Z129" s="112"/>
      <c r="AA129" s="112"/>
      <c r="AB129" s="113"/>
      <c r="AC129" s="113"/>
      <c r="AD129" s="113"/>
    </row>
    <row r="130" spans="1:30" ht="12.5" hidden="1" customHeight="1" x14ac:dyDescent="0.55000000000000004">
      <c r="A130" s="119"/>
      <c r="B130" s="120"/>
      <c r="C130" s="124" t="s">
        <v>1</v>
      </c>
      <c r="D130" s="124"/>
      <c r="E130" s="124"/>
      <c r="F130" s="124"/>
      <c r="G130" s="125">
        <f>G127*G128+G129</f>
        <v>8480660</v>
      </c>
      <c r="H130" s="125"/>
      <c r="I130" s="125"/>
      <c r="J130" s="125">
        <f t="shared" ref="J130" si="8">J127*J128+J129</f>
        <v>0</v>
      </c>
      <c r="K130" s="125"/>
      <c r="L130" s="125"/>
      <c r="M130" s="125">
        <f t="shared" ref="M130" si="9">M127*M128+M129</f>
        <v>0</v>
      </c>
      <c r="N130" s="125"/>
      <c r="O130" s="125"/>
      <c r="P130" s="125">
        <f t="shared" ref="P130" si="10">P127*P128+P129</f>
        <v>0</v>
      </c>
      <c r="Q130" s="125"/>
      <c r="R130" s="125"/>
      <c r="S130" s="125">
        <f t="shared" ref="S130" si="11">S127*S128+S129</f>
        <v>0</v>
      </c>
      <c r="T130" s="125"/>
      <c r="U130" s="125"/>
      <c r="V130" s="125"/>
      <c r="W130" s="125"/>
      <c r="X130" s="125"/>
      <c r="Y130" s="125"/>
      <c r="Z130" s="125"/>
      <c r="AA130" s="125"/>
      <c r="AB130" s="113"/>
      <c r="AC130" s="113"/>
      <c r="AD130" s="113"/>
    </row>
    <row r="131" spans="1:30" ht="12.5" hidden="1" customHeight="1" x14ac:dyDescent="0.55000000000000004">
      <c r="A131" s="126" t="s">
        <v>45</v>
      </c>
      <c r="B131" s="127"/>
      <c r="C131" s="106" t="s">
        <v>46</v>
      </c>
      <c r="D131" s="106"/>
      <c r="E131" s="106"/>
      <c r="F131" s="106"/>
      <c r="G131" s="121">
        <v>590400</v>
      </c>
      <c r="H131" s="122"/>
      <c r="I131" s="123"/>
      <c r="J131" s="112"/>
      <c r="K131" s="112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2"/>
      <c r="W131" s="112"/>
      <c r="X131" s="112"/>
      <c r="Y131" s="112"/>
      <c r="Z131" s="112"/>
      <c r="AA131" s="112"/>
      <c r="AB131" s="113"/>
      <c r="AC131" s="113"/>
      <c r="AD131" s="113"/>
    </row>
    <row r="132" spans="1:30" ht="12.5" hidden="1" customHeight="1" x14ac:dyDescent="0.55000000000000004">
      <c r="A132" s="128"/>
      <c r="B132" s="129"/>
      <c r="C132" s="106" t="s">
        <v>47</v>
      </c>
      <c r="D132" s="106"/>
      <c r="E132" s="106"/>
      <c r="F132" s="106"/>
      <c r="G132" s="112">
        <v>546084</v>
      </c>
      <c r="H132" s="112"/>
      <c r="I132" s="112"/>
      <c r="J132" s="112"/>
      <c r="K132" s="112"/>
      <c r="L132" s="112"/>
      <c r="M132" s="112"/>
      <c r="N132" s="112"/>
      <c r="O132" s="112"/>
      <c r="P132" s="112"/>
      <c r="Q132" s="112"/>
      <c r="R132" s="112"/>
      <c r="S132" s="112"/>
      <c r="T132" s="112"/>
      <c r="U132" s="112"/>
      <c r="V132" s="112"/>
      <c r="W132" s="112"/>
      <c r="X132" s="112"/>
      <c r="Y132" s="112"/>
      <c r="Z132" s="112"/>
      <c r="AA132" s="112"/>
      <c r="AB132" s="113"/>
      <c r="AC132" s="113"/>
      <c r="AD132" s="113"/>
    </row>
    <row r="133" spans="1:30" ht="12.5" hidden="1" customHeight="1" x14ac:dyDescent="0.55000000000000004">
      <c r="A133" s="128"/>
      <c r="B133" s="129"/>
      <c r="C133" s="106" t="s">
        <v>48</v>
      </c>
      <c r="D133" s="106"/>
      <c r="E133" s="106"/>
      <c r="F133" s="106"/>
      <c r="G133" s="112">
        <v>103149</v>
      </c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2"/>
      <c r="AB133" s="113"/>
      <c r="AC133" s="113"/>
      <c r="AD133" s="113"/>
    </row>
    <row r="134" spans="1:30" ht="12.5" hidden="1" customHeight="1" x14ac:dyDescent="0.55000000000000004">
      <c r="A134" s="128"/>
      <c r="B134" s="129"/>
      <c r="C134" s="106" t="s">
        <v>49</v>
      </c>
      <c r="D134" s="106"/>
      <c r="E134" s="106"/>
      <c r="F134" s="106"/>
      <c r="G134" s="112">
        <v>161965</v>
      </c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12"/>
      <c r="Z134" s="112"/>
      <c r="AA134" s="112"/>
      <c r="AB134" s="113"/>
      <c r="AC134" s="113"/>
      <c r="AD134" s="113"/>
    </row>
    <row r="135" spans="1:30" ht="12.5" hidden="1" customHeight="1" x14ac:dyDescent="0.55000000000000004">
      <c r="A135" s="128"/>
      <c r="B135" s="129"/>
      <c r="C135" s="106" t="s">
        <v>50</v>
      </c>
      <c r="D135" s="106"/>
      <c r="E135" s="106"/>
      <c r="F135" s="106"/>
      <c r="G135" s="112">
        <v>209677</v>
      </c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3"/>
      <c r="AC135" s="113"/>
      <c r="AD135" s="113"/>
    </row>
    <row r="136" spans="1:30" ht="12.5" hidden="1" customHeight="1" x14ac:dyDescent="0.55000000000000004">
      <c r="A136" s="128"/>
      <c r="B136" s="129"/>
      <c r="C136" s="106" t="s">
        <v>51</v>
      </c>
      <c r="D136" s="106"/>
      <c r="E136" s="106"/>
      <c r="F136" s="106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3"/>
      <c r="AC136" s="113"/>
      <c r="AD136" s="113"/>
    </row>
    <row r="137" spans="1:30" ht="12.5" hidden="1" customHeight="1" x14ac:dyDescent="0.55000000000000004">
      <c r="A137" s="128"/>
      <c r="B137" s="129"/>
      <c r="C137" s="106" t="s">
        <v>52</v>
      </c>
      <c r="D137" s="106"/>
      <c r="E137" s="106"/>
      <c r="F137" s="106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3"/>
      <c r="AC137" s="113"/>
      <c r="AD137" s="113"/>
    </row>
    <row r="138" spans="1:30" ht="12.5" hidden="1" customHeight="1" x14ac:dyDescent="0.55000000000000004">
      <c r="A138" s="128"/>
      <c r="B138" s="129"/>
      <c r="C138" s="106" t="s">
        <v>53</v>
      </c>
      <c r="D138" s="106"/>
      <c r="E138" s="106"/>
      <c r="F138" s="106"/>
      <c r="G138" s="112">
        <v>14605</v>
      </c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3"/>
      <c r="AC138" s="113"/>
      <c r="AD138" s="113"/>
    </row>
    <row r="139" spans="1:30" ht="12.5" hidden="1" customHeight="1" x14ac:dyDescent="0.55000000000000004">
      <c r="A139" s="128"/>
      <c r="B139" s="129"/>
      <c r="C139" s="106" t="s">
        <v>54</v>
      </c>
      <c r="D139" s="106"/>
      <c r="E139" s="106"/>
      <c r="F139" s="106"/>
      <c r="G139" s="112">
        <v>9690</v>
      </c>
      <c r="H139" s="112"/>
      <c r="I139" s="112"/>
      <c r="J139" s="112"/>
      <c r="K139" s="112"/>
      <c r="L139" s="112"/>
      <c r="M139" s="112"/>
      <c r="N139" s="112"/>
      <c r="O139" s="112"/>
      <c r="P139" s="112"/>
      <c r="Q139" s="112"/>
      <c r="R139" s="112"/>
      <c r="S139" s="112"/>
      <c r="T139" s="112"/>
      <c r="U139" s="112"/>
      <c r="V139" s="112"/>
      <c r="W139" s="112"/>
      <c r="X139" s="112"/>
      <c r="Y139" s="112"/>
      <c r="Z139" s="112"/>
      <c r="AA139" s="112"/>
      <c r="AB139" s="113"/>
      <c r="AC139" s="113"/>
      <c r="AD139" s="113"/>
    </row>
    <row r="140" spans="1:30" ht="12.5" hidden="1" customHeight="1" x14ac:dyDescent="0.55000000000000004">
      <c r="A140" s="128"/>
      <c r="B140" s="129"/>
      <c r="C140" s="106" t="s">
        <v>55</v>
      </c>
      <c r="D140" s="106"/>
      <c r="E140" s="106"/>
      <c r="F140" s="106"/>
      <c r="G140" s="112">
        <v>2306900</v>
      </c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12"/>
      <c r="Z140" s="112"/>
      <c r="AA140" s="112"/>
      <c r="AB140" s="113"/>
      <c r="AC140" s="113"/>
      <c r="AD140" s="113"/>
    </row>
    <row r="141" spans="1:30" ht="12.5" hidden="1" customHeight="1" x14ac:dyDescent="0.55000000000000004">
      <c r="A141" s="128"/>
      <c r="B141" s="129"/>
      <c r="C141" s="106" t="s">
        <v>56</v>
      </c>
      <c r="D141" s="106"/>
      <c r="E141" s="106"/>
      <c r="F141" s="106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12"/>
      <c r="Y141" s="112"/>
      <c r="Z141" s="112"/>
      <c r="AA141" s="112"/>
      <c r="AB141" s="113"/>
      <c r="AC141" s="113"/>
      <c r="AD141" s="113"/>
    </row>
    <row r="142" spans="1:30" ht="12.5" hidden="1" customHeight="1" x14ac:dyDescent="0.55000000000000004">
      <c r="A142" s="128"/>
      <c r="B142" s="129"/>
      <c r="C142" s="106" t="s">
        <v>57</v>
      </c>
      <c r="D142" s="106"/>
      <c r="E142" s="106"/>
      <c r="F142" s="106"/>
      <c r="G142" s="112"/>
      <c r="H142" s="112"/>
      <c r="I142" s="112"/>
      <c r="J142" s="112"/>
      <c r="K142" s="112"/>
      <c r="L142" s="112"/>
      <c r="M142" s="112"/>
      <c r="N142" s="112"/>
      <c r="O142" s="112"/>
      <c r="P142" s="112"/>
      <c r="Q142" s="112"/>
      <c r="R142" s="112"/>
      <c r="S142" s="112"/>
      <c r="T142" s="112"/>
      <c r="U142" s="112"/>
      <c r="V142" s="112"/>
      <c r="W142" s="112"/>
      <c r="X142" s="112"/>
      <c r="Y142" s="112"/>
      <c r="Z142" s="112"/>
      <c r="AA142" s="112"/>
      <c r="AB142" s="113"/>
      <c r="AC142" s="113"/>
      <c r="AD142" s="113"/>
    </row>
    <row r="143" spans="1:30" ht="12.5" hidden="1" customHeight="1" x14ac:dyDescent="0.55000000000000004">
      <c r="A143" s="130"/>
      <c r="B143" s="131"/>
      <c r="C143" s="124" t="s">
        <v>1</v>
      </c>
      <c r="D143" s="124"/>
      <c r="E143" s="124"/>
      <c r="F143" s="124"/>
      <c r="G143" s="125">
        <f>SUM(G131:G142)</f>
        <v>3942470</v>
      </c>
      <c r="H143" s="125"/>
      <c r="I143" s="125"/>
      <c r="J143" s="125">
        <f>SUM(J131:J142)</f>
        <v>0</v>
      </c>
      <c r="K143" s="125"/>
      <c r="L143" s="125"/>
      <c r="M143" s="125">
        <f>SUM(M131:M142)</f>
        <v>0</v>
      </c>
      <c r="N143" s="125"/>
      <c r="O143" s="125"/>
      <c r="P143" s="125">
        <f>SUM(P131:P142)</f>
        <v>0</v>
      </c>
      <c r="Q143" s="125"/>
      <c r="R143" s="125"/>
      <c r="S143" s="125">
        <f>SUM(S131:S142)</f>
        <v>0</v>
      </c>
      <c r="T143" s="125"/>
      <c r="U143" s="125"/>
      <c r="V143" s="125"/>
      <c r="W143" s="125"/>
      <c r="X143" s="125"/>
      <c r="Y143" s="125"/>
      <c r="Z143" s="125"/>
      <c r="AA143" s="125"/>
      <c r="AB143" s="113"/>
      <c r="AC143" s="113"/>
      <c r="AD143" s="113"/>
    </row>
    <row r="144" spans="1:30" ht="12.5" hidden="1" customHeight="1" x14ac:dyDescent="0.55000000000000004">
      <c r="A144" s="107" t="s">
        <v>58</v>
      </c>
      <c r="B144" s="107"/>
      <c r="C144" s="107"/>
      <c r="D144" s="107"/>
      <c r="E144" s="107"/>
      <c r="F144" s="107"/>
      <c r="G144" s="132">
        <f>G130-G143</f>
        <v>4538190</v>
      </c>
      <c r="H144" s="132"/>
      <c r="I144" s="132"/>
      <c r="J144" s="132">
        <f>J130-J143</f>
        <v>0</v>
      </c>
      <c r="K144" s="132"/>
      <c r="L144" s="132"/>
      <c r="M144" s="132">
        <f>M130-M143</f>
        <v>0</v>
      </c>
      <c r="N144" s="132"/>
      <c r="O144" s="132"/>
      <c r="P144" s="132">
        <f>P130-P143</f>
        <v>0</v>
      </c>
      <c r="Q144" s="132"/>
      <c r="R144" s="132"/>
      <c r="S144" s="132">
        <f>S130-S143</f>
        <v>0</v>
      </c>
      <c r="T144" s="132"/>
      <c r="U144" s="132"/>
      <c r="V144" s="132"/>
      <c r="W144" s="132"/>
      <c r="X144" s="132"/>
      <c r="Y144" s="132"/>
      <c r="Z144" s="132"/>
      <c r="AA144" s="132"/>
      <c r="AB144" s="113"/>
      <c r="AC144" s="113"/>
      <c r="AD144" s="113"/>
    </row>
    <row r="145" spans="1:30" ht="12.5" hidden="1" customHeight="1" x14ac:dyDescent="0.55000000000000004">
      <c r="A145" s="10"/>
      <c r="B145" s="10"/>
      <c r="C145" s="10"/>
      <c r="D145" s="10"/>
      <c r="E145" s="10"/>
      <c r="F145" s="10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2"/>
      <c r="AC145" s="12"/>
      <c r="AD145" s="12"/>
    </row>
    <row r="146" spans="1:30" ht="12.5" hidden="1" customHeight="1" x14ac:dyDescent="0.55000000000000004">
      <c r="A146" s="1" t="s">
        <v>28</v>
      </c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5" customHeight="1" x14ac:dyDescent="0.55000000000000004">
      <c r="A147" s="103" t="s">
        <v>4</v>
      </c>
      <c r="B147" s="103"/>
      <c r="C147" s="103"/>
      <c r="D147" s="103"/>
      <c r="E147" s="103"/>
      <c r="F147" s="103"/>
      <c r="G147" s="108" t="s">
        <v>68</v>
      </c>
      <c r="H147" s="109"/>
      <c r="I147" s="109"/>
      <c r="J147" s="108"/>
      <c r="K147" s="109"/>
      <c r="L147" s="109"/>
      <c r="M147" s="108"/>
      <c r="N147" s="109"/>
      <c r="O147" s="109"/>
      <c r="P147" s="108"/>
      <c r="Q147" s="109"/>
      <c r="R147" s="109"/>
      <c r="S147" s="108"/>
      <c r="T147" s="109"/>
      <c r="U147" s="109"/>
      <c r="V147" s="108"/>
      <c r="W147" s="109"/>
      <c r="X147" s="109"/>
      <c r="Y147" s="108"/>
      <c r="Z147" s="109"/>
      <c r="AA147" s="109"/>
      <c r="AB147" s="93" t="s">
        <v>1</v>
      </c>
      <c r="AC147" s="93"/>
      <c r="AD147" s="94"/>
    </row>
    <row r="148" spans="1:30" ht="12.5" customHeight="1" x14ac:dyDescent="0.55000000000000004">
      <c r="A148" s="104"/>
      <c r="B148" s="104"/>
      <c r="C148" s="104"/>
      <c r="D148" s="104"/>
      <c r="E148" s="104"/>
      <c r="F148" s="104"/>
      <c r="G148" s="110"/>
      <c r="H148" s="111"/>
      <c r="I148" s="111"/>
      <c r="J148" s="110"/>
      <c r="K148" s="111"/>
      <c r="L148" s="111"/>
      <c r="M148" s="110"/>
      <c r="N148" s="111"/>
      <c r="O148" s="111"/>
      <c r="P148" s="110"/>
      <c r="Q148" s="111"/>
      <c r="R148" s="111"/>
      <c r="S148" s="110"/>
      <c r="T148" s="111"/>
      <c r="U148" s="111"/>
      <c r="V148" s="110"/>
      <c r="W148" s="111"/>
      <c r="X148" s="111"/>
      <c r="Y148" s="110"/>
      <c r="Z148" s="111"/>
      <c r="AA148" s="111"/>
      <c r="AB148" s="97"/>
      <c r="AC148" s="97"/>
      <c r="AD148" s="105"/>
    </row>
    <row r="149" spans="1:30" ht="12.5" customHeight="1" x14ac:dyDescent="0.55000000000000004">
      <c r="A149" s="137" t="s">
        <v>41</v>
      </c>
      <c r="B149" s="134" t="s">
        <v>102</v>
      </c>
      <c r="C149" s="135"/>
      <c r="D149" s="135"/>
      <c r="E149" s="135"/>
      <c r="F149" s="136"/>
      <c r="G149" s="112">
        <v>37760</v>
      </c>
      <c r="H149" s="112"/>
      <c r="I149" s="112"/>
      <c r="J149" s="112" t="s">
        <v>105</v>
      </c>
      <c r="K149" s="112"/>
      <c r="L149" s="112"/>
      <c r="M149" s="112" t="s">
        <v>105</v>
      </c>
      <c r="N149" s="112"/>
      <c r="O149" s="112"/>
      <c r="P149" s="112" t="s">
        <v>105</v>
      </c>
      <c r="Q149" s="112"/>
      <c r="R149" s="112"/>
      <c r="S149" s="112" t="s">
        <v>105</v>
      </c>
      <c r="T149" s="112"/>
      <c r="U149" s="112"/>
      <c r="V149" s="112" t="s">
        <v>105</v>
      </c>
      <c r="W149" s="112"/>
      <c r="X149" s="112"/>
      <c r="Y149" s="112" t="s">
        <v>105</v>
      </c>
      <c r="Z149" s="112"/>
      <c r="AA149" s="112"/>
      <c r="AB149" s="133"/>
      <c r="AC149" s="133"/>
      <c r="AD149" s="133"/>
    </row>
    <row r="150" spans="1:30" ht="12.5" customHeight="1" x14ac:dyDescent="0.55000000000000004">
      <c r="A150" s="137"/>
      <c r="B150" s="134" t="s">
        <v>103</v>
      </c>
      <c r="C150" s="135"/>
      <c r="D150" s="135"/>
      <c r="E150" s="135"/>
      <c r="F150" s="136"/>
      <c r="G150" s="114">
        <v>719</v>
      </c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33"/>
      <c r="AC150" s="133"/>
      <c r="AD150" s="133"/>
    </row>
    <row r="151" spans="1:30" ht="12.5" customHeight="1" x14ac:dyDescent="0.55000000000000004">
      <c r="A151" s="137"/>
      <c r="B151" s="134" t="s">
        <v>104</v>
      </c>
      <c r="C151" s="135"/>
      <c r="D151" s="135"/>
      <c r="E151" s="135"/>
      <c r="F151" s="136"/>
      <c r="G151" s="112" t="s">
        <v>105</v>
      </c>
      <c r="H151" s="112"/>
      <c r="I151" s="112"/>
      <c r="J151" s="112" t="s">
        <v>105</v>
      </c>
      <c r="K151" s="112"/>
      <c r="L151" s="112"/>
      <c r="M151" s="112" t="s">
        <v>105</v>
      </c>
      <c r="N151" s="112"/>
      <c r="O151" s="112"/>
      <c r="P151" s="112" t="s">
        <v>105</v>
      </c>
      <c r="Q151" s="112"/>
      <c r="R151" s="112"/>
      <c r="S151" s="112" t="s">
        <v>105</v>
      </c>
      <c r="T151" s="112"/>
      <c r="U151" s="112"/>
      <c r="V151" s="112" t="s">
        <v>105</v>
      </c>
      <c r="W151" s="112"/>
      <c r="X151" s="112"/>
      <c r="Y151" s="112" t="s">
        <v>105</v>
      </c>
      <c r="Z151" s="112"/>
      <c r="AA151" s="112"/>
      <c r="AB151" s="133"/>
      <c r="AC151" s="133"/>
      <c r="AD151" s="133"/>
    </row>
    <row r="152" spans="1:30" ht="12.5" customHeight="1" x14ac:dyDescent="0.55000000000000004">
      <c r="A152" s="137"/>
      <c r="B152" s="142" t="s">
        <v>1</v>
      </c>
      <c r="C152" s="143"/>
      <c r="D152" s="143"/>
      <c r="E152" s="143"/>
      <c r="F152" s="144"/>
      <c r="G152" s="125">
        <v>27149440</v>
      </c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 t="s">
        <v>105</v>
      </c>
      <c r="T152" s="125"/>
      <c r="U152" s="125"/>
      <c r="V152" s="125"/>
      <c r="W152" s="125"/>
      <c r="X152" s="125"/>
      <c r="Y152" s="125"/>
      <c r="Z152" s="125"/>
      <c r="AA152" s="125"/>
      <c r="AB152" s="138">
        <v>27149440</v>
      </c>
      <c r="AC152" s="138"/>
      <c r="AD152" s="138"/>
    </row>
    <row r="153" spans="1:30" ht="12.5" customHeight="1" x14ac:dyDescent="0.55000000000000004">
      <c r="A153" s="139" t="s">
        <v>59</v>
      </c>
      <c r="B153" s="139" t="s">
        <v>45</v>
      </c>
      <c r="C153" s="106" t="s">
        <v>46</v>
      </c>
      <c r="D153" s="106"/>
      <c r="E153" s="106"/>
      <c r="F153" s="106"/>
      <c r="G153" s="112">
        <v>1889280</v>
      </c>
      <c r="H153" s="112"/>
      <c r="I153" s="112"/>
      <c r="J153" s="112" t="s">
        <v>105</v>
      </c>
      <c r="K153" s="112"/>
      <c r="L153" s="112"/>
      <c r="M153" s="112" t="s">
        <v>105</v>
      </c>
      <c r="N153" s="112"/>
      <c r="O153" s="112"/>
      <c r="P153" s="112" t="s">
        <v>105</v>
      </c>
      <c r="Q153" s="112"/>
      <c r="R153" s="112"/>
      <c r="S153" s="112" t="s">
        <v>105</v>
      </c>
      <c r="T153" s="112"/>
      <c r="U153" s="112"/>
      <c r="V153" s="112" t="s">
        <v>105</v>
      </c>
      <c r="W153" s="112"/>
      <c r="X153" s="112"/>
      <c r="Y153" s="112" t="s">
        <v>105</v>
      </c>
      <c r="Z153" s="112"/>
      <c r="AA153" s="112"/>
      <c r="AB153" s="145">
        <v>1889280</v>
      </c>
      <c r="AC153" s="145"/>
      <c r="AD153" s="145"/>
    </row>
    <row r="154" spans="1:30" ht="12.5" customHeight="1" x14ac:dyDescent="0.55000000000000004">
      <c r="A154" s="139"/>
      <c r="B154" s="139"/>
      <c r="C154" s="106" t="s">
        <v>47</v>
      </c>
      <c r="D154" s="106"/>
      <c r="E154" s="106"/>
      <c r="F154" s="106"/>
      <c r="G154" s="112">
        <v>1747468.8</v>
      </c>
      <c r="H154" s="112"/>
      <c r="I154" s="112"/>
      <c r="J154" s="112" t="s">
        <v>105</v>
      </c>
      <c r="K154" s="112"/>
      <c r="L154" s="112"/>
      <c r="M154" s="112" t="s">
        <v>105</v>
      </c>
      <c r="N154" s="112"/>
      <c r="O154" s="112"/>
      <c r="P154" s="112" t="s">
        <v>105</v>
      </c>
      <c r="Q154" s="112"/>
      <c r="R154" s="112"/>
      <c r="S154" s="112" t="s">
        <v>105</v>
      </c>
      <c r="T154" s="112"/>
      <c r="U154" s="112"/>
      <c r="V154" s="112" t="s">
        <v>105</v>
      </c>
      <c r="W154" s="112"/>
      <c r="X154" s="112"/>
      <c r="Y154" s="112" t="s">
        <v>105</v>
      </c>
      <c r="Z154" s="112"/>
      <c r="AA154" s="112"/>
      <c r="AB154" s="145">
        <v>1747468.8</v>
      </c>
      <c r="AC154" s="145"/>
      <c r="AD154" s="145"/>
    </row>
    <row r="155" spans="1:30" ht="12.5" customHeight="1" x14ac:dyDescent="0.55000000000000004">
      <c r="A155" s="139"/>
      <c r="B155" s="139"/>
      <c r="C155" s="106" t="s">
        <v>48</v>
      </c>
      <c r="D155" s="106"/>
      <c r="E155" s="106"/>
      <c r="F155" s="106"/>
      <c r="G155" s="112">
        <v>330076.79999999999</v>
      </c>
      <c r="H155" s="112"/>
      <c r="I155" s="112"/>
      <c r="J155" s="112" t="s">
        <v>105</v>
      </c>
      <c r="K155" s="112"/>
      <c r="L155" s="112"/>
      <c r="M155" s="112" t="s">
        <v>105</v>
      </c>
      <c r="N155" s="112"/>
      <c r="O155" s="112"/>
      <c r="P155" s="112" t="s">
        <v>105</v>
      </c>
      <c r="Q155" s="112"/>
      <c r="R155" s="112"/>
      <c r="S155" s="112" t="s">
        <v>105</v>
      </c>
      <c r="T155" s="112"/>
      <c r="U155" s="112"/>
      <c r="V155" s="112" t="s">
        <v>105</v>
      </c>
      <c r="W155" s="112"/>
      <c r="X155" s="112"/>
      <c r="Y155" s="112" t="s">
        <v>105</v>
      </c>
      <c r="Z155" s="112"/>
      <c r="AA155" s="112"/>
      <c r="AB155" s="145">
        <v>330076.79999999999</v>
      </c>
      <c r="AC155" s="145"/>
      <c r="AD155" s="145"/>
    </row>
    <row r="156" spans="1:30" ht="12.5" customHeight="1" x14ac:dyDescent="0.55000000000000004">
      <c r="A156" s="139"/>
      <c r="B156" s="139"/>
      <c r="C156" s="106" t="s">
        <v>49</v>
      </c>
      <c r="D156" s="106"/>
      <c r="E156" s="106"/>
      <c r="F156" s="106"/>
      <c r="G156" s="112">
        <v>518288</v>
      </c>
      <c r="H156" s="112"/>
      <c r="I156" s="112"/>
      <c r="J156" s="112" t="s">
        <v>105</v>
      </c>
      <c r="K156" s="112"/>
      <c r="L156" s="112"/>
      <c r="M156" s="112" t="s">
        <v>105</v>
      </c>
      <c r="N156" s="112"/>
      <c r="O156" s="112"/>
      <c r="P156" s="112" t="s">
        <v>105</v>
      </c>
      <c r="Q156" s="112"/>
      <c r="R156" s="112"/>
      <c r="S156" s="112" t="s">
        <v>105</v>
      </c>
      <c r="T156" s="112"/>
      <c r="U156" s="112"/>
      <c r="V156" s="112" t="s">
        <v>105</v>
      </c>
      <c r="W156" s="112"/>
      <c r="X156" s="112"/>
      <c r="Y156" s="112" t="s">
        <v>105</v>
      </c>
      <c r="Z156" s="112"/>
      <c r="AA156" s="112"/>
      <c r="AB156" s="145">
        <v>518288</v>
      </c>
      <c r="AC156" s="145"/>
      <c r="AD156" s="145"/>
    </row>
    <row r="157" spans="1:30" ht="12.5" customHeight="1" x14ac:dyDescent="0.55000000000000004">
      <c r="A157" s="139"/>
      <c r="B157" s="139"/>
      <c r="C157" s="106" t="s">
        <v>50</v>
      </c>
      <c r="D157" s="106"/>
      <c r="E157" s="106"/>
      <c r="F157" s="106"/>
      <c r="G157" s="112">
        <v>670966.4</v>
      </c>
      <c r="H157" s="112"/>
      <c r="I157" s="112"/>
      <c r="J157" s="112" t="s">
        <v>105</v>
      </c>
      <c r="K157" s="112"/>
      <c r="L157" s="112"/>
      <c r="M157" s="112" t="s">
        <v>105</v>
      </c>
      <c r="N157" s="112"/>
      <c r="O157" s="112"/>
      <c r="P157" s="112" t="s">
        <v>105</v>
      </c>
      <c r="Q157" s="112"/>
      <c r="R157" s="112"/>
      <c r="S157" s="112" t="s">
        <v>105</v>
      </c>
      <c r="T157" s="112"/>
      <c r="U157" s="112"/>
      <c r="V157" s="112" t="s">
        <v>105</v>
      </c>
      <c r="W157" s="112"/>
      <c r="X157" s="112"/>
      <c r="Y157" s="112" t="s">
        <v>105</v>
      </c>
      <c r="Z157" s="112"/>
      <c r="AA157" s="112"/>
      <c r="AB157" s="145">
        <v>670966.4</v>
      </c>
      <c r="AC157" s="145"/>
      <c r="AD157" s="145"/>
    </row>
    <row r="158" spans="1:30" ht="12.5" customHeight="1" x14ac:dyDescent="0.55000000000000004">
      <c r="A158" s="139"/>
      <c r="B158" s="139"/>
      <c r="C158" s="106" t="s">
        <v>51</v>
      </c>
      <c r="D158" s="106"/>
      <c r="E158" s="106"/>
      <c r="F158" s="106"/>
      <c r="G158" s="112" t="s">
        <v>105</v>
      </c>
      <c r="H158" s="112"/>
      <c r="I158" s="112"/>
      <c r="J158" s="112" t="s">
        <v>105</v>
      </c>
      <c r="K158" s="112"/>
      <c r="L158" s="112"/>
      <c r="M158" s="112" t="s">
        <v>105</v>
      </c>
      <c r="N158" s="112"/>
      <c r="O158" s="112"/>
      <c r="P158" s="112" t="s">
        <v>105</v>
      </c>
      <c r="Q158" s="112"/>
      <c r="R158" s="112"/>
      <c r="S158" s="112" t="s">
        <v>105</v>
      </c>
      <c r="T158" s="112"/>
      <c r="U158" s="112"/>
      <c r="V158" s="112" t="s">
        <v>105</v>
      </c>
      <c r="W158" s="112"/>
      <c r="X158" s="112"/>
      <c r="Y158" s="112" t="s">
        <v>105</v>
      </c>
      <c r="Z158" s="112"/>
      <c r="AA158" s="112"/>
      <c r="AB158" s="145" t="s">
        <v>105</v>
      </c>
      <c r="AC158" s="145"/>
      <c r="AD158" s="145"/>
    </row>
    <row r="159" spans="1:30" ht="12.5" customHeight="1" x14ac:dyDescent="0.55000000000000004">
      <c r="A159" s="139"/>
      <c r="B159" s="139"/>
      <c r="C159" s="106" t="s">
        <v>52</v>
      </c>
      <c r="D159" s="106"/>
      <c r="E159" s="106"/>
      <c r="F159" s="106"/>
      <c r="G159" s="112" t="s">
        <v>105</v>
      </c>
      <c r="H159" s="112"/>
      <c r="I159" s="112"/>
      <c r="J159" s="112" t="s">
        <v>105</v>
      </c>
      <c r="K159" s="112"/>
      <c r="L159" s="112"/>
      <c r="M159" s="112" t="s">
        <v>105</v>
      </c>
      <c r="N159" s="112"/>
      <c r="O159" s="112"/>
      <c r="P159" s="112" t="s">
        <v>105</v>
      </c>
      <c r="Q159" s="112"/>
      <c r="R159" s="112"/>
      <c r="S159" s="112" t="s">
        <v>105</v>
      </c>
      <c r="T159" s="112"/>
      <c r="U159" s="112"/>
      <c r="V159" s="112" t="s">
        <v>105</v>
      </c>
      <c r="W159" s="112"/>
      <c r="X159" s="112"/>
      <c r="Y159" s="112" t="s">
        <v>105</v>
      </c>
      <c r="Z159" s="112"/>
      <c r="AA159" s="112"/>
      <c r="AB159" s="145" t="s">
        <v>105</v>
      </c>
      <c r="AC159" s="145"/>
      <c r="AD159" s="145"/>
    </row>
    <row r="160" spans="1:30" ht="12.5" customHeight="1" x14ac:dyDescent="0.55000000000000004">
      <c r="A160" s="139"/>
      <c r="B160" s="139"/>
      <c r="C160" s="106" t="s">
        <v>53</v>
      </c>
      <c r="D160" s="106"/>
      <c r="E160" s="106"/>
      <c r="F160" s="106"/>
      <c r="G160" s="112">
        <v>46736</v>
      </c>
      <c r="H160" s="112"/>
      <c r="I160" s="112"/>
      <c r="J160" s="112" t="s">
        <v>105</v>
      </c>
      <c r="K160" s="112"/>
      <c r="L160" s="112"/>
      <c r="M160" s="112" t="s">
        <v>105</v>
      </c>
      <c r="N160" s="112"/>
      <c r="O160" s="112"/>
      <c r="P160" s="112" t="s">
        <v>105</v>
      </c>
      <c r="Q160" s="112"/>
      <c r="R160" s="112"/>
      <c r="S160" s="112" t="s">
        <v>105</v>
      </c>
      <c r="T160" s="112"/>
      <c r="U160" s="112"/>
      <c r="V160" s="112" t="s">
        <v>105</v>
      </c>
      <c r="W160" s="112"/>
      <c r="X160" s="112"/>
      <c r="Y160" s="112" t="s">
        <v>105</v>
      </c>
      <c r="Z160" s="112"/>
      <c r="AA160" s="112"/>
      <c r="AB160" s="145">
        <v>46736</v>
      </c>
      <c r="AC160" s="145"/>
      <c r="AD160" s="145"/>
    </row>
    <row r="161" spans="1:30" ht="12.5" customHeight="1" x14ac:dyDescent="0.55000000000000004">
      <c r="A161" s="139"/>
      <c r="B161" s="139"/>
      <c r="C161" s="106" t="s">
        <v>54</v>
      </c>
      <c r="D161" s="106"/>
      <c r="E161" s="106"/>
      <c r="F161" s="106"/>
      <c r="G161" s="112">
        <v>31008</v>
      </c>
      <c r="H161" s="112"/>
      <c r="I161" s="112"/>
      <c r="J161" s="112" t="s">
        <v>105</v>
      </c>
      <c r="K161" s="112"/>
      <c r="L161" s="112"/>
      <c r="M161" s="112" t="s">
        <v>105</v>
      </c>
      <c r="N161" s="112"/>
      <c r="O161" s="112"/>
      <c r="P161" s="112" t="s">
        <v>105</v>
      </c>
      <c r="Q161" s="112"/>
      <c r="R161" s="112"/>
      <c r="S161" s="112" t="s">
        <v>105</v>
      </c>
      <c r="T161" s="112"/>
      <c r="U161" s="112"/>
      <c r="V161" s="112" t="s">
        <v>105</v>
      </c>
      <c r="W161" s="112"/>
      <c r="X161" s="112"/>
      <c r="Y161" s="112" t="s">
        <v>105</v>
      </c>
      <c r="Z161" s="112"/>
      <c r="AA161" s="112"/>
      <c r="AB161" s="145">
        <v>31008</v>
      </c>
      <c r="AC161" s="145"/>
      <c r="AD161" s="145"/>
    </row>
    <row r="162" spans="1:30" ht="12.5" customHeight="1" x14ac:dyDescent="0.55000000000000004">
      <c r="A162" s="139"/>
      <c r="B162" s="139"/>
      <c r="C162" s="106" t="s">
        <v>55</v>
      </c>
      <c r="D162" s="106"/>
      <c r="E162" s="106"/>
      <c r="F162" s="106"/>
      <c r="G162" s="112">
        <v>7382080</v>
      </c>
      <c r="H162" s="112"/>
      <c r="I162" s="112"/>
      <c r="J162" s="112" t="s">
        <v>105</v>
      </c>
      <c r="K162" s="112"/>
      <c r="L162" s="112"/>
      <c r="M162" s="112" t="s">
        <v>105</v>
      </c>
      <c r="N162" s="112"/>
      <c r="O162" s="112"/>
      <c r="P162" s="112" t="s">
        <v>105</v>
      </c>
      <c r="Q162" s="112"/>
      <c r="R162" s="112"/>
      <c r="S162" s="112" t="s">
        <v>105</v>
      </c>
      <c r="T162" s="112"/>
      <c r="U162" s="112"/>
      <c r="V162" s="112" t="s">
        <v>105</v>
      </c>
      <c r="W162" s="112"/>
      <c r="X162" s="112"/>
      <c r="Y162" s="112" t="s">
        <v>105</v>
      </c>
      <c r="Z162" s="112"/>
      <c r="AA162" s="112"/>
      <c r="AB162" s="145">
        <v>7382080</v>
      </c>
      <c r="AC162" s="145"/>
      <c r="AD162" s="145"/>
    </row>
    <row r="163" spans="1:30" ht="12.5" customHeight="1" x14ac:dyDescent="0.55000000000000004">
      <c r="A163" s="139"/>
      <c r="B163" s="139"/>
      <c r="C163" s="106" t="s">
        <v>56</v>
      </c>
      <c r="D163" s="106"/>
      <c r="E163" s="106"/>
      <c r="F163" s="106"/>
      <c r="G163" s="112" t="s">
        <v>105</v>
      </c>
      <c r="H163" s="112"/>
      <c r="I163" s="112"/>
      <c r="J163" s="112" t="s">
        <v>105</v>
      </c>
      <c r="K163" s="112"/>
      <c r="L163" s="112"/>
      <c r="M163" s="112" t="s">
        <v>105</v>
      </c>
      <c r="N163" s="112"/>
      <c r="O163" s="112"/>
      <c r="P163" s="112" t="s">
        <v>105</v>
      </c>
      <c r="Q163" s="112"/>
      <c r="R163" s="112"/>
      <c r="S163" s="112" t="s">
        <v>105</v>
      </c>
      <c r="T163" s="112"/>
      <c r="U163" s="112"/>
      <c r="V163" s="112" t="s">
        <v>105</v>
      </c>
      <c r="W163" s="112"/>
      <c r="X163" s="112"/>
      <c r="Y163" s="112" t="s">
        <v>105</v>
      </c>
      <c r="Z163" s="112"/>
      <c r="AA163" s="112"/>
      <c r="AB163" s="145" t="s">
        <v>105</v>
      </c>
      <c r="AC163" s="145"/>
      <c r="AD163" s="145"/>
    </row>
    <row r="164" spans="1:30" ht="12.5" customHeight="1" x14ac:dyDescent="0.55000000000000004">
      <c r="A164" s="139"/>
      <c r="B164" s="139"/>
      <c r="C164" s="106" t="s">
        <v>57</v>
      </c>
      <c r="D164" s="106"/>
      <c r="E164" s="106"/>
      <c r="F164" s="106"/>
      <c r="G164" s="112" t="s">
        <v>105</v>
      </c>
      <c r="H164" s="112"/>
      <c r="I164" s="112"/>
      <c r="J164" s="112" t="s">
        <v>105</v>
      </c>
      <c r="K164" s="112"/>
      <c r="L164" s="112"/>
      <c r="M164" s="112" t="s">
        <v>105</v>
      </c>
      <c r="N164" s="112"/>
      <c r="O164" s="112"/>
      <c r="P164" s="112" t="s">
        <v>105</v>
      </c>
      <c r="Q164" s="112"/>
      <c r="R164" s="112"/>
      <c r="S164" s="112" t="s">
        <v>105</v>
      </c>
      <c r="T164" s="112"/>
      <c r="U164" s="112"/>
      <c r="V164" s="112" t="s">
        <v>105</v>
      </c>
      <c r="W164" s="112"/>
      <c r="X164" s="112"/>
      <c r="Y164" s="112" t="s">
        <v>105</v>
      </c>
      <c r="Z164" s="112"/>
      <c r="AA164" s="112"/>
      <c r="AB164" s="145" t="s">
        <v>105</v>
      </c>
      <c r="AC164" s="145"/>
      <c r="AD164" s="145"/>
    </row>
    <row r="165" spans="1:30" ht="12.5" customHeight="1" x14ac:dyDescent="0.55000000000000004">
      <c r="A165" s="139"/>
      <c r="B165" s="139"/>
      <c r="C165" s="124" t="s">
        <v>1</v>
      </c>
      <c r="D165" s="124"/>
      <c r="E165" s="124"/>
      <c r="F165" s="124"/>
      <c r="G165" s="125">
        <v>12615904</v>
      </c>
      <c r="H165" s="125"/>
      <c r="I165" s="125"/>
      <c r="J165" s="125">
        <v>0</v>
      </c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38">
        <v>12615904</v>
      </c>
      <c r="AC165" s="138"/>
      <c r="AD165" s="138"/>
    </row>
    <row r="166" spans="1:30" ht="12.5" customHeight="1" x14ac:dyDescent="0.55000000000000004">
      <c r="A166" s="140"/>
      <c r="B166" s="151" t="s">
        <v>60</v>
      </c>
      <c r="C166" s="107" t="s">
        <v>61</v>
      </c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12">
        <v>5352832.1008403357</v>
      </c>
      <c r="AC166" s="112"/>
      <c r="AD166" s="112"/>
    </row>
    <row r="167" spans="1:30" ht="12.5" customHeight="1" x14ac:dyDescent="0.55000000000000004">
      <c r="A167" s="140"/>
      <c r="B167" s="140"/>
      <c r="C167" s="107" t="s">
        <v>62</v>
      </c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12">
        <v>595040</v>
      </c>
      <c r="AC167" s="112"/>
      <c r="AD167" s="112"/>
    </row>
    <row r="168" spans="1:30" ht="12.5" customHeight="1" x14ac:dyDescent="0.55000000000000004">
      <c r="A168" s="140"/>
      <c r="B168" s="140"/>
      <c r="C168" s="107" t="s">
        <v>63</v>
      </c>
      <c r="D168" s="141"/>
      <c r="E168" s="141"/>
      <c r="F168" s="141"/>
      <c r="G168" s="141"/>
      <c r="H168" s="141"/>
      <c r="I168" s="141"/>
      <c r="J168" s="141"/>
      <c r="K168" s="141"/>
      <c r="L168" s="141"/>
      <c r="M168" s="141"/>
      <c r="N168" s="141"/>
      <c r="O168" s="141"/>
      <c r="P168" s="141"/>
      <c r="Q168" s="141"/>
      <c r="R168" s="141"/>
      <c r="S168" s="141"/>
      <c r="T168" s="141"/>
      <c r="U168" s="141"/>
      <c r="V168" s="141"/>
      <c r="W168" s="141"/>
      <c r="X168" s="141"/>
      <c r="Y168" s="141"/>
      <c r="Z168" s="141"/>
      <c r="AA168" s="141"/>
      <c r="AB168" s="112">
        <v>495680</v>
      </c>
      <c r="AC168" s="112"/>
      <c r="AD168" s="112"/>
    </row>
    <row r="169" spans="1:30" ht="12.5" customHeight="1" x14ac:dyDescent="0.55000000000000004">
      <c r="A169" s="140"/>
      <c r="B169" s="140"/>
      <c r="C169" s="107" t="s">
        <v>100</v>
      </c>
      <c r="D169" s="141"/>
      <c r="E169" s="141"/>
      <c r="F169" s="141"/>
      <c r="G169" s="141"/>
      <c r="H169" s="141"/>
      <c r="I169" s="141"/>
      <c r="J169" s="141"/>
      <c r="K169" s="141"/>
      <c r="L169" s="141"/>
      <c r="M169" s="141"/>
      <c r="N169" s="141"/>
      <c r="O169" s="141"/>
      <c r="P169" s="141"/>
      <c r="Q169" s="141"/>
      <c r="R169" s="141"/>
      <c r="S169" s="141"/>
      <c r="T169" s="141"/>
      <c r="U169" s="141"/>
      <c r="V169" s="141"/>
      <c r="W169" s="141"/>
      <c r="X169" s="141"/>
      <c r="Y169" s="141"/>
      <c r="Z169" s="141"/>
      <c r="AA169" s="141"/>
      <c r="AB169" s="112">
        <v>292603</v>
      </c>
      <c r="AC169" s="112"/>
      <c r="AD169" s="112"/>
    </row>
    <row r="170" spans="1:30" ht="12.5" customHeight="1" x14ac:dyDescent="0.55000000000000004">
      <c r="A170" s="140"/>
      <c r="B170" s="140"/>
      <c r="C170" s="150" t="s">
        <v>1</v>
      </c>
      <c r="D170" s="152"/>
      <c r="E170" s="152"/>
      <c r="F170" s="152"/>
      <c r="G170" s="152"/>
      <c r="H170" s="152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  <c r="AA170" s="152"/>
      <c r="AB170" s="125">
        <v>6736155.1008403357</v>
      </c>
      <c r="AC170" s="125"/>
      <c r="AD170" s="125"/>
    </row>
    <row r="171" spans="1:30" ht="12.5" customHeight="1" x14ac:dyDescent="0.55000000000000004">
      <c r="A171" s="141"/>
      <c r="B171" s="107" t="s">
        <v>64</v>
      </c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12">
        <v>3741113</v>
      </c>
      <c r="AC171" s="112"/>
      <c r="AD171" s="112"/>
    </row>
    <row r="172" spans="1:30" ht="12.5" customHeight="1" x14ac:dyDescent="0.55000000000000004">
      <c r="A172" s="141"/>
      <c r="B172" s="150" t="s">
        <v>1</v>
      </c>
      <c r="C172" s="150"/>
      <c r="D172" s="150"/>
      <c r="E172" s="150"/>
      <c r="F172" s="150"/>
      <c r="G172" s="150"/>
      <c r="H172" s="150"/>
      <c r="I172" s="150"/>
      <c r="J172" s="150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  <c r="AA172" s="150"/>
      <c r="AB172" s="125">
        <v>23093172.100840338</v>
      </c>
      <c r="AC172" s="125"/>
      <c r="AD172" s="125"/>
    </row>
    <row r="173" spans="1:30" ht="12.5" customHeight="1" x14ac:dyDescent="0.55000000000000004">
      <c r="A173" s="12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3"/>
      <c r="Y173" s="55" t="s">
        <v>65</v>
      </c>
      <c r="Z173" s="146"/>
      <c r="AA173" s="147"/>
      <c r="AB173" s="112">
        <v>4056267.8991596624</v>
      </c>
      <c r="AC173" s="112"/>
      <c r="AD173" s="112"/>
    </row>
    <row r="174" spans="1:30" ht="12.5" customHeight="1" x14ac:dyDescent="0.55000000000000004">
      <c r="A174" s="1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14"/>
      <c r="Y174" s="55" t="s">
        <v>66</v>
      </c>
      <c r="Z174" s="146"/>
      <c r="AA174" s="147"/>
      <c r="AB174" s="148">
        <v>0.14940521422024405</v>
      </c>
      <c r="AC174" s="148"/>
      <c r="AD174" s="148"/>
    </row>
  </sheetData>
  <mergeCells count="1277">
    <mergeCell ref="Y147:AA148"/>
    <mergeCell ref="Y174:AA174"/>
    <mergeCell ref="AB174:AD174"/>
    <mergeCell ref="AB170:AD170"/>
    <mergeCell ref="B171:AA171"/>
    <mergeCell ref="AB171:AD171"/>
    <mergeCell ref="B172:AA172"/>
    <mergeCell ref="AB172:AD172"/>
    <mergeCell ref="Y173:AA173"/>
    <mergeCell ref="AB173:AD173"/>
    <mergeCell ref="B166:B170"/>
    <mergeCell ref="C166:AA166"/>
    <mergeCell ref="AB166:AD166"/>
    <mergeCell ref="C167:AA167"/>
    <mergeCell ref="AB167:AD167"/>
    <mergeCell ref="C168:AA168"/>
    <mergeCell ref="AB168:AD168"/>
    <mergeCell ref="C169:AA169"/>
    <mergeCell ref="AB169:AD169"/>
    <mergeCell ref="C170:AA170"/>
    <mergeCell ref="AB164:AD164"/>
    <mergeCell ref="C165:F165"/>
    <mergeCell ref="G165:I165"/>
    <mergeCell ref="J165:L165"/>
    <mergeCell ref="M165:O165"/>
    <mergeCell ref="P165:R165"/>
    <mergeCell ref="S165:U165"/>
    <mergeCell ref="V165:X165"/>
    <mergeCell ref="Y165:AA165"/>
    <mergeCell ref="AB165:AD165"/>
    <mergeCell ref="Y163:AA163"/>
    <mergeCell ref="AB163:AD163"/>
    <mergeCell ref="C164:F164"/>
    <mergeCell ref="G164:I164"/>
    <mergeCell ref="J164:L164"/>
    <mergeCell ref="M164:O164"/>
    <mergeCell ref="P164:R164"/>
    <mergeCell ref="S164:U164"/>
    <mergeCell ref="V164:X164"/>
    <mergeCell ref="Y164:AA164"/>
    <mergeCell ref="V162:X162"/>
    <mergeCell ref="Y162:AA162"/>
    <mergeCell ref="AB162:AD162"/>
    <mergeCell ref="C163:F163"/>
    <mergeCell ref="G163:I163"/>
    <mergeCell ref="J163:L163"/>
    <mergeCell ref="M163:O163"/>
    <mergeCell ref="P163:R163"/>
    <mergeCell ref="S163:U163"/>
    <mergeCell ref="V163:X163"/>
    <mergeCell ref="C162:F162"/>
    <mergeCell ref="G162:I162"/>
    <mergeCell ref="J162:L162"/>
    <mergeCell ref="M162:O162"/>
    <mergeCell ref="P162:R162"/>
    <mergeCell ref="S162:U162"/>
    <mergeCell ref="AB160:AD160"/>
    <mergeCell ref="C161:F161"/>
    <mergeCell ref="G161:I161"/>
    <mergeCell ref="J161:L161"/>
    <mergeCell ref="M161:O161"/>
    <mergeCell ref="P161:R161"/>
    <mergeCell ref="S161:U161"/>
    <mergeCell ref="V161:X161"/>
    <mergeCell ref="Y161:AA161"/>
    <mergeCell ref="AB161:AD161"/>
    <mergeCell ref="Y159:AA159"/>
    <mergeCell ref="AB159:AD159"/>
    <mergeCell ref="C160:F160"/>
    <mergeCell ref="G160:I160"/>
    <mergeCell ref="J160:L160"/>
    <mergeCell ref="M160:O160"/>
    <mergeCell ref="P160:R160"/>
    <mergeCell ref="S160:U160"/>
    <mergeCell ref="V160:X160"/>
    <mergeCell ref="Y160:AA160"/>
    <mergeCell ref="V158:X158"/>
    <mergeCell ref="Y158:AA158"/>
    <mergeCell ref="AB158:AD158"/>
    <mergeCell ref="C159:F159"/>
    <mergeCell ref="G159:I159"/>
    <mergeCell ref="J159:L159"/>
    <mergeCell ref="M159:O159"/>
    <mergeCell ref="P159:R159"/>
    <mergeCell ref="S159:U159"/>
    <mergeCell ref="V159:X159"/>
    <mergeCell ref="C158:F158"/>
    <mergeCell ref="G158:I158"/>
    <mergeCell ref="J158:L158"/>
    <mergeCell ref="M158:O158"/>
    <mergeCell ref="P158:R158"/>
    <mergeCell ref="S158:U158"/>
    <mergeCell ref="V155:X155"/>
    <mergeCell ref="S153:U153"/>
    <mergeCell ref="V153:X153"/>
    <mergeCell ref="Y153:AA153"/>
    <mergeCell ref="AB153:AD153"/>
    <mergeCell ref="C154:F154"/>
    <mergeCell ref="G154:I154"/>
    <mergeCell ref="J154:L154"/>
    <mergeCell ref="M154:O154"/>
    <mergeCell ref="P154:R154"/>
    <mergeCell ref="S154:U154"/>
    <mergeCell ref="AB156:AD156"/>
    <mergeCell ref="C157:F157"/>
    <mergeCell ref="G157:I157"/>
    <mergeCell ref="J157:L157"/>
    <mergeCell ref="M157:O157"/>
    <mergeCell ref="P157:R157"/>
    <mergeCell ref="S157:U157"/>
    <mergeCell ref="V157:X157"/>
    <mergeCell ref="Y157:AA157"/>
    <mergeCell ref="AB157:AD157"/>
    <mergeCell ref="Y155:AA155"/>
    <mergeCell ref="AB155:AD155"/>
    <mergeCell ref="C156:F156"/>
    <mergeCell ref="G156:I156"/>
    <mergeCell ref="J156:L156"/>
    <mergeCell ref="M156:O156"/>
    <mergeCell ref="P156:R156"/>
    <mergeCell ref="S156:U156"/>
    <mergeCell ref="V156:X156"/>
    <mergeCell ref="Y156:AA156"/>
    <mergeCell ref="A153:A172"/>
    <mergeCell ref="B153:B165"/>
    <mergeCell ref="C153:F153"/>
    <mergeCell ref="G153:I153"/>
    <mergeCell ref="J153:L153"/>
    <mergeCell ref="M153:O153"/>
    <mergeCell ref="P153:R153"/>
    <mergeCell ref="B152:F152"/>
    <mergeCell ref="G152:I152"/>
    <mergeCell ref="J152:L152"/>
    <mergeCell ref="M152:O152"/>
    <mergeCell ref="P152:R152"/>
    <mergeCell ref="S152:U152"/>
    <mergeCell ref="AB150:AD150"/>
    <mergeCell ref="B151:F151"/>
    <mergeCell ref="G151:I151"/>
    <mergeCell ref="J151:L151"/>
    <mergeCell ref="M151:O151"/>
    <mergeCell ref="P151:R151"/>
    <mergeCell ref="S151:U151"/>
    <mergeCell ref="V151:X151"/>
    <mergeCell ref="Y151:AA151"/>
    <mergeCell ref="AB151:AD151"/>
    <mergeCell ref="V154:X154"/>
    <mergeCell ref="Y154:AA154"/>
    <mergeCell ref="AB154:AD154"/>
    <mergeCell ref="C155:F155"/>
    <mergeCell ref="G155:I155"/>
    <mergeCell ref="J155:L155"/>
    <mergeCell ref="M155:O155"/>
    <mergeCell ref="P155:R155"/>
    <mergeCell ref="S155:U155"/>
    <mergeCell ref="Y149:AA149"/>
    <mergeCell ref="AB149:AD149"/>
    <mergeCell ref="B150:F150"/>
    <mergeCell ref="G150:I150"/>
    <mergeCell ref="J150:L150"/>
    <mergeCell ref="M150:O150"/>
    <mergeCell ref="P150:R150"/>
    <mergeCell ref="S150:U150"/>
    <mergeCell ref="V150:X150"/>
    <mergeCell ref="Y150:AA150"/>
    <mergeCell ref="A149:A152"/>
    <mergeCell ref="B149:F149"/>
    <mergeCell ref="G149:I149"/>
    <mergeCell ref="J149:L149"/>
    <mergeCell ref="M149:O149"/>
    <mergeCell ref="P149:R149"/>
    <mergeCell ref="S149:U149"/>
    <mergeCell ref="V149:X149"/>
    <mergeCell ref="V152:X152"/>
    <mergeCell ref="Y152:AA152"/>
    <mergeCell ref="AB152:AD152"/>
    <mergeCell ref="V144:X144"/>
    <mergeCell ref="Y144:AA144"/>
    <mergeCell ref="A147:F148"/>
    <mergeCell ref="AB147:AD148"/>
    <mergeCell ref="A144:F144"/>
    <mergeCell ref="G144:I144"/>
    <mergeCell ref="J144:L144"/>
    <mergeCell ref="M144:O144"/>
    <mergeCell ref="P144:R144"/>
    <mergeCell ref="S144:U144"/>
    <mergeCell ref="V142:X142"/>
    <mergeCell ref="Y142:AA142"/>
    <mergeCell ref="C143:F143"/>
    <mergeCell ref="G143:I143"/>
    <mergeCell ref="J143:L143"/>
    <mergeCell ref="M143:O143"/>
    <mergeCell ref="P143:R143"/>
    <mergeCell ref="S143:U143"/>
    <mergeCell ref="V143:X143"/>
    <mergeCell ref="Y143:AA143"/>
    <mergeCell ref="C142:F142"/>
    <mergeCell ref="G142:I142"/>
    <mergeCell ref="J142:L142"/>
    <mergeCell ref="M142:O142"/>
    <mergeCell ref="P142:R142"/>
    <mergeCell ref="S142:U142"/>
    <mergeCell ref="G147:I148"/>
    <mergeCell ref="J147:L148"/>
    <mergeCell ref="M147:O148"/>
    <mergeCell ref="P147:R148"/>
    <mergeCell ref="S147:U148"/>
    <mergeCell ref="V147:X148"/>
    <mergeCell ref="V140:X140"/>
    <mergeCell ref="Y140:AA140"/>
    <mergeCell ref="C141:F141"/>
    <mergeCell ref="G141:I141"/>
    <mergeCell ref="J141:L141"/>
    <mergeCell ref="M141:O141"/>
    <mergeCell ref="P141:R141"/>
    <mergeCell ref="S141:U141"/>
    <mergeCell ref="V141:X141"/>
    <mergeCell ref="Y141:AA141"/>
    <mergeCell ref="C140:F140"/>
    <mergeCell ref="G140:I140"/>
    <mergeCell ref="J140:L140"/>
    <mergeCell ref="M140:O140"/>
    <mergeCell ref="P140:R140"/>
    <mergeCell ref="S140:U140"/>
    <mergeCell ref="V138:X138"/>
    <mergeCell ref="Y138:AA138"/>
    <mergeCell ref="C139:F139"/>
    <mergeCell ref="G139:I139"/>
    <mergeCell ref="J139:L139"/>
    <mergeCell ref="M139:O139"/>
    <mergeCell ref="P139:R139"/>
    <mergeCell ref="S139:U139"/>
    <mergeCell ref="V139:X139"/>
    <mergeCell ref="Y139:AA139"/>
    <mergeCell ref="C138:F138"/>
    <mergeCell ref="G138:I138"/>
    <mergeCell ref="J138:L138"/>
    <mergeCell ref="M138:O138"/>
    <mergeCell ref="P138:R138"/>
    <mergeCell ref="S138:U138"/>
    <mergeCell ref="V136:X136"/>
    <mergeCell ref="Y136:AA136"/>
    <mergeCell ref="C137:F137"/>
    <mergeCell ref="G137:I137"/>
    <mergeCell ref="J137:L137"/>
    <mergeCell ref="M137:O137"/>
    <mergeCell ref="P137:R137"/>
    <mergeCell ref="S137:U137"/>
    <mergeCell ref="V137:X137"/>
    <mergeCell ref="Y137:AA137"/>
    <mergeCell ref="C136:F136"/>
    <mergeCell ref="G136:I136"/>
    <mergeCell ref="J136:L136"/>
    <mergeCell ref="M136:O136"/>
    <mergeCell ref="P136:R136"/>
    <mergeCell ref="S136:U136"/>
    <mergeCell ref="V134:X134"/>
    <mergeCell ref="Y134:AA134"/>
    <mergeCell ref="C135:F135"/>
    <mergeCell ref="G135:I135"/>
    <mergeCell ref="J135:L135"/>
    <mergeCell ref="M135:O135"/>
    <mergeCell ref="P135:R135"/>
    <mergeCell ref="S135:U135"/>
    <mergeCell ref="V135:X135"/>
    <mergeCell ref="Y135:AA135"/>
    <mergeCell ref="C134:F134"/>
    <mergeCell ref="G134:I134"/>
    <mergeCell ref="J134:L134"/>
    <mergeCell ref="M134:O134"/>
    <mergeCell ref="P134:R134"/>
    <mergeCell ref="S134:U134"/>
    <mergeCell ref="C129:F129"/>
    <mergeCell ref="G129:I129"/>
    <mergeCell ref="J129:L129"/>
    <mergeCell ref="M129:O129"/>
    <mergeCell ref="P129:R129"/>
    <mergeCell ref="S129:U129"/>
    <mergeCell ref="V129:X129"/>
    <mergeCell ref="Y129:AA129"/>
    <mergeCell ref="Y132:AA132"/>
    <mergeCell ref="C133:F133"/>
    <mergeCell ref="G133:I133"/>
    <mergeCell ref="J133:L133"/>
    <mergeCell ref="M133:O133"/>
    <mergeCell ref="P133:R133"/>
    <mergeCell ref="S133:U133"/>
    <mergeCell ref="V133:X133"/>
    <mergeCell ref="Y133:AA133"/>
    <mergeCell ref="S131:U131"/>
    <mergeCell ref="V131:X131"/>
    <mergeCell ref="Y131:AA131"/>
    <mergeCell ref="C132:F132"/>
    <mergeCell ref="G132:I132"/>
    <mergeCell ref="J132:L132"/>
    <mergeCell ref="M132:O132"/>
    <mergeCell ref="P132:R132"/>
    <mergeCell ref="S132:U132"/>
    <mergeCell ref="V132:X132"/>
    <mergeCell ref="S127:U127"/>
    <mergeCell ref="V127:X127"/>
    <mergeCell ref="Y127:AA127"/>
    <mergeCell ref="AB127:AD144"/>
    <mergeCell ref="C128:F128"/>
    <mergeCell ref="G128:I128"/>
    <mergeCell ref="J128:L128"/>
    <mergeCell ref="M128:O128"/>
    <mergeCell ref="P128:R128"/>
    <mergeCell ref="S128:U128"/>
    <mergeCell ref="A127:B130"/>
    <mergeCell ref="C127:F127"/>
    <mergeCell ref="G127:I127"/>
    <mergeCell ref="J127:L127"/>
    <mergeCell ref="M127:O127"/>
    <mergeCell ref="P127:R127"/>
    <mergeCell ref="C130:F130"/>
    <mergeCell ref="G130:I130"/>
    <mergeCell ref="J130:L130"/>
    <mergeCell ref="M130:O130"/>
    <mergeCell ref="P130:R130"/>
    <mergeCell ref="S130:U130"/>
    <mergeCell ref="V130:X130"/>
    <mergeCell ref="Y130:AA130"/>
    <mergeCell ref="A131:B143"/>
    <mergeCell ref="C131:F131"/>
    <mergeCell ref="G131:I131"/>
    <mergeCell ref="J131:L131"/>
    <mergeCell ref="M131:O131"/>
    <mergeCell ref="P131:R131"/>
    <mergeCell ref="V128:X128"/>
    <mergeCell ref="Y128:AA128"/>
    <mergeCell ref="A125:F126"/>
    <mergeCell ref="AB125:AD126"/>
    <mergeCell ref="A121:I121"/>
    <mergeCell ref="J121:M121"/>
    <mergeCell ref="N121:Q121"/>
    <mergeCell ref="R121:U121"/>
    <mergeCell ref="V121:Y121"/>
    <mergeCell ref="AA121:AD121"/>
    <mergeCell ref="AA119:AD119"/>
    <mergeCell ref="A120:E120"/>
    <mergeCell ref="F120:H120"/>
    <mergeCell ref="J120:M120"/>
    <mergeCell ref="N120:Q120"/>
    <mergeCell ref="R120:U120"/>
    <mergeCell ref="V120:Y120"/>
    <mergeCell ref="AA120:AD120"/>
    <mergeCell ref="A119:E119"/>
    <mergeCell ref="F119:H119"/>
    <mergeCell ref="J119:M119"/>
    <mergeCell ref="N119:Q119"/>
    <mergeCell ref="R119:U119"/>
    <mergeCell ref="V119:Y119"/>
    <mergeCell ref="G125:I126"/>
    <mergeCell ref="J125:L126"/>
    <mergeCell ref="M125:O126"/>
    <mergeCell ref="P125:R126"/>
    <mergeCell ref="S125:U126"/>
    <mergeCell ref="V125:X126"/>
    <mergeCell ref="Y125:AA126"/>
    <mergeCell ref="AA117:AD117"/>
    <mergeCell ref="A118:E118"/>
    <mergeCell ref="F118:H118"/>
    <mergeCell ref="J118:M118"/>
    <mergeCell ref="N118:Q118"/>
    <mergeCell ref="R118:U118"/>
    <mergeCell ref="V118:Y118"/>
    <mergeCell ref="AA118:AD118"/>
    <mergeCell ref="A117:E117"/>
    <mergeCell ref="F117:H117"/>
    <mergeCell ref="J117:M117"/>
    <mergeCell ref="N117:Q117"/>
    <mergeCell ref="R117:U117"/>
    <mergeCell ref="V117:Y117"/>
    <mergeCell ref="AA115:AD115"/>
    <mergeCell ref="A116:E116"/>
    <mergeCell ref="F116:H116"/>
    <mergeCell ref="J116:M116"/>
    <mergeCell ref="N116:Q116"/>
    <mergeCell ref="R116:U116"/>
    <mergeCell ref="V116:Y116"/>
    <mergeCell ref="AA116:AD116"/>
    <mergeCell ref="A115:E115"/>
    <mergeCell ref="F115:H115"/>
    <mergeCell ref="J115:M115"/>
    <mergeCell ref="N115:Q115"/>
    <mergeCell ref="R115:U115"/>
    <mergeCell ref="V115:Y115"/>
    <mergeCell ref="AA113:AD113"/>
    <mergeCell ref="A114:E114"/>
    <mergeCell ref="F114:H114"/>
    <mergeCell ref="J114:M114"/>
    <mergeCell ref="N114:Q114"/>
    <mergeCell ref="R114:U114"/>
    <mergeCell ref="V114:Y114"/>
    <mergeCell ref="AA114:AD114"/>
    <mergeCell ref="A113:E113"/>
    <mergeCell ref="F113:H113"/>
    <mergeCell ref="J113:M113"/>
    <mergeCell ref="N113:Q113"/>
    <mergeCell ref="R113:U113"/>
    <mergeCell ref="V113:Y113"/>
    <mergeCell ref="AA111:AD111"/>
    <mergeCell ref="A112:E112"/>
    <mergeCell ref="F112:H112"/>
    <mergeCell ref="J112:M112"/>
    <mergeCell ref="N112:Q112"/>
    <mergeCell ref="R112:U112"/>
    <mergeCell ref="V112:Y112"/>
    <mergeCell ref="AA112:AD112"/>
    <mergeCell ref="A111:E111"/>
    <mergeCell ref="F111:H111"/>
    <mergeCell ref="J111:M111"/>
    <mergeCell ref="N111:Q111"/>
    <mergeCell ref="R111:U111"/>
    <mergeCell ref="V111:Y111"/>
    <mergeCell ref="AA109:AD109"/>
    <mergeCell ref="A110:E110"/>
    <mergeCell ref="F110:H110"/>
    <mergeCell ref="J110:M110"/>
    <mergeCell ref="N110:Q110"/>
    <mergeCell ref="R110:U110"/>
    <mergeCell ref="V110:Y110"/>
    <mergeCell ref="AA110:AD110"/>
    <mergeCell ref="A109:E109"/>
    <mergeCell ref="F109:H109"/>
    <mergeCell ref="J109:M109"/>
    <mergeCell ref="N109:Q109"/>
    <mergeCell ref="R109:U109"/>
    <mergeCell ref="V109:Y109"/>
    <mergeCell ref="AA107:AD107"/>
    <mergeCell ref="A108:E108"/>
    <mergeCell ref="F108:H108"/>
    <mergeCell ref="J108:M108"/>
    <mergeCell ref="N108:Q108"/>
    <mergeCell ref="R108:U108"/>
    <mergeCell ref="V108:Y108"/>
    <mergeCell ref="AA108:AD108"/>
    <mergeCell ref="A107:E107"/>
    <mergeCell ref="F107:H107"/>
    <mergeCell ref="J107:M107"/>
    <mergeCell ref="N107:Q107"/>
    <mergeCell ref="R107:U107"/>
    <mergeCell ref="V107:Y107"/>
    <mergeCell ref="AA105:AD105"/>
    <mergeCell ref="A106:E106"/>
    <mergeCell ref="F106:H106"/>
    <mergeCell ref="J106:M106"/>
    <mergeCell ref="N106:Q106"/>
    <mergeCell ref="R106:U106"/>
    <mergeCell ref="V106:Y106"/>
    <mergeCell ref="AA106:AD106"/>
    <mergeCell ref="A105:E105"/>
    <mergeCell ref="F105:H105"/>
    <mergeCell ref="J105:M105"/>
    <mergeCell ref="N105:Q105"/>
    <mergeCell ref="R105:U105"/>
    <mergeCell ref="V105:Y105"/>
    <mergeCell ref="AA103:AD103"/>
    <mergeCell ref="A104:E104"/>
    <mergeCell ref="F104:H104"/>
    <mergeCell ref="J104:M104"/>
    <mergeCell ref="N104:Q104"/>
    <mergeCell ref="R104:U104"/>
    <mergeCell ref="V104:Y104"/>
    <mergeCell ref="AA104:AD104"/>
    <mergeCell ref="A103:E103"/>
    <mergeCell ref="F103:H103"/>
    <mergeCell ref="J103:M103"/>
    <mergeCell ref="N103:Q103"/>
    <mergeCell ref="R103:U103"/>
    <mergeCell ref="V103:Y103"/>
    <mergeCell ref="P94:R94"/>
    <mergeCell ref="S94:U94"/>
    <mergeCell ref="V94:X94"/>
    <mergeCell ref="Y94:AA94"/>
    <mergeCell ref="AB94:AD94"/>
    <mergeCell ref="AA101:AD101"/>
    <mergeCell ref="A102:E102"/>
    <mergeCell ref="F102:H102"/>
    <mergeCell ref="J102:M102"/>
    <mergeCell ref="N102:Q102"/>
    <mergeCell ref="R102:U102"/>
    <mergeCell ref="V102:Y102"/>
    <mergeCell ref="AA102:AD102"/>
    <mergeCell ref="A101:E101"/>
    <mergeCell ref="F101:H101"/>
    <mergeCell ref="J101:M101"/>
    <mergeCell ref="N101:Q101"/>
    <mergeCell ref="R101:U101"/>
    <mergeCell ref="V101:Y101"/>
    <mergeCell ref="AA99:AD99"/>
    <mergeCell ref="A100:E100"/>
    <mergeCell ref="F100:H100"/>
    <mergeCell ref="J100:M100"/>
    <mergeCell ref="N100:Q100"/>
    <mergeCell ref="R100:U100"/>
    <mergeCell ref="V100:Y100"/>
    <mergeCell ref="AA100:AD100"/>
    <mergeCell ref="Y93:AA93"/>
    <mergeCell ref="V91:X91"/>
    <mergeCell ref="Y91:AA91"/>
    <mergeCell ref="AB91:AD91"/>
    <mergeCell ref="E92:F92"/>
    <mergeCell ref="G92:I92"/>
    <mergeCell ref="J92:L92"/>
    <mergeCell ref="M92:O92"/>
    <mergeCell ref="P92:R92"/>
    <mergeCell ref="S92:U92"/>
    <mergeCell ref="V92:X92"/>
    <mergeCell ref="Z97:Z98"/>
    <mergeCell ref="AA97:AD98"/>
    <mergeCell ref="J98:M98"/>
    <mergeCell ref="N98:Q98"/>
    <mergeCell ref="A99:E99"/>
    <mergeCell ref="F99:H99"/>
    <mergeCell ref="J99:M99"/>
    <mergeCell ref="N99:Q99"/>
    <mergeCell ref="R99:U99"/>
    <mergeCell ref="V99:Y99"/>
    <mergeCell ref="A97:E98"/>
    <mergeCell ref="F97:H98"/>
    <mergeCell ref="I97:I98"/>
    <mergeCell ref="J97:Q97"/>
    <mergeCell ref="R97:U98"/>
    <mergeCell ref="V97:Y98"/>
    <mergeCell ref="AB93:AD93"/>
    <mergeCell ref="A94:F94"/>
    <mergeCell ref="G94:I94"/>
    <mergeCell ref="J94:L94"/>
    <mergeCell ref="M94:O94"/>
    <mergeCell ref="A91:D93"/>
    <mergeCell ref="E91:F91"/>
    <mergeCell ref="G91:I91"/>
    <mergeCell ref="J91:L91"/>
    <mergeCell ref="M91:O91"/>
    <mergeCell ref="P91:R91"/>
    <mergeCell ref="S91:U91"/>
    <mergeCell ref="E90:F90"/>
    <mergeCell ref="G90:I90"/>
    <mergeCell ref="J90:L90"/>
    <mergeCell ref="M90:O90"/>
    <mergeCell ref="P90:R90"/>
    <mergeCell ref="S90:U90"/>
    <mergeCell ref="AB88:AD88"/>
    <mergeCell ref="E89:F89"/>
    <mergeCell ref="G89:I89"/>
    <mergeCell ref="J89:L89"/>
    <mergeCell ref="M89:O89"/>
    <mergeCell ref="P89:R89"/>
    <mergeCell ref="S89:U89"/>
    <mergeCell ref="V89:X89"/>
    <mergeCell ref="Y89:AA89"/>
    <mergeCell ref="AB89:AD89"/>
    <mergeCell ref="Y92:AA92"/>
    <mergeCell ref="AB92:AD92"/>
    <mergeCell ref="E93:F93"/>
    <mergeCell ref="G93:I93"/>
    <mergeCell ref="J93:L93"/>
    <mergeCell ref="M93:O93"/>
    <mergeCell ref="P93:R93"/>
    <mergeCell ref="S93:U93"/>
    <mergeCell ref="V93:X93"/>
    <mergeCell ref="A88:D90"/>
    <mergeCell ref="E88:F88"/>
    <mergeCell ref="G88:I88"/>
    <mergeCell ref="J88:L88"/>
    <mergeCell ref="M88:O88"/>
    <mergeCell ref="P88:R88"/>
    <mergeCell ref="S88:U88"/>
    <mergeCell ref="V88:X88"/>
    <mergeCell ref="Y88:AA88"/>
    <mergeCell ref="Y86:AA86"/>
    <mergeCell ref="AB86:AD86"/>
    <mergeCell ref="E87:F87"/>
    <mergeCell ref="G87:I87"/>
    <mergeCell ref="J87:L87"/>
    <mergeCell ref="M87:O87"/>
    <mergeCell ref="P87:R87"/>
    <mergeCell ref="S87:U87"/>
    <mergeCell ref="V87:X87"/>
    <mergeCell ref="Y87:AA87"/>
    <mergeCell ref="V90:X90"/>
    <mergeCell ref="Y90:AA90"/>
    <mergeCell ref="AB90:AD90"/>
    <mergeCell ref="V85:X85"/>
    <mergeCell ref="Y85:AA85"/>
    <mergeCell ref="AB85:AD85"/>
    <mergeCell ref="E86:F86"/>
    <mergeCell ref="G86:I86"/>
    <mergeCell ref="J86:L86"/>
    <mergeCell ref="M86:O86"/>
    <mergeCell ref="P86:R86"/>
    <mergeCell ref="S86:U86"/>
    <mergeCell ref="V86:X86"/>
    <mergeCell ref="V84:X84"/>
    <mergeCell ref="Y84:AA84"/>
    <mergeCell ref="AB84:AD84"/>
    <mergeCell ref="A85:D87"/>
    <mergeCell ref="E85:F85"/>
    <mergeCell ref="G85:I85"/>
    <mergeCell ref="J85:L85"/>
    <mergeCell ref="M85:O85"/>
    <mergeCell ref="P85:R85"/>
    <mergeCell ref="S85:U85"/>
    <mergeCell ref="E84:F84"/>
    <mergeCell ref="G84:I84"/>
    <mergeCell ref="J84:L84"/>
    <mergeCell ref="M84:O84"/>
    <mergeCell ref="P84:R84"/>
    <mergeCell ref="S84:U84"/>
    <mergeCell ref="AB87:AD87"/>
    <mergeCell ref="A82:D84"/>
    <mergeCell ref="E82:F82"/>
    <mergeCell ref="G82:I82"/>
    <mergeCell ref="J82:L82"/>
    <mergeCell ref="M82:O82"/>
    <mergeCell ref="Y81:AA81"/>
    <mergeCell ref="V79:X79"/>
    <mergeCell ref="Y79:AA79"/>
    <mergeCell ref="AB79:AD79"/>
    <mergeCell ref="E80:F80"/>
    <mergeCell ref="G80:I80"/>
    <mergeCell ref="J80:L80"/>
    <mergeCell ref="M80:O80"/>
    <mergeCell ref="P80:R80"/>
    <mergeCell ref="S80:U80"/>
    <mergeCell ref="V80:X80"/>
    <mergeCell ref="AB82:AD82"/>
    <mergeCell ref="E83:F83"/>
    <mergeCell ref="G83:I83"/>
    <mergeCell ref="J83:L83"/>
    <mergeCell ref="M83:O83"/>
    <mergeCell ref="P83:R83"/>
    <mergeCell ref="S83:U83"/>
    <mergeCell ref="V83:X83"/>
    <mergeCell ref="Y83:AA83"/>
    <mergeCell ref="AB83:AD83"/>
    <mergeCell ref="AB81:AD81"/>
    <mergeCell ref="S82:U82"/>
    <mergeCell ref="V82:X82"/>
    <mergeCell ref="Y82:AA82"/>
    <mergeCell ref="P82:R82"/>
    <mergeCell ref="A79:D81"/>
    <mergeCell ref="E79:F79"/>
    <mergeCell ref="G79:I79"/>
    <mergeCell ref="J79:L79"/>
    <mergeCell ref="M79:O79"/>
    <mergeCell ref="P79:R79"/>
    <mergeCell ref="S79:U79"/>
    <mergeCell ref="E78:F78"/>
    <mergeCell ref="G78:I78"/>
    <mergeCell ref="J78:L78"/>
    <mergeCell ref="M78:O78"/>
    <mergeCell ref="P78:R78"/>
    <mergeCell ref="S78:U78"/>
    <mergeCell ref="AB76:AD76"/>
    <mergeCell ref="E77:F77"/>
    <mergeCell ref="G77:I77"/>
    <mergeCell ref="J77:L77"/>
    <mergeCell ref="M77:O77"/>
    <mergeCell ref="P77:R77"/>
    <mergeCell ref="S77:U77"/>
    <mergeCell ref="V77:X77"/>
    <mergeCell ref="Y77:AA77"/>
    <mergeCell ref="AB77:AD77"/>
    <mergeCell ref="Y80:AA80"/>
    <mergeCell ref="AB80:AD80"/>
    <mergeCell ref="E81:F81"/>
    <mergeCell ref="G81:I81"/>
    <mergeCell ref="J81:L81"/>
    <mergeCell ref="M81:O81"/>
    <mergeCell ref="P81:R81"/>
    <mergeCell ref="S81:U81"/>
    <mergeCell ref="V81:X81"/>
    <mergeCell ref="A76:D78"/>
    <mergeCell ref="E76:F76"/>
    <mergeCell ref="G76:I76"/>
    <mergeCell ref="J76:L76"/>
    <mergeCell ref="M76:O76"/>
    <mergeCell ref="P76:R76"/>
    <mergeCell ref="S76:U76"/>
    <mergeCell ref="V76:X76"/>
    <mergeCell ref="Y76:AA76"/>
    <mergeCell ref="Y74:AA74"/>
    <mergeCell ref="AB74:AD74"/>
    <mergeCell ref="E75:F75"/>
    <mergeCell ref="G75:I75"/>
    <mergeCell ref="J75:L75"/>
    <mergeCell ref="M75:O75"/>
    <mergeCell ref="P75:R75"/>
    <mergeCell ref="S75:U75"/>
    <mergeCell ref="V75:X75"/>
    <mergeCell ref="Y75:AA75"/>
    <mergeCell ref="V78:X78"/>
    <mergeCell ref="Y78:AA78"/>
    <mergeCell ref="AB78:AD78"/>
    <mergeCell ref="V73:X73"/>
    <mergeCell ref="Y73:AA73"/>
    <mergeCell ref="AB73:AD73"/>
    <mergeCell ref="E74:F74"/>
    <mergeCell ref="G74:I74"/>
    <mergeCell ref="J74:L74"/>
    <mergeCell ref="M74:O74"/>
    <mergeCell ref="P74:R74"/>
    <mergeCell ref="S74:U74"/>
    <mergeCell ref="V74:X74"/>
    <mergeCell ref="V72:X72"/>
    <mergeCell ref="Y72:AA72"/>
    <mergeCell ref="AB72:AD72"/>
    <mergeCell ref="A73:D75"/>
    <mergeCell ref="E73:F73"/>
    <mergeCell ref="G73:I73"/>
    <mergeCell ref="J73:L73"/>
    <mergeCell ref="M73:O73"/>
    <mergeCell ref="P73:R73"/>
    <mergeCell ref="S73:U73"/>
    <mergeCell ref="E72:F72"/>
    <mergeCell ref="G72:I72"/>
    <mergeCell ref="J72:L72"/>
    <mergeCell ref="M72:O72"/>
    <mergeCell ref="P72:R72"/>
    <mergeCell ref="S72:U72"/>
    <mergeCell ref="AB75:AD75"/>
    <mergeCell ref="A70:D72"/>
    <mergeCell ref="E70:F70"/>
    <mergeCell ref="G70:I70"/>
    <mergeCell ref="J70:L70"/>
    <mergeCell ref="M70:O70"/>
    <mergeCell ref="Y69:AA69"/>
    <mergeCell ref="V67:X67"/>
    <mergeCell ref="Y67:AA67"/>
    <mergeCell ref="AB67:AD67"/>
    <mergeCell ref="E68:F68"/>
    <mergeCell ref="G68:I68"/>
    <mergeCell ref="J68:L68"/>
    <mergeCell ref="M68:O68"/>
    <mergeCell ref="P68:R68"/>
    <mergeCell ref="S68:U68"/>
    <mergeCell ref="V68:X68"/>
    <mergeCell ref="AB70:AD70"/>
    <mergeCell ref="E71:F71"/>
    <mergeCell ref="G71:I71"/>
    <mergeCell ref="J71:L71"/>
    <mergeCell ref="M71:O71"/>
    <mergeCell ref="P71:R71"/>
    <mergeCell ref="S71:U71"/>
    <mergeCell ref="V71:X71"/>
    <mergeCell ref="Y71:AA71"/>
    <mergeCell ref="AB71:AD71"/>
    <mergeCell ref="AB69:AD69"/>
    <mergeCell ref="S70:U70"/>
    <mergeCell ref="V70:X70"/>
    <mergeCell ref="Y70:AA70"/>
    <mergeCell ref="P70:R70"/>
    <mergeCell ref="A67:D69"/>
    <mergeCell ref="E67:F67"/>
    <mergeCell ref="G67:I67"/>
    <mergeCell ref="J67:L67"/>
    <mergeCell ref="M67:O67"/>
    <mergeCell ref="P67:R67"/>
    <mergeCell ref="S67:U67"/>
    <mergeCell ref="E66:F66"/>
    <mergeCell ref="G66:I66"/>
    <mergeCell ref="J66:L66"/>
    <mergeCell ref="M66:O66"/>
    <mergeCell ref="P66:R66"/>
    <mergeCell ref="S66:U66"/>
    <mergeCell ref="AB64:AD64"/>
    <mergeCell ref="E65:F65"/>
    <mergeCell ref="G65:I65"/>
    <mergeCell ref="J65:L65"/>
    <mergeCell ref="M65:O65"/>
    <mergeCell ref="P65:R65"/>
    <mergeCell ref="S65:U65"/>
    <mergeCell ref="V65:X65"/>
    <mergeCell ref="Y65:AA65"/>
    <mergeCell ref="AB65:AD65"/>
    <mergeCell ref="Y68:AA68"/>
    <mergeCell ref="AB68:AD68"/>
    <mergeCell ref="E69:F69"/>
    <mergeCell ref="G69:I69"/>
    <mergeCell ref="J69:L69"/>
    <mergeCell ref="M69:O69"/>
    <mergeCell ref="P69:R69"/>
    <mergeCell ref="S69:U69"/>
    <mergeCell ref="V69:X69"/>
    <mergeCell ref="A64:D66"/>
    <mergeCell ref="E64:F64"/>
    <mergeCell ref="G64:I64"/>
    <mergeCell ref="J64:L64"/>
    <mergeCell ref="M64:O64"/>
    <mergeCell ref="P64:R64"/>
    <mergeCell ref="S64:U64"/>
    <mergeCell ref="V64:X64"/>
    <mergeCell ref="Y64:AA64"/>
    <mergeCell ref="Y62:AA62"/>
    <mergeCell ref="AB62:AD62"/>
    <mergeCell ref="E63:F63"/>
    <mergeCell ref="G63:I63"/>
    <mergeCell ref="J63:L63"/>
    <mergeCell ref="M63:O63"/>
    <mergeCell ref="P63:R63"/>
    <mergeCell ref="S63:U63"/>
    <mergeCell ref="V63:X63"/>
    <mergeCell ref="Y63:AA63"/>
    <mergeCell ref="V66:X66"/>
    <mergeCell ref="Y66:AA66"/>
    <mergeCell ref="AB66:AD66"/>
    <mergeCell ref="V61:X61"/>
    <mergeCell ref="Y61:AA61"/>
    <mergeCell ref="AB61:AD61"/>
    <mergeCell ref="E62:F62"/>
    <mergeCell ref="G62:I62"/>
    <mergeCell ref="J62:L62"/>
    <mergeCell ref="M62:O62"/>
    <mergeCell ref="P62:R62"/>
    <mergeCell ref="S62:U62"/>
    <mergeCell ref="V62:X62"/>
    <mergeCell ref="V60:X60"/>
    <mergeCell ref="Y60:AA60"/>
    <mergeCell ref="AB60:AD60"/>
    <mergeCell ref="A61:D63"/>
    <mergeCell ref="E61:F61"/>
    <mergeCell ref="G61:I61"/>
    <mergeCell ref="J61:L61"/>
    <mergeCell ref="M61:O61"/>
    <mergeCell ref="P61:R61"/>
    <mergeCell ref="S61:U61"/>
    <mergeCell ref="E60:F60"/>
    <mergeCell ref="G60:I60"/>
    <mergeCell ref="J60:L60"/>
    <mergeCell ref="M60:O60"/>
    <mergeCell ref="P60:R60"/>
    <mergeCell ref="S60:U60"/>
    <mergeCell ref="AB63:AD63"/>
    <mergeCell ref="AB58:AD58"/>
    <mergeCell ref="E59:F59"/>
    <mergeCell ref="G59:I59"/>
    <mergeCell ref="J59:L59"/>
    <mergeCell ref="M59:O59"/>
    <mergeCell ref="P59:R59"/>
    <mergeCell ref="S59:U59"/>
    <mergeCell ref="V59:X59"/>
    <mergeCell ref="Y59:AA59"/>
    <mergeCell ref="AB59:AD59"/>
    <mergeCell ref="AB56:AD57"/>
    <mergeCell ref="A58:D60"/>
    <mergeCell ref="E58:F58"/>
    <mergeCell ref="G58:I58"/>
    <mergeCell ref="J58:L58"/>
    <mergeCell ref="M58:O58"/>
    <mergeCell ref="P58:R58"/>
    <mergeCell ref="S58:U58"/>
    <mergeCell ref="V58:X58"/>
    <mergeCell ref="Y58:AA58"/>
    <mergeCell ref="Y53:AA53"/>
    <mergeCell ref="AB53:AD53"/>
    <mergeCell ref="A56:F57"/>
    <mergeCell ref="G56:I57"/>
    <mergeCell ref="J56:L57"/>
    <mergeCell ref="M56:O57"/>
    <mergeCell ref="P56:R57"/>
    <mergeCell ref="S56:U57"/>
    <mergeCell ref="V56:X57"/>
    <mergeCell ref="Y56:AA57"/>
    <mergeCell ref="V52:X52"/>
    <mergeCell ref="Y52:AA52"/>
    <mergeCell ref="AB52:AD52"/>
    <mergeCell ref="A53:F53"/>
    <mergeCell ref="G53:I53"/>
    <mergeCell ref="J53:L53"/>
    <mergeCell ref="M53:O53"/>
    <mergeCell ref="P53:R53"/>
    <mergeCell ref="S53:U53"/>
    <mergeCell ref="V53:X53"/>
    <mergeCell ref="E52:F52"/>
    <mergeCell ref="G52:I52"/>
    <mergeCell ref="J52:L52"/>
    <mergeCell ref="M52:O52"/>
    <mergeCell ref="P52:R52"/>
    <mergeCell ref="S52:U52"/>
    <mergeCell ref="A50:D52"/>
    <mergeCell ref="E50:F50"/>
    <mergeCell ref="G50:I50"/>
    <mergeCell ref="J50:L50"/>
    <mergeCell ref="M50:O50"/>
    <mergeCell ref="P50:R50"/>
    <mergeCell ref="Y49:AA49"/>
    <mergeCell ref="V47:X47"/>
    <mergeCell ref="Y47:AA47"/>
    <mergeCell ref="AB47:AD47"/>
    <mergeCell ref="E48:F48"/>
    <mergeCell ref="G48:I48"/>
    <mergeCell ref="J48:L48"/>
    <mergeCell ref="M48:O48"/>
    <mergeCell ref="P48:R48"/>
    <mergeCell ref="S48:U48"/>
    <mergeCell ref="V48:X48"/>
    <mergeCell ref="AB50:AD50"/>
    <mergeCell ref="E51:F51"/>
    <mergeCell ref="G51:I51"/>
    <mergeCell ref="J51:L51"/>
    <mergeCell ref="M51:O51"/>
    <mergeCell ref="P51:R51"/>
    <mergeCell ref="S51:U51"/>
    <mergeCell ref="V51:X51"/>
    <mergeCell ref="Y51:AA51"/>
    <mergeCell ref="AB51:AD51"/>
    <mergeCell ref="AB49:AD49"/>
    <mergeCell ref="S50:U50"/>
    <mergeCell ref="V50:X50"/>
    <mergeCell ref="Y50:AA50"/>
    <mergeCell ref="A47:D49"/>
    <mergeCell ref="E47:F47"/>
    <mergeCell ref="G47:I47"/>
    <mergeCell ref="J47:L47"/>
    <mergeCell ref="M47:O47"/>
    <mergeCell ref="P47:R47"/>
    <mergeCell ref="S47:U47"/>
    <mergeCell ref="E46:F46"/>
    <mergeCell ref="G46:I46"/>
    <mergeCell ref="J46:L46"/>
    <mergeCell ref="M46:O46"/>
    <mergeCell ref="P46:R46"/>
    <mergeCell ref="S46:U46"/>
    <mergeCell ref="AB44:AD44"/>
    <mergeCell ref="E45:F45"/>
    <mergeCell ref="G45:I45"/>
    <mergeCell ref="J45:L45"/>
    <mergeCell ref="M45:O45"/>
    <mergeCell ref="P45:R45"/>
    <mergeCell ref="S45:U45"/>
    <mergeCell ref="V45:X45"/>
    <mergeCell ref="Y45:AA45"/>
    <mergeCell ref="AB45:AD45"/>
    <mergeCell ref="Y48:AA48"/>
    <mergeCell ref="AB48:AD48"/>
    <mergeCell ref="E49:F49"/>
    <mergeCell ref="G49:I49"/>
    <mergeCell ref="J49:L49"/>
    <mergeCell ref="M49:O49"/>
    <mergeCell ref="P49:R49"/>
    <mergeCell ref="S49:U49"/>
    <mergeCell ref="V49:X49"/>
    <mergeCell ref="A44:D46"/>
    <mergeCell ref="E44:F44"/>
    <mergeCell ref="G44:I44"/>
    <mergeCell ref="J44:L44"/>
    <mergeCell ref="M44:O44"/>
    <mergeCell ref="P44:R44"/>
    <mergeCell ref="S44:U44"/>
    <mergeCell ref="V44:X44"/>
    <mergeCell ref="Y44:AA44"/>
    <mergeCell ref="Y42:AA42"/>
    <mergeCell ref="AB42:AD42"/>
    <mergeCell ref="E43:F43"/>
    <mergeCell ref="G43:I43"/>
    <mergeCell ref="J43:L43"/>
    <mergeCell ref="M43:O43"/>
    <mergeCell ref="P43:R43"/>
    <mergeCell ref="S43:U43"/>
    <mergeCell ref="V43:X43"/>
    <mergeCell ref="Y43:AA43"/>
    <mergeCell ref="V46:X46"/>
    <mergeCell ref="Y46:AA46"/>
    <mergeCell ref="AB46:AD46"/>
    <mergeCell ref="V41:X41"/>
    <mergeCell ref="Y41:AA41"/>
    <mergeCell ref="AB41:AD41"/>
    <mergeCell ref="E42:F42"/>
    <mergeCell ref="G42:I42"/>
    <mergeCell ref="J42:L42"/>
    <mergeCell ref="M42:O42"/>
    <mergeCell ref="P42:R42"/>
    <mergeCell ref="S42:U42"/>
    <mergeCell ref="V42:X42"/>
    <mergeCell ref="V40:X40"/>
    <mergeCell ref="Y40:AA40"/>
    <mergeCell ref="AB40:AD40"/>
    <mergeCell ref="A41:D43"/>
    <mergeCell ref="E41:F41"/>
    <mergeCell ref="G41:I41"/>
    <mergeCell ref="J41:L41"/>
    <mergeCell ref="M41:O41"/>
    <mergeCell ref="P41:R41"/>
    <mergeCell ref="S41:U41"/>
    <mergeCell ref="E40:F40"/>
    <mergeCell ref="G40:I40"/>
    <mergeCell ref="J40:L40"/>
    <mergeCell ref="M40:O40"/>
    <mergeCell ref="P40:R40"/>
    <mergeCell ref="S40:U40"/>
    <mergeCell ref="AB43:AD43"/>
    <mergeCell ref="A38:D40"/>
    <mergeCell ref="E38:F38"/>
    <mergeCell ref="G38:I38"/>
    <mergeCell ref="J38:L38"/>
    <mergeCell ref="M38:O38"/>
    <mergeCell ref="Y37:AA37"/>
    <mergeCell ref="V35:X35"/>
    <mergeCell ref="Y35:AA35"/>
    <mergeCell ref="AB35:AD35"/>
    <mergeCell ref="E36:F36"/>
    <mergeCell ref="G36:I36"/>
    <mergeCell ref="J36:L36"/>
    <mergeCell ref="M36:O36"/>
    <mergeCell ref="P36:R36"/>
    <mergeCell ref="S36:U36"/>
    <mergeCell ref="V36:X36"/>
    <mergeCell ref="AB38:AD38"/>
    <mergeCell ref="E39:F39"/>
    <mergeCell ref="G39:I39"/>
    <mergeCell ref="J39:L39"/>
    <mergeCell ref="M39:O39"/>
    <mergeCell ref="P39:R39"/>
    <mergeCell ref="S39:U39"/>
    <mergeCell ref="V39:X39"/>
    <mergeCell ref="Y39:AA39"/>
    <mergeCell ref="AB39:AD39"/>
    <mergeCell ref="AB37:AD37"/>
    <mergeCell ref="S38:U38"/>
    <mergeCell ref="V38:X38"/>
    <mergeCell ref="Y38:AA38"/>
    <mergeCell ref="P38:R38"/>
    <mergeCell ref="A35:D37"/>
    <mergeCell ref="E35:F35"/>
    <mergeCell ref="G35:I35"/>
    <mergeCell ref="J35:L35"/>
    <mergeCell ref="M35:O35"/>
    <mergeCell ref="P35:R35"/>
    <mergeCell ref="S35:U35"/>
    <mergeCell ref="E34:F34"/>
    <mergeCell ref="G34:I34"/>
    <mergeCell ref="J34:L34"/>
    <mergeCell ref="M34:O34"/>
    <mergeCell ref="P34:R34"/>
    <mergeCell ref="S34:U34"/>
    <mergeCell ref="AB32:AD32"/>
    <mergeCell ref="E33:F33"/>
    <mergeCell ref="G33:I33"/>
    <mergeCell ref="J33:L33"/>
    <mergeCell ref="M33:O33"/>
    <mergeCell ref="P33:R33"/>
    <mergeCell ref="S33:U33"/>
    <mergeCell ref="V33:X33"/>
    <mergeCell ref="Y33:AA33"/>
    <mergeCell ref="AB33:AD33"/>
    <mergeCell ref="Y36:AA36"/>
    <mergeCell ref="AB36:AD36"/>
    <mergeCell ref="E37:F37"/>
    <mergeCell ref="G37:I37"/>
    <mergeCell ref="J37:L37"/>
    <mergeCell ref="M37:O37"/>
    <mergeCell ref="P37:R37"/>
    <mergeCell ref="S37:U37"/>
    <mergeCell ref="V37:X37"/>
    <mergeCell ref="A32:D34"/>
    <mergeCell ref="E32:F32"/>
    <mergeCell ref="G32:I32"/>
    <mergeCell ref="J32:L32"/>
    <mergeCell ref="M32:O32"/>
    <mergeCell ref="P32:R32"/>
    <mergeCell ref="S32:U32"/>
    <mergeCell ref="V32:X32"/>
    <mergeCell ref="Y32:AA32"/>
    <mergeCell ref="Y30:AA30"/>
    <mergeCell ref="AB30:AD30"/>
    <mergeCell ref="E31:F31"/>
    <mergeCell ref="G31:I31"/>
    <mergeCell ref="J31:L31"/>
    <mergeCell ref="M31:O31"/>
    <mergeCell ref="P31:R31"/>
    <mergeCell ref="S31:U31"/>
    <mergeCell ref="V31:X31"/>
    <mergeCell ref="Y31:AA31"/>
    <mergeCell ref="V34:X34"/>
    <mergeCell ref="Y34:AA34"/>
    <mergeCell ref="AB34:AD34"/>
    <mergeCell ref="V29:X29"/>
    <mergeCell ref="Y29:AA29"/>
    <mergeCell ref="AB29:AD29"/>
    <mergeCell ref="E30:F30"/>
    <mergeCell ref="G30:I30"/>
    <mergeCell ref="J30:L30"/>
    <mergeCell ref="M30:O30"/>
    <mergeCell ref="P30:R30"/>
    <mergeCell ref="S30:U30"/>
    <mergeCell ref="V30:X30"/>
    <mergeCell ref="V28:X28"/>
    <mergeCell ref="Y28:AA28"/>
    <mergeCell ref="AB28:AD28"/>
    <mergeCell ref="A29:D31"/>
    <mergeCell ref="E29:F29"/>
    <mergeCell ref="G29:I29"/>
    <mergeCell ref="J29:L29"/>
    <mergeCell ref="M29:O29"/>
    <mergeCell ref="P29:R29"/>
    <mergeCell ref="S29:U29"/>
    <mergeCell ref="E28:F28"/>
    <mergeCell ref="G28:I28"/>
    <mergeCell ref="J28:L28"/>
    <mergeCell ref="M28:O28"/>
    <mergeCell ref="P28:R28"/>
    <mergeCell ref="S28:U28"/>
    <mergeCell ref="AB31:AD31"/>
    <mergeCell ref="A26:D28"/>
    <mergeCell ref="E26:F26"/>
    <mergeCell ref="G26:I26"/>
    <mergeCell ref="J26:L26"/>
    <mergeCell ref="M26:O26"/>
    <mergeCell ref="Y25:AA25"/>
    <mergeCell ref="V23:X23"/>
    <mergeCell ref="Y23:AA23"/>
    <mergeCell ref="AB23:AD23"/>
    <mergeCell ref="E24:F24"/>
    <mergeCell ref="G24:I24"/>
    <mergeCell ref="J24:L24"/>
    <mergeCell ref="M24:O24"/>
    <mergeCell ref="P24:R24"/>
    <mergeCell ref="S24:U24"/>
    <mergeCell ref="V24:X24"/>
    <mergeCell ref="AB26:AD26"/>
    <mergeCell ref="E27:F27"/>
    <mergeCell ref="G27:I27"/>
    <mergeCell ref="J27:L27"/>
    <mergeCell ref="M27:O27"/>
    <mergeCell ref="P27:R27"/>
    <mergeCell ref="S27:U27"/>
    <mergeCell ref="V27:X27"/>
    <mergeCell ref="Y27:AA27"/>
    <mergeCell ref="AB27:AD27"/>
    <mergeCell ref="AB25:AD25"/>
    <mergeCell ref="S26:U26"/>
    <mergeCell ref="V26:X26"/>
    <mergeCell ref="Y26:AA26"/>
    <mergeCell ref="P26:R26"/>
    <mergeCell ref="A23:D25"/>
    <mergeCell ref="E23:F23"/>
    <mergeCell ref="G23:I23"/>
    <mergeCell ref="J23:L23"/>
    <mergeCell ref="M23:O23"/>
    <mergeCell ref="P23:R23"/>
    <mergeCell ref="S23:U23"/>
    <mergeCell ref="E22:F22"/>
    <mergeCell ref="G22:I22"/>
    <mergeCell ref="J22:L22"/>
    <mergeCell ref="M22:O22"/>
    <mergeCell ref="P22:R22"/>
    <mergeCell ref="S22:U22"/>
    <mergeCell ref="AB20:AD20"/>
    <mergeCell ref="E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Y24:AA24"/>
    <mergeCell ref="AB24:AD24"/>
    <mergeCell ref="E25:F25"/>
    <mergeCell ref="G25:I25"/>
    <mergeCell ref="J25:L25"/>
    <mergeCell ref="M25:O25"/>
    <mergeCell ref="P25:R25"/>
    <mergeCell ref="S25:U25"/>
    <mergeCell ref="V25:X25"/>
    <mergeCell ref="A20:D22"/>
    <mergeCell ref="E20:F20"/>
    <mergeCell ref="G20:I20"/>
    <mergeCell ref="J20:L20"/>
    <mergeCell ref="M20:O20"/>
    <mergeCell ref="P20:R20"/>
    <mergeCell ref="S20:U20"/>
    <mergeCell ref="V20:X20"/>
    <mergeCell ref="Y20:AA20"/>
    <mergeCell ref="Y18:AA18"/>
    <mergeCell ref="AB18:AD18"/>
    <mergeCell ref="E19:F19"/>
    <mergeCell ref="G19:I19"/>
    <mergeCell ref="J19:L19"/>
    <mergeCell ref="M19:O19"/>
    <mergeCell ref="P19:R19"/>
    <mergeCell ref="S19:U19"/>
    <mergeCell ref="V19:X19"/>
    <mergeCell ref="Y19:AA19"/>
    <mergeCell ref="V22:X22"/>
    <mergeCell ref="Y22:AA22"/>
    <mergeCell ref="AB22:AD22"/>
    <mergeCell ref="A15:F16"/>
    <mergeCell ref="G15:I16"/>
    <mergeCell ref="J15:L16"/>
    <mergeCell ref="M15:O16"/>
    <mergeCell ref="P15:R16"/>
    <mergeCell ref="S15:U16"/>
    <mergeCell ref="V17:X17"/>
    <mergeCell ref="Y17:AA17"/>
    <mergeCell ref="AB17:AD17"/>
    <mergeCell ref="E18:F18"/>
    <mergeCell ref="G18:I18"/>
    <mergeCell ref="J18:L18"/>
    <mergeCell ref="M18:O18"/>
    <mergeCell ref="P18:R18"/>
    <mergeCell ref="S18:U18"/>
    <mergeCell ref="V18:X18"/>
    <mergeCell ref="V15:X16"/>
    <mergeCell ref="Y15:AA16"/>
    <mergeCell ref="AB15:AD16"/>
    <mergeCell ref="A17:D19"/>
    <mergeCell ref="E17:F17"/>
    <mergeCell ref="G17:I17"/>
    <mergeCell ref="J17:L17"/>
    <mergeCell ref="M17:O17"/>
    <mergeCell ref="P17:R17"/>
    <mergeCell ref="S17:U17"/>
    <mergeCell ref="AB19:AD19"/>
    <mergeCell ref="AC10:AD10"/>
    <mergeCell ref="AA9:AB9"/>
    <mergeCell ref="AC9:AD9"/>
    <mergeCell ref="G10:H10"/>
    <mergeCell ref="I10:J10"/>
    <mergeCell ref="K10:L10"/>
    <mergeCell ref="M10:N10"/>
    <mergeCell ref="O10:P10"/>
    <mergeCell ref="Q10:R10"/>
    <mergeCell ref="O9:P9"/>
    <mergeCell ref="Q9:R9"/>
    <mergeCell ref="S9:T9"/>
    <mergeCell ref="U9:V9"/>
    <mergeCell ref="W9:X9"/>
    <mergeCell ref="Y9:Z9"/>
    <mergeCell ref="AC11:AD11"/>
    <mergeCell ref="Q11:R11"/>
    <mergeCell ref="S11:T11"/>
    <mergeCell ref="U11:V11"/>
    <mergeCell ref="W11:X11"/>
    <mergeCell ref="Y11:Z11"/>
    <mergeCell ref="AA11:AB11"/>
    <mergeCell ref="G11:H11"/>
    <mergeCell ref="I11:J11"/>
    <mergeCell ref="K11:L11"/>
    <mergeCell ref="M11:N11"/>
    <mergeCell ref="O11:P11"/>
    <mergeCell ref="A10:F11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V5:X5"/>
    <mergeCell ref="Y5:AA5"/>
    <mergeCell ref="AB5:AD5"/>
    <mergeCell ref="A6:F6"/>
    <mergeCell ref="G6:AD6"/>
    <mergeCell ref="A9:F9"/>
    <mergeCell ref="G9:H9"/>
    <mergeCell ref="I9:J9"/>
    <mergeCell ref="K9:L9"/>
    <mergeCell ref="M9:N9"/>
    <mergeCell ref="P4:R4"/>
    <mergeCell ref="S4:U4"/>
    <mergeCell ref="G5:I5"/>
    <mergeCell ref="J5:L5"/>
    <mergeCell ref="M5:O5"/>
    <mergeCell ref="P5:R5"/>
    <mergeCell ref="S5:U5"/>
    <mergeCell ref="S10:T10"/>
    <mergeCell ref="U10:V10"/>
    <mergeCell ref="W10:X10"/>
    <mergeCell ref="Y10:Z10"/>
    <mergeCell ref="AA10:AB1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2026-03-17T01:04:36Z</cp:lastPrinted>
  <dcterms:created xsi:type="dcterms:W3CDTF">2026-01-19T04:11:57Z</dcterms:created>
  <dcterms:modified xsi:type="dcterms:W3CDTF">2026-03-24T06:05:56Z</dcterms:modified>
</cp:coreProperties>
</file>