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711775A5-A02E-4192-BD6F-46F99A5EA6F8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" i="1" l="1"/>
  <c r="P142" i="1"/>
  <c r="M142" i="1"/>
  <c r="J142" i="1"/>
  <c r="G142" i="1"/>
  <c r="S129" i="1"/>
  <c r="P129" i="1"/>
  <c r="M129" i="1"/>
  <c r="J129" i="1"/>
  <c r="G129" i="1"/>
  <c r="Y55" i="1"/>
  <c r="V55" i="1"/>
  <c r="S55" i="1"/>
  <c r="P55" i="1"/>
  <c r="M55" i="1"/>
  <c r="J55" i="1"/>
  <c r="G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J143" i="1" l="1"/>
  <c r="M143" i="1"/>
  <c r="G143" i="1"/>
  <c r="P143" i="1"/>
  <c r="S143" i="1"/>
  <c r="AB55" i="1"/>
</calcChain>
</file>

<file path=xl/sharedStrings.xml><?xml version="1.0" encoding="utf-8"?>
<sst xmlns="http://schemas.openxmlformats.org/spreadsheetml/2006/main" count="568" uniqueCount="122">
  <si>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</si>
  <si>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</si>
  <si>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</si>
  <si>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</si>
  <si>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</si>
  <si>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</si>
  <si>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</si>
  <si>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</si>
  <si>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</si>
  <si>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</si>
  <si>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</si>
  <si>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</si>
  <si>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</si>
  <si>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</si>
  <si>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</si>
  <si>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</si>
  <si>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</si>
  <si>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</si>
  <si>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</si>
  <si>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</si>
  <si>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</si>
  <si>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</si>
  <si>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</si>
  <si>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</si>
  <si>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</si>
  <si>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</si>
  <si>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</si>
  <si>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</si>
  <si>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</si>
  <si>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</si>
  <si>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</si>
  <si>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</si>
  <si>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</si>
  <si>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</si>
  <si>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</si>
  <si>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</si>
  <si>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</si>
  <si>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</si>
  <si>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</si>
  <si>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</si>
  <si>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</si>
  <si>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</si>
  <si>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</si>
  <si>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</si>
  <si>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</si>
  <si>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</si>
  <si>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</si>
  <si>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</si>
  <si>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</si>
  <si>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</si>
  <si>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</si>
  <si>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</si>
  <si>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</si>
  <si>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</si>
  <si>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</si>
  <si>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</si>
  <si>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</si>
  <si>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</si>
  <si>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</si>
  <si>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</si>
  <si>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</si>
  <si>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</si>
  <si>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</si>
  <si>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</si>
  <si>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</si>
  <si>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</si>
  <si>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</si>
  <si>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</si>
  <si>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■■■</t>
    <phoneticPr fontId="2"/>
  </si>
  <si>
    <t>－－－</t>
    <phoneticPr fontId="2"/>
  </si>
  <si>
    <t>動力噴霧機</t>
    <phoneticPr fontId="2"/>
  </si>
  <si>
    <t>運搬車</t>
    <phoneticPr fontId="2"/>
  </si>
  <si>
    <t>管理機</t>
    <phoneticPr fontId="2"/>
  </si>
  <si>
    <t>7.2m×50m</t>
    <phoneticPr fontId="2"/>
  </si>
  <si>
    <t>660cc</t>
    <phoneticPr fontId="2"/>
  </si>
  <si>
    <t>　施設野菜（いちご）</t>
    <rPh sb="1" eb="3">
      <t>シセツ</t>
    </rPh>
    <rPh sb="3" eb="5">
      <t>ヤサイ</t>
    </rPh>
    <phoneticPr fontId="2"/>
  </si>
  <si>
    <t>経営類型⑮</t>
    <rPh sb="0" eb="2">
      <t>ケイエイ</t>
    </rPh>
    <rPh sb="2" eb="4">
      <t>ルイケイ</t>
    </rPh>
    <phoneticPr fontId="2"/>
  </si>
  <si>
    <t>いちご
(促成)</t>
    <rPh sb="5" eb="7">
      <t>ソクセイ</t>
    </rPh>
    <phoneticPr fontId="2"/>
  </si>
  <si>
    <t>◎：定植　■：収穫　△：採苗　∩：ビニール被覆　◇：保温開始　☆電照開始　★電照終了</t>
    <rPh sb="2" eb="4">
      <t>テイショク</t>
    </rPh>
    <rPh sb="7" eb="9">
      <t>シュウカク</t>
    </rPh>
    <rPh sb="12" eb="13">
      <t>サイ</t>
    </rPh>
    <rPh sb="13" eb="14">
      <t>ナエ</t>
    </rPh>
    <rPh sb="21" eb="23">
      <t>ヒフク</t>
    </rPh>
    <rPh sb="26" eb="28">
      <t>ホオン</t>
    </rPh>
    <rPh sb="28" eb="30">
      <t>カイシ</t>
    </rPh>
    <rPh sb="32" eb="34">
      <t>デンショウ</t>
    </rPh>
    <rPh sb="34" eb="36">
      <t>カイシ</t>
    </rPh>
    <rPh sb="38" eb="40">
      <t>デンショウ</t>
    </rPh>
    <rPh sb="40" eb="42">
      <t>シュウリョウ</t>
    </rPh>
    <phoneticPr fontId="2"/>
  </si>
  <si>
    <t>　△－</t>
    <phoneticPr fontId="2"/>
  </si>
  <si>
    <t>◎－－</t>
    <phoneticPr fontId="2"/>
  </si>
  <si>
    <t>－－■</t>
    <phoneticPr fontId="2"/>
  </si>
  <si>
    <t>　∩◇</t>
    <phoneticPr fontId="2"/>
  </si>
  <si>
    <t>　　☆</t>
    <phoneticPr fontId="2"/>
  </si>
  <si>
    <t>　　★</t>
    <phoneticPr fontId="2"/>
  </si>
  <si>
    <t>　　◆</t>
    <phoneticPr fontId="2"/>
  </si>
  <si>
    <t>いちご(促成)</t>
    <phoneticPr fontId="2"/>
  </si>
  <si>
    <t>いちご
(促成)</t>
    <phoneticPr fontId="2"/>
  </si>
  <si>
    <t>パイプハウス(内張付き）</t>
    <phoneticPr fontId="2"/>
  </si>
  <si>
    <t>自動換気装置</t>
    <phoneticPr fontId="2"/>
  </si>
  <si>
    <t>予冷庫</t>
    <phoneticPr fontId="2"/>
  </si>
  <si>
    <t>電照設備（リード線・ソケット）</t>
    <phoneticPr fontId="2"/>
  </si>
  <si>
    <t>灌水ポンプ（三相200V、0.4kw、φ50）</t>
    <phoneticPr fontId="2"/>
  </si>
  <si>
    <t>パイプハウス(育苗用）</t>
    <phoneticPr fontId="2"/>
  </si>
  <si>
    <t>イチゴ育苗棚</t>
    <phoneticPr fontId="2"/>
  </si>
  <si>
    <t>トラクター(ﾛｰﾀﾘｰ付）</t>
    <phoneticPr fontId="2"/>
  </si>
  <si>
    <t>イチゴ畝立て機</t>
    <phoneticPr fontId="2"/>
  </si>
  <si>
    <t>炭酸ガス発生機</t>
    <phoneticPr fontId="2"/>
  </si>
  <si>
    <t>循環扇</t>
    <phoneticPr fontId="2"/>
  </si>
  <si>
    <t>UV-B</t>
    <phoneticPr fontId="2"/>
  </si>
  <si>
    <t>パイプハウス5.4×20×1棟</t>
    <phoneticPr fontId="2"/>
  </si>
  <si>
    <t>7.2×50m</t>
    <phoneticPr fontId="2"/>
  </si>
  <si>
    <t>ｻｲﾄﾞ巻上式</t>
    <phoneticPr fontId="2"/>
  </si>
  <si>
    <t>1.9㎡</t>
    <phoneticPr fontId="2"/>
  </si>
  <si>
    <t>スミチャージΦ50</t>
    <phoneticPr fontId="2"/>
  </si>
  <si>
    <t>液肥混入器</t>
    <phoneticPr fontId="2"/>
  </si>
  <si>
    <t>自作架台44ｍ×2列/棟</t>
    <phoneticPr fontId="2"/>
  </si>
  <si>
    <t>21PS　1.4m幅</t>
    <phoneticPr fontId="2"/>
  </si>
  <si>
    <t>8PS</t>
    <phoneticPr fontId="2"/>
  </si>
  <si>
    <t>耕耘機直装→専用機</t>
    <phoneticPr fontId="2"/>
  </si>
  <si>
    <t>可搬式、6PS</t>
    <phoneticPr fontId="2"/>
  </si>
  <si>
    <t>ｸﾛｰﾗ7ps 500kg、歩行乗用兼用</t>
    <phoneticPr fontId="2"/>
  </si>
  <si>
    <t>CO2 3.1kg/h、LPG</t>
    <phoneticPr fontId="2"/>
  </si>
  <si>
    <t>100V　口金：E26　6ｾｯﾄ入り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</si>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</sst>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49" fontId="4" fillId="0" borderId="28" xfId="0" applyNumberFormat="1" applyFont="1" applyBorder="1" applyAlignment="1">
      <alignment horizontal="left" vertical="center"/>
    </xf>
    <xf numFmtId="176" fontId="11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8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49" fontId="11" fillId="0" borderId="28" xfId="0" applyNumberFormat="1" applyFont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1" fillId="0" borderId="27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1" fillId="0" borderId="26" xfId="0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7" fontId="13" fillId="0" borderId="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3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45" t="s">
        <v>76</v>
      </c>
      <c r="B1" s="45"/>
      <c r="C1" s="45"/>
      <c r="D1" s="45"/>
      <c r="E1" s="45"/>
      <c r="F1" s="46" t="s">
        <v>75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47" t="s">
        <v>1</v>
      </c>
      <c r="B4" s="47"/>
      <c r="C4" s="47"/>
      <c r="D4" s="47"/>
      <c r="E4" s="47"/>
      <c r="F4" s="47"/>
      <c r="G4" s="53" t="s">
        <v>77</v>
      </c>
      <c r="H4" s="54"/>
      <c r="I4" s="55"/>
      <c r="J4" s="59"/>
      <c r="K4" s="54"/>
      <c r="L4" s="55"/>
      <c r="M4" s="60"/>
      <c r="N4" s="54"/>
      <c r="O4" s="55"/>
      <c r="P4" s="60"/>
      <c r="Q4" s="54"/>
      <c r="R4" s="55"/>
      <c r="S4" s="60"/>
      <c r="T4" s="54"/>
      <c r="U4" s="55"/>
      <c r="V4" s="48"/>
      <c r="W4" s="48"/>
      <c r="X4" s="48"/>
      <c r="Y4" s="48"/>
      <c r="Z4" s="48"/>
      <c r="AA4" s="48"/>
      <c r="AB4" s="49" t="s">
        <v>2</v>
      </c>
      <c r="AC4" s="49"/>
      <c r="AD4" s="49"/>
    </row>
    <row r="5" spans="1:30" ht="13" customHeight="1" x14ac:dyDescent="0.55000000000000004">
      <c r="A5" s="47"/>
      <c r="B5" s="47"/>
      <c r="C5" s="47"/>
      <c r="D5" s="47"/>
      <c r="E5" s="47"/>
      <c r="F5" s="47"/>
      <c r="G5" s="56"/>
      <c r="H5" s="57"/>
      <c r="I5" s="58"/>
      <c r="J5" s="56"/>
      <c r="K5" s="57"/>
      <c r="L5" s="58"/>
      <c r="M5" s="56"/>
      <c r="N5" s="57"/>
      <c r="O5" s="58"/>
      <c r="P5" s="56"/>
      <c r="Q5" s="57"/>
      <c r="R5" s="58"/>
      <c r="S5" s="56"/>
      <c r="T5" s="57"/>
      <c r="U5" s="58"/>
      <c r="V5" s="48"/>
      <c r="W5" s="48"/>
      <c r="X5" s="48"/>
      <c r="Y5" s="48"/>
      <c r="Z5" s="48"/>
      <c r="AA5" s="48"/>
      <c r="AB5" s="49"/>
      <c r="AC5" s="49"/>
      <c r="AD5" s="49"/>
    </row>
    <row r="6" spans="1:30" ht="13" customHeight="1" x14ac:dyDescent="0.55000000000000004">
      <c r="A6" s="47"/>
      <c r="B6" s="47"/>
      <c r="C6" s="47"/>
      <c r="D6" s="47"/>
      <c r="E6" s="47"/>
      <c r="F6" s="47"/>
      <c r="G6" s="50">
        <v>21.6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>
        <v>21.6</v>
      </c>
      <c r="AC6" s="50"/>
      <c r="AD6" s="50"/>
    </row>
    <row r="7" spans="1:30" ht="13" customHeight="1" x14ac:dyDescent="0.55000000000000004">
      <c r="A7" s="47" t="s">
        <v>3</v>
      </c>
      <c r="B7" s="47"/>
      <c r="C7" s="47"/>
      <c r="D7" s="47"/>
      <c r="E7" s="47"/>
      <c r="F7" s="47"/>
      <c r="G7" s="47" t="s">
        <v>114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 ht="13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3" t="s">
        <v>4</v>
      </c>
      <c r="B9" s="1"/>
      <c r="C9" s="1"/>
      <c r="D9" s="1"/>
      <c r="E9" s="1"/>
      <c r="F9" s="1"/>
      <c r="G9" s="15" t="s">
        <v>78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" customHeight="1" x14ac:dyDescent="0.55000000000000004">
      <c r="A10" s="51" t="s">
        <v>5</v>
      </c>
      <c r="B10" s="52"/>
      <c r="C10" s="52"/>
      <c r="D10" s="52"/>
      <c r="E10" s="52"/>
      <c r="F10" s="52"/>
      <c r="G10" s="52" t="s">
        <v>6</v>
      </c>
      <c r="H10" s="52"/>
      <c r="I10" s="52" t="s">
        <v>7</v>
      </c>
      <c r="J10" s="52"/>
      <c r="K10" s="52" t="s">
        <v>8</v>
      </c>
      <c r="L10" s="52"/>
      <c r="M10" s="52" t="s">
        <v>9</v>
      </c>
      <c r="N10" s="52"/>
      <c r="O10" s="52" t="s">
        <v>10</v>
      </c>
      <c r="P10" s="52"/>
      <c r="Q10" s="52" t="s">
        <v>11</v>
      </c>
      <c r="R10" s="52"/>
      <c r="S10" s="52" t="s">
        <v>12</v>
      </c>
      <c r="T10" s="52"/>
      <c r="U10" s="52" t="s">
        <v>13</v>
      </c>
      <c r="V10" s="52"/>
      <c r="W10" s="52" t="s">
        <v>14</v>
      </c>
      <c r="X10" s="52"/>
      <c r="Y10" s="52" t="s">
        <v>15</v>
      </c>
      <c r="Z10" s="52"/>
      <c r="AA10" s="52" t="s">
        <v>16</v>
      </c>
      <c r="AB10" s="52"/>
      <c r="AC10" s="52" t="s">
        <v>17</v>
      </c>
      <c r="AD10" s="64"/>
    </row>
    <row r="11" spans="1:30" ht="13" customHeight="1" x14ac:dyDescent="0.55000000000000004">
      <c r="A11" s="76" t="s">
        <v>86</v>
      </c>
      <c r="B11" s="54"/>
      <c r="C11" s="54"/>
      <c r="D11" s="54"/>
      <c r="E11" s="54"/>
      <c r="F11" s="5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63" t="s">
        <v>82</v>
      </c>
      <c r="Z11" s="63"/>
      <c r="AA11" s="63" t="s">
        <v>83</v>
      </c>
      <c r="AB11" s="63"/>
      <c r="AC11" s="23"/>
      <c r="AD11" s="23"/>
    </row>
    <row r="12" spans="1:30" ht="13" customHeight="1" x14ac:dyDescent="0.55000000000000004">
      <c r="A12" s="77"/>
      <c r="B12" s="78"/>
      <c r="C12" s="78"/>
      <c r="D12" s="78"/>
      <c r="E12" s="78"/>
      <c r="F12" s="79"/>
      <c r="G12" s="44"/>
      <c r="H12" s="44"/>
      <c r="I12" s="80" t="s">
        <v>84</v>
      </c>
      <c r="J12" s="80"/>
      <c r="K12" s="80"/>
      <c r="L12" s="80"/>
      <c r="M12" s="80" t="s">
        <v>85</v>
      </c>
      <c r="N12" s="80"/>
      <c r="O12" s="44"/>
      <c r="P12" s="44"/>
      <c r="Q12" s="44" t="s">
        <v>79</v>
      </c>
      <c r="R12" s="44"/>
      <c r="S12" s="44" t="s">
        <v>69</v>
      </c>
      <c r="T12" s="44"/>
      <c r="U12" s="44" t="s">
        <v>69</v>
      </c>
      <c r="V12" s="44"/>
      <c r="W12" s="44" t="s">
        <v>80</v>
      </c>
      <c r="X12" s="44"/>
      <c r="Y12" s="44" t="s">
        <v>69</v>
      </c>
      <c r="Z12" s="44"/>
      <c r="AA12" s="44" t="s">
        <v>81</v>
      </c>
      <c r="AB12" s="44"/>
      <c r="AC12" s="44" t="s">
        <v>68</v>
      </c>
      <c r="AD12" s="44"/>
    </row>
    <row r="13" spans="1:30" ht="13" customHeight="1" x14ac:dyDescent="0.55000000000000004">
      <c r="A13" s="56"/>
      <c r="B13" s="57"/>
      <c r="C13" s="57"/>
      <c r="D13" s="57"/>
      <c r="E13" s="57"/>
      <c r="F13" s="58"/>
      <c r="G13" s="43" t="s">
        <v>68</v>
      </c>
      <c r="H13" s="43"/>
      <c r="I13" s="43" t="s">
        <v>68</v>
      </c>
      <c r="J13" s="43"/>
      <c r="K13" s="43" t="s">
        <v>68</v>
      </c>
      <c r="L13" s="43"/>
      <c r="M13" s="43" t="s">
        <v>68</v>
      </c>
      <c r="N13" s="43"/>
      <c r="O13" s="43" t="s">
        <v>68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1:30" ht="13" customHeight="1" x14ac:dyDescent="0.55000000000000004">
      <c r="A14" s="4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3" customHeight="1" x14ac:dyDescent="0.55000000000000004">
      <c r="A15" s="3" t="s">
        <v>18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" hidden="1" customHeight="1" x14ac:dyDescent="0.55000000000000004">
      <c r="A16" s="3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15" customFormat="1" ht="13" hidden="1" customHeight="1" x14ac:dyDescent="0.55000000000000004">
      <c r="A17" s="72" t="s">
        <v>20</v>
      </c>
      <c r="B17" s="31"/>
      <c r="C17" s="31"/>
      <c r="D17" s="31"/>
      <c r="E17" s="31"/>
      <c r="F17" s="73"/>
      <c r="G17" s="30" t="s">
        <v>87</v>
      </c>
      <c r="H17" s="31"/>
      <c r="I17" s="32"/>
      <c r="J17" s="30"/>
      <c r="K17" s="31"/>
      <c r="L17" s="32"/>
      <c r="M17" s="36"/>
      <c r="N17" s="37"/>
      <c r="O17" s="38"/>
      <c r="P17" s="36"/>
      <c r="Q17" s="37"/>
      <c r="R17" s="38"/>
      <c r="S17" s="42"/>
      <c r="T17" s="42"/>
      <c r="U17" s="42"/>
      <c r="V17" s="42"/>
      <c r="W17" s="42"/>
      <c r="X17" s="42"/>
      <c r="Y17" s="42"/>
      <c r="Z17" s="42"/>
      <c r="AA17" s="42"/>
      <c r="AB17" s="70" t="s">
        <v>21</v>
      </c>
      <c r="AC17" s="70"/>
      <c r="AD17" s="71"/>
    </row>
    <row r="18" spans="1:30" s="15" customFormat="1" ht="13" hidden="1" customHeight="1" x14ac:dyDescent="0.55000000000000004">
      <c r="A18" s="74"/>
      <c r="B18" s="34"/>
      <c r="C18" s="34"/>
      <c r="D18" s="34"/>
      <c r="E18" s="34"/>
      <c r="F18" s="75"/>
      <c r="G18" s="33"/>
      <c r="H18" s="34"/>
      <c r="I18" s="35"/>
      <c r="J18" s="33"/>
      <c r="K18" s="34"/>
      <c r="L18" s="35"/>
      <c r="M18" s="39"/>
      <c r="N18" s="40"/>
      <c r="O18" s="41"/>
      <c r="P18" s="39"/>
      <c r="Q18" s="40"/>
      <c r="R18" s="41"/>
      <c r="S18" s="42"/>
      <c r="T18" s="42"/>
      <c r="U18" s="42"/>
      <c r="V18" s="42"/>
      <c r="W18" s="42"/>
      <c r="X18" s="42"/>
      <c r="Y18" s="42"/>
      <c r="Z18" s="42"/>
      <c r="AA18" s="42"/>
      <c r="AB18" s="70"/>
      <c r="AC18" s="70"/>
      <c r="AD18" s="71"/>
    </row>
    <row r="19" spans="1:30" ht="13" hidden="1" customHeight="1" x14ac:dyDescent="0.55000000000000004">
      <c r="A19" s="81" t="s">
        <v>22</v>
      </c>
      <c r="B19" s="82"/>
      <c r="C19" s="82"/>
      <c r="D19" s="83"/>
      <c r="E19" s="65" t="s">
        <v>23</v>
      </c>
      <c r="F19" s="66"/>
      <c r="G19" s="67">
        <v>44</v>
      </c>
      <c r="H19" s="68"/>
      <c r="I19" s="69"/>
      <c r="J19" s="67"/>
      <c r="K19" s="68"/>
      <c r="L19" s="69"/>
      <c r="M19" s="67"/>
      <c r="N19" s="68"/>
      <c r="O19" s="69"/>
      <c r="P19" s="67"/>
      <c r="Q19" s="68"/>
      <c r="R19" s="69"/>
      <c r="S19" s="50"/>
      <c r="T19" s="50"/>
      <c r="U19" s="50"/>
      <c r="V19" s="50"/>
      <c r="W19" s="50"/>
      <c r="X19" s="50"/>
      <c r="Y19" s="50"/>
      <c r="Z19" s="50"/>
      <c r="AA19" s="50"/>
      <c r="AB19" s="50">
        <f t="shared" ref="AB19:AB54" si="0">IF(SUM(G19:AA19)=0,"",SUM(G19:AA19))</f>
        <v>44</v>
      </c>
      <c r="AC19" s="50"/>
      <c r="AD19" s="50"/>
    </row>
    <row r="20" spans="1:30" ht="13" hidden="1" customHeight="1" x14ac:dyDescent="0.55000000000000004">
      <c r="A20" s="84"/>
      <c r="B20" s="85"/>
      <c r="C20" s="85"/>
      <c r="D20" s="86"/>
      <c r="E20" s="65" t="s">
        <v>24</v>
      </c>
      <c r="F20" s="66"/>
      <c r="G20" s="67">
        <v>61</v>
      </c>
      <c r="H20" s="68"/>
      <c r="I20" s="69"/>
      <c r="J20" s="67"/>
      <c r="K20" s="68"/>
      <c r="L20" s="69"/>
      <c r="M20" s="67"/>
      <c r="N20" s="68"/>
      <c r="O20" s="69"/>
      <c r="P20" s="67"/>
      <c r="Q20" s="68"/>
      <c r="R20" s="69"/>
      <c r="S20" s="50"/>
      <c r="T20" s="50"/>
      <c r="U20" s="50"/>
      <c r="V20" s="50"/>
      <c r="W20" s="50"/>
      <c r="X20" s="50"/>
      <c r="Y20" s="50"/>
      <c r="Z20" s="50"/>
      <c r="AA20" s="50"/>
      <c r="AB20" s="50">
        <f t="shared" si="0"/>
        <v>61</v>
      </c>
      <c r="AC20" s="50"/>
      <c r="AD20" s="50"/>
    </row>
    <row r="21" spans="1:30" ht="13" hidden="1" customHeight="1" x14ac:dyDescent="0.55000000000000004">
      <c r="A21" s="87"/>
      <c r="B21" s="88"/>
      <c r="C21" s="88"/>
      <c r="D21" s="89"/>
      <c r="E21" s="65" t="s">
        <v>25</v>
      </c>
      <c r="F21" s="66"/>
      <c r="G21" s="67">
        <v>36</v>
      </c>
      <c r="H21" s="68"/>
      <c r="I21" s="69"/>
      <c r="J21" s="67"/>
      <c r="K21" s="68"/>
      <c r="L21" s="69"/>
      <c r="M21" s="67"/>
      <c r="N21" s="68"/>
      <c r="O21" s="69"/>
      <c r="P21" s="67"/>
      <c r="Q21" s="68"/>
      <c r="R21" s="69"/>
      <c r="S21" s="50"/>
      <c r="T21" s="50"/>
      <c r="U21" s="50"/>
      <c r="V21" s="50"/>
      <c r="W21" s="50"/>
      <c r="X21" s="50"/>
      <c r="Y21" s="50"/>
      <c r="Z21" s="50"/>
      <c r="AA21" s="50"/>
      <c r="AB21" s="50">
        <f t="shared" si="0"/>
        <v>36</v>
      </c>
      <c r="AC21" s="50"/>
      <c r="AD21" s="50"/>
    </row>
    <row r="22" spans="1:30" ht="13" hidden="1" customHeight="1" x14ac:dyDescent="0.55000000000000004">
      <c r="A22" s="81" t="s">
        <v>26</v>
      </c>
      <c r="B22" s="82"/>
      <c r="C22" s="82"/>
      <c r="D22" s="83"/>
      <c r="E22" s="65" t="s">
        <v>23</v>
      </c>
      <c r="F22" s="66"/>
      <c r="G22" s="67">
        <v>26</v>
      </c>
      <c r="H22" s="68"/>
      <c r="I22" s="69"/>
      <c r="J22" s="67"/>
      <c r="K22" s="68"/>
      <c r="L22" s="69"/>
      <c r="M22" s="67"/>
      <c r="N22" s="68"/>
      <c r="O22" s="69"/>
      <c r="P22" s="67"/>
      <c r="Q22" s="68"/>
      <c r="R22" s="69"/>
      <c r="S22" s="50"/>
      <c r="T22" s="50"/>
      <c r="U22" s="50"/>
      <c r="V22" s="50"/>
      <c r="W22" s="50"/>
      <c r="X22" s="50"/>
      <c r="Y22" s="50"/>
      <c r="Z22" s="50"/>
      <c r="AA22" s="50"/>
      <c r="AB22" s="50">
        <f t="shared" si="0"/>
        <v>26</v>
      </c>
      <c r="AC22" s="50"/>
      <c r="AD22" s="50"/>
    </row>
    <row r="23" spans="1:30" ht="13" hidden="1" customHeight="1" x14ac:dyDescent="0.55000000000000004">
      <c r="A23" s="84"/>
      <c r="B23" s="85"/>
      <c r="C23" s="85"/>
      <c r="D23" s="86"/>
      <c r="E23" s="65" t="s">
        <v>24</v>
      </c>
      <c r="F23" s="66"/>
      <c r="G23" s="67">
        <v>25.5</v>
      </c>
      <c r="H23" s="68"/>
      <c r="I23" s="69"/>
      <c r="J23" s="67"/>
      <c r="K23" s="68"/>
      <c r="L23" s="69"/>
      <c r="M23" s="67"/>
      <c r="N23" s="68"/>
      <c r="O23" s="69"/>
      <c r="P23" s="67"/>
      <c r="Q23" s="68"/>
      <c r="R23" s="69"/>
      <c r="S23" s="50"/>
      <c r="T23" s="50"/>
      <c r="U23" s="50"/>
      <c r="V23" s="50"/>
      <c r="W23" s="50"/>
      <c r="X23" s="50"/>
      <c r="Y23" s="50"/>
      <c r="Z23" s="50"/>
      <c r="AA23" s="50"/>
      <c r="AB23" s="50">
        <f t="shared" si="0"/>
        <v>25.5</v>
      </c>
      <c r="AC23" s="50"/>
      <c r="AD23" s="50"/>
    </row>
    <row r="24" spans="1:30" ht="13" hidden="1" customHeight="1" x14ac:dyDescent="0.55000000000000004">
      <c r="A24" s="87"/>
      <c r="B24" s="88"/>
      <c r="C24" s="88"/>
      <c r="D24" s="89"/>
      <c r="E24" s="65" t="s">
        <v>25</v>
      </c>
      <c r="F24" s="66"/>
      <c r="G24" s="67">
        <v>58.5</v>
      </c>
      <c r="H24" s="68"/>
      <c r="I24" s="69"/>
      <c r="J24" s="67"/>
      <c r="K24" s="68"/>
      <c r="L24" s="69"/>
      <c r="M24" s="67"/>
      <c r="N24" s="68"/>
      <c r="O24" s="69"/>
      <c r="P24" s="67"/>
      <c r="Q24" s="68"/>
      <c r="R24" s="69"/>
      <c r="S24" s="50"/>
      <c r="T24" s="50"/>
      <c r="U24" s="50"/>
      <c r="V24" s="50"/>
      <c r="W24" s="50"/>
      <c r="X24" s="50"/>
      <c r="Y24" s="50"/>
      <c r="Z24" s="50"/>
      <c r="AA24" s="50"/>
      <c r="AB24" s="50">
        <f t="shared" si="0"/>
        <v>58.5</v>
      </c>
      <c r="AC24" s="50"/>
      <c r="AD24" s="50"/>
    </row>
    <row r="25" spans="1:30" ht="13" hidden="1" customHeight="1" x14ac:dyDescent="0.55000000000000004">
      <c r="A25" s="81" t="s">
        <v>8</v>
      </c>
      <c r="B25" s="82"/>
      <c r="C25" s="82"/>
      <c r="D25" s="83"/>
      <c r="E25" s="65" t="s">
        <v>23</v>
      </c>
      <c r="F25" s="66"/>
      <c r="G25" s="67">
        <v>85</v>
      </c>
      <c r="H25" s="68"/>
      <c r="I25" s="69"/>
      <c r="J25" s="67"/>
      <c r="K25" s="68"/>
      <c r="L25" s="69"/>
      <c r="M25" s="67"/>
      <c r="N25" s="68"/>
      <c r="O25" s="69"/>
      <c r="P25" s="67"/>
      <c r="Q25" s="68"/>
      <c r="R25" s="69"/>
      <c r="S25" s="50"/>
      <c r="T25" s="50"/>
      <c r="U25" s="50"/>
      <c r="V25" s="50"/>
      <c r="W25" s="50"/>
      <c r="X25" s="50"/>
      <c r="Y25" s="50"/>
      <c r="Z25" s="50"/>
      <c r="AA25" s="50"/>
      <c r="AB25" s="50">
        <f t="shared" si="0"/>
        <v>85</v>
      </c>
      <c r="AC25" s="50"/>
      <c r="AD25" s="50"/>
    </row>
    <row r="26" spans="1:30" ht="13" hidden="1" customHeight="1" x14ac:dyDescent="0.55000000000000004">
      <c r="A26" s="84"/>
      <c r="B26" s="85"/>
      <c r="C26" s="85"/>
      <c r="D26" s="86"/>
      <c r="E26" s="65" t="s">
        <v>24</v>
      </c>
      <c r="F26" s="66"/>
      <c r="G26" s="67">
        <v>100</v>
      </c>
      <c r="H26" s="68"/>
      <c r="I26" s="69"/>
      <c r="J26" s="67"/>
      <c r="K26" s="68"/>
      <c r="L26" s="69"/>
      <c r="M26" s="67"/>
      <c r="N26" s="68"/>
      <c r="O26" s="69"/>
      <c r="P26" s="67"/>
      <c r="Q26" s="68"/>
      <c r="R26" s="69"/>
      <c r="S26" s="50"/>
      <c r="T26" s="50"/>
      <c r="U26" s="50"/>
      <c r="V26" s="50"/>
      <c r="W26" s="50"/>
      <c r="X26" s="50"/>
      <c r="Y26" s="50"/>
      <c r="Z26" s="50"/>
      <c r="AA26" s="50"/>
      <c r="AB26" s="50">
        <f t="shared" si="0"/>
        <v>100</v>
      </c>
      <c r="AC26" s="50"/>
      <c r="AD26" s="50"/>
    </row>
    <row r="27" spans="1:30" ht="13" hidden="1" customHeight="1" x14ac:dyDescent="0.55000000000000004">
      <c r="A27" s="87"/>
      <c r="B27" s="88"/>
      <c r="C27" s="88"/>
      <c r="D27" s="89"/>
      <c r="E27" s="65" t="s">
        <v>25</v>
      </c>
      <c r="F27" s="66"/>
      <c r="G27" s="67">
        <v>121</v>
      </c>
      <c r="H27" s="68"/>
      <c r="I27" s="69"/>
      <c r="J27" s="67"/>
      <c r="K27" s="68"/>
      <c r="L27" s="69"/>
      <c r="M27" s="67"/>
      <c r="N27" s="68"/>
      <c r="O27" s="69"/>
      <c r="P27" s="67"/>
      <c r="Q27" s="68"/>
      <c r="R27" s="69"/>
      <c r="S27" s="50"/>
      <c r="T27" s="50"/>
      <c r="U27" s="50"/>
      <c r="V27" s="50"/>
      <c r="W27" s="50"/>
      <c r="X27" s="50"/>
      <c r="Y27" s="50"/>
      <c r="Z27" s="50"/>
      <c r="AA27" s="50"/>
      <c r="AB27" s="50">
        <f t="shared" si="0"/>
        <v>121</v>
      </c>
      <c r="AC27" s="50"/>
      <c r="AD27" s="50"/>
    </row>
    <row r="28" spans="1:30" ht="13" hidden="1" customHeight="1" x14ac:dyDescent="0.55000000000000004">
      <c r="A28" s="81" t="s">
        <v>27</v>
      </c>
      <c r="B28" s="82"/>
      <c r="C28" s="82"/>
      <c r="D28" s="83"/>
      <c r="E28" s="65" t="s">
        <v>23</v>
      </c>
      <c r="F28" s="66"/>
      <c r="G28" s="67">
        <v>130.5</v>
      </c>
      <c r="H28" s="68"/>
      <c r="I28" s="69"/>
      <c r="J28" s="67"/>
      <c r="K28" s="68"/>
      <c r="L28" s="69"/>
      <c r="M28" s="67"/>
      <c r="N28" s="68"/>
      <c r="O28" s="69"/>
      <c r="P28" s="67"/>
      <c r="Q28" s="68"/>
      <c r="R28" s="69"/>
      <c r="S28" s="50"/>
      <c r="T28" s="50"/>
      <c r="U28" s="50"/>
      <c r="V28" s="50"/>
      <c r="W28" s="50"/>
      <c r="X28" s="50"/>
      <c r="Y28" s="50"/>
      <c r="Z28" s="50"/>
      <c r="AA28" s="50"/>
      <c r="AB28" s="50">
        <f t="shared" si="0"/>
        <v>130.5</v>
      </c>
      <c r="AC28" s="50"/>
      <c r="AD28" s="50"/>
    </row>
    <row r="29" spans="1:30" ht="13" hidden="1" customHeight="1" x14ac:dyDescent="0.55000000000000004">
      <c r="A29" s="84"/>
      <c r="B29" s="85"/>
      <c r="C29" s="85"/>
      <c r="D29" s="86"/>
      <c r="E29" s="65" t="s">
        <v>24</v>
      </c>
      <c r="F29" s="66"/>
      <c r="G29" s="67">
        <v>120.5</v>
      </c>
      <c r="H29" s="68"/>
      <c r="I29" s="69"/>
      <c r="J29" s="67"/>
      <c r="K29" s="68"/>
      <c r="L29" s="69"/>
      <c r="M29" s="67"/>
      <c r="N29" s="68"/>
      <c r="O29" s="69"/>
      <c r="P29" s="67"/>
      <c r="Q29" s="68"/>
      <c r="R29" s="69"/>
      <c r="S29" s="50"/>
      <c r="T29" s="50"/>
      <c r="U29" s="50"/>
      <c r="V29" s="50"/>
      <c r="W29" s="50"/>
      <c r="X29" s="50"/>
      <c r="Y29" s="50"/>
      <c r="Z29" s="50"/>
      <c r="AA29" s="50"/>
      <c r="AB29" s="50">
        <f t="shared" si="0"/>
        <v>120.5</v>
      </c>
      <c r="AC29" s="50"/>
      <c r="AD29" s="50"/>
    </row>
    <row r="30" spans="1:30" ht="13" hidden="1" customHeight="1" x14ac:dyDescent="0.55000000000000004">
      <c r="A30" s="87"/>
      <c r="B30" s="88"/>
      <c r="C30" s="88"/>
      <c r="D30" s="89"/>
      <c r="E30" s="65" t="s">
        <v>25</v>
      </c>
      <c r="F30" s="66"/>
      <c r="G30" s="67">
        <v>112.5</v>
      </c>
      <c r="H30" s="68"/>
      <c r="I30" s="69"/>
      <c r="J30" s="67"/>
      <c r="K30" s="68"/>
      <c r="L30" s="69"/>
      <c r="M30" s="67"/>
      <c r="N30" s="68"/>
      <c r="O30" s="69"/>
      <c r="P30" s="67"/>
      <c r="Q30" s="68"/>
      <c r="R30" s="69"/>
      <c r="S30" s="50"/>
      <c r="T30" s="50"/>
      <c r="U30" s="50"/>
      <c r="V30" s="50"/>
      <c r="W30" s="50"/>
      <c r="X30" s="50"/>
      <c r="Y30" s="50"/>
      <c r="Z30" s="50"/>
      <c r="AA30" s="50"/>
      <c r="AB30" s="50">
        <f t="shared" si="0"/>
        <v>112.5</v>
      </c>
      <c r="AC30" s="50"/>
      <c r="AD30" s="50"/>
    </row>
    <row r="31" spans="1:30" ht="13" hidden="1" customHeight="1" x14ac:dyDescent="0.55000000000000004">
      <c r="A31" s="81" t="s">
        <v>28</v>
      </c>
      <c r="B31" s="82"/>
      <c r="C31" s="82"/>
      <c r="D31" s="83"/>
      <c r="E31" s="65" t="s">
        <v>23</v>
      </c>
      <c r="F31" s="66"/>
      <c r="G31" s="67">
        <v>82.5</v>
      </c>
      <c r="H31" s="68"/>
      <c r="I31" s="69"/>
      <c r="J31" s="67"/>
      <c r="K31" s="68"/>
      <c r="L31" s="69"/>
      <c r="M31" s="67"/>
      <c r="N31" s="68"/>
      <c r="O31" s="69"/>
      <c r="P31" s="67"/>
      <c r="Q31" s="68"/>
      <c r="R31" s="69"/>
      <c r="S31" s="50"/>
      <c r="T31" s="50"/>
      <c r="U31" s="50"/>
      <c r="V31" s="50"/>
      <c r="W31" s="50"/>
      <c r="X31" s="50"/>
      <c r="Y31" s="50"/>
      <c r="Z31" s="50"/>
      <c r="AA31" s="50"/>
      <c r="AB31" s="50">
        <f t="shared" si="0"/>
        <v>82.5</v>
      </c>
      <c r="AC31" s="50"/>
      <c r="AD31" s="50"/>
    </row>
    <row r="32" spans="1:30" ht="13" hidden="1" customHeight="1" x14ac:dyDescent="0.55000000000000004">
      <c r="A32" s="84"/>
      <c r="B32" s="85"/>
      <c r="C32" s="85"/>
      <c r="D32" s="86"/>
      <c r="E32" s="65" t="s">
        <v>24</v>
      </c>
      <c r="F32" s="66"/>
      <c r="G32" s="67">
        <v>68.5</v>
      </c>
      <c r="H32" s="68"/>
      <c r="I32" s="69"/>
      <c r="J32" s="67"/>
      <c r="K32" s="68"/>
      <c r="L32" s="69"/>
      <c r="M32" s="67"/>
      <c r="N32" s="68"/>
      <c r="O32" s="69"/>
      <c r="P32" s="67"/>
      <c r="Q32" s="68"/>
      <c r="R32" s="69"/>
      <c r="S32" s="50"/>
      <c r="T32" s="50"/>
      <c r="U32" s="50"/>
      <c r="V32" s="50"/>
      <c r="W32" s="50"/>
      <c r="X32" s="50"/>
      <c r="Y32" s="50"/>
      <c r="Z32" s="50"/>
      <c r="AA32" s="50"/>
      <c r="AB32" s="50">
        <f t="shared" si="0"/>
        <v>68.5</v>
      </c>
      <c r="AC32" s="50"/>
      <c r="AD32" s="50"/>
    </row>
    <row r="33" spans="1:30" ht="13" hidden="1" customHeight="1" x14ac:dyDescent="0.55000000000000004">
      <c r="A33" s="87"/>
      <c r="B33" s="88"/>
      <c r="C33" s="88"/>
      <c r="D33" s="89"/>
      <c r="E33" s="65" t="s">
        <v>25</v>
      </c>
      <c r="F33" s="66"/>
      <c r="G33" s="67">
        <v>58.5</v>
      </c>
      <c r="H33" s="68"/>
      <c r="I33" s="69"/>
      <c r="J33" s="67"/>
      <c r="K33" s="68"/>
      <c r="L33" s="69"/>
      <c r="M33" s="67"/>
      <c r="N33" s="68"/>
      <c r="O33" s="69"/>
      <c r="P33" s="67"/>
      <c r="Q33" s="68"/>
      <c r="R33" s="69"/>
      <c r="S33" s="50"/>
      <c r="T33" s="50"/>
      <c r="U33" s="50"/>
      <c r="V33" s="50"/>
      <c r="W33" s="50"/>
      <c r="X33" s="50"/>
      <c r="Y33" s="50"/>
      <c r="Z33" s="50"/>
      <c r="AA33" s="50"/>
      <c r="AB33" s="50">
        <f t="shared" si="0"/>
        <v>58.5</v>
      </c>
      <c r="AC33" s="50"/>
      <c r="AD33" s="50"/>
    </row>
    <row r="34" spans="1:30" ht="13" hidden="1" customHeight="1" x14ac:dyDescent="0.55000000000000004">
      <c r="A34" s="81" t="s">
        <v>11</v>
      </c>
      <c r="B34" s="82"/>
      <c r="C34" s="82"/>
      <c r="D34" s="83"/>
      <c r="E34" s="65" t="s">
        <v>23</v>
      </c>
      <c r="F34" s="66"/>
      <c r="G34" s="67">
        <v>60</v>
      </c>
      <c r="H34" s="68"/>
      <c r="I34" s="69"/>
      <c r="J34" s="67"/>
      <c r="K34" s="68"/>
      <c r="L34" s="69"/>
      <c r="M34" s="67"/>
      <c r="N34" s="68"/>
      <c r="O34" s="69"/>
      <c r="P34" s="67"/>
      <c r="Q34" s="68"/>
      <c r="R34" s="69"/>
      <c r="S34" s="50"/>
      <c r="T34" s="50"/>
      <c r="U34" s="50"/>
      <c r="V34" s="50"/>
      <c r="W34" s="50"/>
      <c r="X34" s="50"/>
      <c r="Y34" s="50"/>
      <c r="Z34" s="50"/>
      <c r="AA34" s="50"/>
      <c r="AB34" s="50">
        <f t="shared" si="0"/>
        <v>60</v>
      </c>
      <c r="AC34" s="50"/>
      <c r="AD34" s="50"/>
    </row>
    <row r="35" spans="1:30" ht="13" hidden="1" customHeight="1" x14ac:dyDescent="0.55000000000000004">
      <c r="A35" s="84"/>
      <c r="B35" s="85"/>
      <c r="C35" s="85"/>
      <c r="D35" s="86"/>
      <c r="E35" s="65" t="s">
        <v>24</v>
      </c>
      <c r="F35" s="66"/>
      <c r="G35" s="67">
        <v>22</v>
      </c>
      <c r="H35" s="68"/>
      <c r="I35" s="69"/>
      <c r="J35" s="67"/>
      <c r="K35" s="68"/>
      <c r="L35" s="69"/>
      <c r="M35" s="67"/>
      <c r="N35" s="68"/>
      <c r="O35" s="69"/>
      <c r="P35" s="67"/>
      <c r="Q35" s="68"/>
      <c r="R35" s="69"/>
      <c r="S35" s="50"/>
      <c r="T35" s="50"/>
      <c r="U35" s="50"/>
      <c r="V35" s="50"/>
      <c r="W35" s="50"/>
      <c r="X35" s="50"/>
      <c r="Y35" s="50"/>
      <c r="Z35" s="50"/>
      <c r="AA35" s="50"/>
      <c r="AB35" s="50">
        <f t="shared" si="0"/>
        <v>22</v>
      </c>
      <c r="AC35" s="50"/>
      <c r="AD35" s="50"/>
    </row>
    <row r="36" spans="1:30" ht="13" hidden="1" customHeight="1" x14ac:dyDescent="0.55000000000000004">
      <c r="A36" s="87"/>
      <c r="B36" s="88"/>
      <c r="C36" s="88"/>
      <c r="D36" s="89"/>
      <c r="E36" s="65" t="s">
        <v>25</v>
      </c>
      <c r="F36" s="66"/>
      <c r="G36" s="67">
        <v>19</v>
      </c>
      <c r="H36" s="68"/>
      <c r="I36" s="69"/>
      <c r="J36" s="67"/>
      <c r="K36" s="68"/>
      <c r="L36" s="69"/>
      <c r="M36" s="67"/>
      <c r="N36" s="68"/>
      <c r="O36" s="69"/>
      <c r="P36" s="67"/>
      <c r="Q36" s="68"/>
      <c r="R36" s="69"/>
      <c r="S36" s="50"/>
      <c r="T36" s="50"/>
      <c r="U36" s="50"/>
      <c r="V36" s="50"/>
      <c r="W36" s="50"/>
      <c r="X36" s="50"/>
      <c r="Y36" s="50"/>
      <c r="Z36" s="50"/>
      <c r="AA36" s="50"/>
      <c r="AB36" s="50">
        <f t="shared" si="0"/>
        <v>19</v>
      </c>
      <c r="AC36" s="50"/>
      <c r="AD36" s="50"/>
    </row>
    <row r="37" spans="1:30" ht="13" hidden="1" customHeight="1" x14ac:dyDescent="0.55000000000000004">
      <c r="A37" s="81" t="s">
        <v>12</v>
      </c>
      <c r="B37" s="82"/>
      <c r="C37" s="82"/>
      <c r="D37" s="83"/>
      <c r="E37" s="65" t="s">
        <v>23</v>
      </c>
      <c r="F37" s="66"/>
      <c r="G37" s="67">
        <v>17</v>
      </c>
      <c r="H37" s="68"/>
      <c r="I37" s="69"/>
      <c r="J37" s="67"/>
      <c r="K37" s="68"/>
      <c r="L37" s="69"/>
      <c r="M37" s="67"/>
      <c r="N37" s="68"/>
      <c r="O37" s="69"/>
      <c r="P37" s="67"/>
      <c r="Q37" s="68"/>
      <c r="R37" s="69"/>
      <c r="S37" s="50"/>
      <c r="T37" s="50"/>
      <c r="U37" s="50"/>
      <c r="V37" s="50"/>
      <c r="W37" s="50"/>
      <c r="X37" s="50"/>
      <c r="Y37" s="50"/>
      <c r="Z37" s="50"/>
      <c r="AA37" s="50"/>
      <c r="AB37" s="50">
        <f t="shared" si="0"/>
        <v>17</v>
      </c>
      <c r="AC37" s="50"/>
      <c r="AD37" s="50"/>
    </row>
    <row r="38" spans="1:30" ht="13" hidden="1" customHeight="1" x14ac:dyDescent="0.55000000000000004">
      <c r="A38" s="84"/>
      <c r="B38" s="85"/>
      <c r="C38" s="85"/>
      <c r="D38" s="86"/>
      <c r="E38" s="65" t="s">
        <v>24</v>
      </c>
      <c r="F38" s="66"/>
      <c r="G38" s="67">
        <v>18</v>
      </c>
      <c r="H38" s="68"/>
      <c r="I38" s="69"/>
      <c r="J38" s="67"/>
      <c r="K38" s="68"/>
      <c r="L38" s="69"/>
      <c r="M38" s="67"/>
      <c r="N38" s="68"/>
      <c r="O38" s="69"/>
      <c r="P38" s="67"/>
      <c r="Q38" s="68"/>
      <c r="R38" s="69"/>
      <c r="S38" s="50"/>
      <c r="T38" s="50"/>
      <c r="U38" s="50"/>
      <c r="V38" s="50"/>
      <c r="W38" s="50"/>
      <c r="X38" s="50"/>
      <c r="Y38" s="50"/>
      <c r="Z38" s="50"/>
      <c r="AA38" s="50"/>
      <c r="AB38" s="50">
        <f t="shared" si="0"/>
        <v>18</v>
      </c>
      <c r="AC38" s="50"/>
      <c r="AD38" s="50"/>
    </row>
    <row r="39" spans="1:30" ht="13" hidden="1" customHeight="1" x14ac:dyDescent="0.55000000000000004">
      <c r="A39" s="87"/>
      <c r="B39" s="88"/>
      <c r="C39" s="88"/>
      <c r="D39" s="89"/>
      <c r="E39" s="65" t="s">
        <v>25</v>
      </c>
      <c r="F39" s="66"/>
      <c r="G39" s="67">
        <v>21</v>
      </c>
      <c r="H39" s="68"/>
      <c r="I39" s="69"/>
      <c r="J39" s="67"/>
      <c r="K39" s="68"/>
      <c r="L39" s="69"/>
      <c r="M39" s="67"/>
      <c r="N39" s="68"/>
      <c r="O39" s="69"/>
      <c r="P39" s="67"/>
      <c r="Q39" s="68"/>
      <c r="R39" s="69"/>
      <c r="S39" s="50"/>
      <c r="T39" s="50"/>
      <c r="U39" s="50"/>
      <c r="V39" s="50"/>
      <c r="W39" s="50"/>
      <c r="X39" s="50"/>
      <c r="Y39" s="50"/>
      <c r="Z39" s="50"/>
      <c r="AA39" s="50"/>
      <c r="AB39" s="50">
        <f t="shared" si="0"/>
        <v>21</v>
      </c>
      <c r="AC39" s="50"/>
      <c r="AD39" s="50"/>
    </row>
    <row r="40" spans="1:30" ht="13" hidden="1" customHeight="1" x14ac:dyDescent="0.55000000000000004">
      <c r="A40" s="81" t="s">
        <v>13</v>
      </c>
      <c r="B40" s="82"/>
      <c r="C40" s="82"/>
      <c r="D40" s="83"/>
      <c r="E40" s="65" t="s">
        <v>23</v>
      </c>
      <c r="F40" s="66"/>
      <c r="G40" s="67">
        <v>15</v>
      </c>
      <c r="H40" s="68"/>
      <c r="I40" s="69"/>
      <c r="J40" s="67"/>
      <c r="K40" s="68"/>
      <c r="L40" s="69"/>
      <c r="M40" s="67"/>
      <c r="N40" s="68"/>
      <c r="O40" s="69"/>
      <c r="P40" s="67"/>
      <c r="Q40" s="68"/>
      <c r="R40" s="69"/>
      <c r="S40" s="50"/>
      <c r="T40" s="50"/>
      <c r="U40" s="50"/>
      <c r="V40" s="50"/>
      <c r="W40" s="50"/>
      <c r="X40" s="50"/>
      <c r="Y40" s="50"/>
      <c r="Z40" s="50"/>
      <c r="AA40" s="50"/>
      <c r="AB40" s="50">
        <f t="shared" si="0"/>
        <v>15</v>
      </c>
      <c r="AC40" s="50"/>
      <c r="AD40" s="50"/>
    </row>
    <row r="41" spans="1:30" ht="13" hidden="1" customHeight="1" x14ac:dyDescent="0.55000000000000004">
      <c r="A41" s="84"/>
      <c r="B41" s="85"/>
      <c r="C41" s="85"/>
      <c r="D41" s="86"/>
      <c r="E41" s="65" t="s">
        <v>24</v>
      </c>
      <c r="F41" s="66"/>
      <c r="G41" s="67">
        <v>26</v>
      </c>
      <c r="H41" s="68"/>
      <c r="I41" s="69"/>
      <c r="J41" s="67"/>
      <c r="K41" s="68"/>
      <c r="L41" s="69"/>
      <c r="M41" s="67"/>
      <c r="N41" s="68"/>
      <c r="O41" s="69"/>
      <c r="P41" s="67"/>
      <c r="Q41" s="68"/>
      <c r="R41" s="69"/>
      <c r="S41" s="50"/>
      <c r="T41" s="50"/>
      <c r="U41" s="50"/>
      <c r="V41" s="50"/>
      <c r="W41" s="50"/>
      <c r="X41" s="50"/>
      <c r="Y41" s="50"/>
      <c r="Z41" s="50"/>
      <c r="AA41" s="50"/>
      <c r="AB41" s="50">
        <f t="shared" si="0"/>
        <v>26</v>
      </c>
      <c r="AC41" s="50"/>
      <c r="AD41" s="50"/>
    </row>
    <row r="42" spans="1:30" ht="13" hidden="1" customHeight="1" x14ac:dyDescent="0.55000000000000004">
      <c r="A42" s="87"/>
      <c r="B42" s="88"/>
      <c r="C42" s="88"/>
      <c r="D42" s="89"/>
      <c r="E42" s="65" t="s">
        <v>25</v>
      </c>
      <c r="F42" s="66"/>
      <c r="G42" s="67">
        <v>46</v>
      </c>
      <c r="H42" s="68"/>
      <c r="I42" s="69"/>
      <c r="J42" s="67"/>
      <c r="K42" s="68"/>
      <c r="L42" s="69"/>
      <c r="M42" s="67"/>
      <c r="N42" s="68"/>
      <c r="O42" s="69"/>
      <c r="P42" s="67"/>
      <c r="Q42" s="68"/>
      <c r="R42" s="69"/>
      <c r="S42" s="50"/>
      <c r="T42" s="50"/>
      <c r="U42" s="50"/>
      <c r="V42" s="50"/>
      <c r="W42" s="50"/>
      <c r="X42" s="50"/>
      <c r="Y42" s="50"/>
      <c r="Z42" s="50"/>
      <c r="AA42" s="50"/>
      <c r="AB42" s="50">
        <f t="shared" si="0"/>
        <v>46</v>
      </c>
      <c r="AC42" s="50"/>
      <c r="AD42" s="50"/>
    </row>
    <row r="43" spans="1:30" ht="13" hidden="1" customHeight="1" x14ac:dyDescent="0.55000000000000004">
      <c r="A43" s="81" t="s">
        <v>14</v>
      </c>
      <c r="B43" s="82"/>
      <c r="C43" s="82"/>
      <c r="D43" s="83"/>
      <c r="E43" s="65" t="s">
        <v>23</v>
      </c>
      <c r="F43" s="66"/>
      <c r="G43" s="67">
        <v>35</v>
      </c>
      <c r="H43" s="68"/>
      <c r="I43" s="69"/>
      <c r="J43" s="67"/>
      <c r="K43" s="68"/>
      <c r="L43" s="69"/>
      <c r="M43" s="67"/>
      <c r="N43" s="68"/>
      <c r="O43" s="69"/>
      <c r="P43" s="67"/>
      <c r="Q43" s="68"/>
      <c r="R43" s="69"/>
      <c r="S43" s="50"/>
      <c r="T43" s="50"/>
      <c r="U43" s="50"/>
      <c r="V43" s="50"/>
      <c r="W43" s="50"/>
      <c r="X43" s="50"/>
      <c r="Y43" s="50"/>
      <c r="Z43" s="50"/>
      <c r="AA43" s="50"/>
      <c r="AB43" s="50">
        <f t="shared" si="0"/>
        <v>35</v>
      </c>
      <c r="AC43" s="50"/>
      <c r="AD43" s="50"/>
    </row>
    <row r="44" spans="1:30" ht="13" hidden="1" customHeight="1" x14ac:dyDescent="0.55000000000000004">
      <c r="A44" s="84"/>
      <c r="B44" s="85"/>
      <c r="C44" s="85"/>
      <c r="D44" s="86"/>
      <c r="E44" s="65" t="s">
        <v>24</v>
      </c>
      <c r="F44" s="66"/>
      <c r="G44" s="67">
        <v>40</v>
      </c>
      <c r="H44" s="68"/>
      <c r="I44" s="69"/>
      <c r="J44" s="67"/>
      <c r="K44" s="68"/>
      <c r="L44" s="69"/>
      <c r="M44" s="67"/>
      <c r="N44" s="68"/>
      <c r="O44" s="69"/>
      <c r="P44" s="67"/>
      <c r="Q44" s="68"/>
      <c r="R44" s="69"/>
      <c r="S44" s="50"/>
      <c r="T44" s="50"/>
      <c r="U44" s="50"/>
      <c r="V44" s="50"/>
      <c r="W44" s="50"/>
      <c r="X44" s="50"/>
      <c r="Y44" s="50"/>
      <c r="Z44" s="50"/>
      <c r="AA44" s="50"/>
      <c r="AB44" s="50">
        <f t="shared" si="0"/>
        <v>40</v>
      </c>
      <c r="AC44" s="50"/>
      <c r="AD44" s="50"/>
    </row>
    <row r="45" spans="1:30" ht="13" hidden="1" customHeight="1" x14ac:dyDescent="0.55000000000000004">
      <c r="A45" s="87"/>
      <c r="B45" s="88"/>
      <c r="C45" s="88"/>
      <c r="D45" s="89"/>
      <c r="E45" s="65" t="s">
        <v>25</v>
      </c>
      <c r="F45" s="66"/>
      <c r="G45" s="67">
        <v>17</v>
      </c>
      <c r="H45" s="68"/>
      <c r="I45" s="69"/>
      <c r="J45" s="67"/>
      <c r="K45" s="68"/>
      <c r="L45" s="69"/>
      <c r="M45" s="67"/>
      <c r="N45" s="68"/>
      <c r="O45" s="69"/>
      <c r="P45" s="67"/>
      <c r="Q45" s="68"/>
      <c r="R45" s="69"/>
      <c r="S45" s="50"/>
      <c r="T45" s="50"/>
      <c r="U45" s="50"/>
      <c r="V45" s="50"/>
      <c r="W45" s="50"/>
      <c r="X45" s="50"/>
      <c r="Y45" s="50"/>
      <c r="Z45" s="50"/>
      <c r="AA45" s="50"/>
      <c r="AB45" s="50">
        <f t="shared" si="0"/>
        <v>17</v>
      </c>
      <c r="AC45" s="50"/>
      <c r="AD45" s="50"/>
    </row>
    <row r="46" spans="1:30" ht="13" hidden="1" customHeight="1" x14ac:dyDescent="0.55000000000000004">
      <c r="A46" s="81" t="s">
        <v>15</v>
      </c>
      <c r="B46" s="82"/>
      <c r="C46" s="82"/>
      <c r="D46" s="83"/>
      <c r="E46" s="65" t="s">
        <v>23</v>
      </c>
      <c r="F46" s="66"/>
      <c r="G46" s="67">
        <v>65</v>
      </c>
      <c r="H46" s="68"/>
      <c r="I46" s="69"/>
      <c r="J46" s="67"/>
      <c r="K46" s="68"/>
      <c r="L46" s="69"/>
      <c r="M46" s="67"/>
      <c r="N46" s="68"/>
      <c r="O46" s="69"/>
      <c r="P46" s="67"/>
      <c r="Q46" s="68"/>
      <c r="R46" s="69"/>
      <c r="S46" s="50"/>
      <c r="T46" s="50"/>
      <c r="U46" s="50"/>
      <c r="V46" s="50"/>
      <c r="W46" s="50"/>
      <c r="X46" s="50"/>
      <c r="Y46" s="50"/>
      <c r="Z46" s="50"/>
      <c r="AA46" s="50"/>
      <c r="AB46" s="50">
        <f t="shared" si="0"/>
        <v>65</v>
      </c>
      <c r="AC46" s="50"/>
      <c r="AD46" s="50"/>
    </row>
    <row r="47" spans="1:30" ht="13" hidden="1" customHeight="1" x14ac:dyDescent="0.55000000000000004">
      <c r="A47" s="84"/>
      <c r="B47" s="85"/>
      <c r="C47" s="85"/>
      <c r="D47" s="86"/>
      <c r="E47" s="65" t="s">
        <v>24</v>
      </c>
      <c r="F47" s="66"/>
      <c r="G47" s="67">
        <v>27.5</v>
      </c>
      <c r="H47" s="68"/>
      <c r="I47" s="69"/>
      <c r="J47" s="67"/>
      <c r="K47" s="68"/>
      <c r="L47" s="69"/>
      <c r="M47" s="67"/>
      <c r="N47" s="68"/>
      <c r="O47" s="69"/>
      <c r="P47" s="67"/>
      <c r="Q47" s="68"/>
      <c r="R47" s="69"/>
      <c r="S47" s="50"/>
      <c r="T47" s="50"/>
      <c r="U47" s="50"/>
      <c r="V47" s="50"/>
      <c r="W47" s="50"/>
      <c r="X47" s="50"/>
      <c r="Y47" s="50"/>
      <c r="Z47" s="50"/>
      <c r="AA47" s="50"/>
      <c r="AB47" s="50">
        <f t="shared" si="0"/>
        <v>27.5</v>
      </c>
      <c r="AC47" s="50"/>
      <c r="AD47" s="50"/>
    </row>
    <row r="48" spans="1:30" ht="13" hidden="1" customHeight="1" x14ac:dyDescent="0.55000000000000004">
      <c r="A48" s="87"/>
      <c r="B48" s="88"/>
      <c r="C48" s="88"/>
      <c r="D48" s="89"/>
      <c r="E48" s="65" t="s">
        <v>25</v>
      </c>
      <c r="F48" s="66"/>
      <c r="G48" s="67">
        <v>50.5</v>
      </c>
      <c r="H48" s="68"/>
      <c r="I48" s="69"/>
      <c r="J48" s="67"/>
      <c r="K48" s="68"/>
      <c r="L48" s="69"/>
      <c r="M48" s="67"/>
      <c r="N48" s="68"/>
      <c r="O48" s="69"/>
      <c r="P48" s="67"/>
      <c r="Q48" s="68"/>
      <c r="R48" s="69"/>
      <c r="S48" s="50"/>
      <c r="T48" s="50"/>
      <c r="U48" s="50"/>
      <c r="V48" s="50"/>
      <c r="W48" s="50"/>
      <c r="X48" s="50"/>
      <c r="Y48" s="50"/>
      <c r="Z48" s="50"/>
      <c r="AA48" s="50"/>
      <c r="AB48" s="50">
        <f t="shared" si="0"/>
        <v>50.5</v>
      </c>
      <c r="AC48" s="50"/>
      <c r="AD48" s="50"/>
    </row>
    <row r="49" spans="1:30" ht="13" hidden="1" customHeight="1" x14ac:dyDescent="0.55000000000000004">
      <c r="A49" s="81" t="s">
        <v>16</v>
      </c>
      <c r="B49" s="82"/>
      <c r="C49" s="82"/>
      <c r="D49" s="83"/>
      <c r="E49" s="65" t="s">
        <v>23</v>
      </c>
      <c r="F49" s="66"/>
      <c r="G49" s="67">
        <v>22</v>
      </c>
      <c r="H49" s="68"/>
      <c r="I49" s="69"/>
      <c r="J49" s="67"/>
      <c r="K49" s="68"/>
      <c r="L49" s="69"/>
      <c r="M49" s="67"/>
      <c r="N49" s="68"/>
      <c r="O49" s="69"/>
      <c r="P49" s="67"/>
      <c r="Q49" s="68"/>
      <c r="R49" s="69"/>
      <c r="S49" s="50"/>
      <c r="T49" s="50"/>
      <c r="U49" s="50"/>
      <c r="V49" s="50"/>
      <c r="W49" s="50"/>
      <c r="X49" s="50"/>
      <c r="Y49" s="50"/>
      <c r="Z49" s="50"/>
      <c r="AA49" s="50"/>
      <c r="AB49" s="50">
        <f t="shared" si="0"/>
        <v>22</v>
      </c>
      <c r="AC49" s="50"/>
      <c r="AD49" s="50"/>
    </row>
    <row r="50" spans="1:30" ht="13" hidden="1" customHeight="1" x14ac:dyDescent="0.55000000000000004">
      <c r="A50" s="84"/>
      <c r="B50" s="85"/>
      <c r="C50" s="85"/>
      <c r="D50" s="86"/>
      <c r="E50" s="65" t="s">
        <v>24</v>
      </c>
      <c r="F50" s="66"/>
      <c r="G50" s="67">
        <v>31</v>
      </c>
      <c r="H50" s="68"/>
      <c r="I50" s="69"/>
      <c r="J50" s="67"/>
      <c r="K50" s="68"/>
      <c r="L50" s="69"/>
      <c r="M50" s="67"/>
      <c r="N50" s="68"/>
      <c r="O50" s="69"/>
      <c r="P50" s="67"/>
      <c r="Q50" s="68"/>
      <c r="R50" s="69"/>
      <c r="S50" s="50"/>
      <c r="T50" s="50"/>
      <c r="U50" s="50"/>
      <c r="V50" s="50"/>
      <c r="W50" s="50"/>
      <c r="X50" s="50"/>
      <c r="Y50" s="50"/>
      <c r="Z50" s="50"/>
      <c r="AA50" s="50"/>
      <c r="AB50" s="50">
        <f t="shared" si="0"/>
        <v>31</v>
      </c>
      <c r="AC50" s="50"/>
      <c r="AD50" s="50"/>
    </row>
    <row r="51" spans="1:30" ht="13" hidden="1" customHeight="1" x14ac:dyDescent="0.55000000000000004">
      <c r="A51" s="87"/>
      <c r="B51" s="88"/>
      <c r="C51" s="88"/>
      <c r="D51" s="89"/>
      <c r="E51" s="65" t="s">
        <v>25</v>
      </c>
      <c r="F51" s="66"/>
      <c r="G51" s="67">
        <v>27</v>
      </c>
      <c r="H51" s="68"/>
      <c r="I51" s="69"/>
      <c r="J51" s="67"/>
      <c r="K51" s="68"/>
      <c r="L51" s="69"/>
      <c r="M51" s="67"/>
      <c r="N51" s="68"/>
      <c r="O51" s="69"/>
      <c r="P51" s="67"/>
      <c r="Q51" s="68"/>
      <c r="R51" s="69"/>
      <c r="S51" s="50"/>
      <c r="T51" s="50"/>
      <c r="U51" s="50"/>
      <c r="V51" s="50"/>
      <c r="W51" s="50"/>
      <c r="X51" s="50"/>
      <c r="Y51" s="50"/>
      <c r="Z51" s="50"/>
      <c r="AA51" s="50"/>
      <c r="AB51" s="50">
        <f t="shared" si="0"/>
        <v>27</v>
      </c>
      <c r="AC51" s="50"/>
      <c r="AD51" s="50"/>
    </row>
    <row r="52" spans="1:30" ht="13" hidden="1" customHeight="1" x14ac:dyDescent="0.55000000000000004">
      <c r="A52" s="81" t="s">
        <v>17</v>
      </c>
      <c r="B52" s="82"/>
      <c r="C52" s="82"/>
      <c r="D52" s="83"/>
      <c r="E52" s="65" t="s">
        <v>23</v>
      </c>
      <c r="F52" s="66"/>
      <c r="G52" s="67">
        <v>42</v>
      </c>
      <c r="H52" s="68"/>
      <c r="I52" s="69"/>
      <c r="J52" s="67"/>
      <c r="K52" s="68"/>
      <c r="L52" s="69"/>
      <c r="M52" s="67"/>
      <c r="N52" s="68"/>
      <c r="O52" s="69"/>
      <c r="P52" s="67"/>
      <c r="Q52" s="68"/>
      <c r="R52" s="69"/>
      <c r="S52" s="50"/>
      <c r="T52" s="50"/>
      <c r="U52" s="50"/>
      <c r="V52" s="50"/>
      <c r="W52" s="50"/>
      <c r="X52" s="50"/>
      <c r="Y52" s="50"/>
      <c r="Z52" s="50"/>
      <c r="AA52" s="50"/>
      <c r="AB52" s="50">
        <f t="shared" si="0"/>
        <v>42</v>
      </c>
      <c r="AC52" s="50"/>
      <c r="AD52" s="50"/>
    </row>
    <row r="53" spans="1:30" ht="13" hidden="1" customHeight="1" x14ac:dyDescent="0.55000000000000004">
      <c r="A53" s="84"/>
      <c r="B53" s="85"/>
      <c r="C53" s="85"/>
      <c r="D53" s="86"/>
      <c r="E53" s="65" t="s">
        <v>24</v>
      </c>
      <c r="F53" s="66"/>
      <c r="G53" s="67">
        <v>76</v>
      </c>
      <c r="H53" s="68"/>
      <c r="I53" s="69"/>
      <c r="J53" s="67"/>
      <c r="K53" s="68"/>
      <c r="L53" s="69"/>
      <c r="M53" s="67"/>
      <c r="N53" s="68"/>
      <c r="O53" s="69"/>
      <c r="P53" s="67"/>
      <c r="Q53" s="68"/>
      <c r="R53" s="69"/>
      <c r="S53" s="50"/>
      <c r="T53" s="50"/>
      <c r="U53" s="50"/>
      <c r="V53" s="50"/>
      <c r="W53" s="50"/>
      <c r="X53" s="50"/>
      <c r="Y53" s="50"/>
      <c r="Z53" s="50"/>
      <c r="AA53" s="50"/>
      <c r="AB53" s="50">
        <f t="shared" si="0"/>
        <v>76</v>
      </c>
      <c r="AC53" s="50"/>
      <c r="AD53" s="50"/>
    </row>
    <row r="54" spans="1:30" ht="13" hidden="1" customHeight="1" x14ac:dyDescent="0.55000000000000004">
      <c r="A54" s="87"/>
      <c r="B54" s="88"/>
      <c r="C54" s="88"/>
      <c r="D54" s="89"/>
      <c r="E54" s="65" t="s">
        <v>25</v>
      </c>
      <c r="F54" s="66"/>
      <c r="G54" s="67">
        <v>62</v>
      </c>
      <c r="H54" s="68"/>
      <c r="I54" s="69"/>
      <c r="J54" s="67"/>
      <c r="K54" s="68"/>
      <c r="L54" s="69"/>
      <c r="M54" s="67"/>
      <c r="N54" s="68"/>
      <c r="O54" s="69"/>
      <c r="P54" s="67"/>
      <c r="Q54" s="68"/>
      <c r="R54" s="69"/>
      <c r="S54" s="50"/>
      <c r="T54" s="50"/>
      <c r="U54" s="50"/>
      <c r="V54" s="50"/>
      <c r="W54" s="50"/>
      <c r="X54" s="50"/>
      <c r="Y54" s="50"/>
      <c r="Z54" s="50"/>
      <c r="AA54" s="50"/>
      <c r="AB54" s="50">
        <f t="shared" si="0"/>
        <v>62</v>
      </c>
      <c r="AC54" s="50"/>
      <c r="AD54" s="50"/>
    </row>
    <row r="55" spans="1:30" ht="13" hidden="1" customHeight="1" x14ac:dyDescent="0.55000000000000004">
      <c r="A55" s="65" t="s">
        <v>21</v>
      </c>
      <c r="B55" s="96"/>
      <c r="C55" s="96"/>
      <c r="D55" s="96"/>
      <c r="E55" s="96"/>
      <c r="F55" s="66"/>
      <c r="G55" s="67">
        <f>IF(SUM(G19:I54)=0,"",SUM(G19:I54))</f>
        <v>1869</v>
      </c>
      <c r="H55" s="68"/>
      <c r="I55" s="69"/>
      <c r="J55" s="67" t="str">
        <f t="shared" ref="J55" si="1">IF(SUM(J19:L54)=0,"",SUM(J19:L54))</f>
        <v/>
      </c>
      <c r="K55" s="68"/>
      <c r="L55" s="69"/>
      <c r="M55" s="67" t="str">
        <f t="shared" ref="M55" si="2">IF(SUM(M19:O54)=0,"",SUM(M19:O54))</f>
        <v/>
      </c>
      <c r="N55" s="68"/>
      <c r="O55" s="69"/>
      <c r="P55" s="67" t="str">
        <f t="shared" ref="P55" si="3">IF(SUM(P19:R54)=0,"",SUM(P19:R54))</f>
        <v/>
      </c>
      <c r="Q55" s="68"/>
      <c r="R55" s="69"/>
      <c r="S55" s="67" t="str">
        <f t="shared" ref="S55" si="4">IF(SUM(S19:U54)=0,"",SUM(S19:U54))</f>
        <v/>
      </c>
      <c r="T55" s="68"/>
      <c r="U55" s="69"/>
      <c r="V55" s="67" t="str">
        <f t="shared" ref="V55" si="5">IF(SUM(V19:X54)=0,"",SUM(V19:X54))</f>
        <v/>
      </c>
      <c r="W55" s="68"/>
      <c r="X55" s="69"/>
      <c r="Y55" s="67" t="str">
        <f t="shared" ref="Y55" si="6">IF(SUM(Y19:AA54)=0,"",SUM(Y19:AA54))</f>
        <v/>
      </c>
      <c r="Z55" s="68"/>
      <c r="AA55" s="69"/>
      <c r="AB55" s="67">
        <f t="shared" ref="AB55" si="7">IF(SUM(AB19:AD54)=0,"",SUM(AB19:AD54))</f>
        <v>1869</v>
      </c>
      <c r="AC55" s="68"/>
      <c r="AD55" s="69"/>
    </row>
    <row r="56" spans="1:30" ht="13" hidden="1" customHeight="1" x14ac:dyDescent="0.55000000000000004">
      <c r="A56" s="5"/>
      <c r="B56" s="5"/>
      <c r="C56" s="5"/>
      <c r="D56" s="5"/>
      <c r="E56" s="5"/>
      <c r="F56" s="5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3" hidden="1" customHeight="1" x14ac:dyDescent="0.55000000000000004">
      <c r="A57" s="16" t="s">
        <v>29</v>
      </c>
      <c r="B57" s="5"/>
      <c r="C57" s="5"/>
      <c r="D57" s="5"/>
      <c r="E57" s="5"/>
      <c r="F57" s="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3" customHeight="1" x14ac:dyDescent="0.55000000000000004">
      <c r="A58" s="90" t="s">
        <v>20</v>
      </c>
      <c r="B58" s="91"/>
      <c r="C58" s="91"/>
      <c r="D58" s="91"/>
      <c r="E58" s="91"/>
      <c r="F58" s="92"/>
      <c r="G58" s="30" t="s">
        <v>87</v>
      </c>
      <c r="H58" s="31"/>
      <c r="I58" s="32"/>
      <c r="J58" s="30"/>
      <c r="K58" s="31"/>
      <c r="L58" s="32"/>
      <c r="M58" s="36"/>
      <c r="N58" s="37"/>
      <c r="O58" s="38"/>
      <c r="P58" s="36"/>
      <c r="Q58" s="37"/>
      <c r="R58" s="38"/>
      <c r="S58" s="42"/>
      <c r="T58" s="42"/>
      <c r="U58" s="42"/>
      <c r="V58" s="42"/>
      <c r="W58" s="42"/>
      <c r="X58" s="42"/>
      <c r="Y58" s="42"/>
      <c r="Z58" s="42"/>
      <c r="AA58" s="42"/>
      <c r="AB58" s="97" t="s">
        <v>21</v>
      </c>
      <c r="AC58" s="97"/>
      <c r="AD58" s="98"/>
    </row>
    <row r="59" spans="1:30" ht="13" customHeight="1" x14ac:dyDescent="0.55000000000000004">
      <c r="A59" s="93"/>
      <c r="B59" s="94"/>
      <c r="C59" s="94"/>
      <c r="D59" s="94"/>
      <c r="E59" s="94"/>
      <c r="F59" s="95"/>
      <c r="G59" s="33"/>
      <c r="H59" s="34"/>
      <c r="I59" s="35"/>
      <c r="J59" s="33"/>
      <c r="K59" s="34"/>
      <c r="L59" s="35"/>
      <c r="M59" s="39"/>
      <c r="N59" s="40"/>
      <c r="O59" s="41"/>
      <c r="P59" s="39"/>
      <c r="Q59" s="40"/>
      <c r="R59" s="41"/>
      <c r="S59" s="42"/>
      <c r="T59" s="42"/>
      <c r="U59" s="42"/>
      <c r="V59" s="42"/>
      <c r="W59" s="42"/>
      <c r="X59" s="42"/>
      <c r="Y59" s="42"/>
      <c r="Z59" s="42"/>
      <c r="AA59" s="42"/>
      <c r="AB59" s="97"/>
      <c r="AC59" s="97"/>
      <c r="AD59" s="98"/>
    </row>
    <row r="60" spans="1:30" ht="13" customHeight="1" x14ac:dyDescent="0.55000000000000004">
      <c r="A60" s="81" t="s">
        <v>22</v>
      </c>
      <c r="B60" s="82"/>
      <c r="C60" s="82"/>
      <c r="D60" s="83"/>
      <c r="E60" s="65" t="s">
        <v>23</v>
      </c>
      <c r="F60" s="66"/>
      <c r="G60" s="50">
        <v>95.04</v>
      </c>
      <c r="H60" s="50"/>
      <c r="I60" s="50"/>
      <c r="J60" s="50" t="s">
        <v>121</v>
      </c>
      <c r="K60" s="50"/>
      <c r="L60" s="50"/>
      <c r="M60" s="50" t="s">
        <v>121</v>
      </c>
      <c r="N60" s="50"/>
      <c r="O60" s="50"/>
      <c r="P60" s="50" t="s">
        <v>121</v>
      </c>
      <c r="Q60" s="50"/>
      <c r="R60" s="50"/>
      <c r="S60" s="50" t="s">
        <v>121</v>
      </c>
      <c r="T60" s="50"/>
      <c r="U60" s="50"/>
      <c r="V60" s="50" t="s">
        <v>121</v>
      </c>
      <c r="W60" s="50"/>
      <c r="X60" s="50"/>
      <c r="Y60" s="50" t="s">
        <v>121</v>
      </c>
      <c r="Z60" s="50"/>
      <c r="AA60" s="50"/>
      <c r="AB60" s="50">
        <v>95.04</v>
      </c>
      <c r="AC60" s="50"/>
      <c r="AD60" s="50"/>
    </row>
    <row r="61" spans="1:30" ht="13" customHeight="1" x14ac:dyDescent="0.55000000000000004">
      <c r="A61" s="84"/>
      <c r="B61" s="85"/>
      <c r="C61" s="85"/>
      <c r="D61" s="86"/>
      <c r="E61" s="65" t="s">
        <v>24</v>
      </c>
      <c r="F61" s="66"/>
      <c r="G61" s="50">
        <v>131.76000000000002</v>
      </c>
      <c r="H61" s="50"/>
      <c r="I61" s="50"/>
      <c r="J61" s="50" t="s">
        <v>121</v>
      </c>
      <c r="K61" s="50"/>
      <c r="L61" s="50"/>
      <c r="M61" s="50" t="s">
        <v>121</v>
      </c>
      <c r="N61" s="50"/>
      <c r="O61" s="50"/>
      <c r="P61" s="50" t="s">
        <v>121</v>
      </c>
      <c r="Q61" s="50"/>
      <c r="R61" s="50"/>
      <c r="S61" s="50" t="s">
        <v>121</v>
      </c>
      <c r="T61" s="50"/>
      <c r="U61" s="50"/>
      <c r="V61" s="50" t="s">
        <v>121</v>
      </c>
      <c r="W61" s="50"/>
      <c r="X61" s="50"/>
      <c r="Y61" s="50" t="s">
        <v>121</v>
      </c>
      <c r="Z61" s="50"/>
      <c r="AA61" s="50"/>
      <c r="AB61" s="50">
        <v>131.76000000000002</v>
      </c>
      <c r="AC61" s="50"/>
      <c r="AD61" s="50"/>
    </row>
    <row r="62" spans="1:30" ht="13" customHeight="1" x14ac:dyDescent="0.55000000000000004">
      <c r="A62" s="87"/>
      <c r="B62" s="88"/>
      <c r="C62" s="88"/>
      <c r="D62" s="89"/>
      <c r="E62" s="65" t="s">
        <v>25</v>
      </c>
      <c r="F62" s="66"/>
      <c r="G62" s="50">
        <v>77.760000000000005</v>
      </c>
      <c r="H62" s="50"/>
      <c r="I62" s="50"/>
      <c r="J62" s="50" t="s">
        <v>121</v>
      </c>
      <c r="K62" s="50"/>
      <c r="L62" s="50"/>
      <c r="M62" s="50" t="s">
        <v>121</v>
      </c>
      <c r="N62" s="50"/>
      <c r="O62" s="50"/>
      <c r="P62" s="50" t="s">
        <v>121</v>
      </c>
      <c r="Q62" s="50"/>
      <c r="R62" s="50"/>
      <c r="S62" s="50" t="s">
        <v>121</v>
      </c>
      <c r="T62" s="50"/>
      <c r="U62" s="50"/>
      <c r="V62" s="50" t="s">
        <v>121</v>
      </c>
      <c r="W62" s="50"/>
      <c r="X62" s="50"/>
      <c r="Y62" s="50" t="s">
        <v>121</v>
      </c>
      <c r="Z62" s="50"/>
      <c r="AA62" s="50"/>
      <c r="AB62" s="50">
        <v>77.760000000000005</v>
      </c>
      <c r="AC62" s="50"/>
      <c r="AD62" s="50"/>
    </row>
    <row r="63" spans="1:30" ht="13" customHeight="1" x14ac:dyDescent="0.55000000000000004">
      <c r="A63" s="102" t="s">
        <v>26</v>
      </c>
      <c r="B63" s="103"/>
      <c r="C63" s="103"/>
      <c r="D63" s="104"/>
      <c r="E63" s="100" t="s">
        <v>23</v>
      </c>
      <c r="F63" s="101"/>
      <c r="G63" s="99">
        <v>56.160000000000004</v>
      </c>
      <c r="H63" s="99"/>
      <c r="I63" s="99"/>
      <c r="J63" s="99" t="s">
        <v>121</v>
      </c>
      <c r="K63" s="99"/>
      <c r="L63" s="99"/>
      <c r="M63" s="99" t="s">
        <v>121</v>
      </c>
      <c r="N63" s="99"/>
      <c r="O63" s="99"/>
      <c r="P63" s="99" t="s">
        <v>121</v>
      </c>
      <c r="Q63" s="99"/>
      <c r="R63" s="99"/>
      <c r="S63" s="99" t="s">
        <v>121</v>
      </c>
      <c r="T63" s="99"/>
      <c r="U63" s="99"/>
      <c r="V63" s="99" t="s">
        <v>121</v>
      </c>
      <c r="W63" s="99"/>
      <c r="X63" s="99"/>
      <c r="Y63" s="99" t="s">
        <v>121</v>
      </c>
      <c r="Z63" s="99"/>
      <c r="AA63" s="99"/>
      <c r="AB63" s="99">
        <v>56.160000000000004</v>
      </c>
      <c r="AC63" s="99"/>
      <c r="AD63" s="99"/>
    </row>
    <row r="64" spans="1:30" ht="13" customHeight="1" x14ac:dyDescent="0.55000000000000004">
      <c r="A64" s="105"/>
      <c r="B64" s="106"/>
      <c r="C64" s="106"/>
      <c r="D64" s="107"/>
      <c r="E64" s="100" t="s">
        <v>24</v>
      </c>
      <c r="F64" s="101"/>
      <c r="G64" s="99">
        <v>55.080000000000005</v>
      </c>
      <c r="H64" s="99"/>
      <c r="I64" s="99"/>
      <c r="J64" s="99" t="s">
        <v>121</v>
      </c>
      <c r="K64" s="99"/>
      <c r="L64" s="99"/>
      <c r="M64" s="99" t="s">
        <v>121</v>
      </c>
      <c r="N64" s="99"/>
      <c r="O64" s="99"/>
      <c r="P64" s="99" t="s">
        <v>121</v>
      </c>
      <c r="Q64" s="99"/>
      <c r="R64" s="99"/>
      <c r="S64" s="99" t="s">
        <v>121</v>
      </c>
      <c r="T64" s="99"/>
      <c r="U64" s="99"/>
      <c r="V64" s="99" t="s">
        <v>121</v>
      </c>
      <c r="W64" s="99"/>
      <c r="X64" s="99"/>
      <c r="Y64" s="99" t="s">
        <v>121</v>
      </c>
      <c r="Z64" s="99"/>
      <c r="AA64" s="99"/>
      <c r="AB64" s="99">
        <v>55.080000000000005</v>
      </c>
      <c r="AC64" s="99"/>
      <c r="AD64" s="99"/>
    </row>
    <row r="65" spans="1:30" ht="13" customHeight="1" x14ac:dyDescent="0.55000000000000004">
      <c r="A65" s="108"/>
      <c r="B65" s="109"/>
      <c r="C65" s="109"/>
      <c r="D65" s="110"/>
      <c r="E65" s="100" t="s">
        <v>25</v>
      </c>
      <c r="F65" s="101"/>
      <c r="G65" s="99">
        <v>126.36000000000001</v>
      </c>
      <c r="H65" s="99"/>
      <c r="I65" s="99"/>
      <c r="J65" s="99" t="s">
        <v>121</v>
      </c>
      <c r="K65" s="99"/>
      <c r="L65" s="99"/>
      <c r="M65" s="99" t="s">
        <v>121</v>
      </c>
      <c r="N65" s="99"/>
      <c r="O65" s="99"/>
      <c r="P65" s="99" t="s">
        <v>121</v>
      </c>
      <c r="Q65" s="99"/>
      <c r="R65" s="99"/>
      <c r="S65" s="99" t="s">
        <v>121</v>
      </c>
      <c r="T65" s="99"/>
      <c r="U65" s="99"/>
      <c r="V65" s="99" t="s">
        <v>121</v>
      </c>
      <c r="W65" s="99"/>
      <c r="X65" s="99"/>
      <c r="Y65" s="99" t="s">
        <v>121</v>
      </c>
      <c r="Z65" s="99"/>
      <c r="AA65" s="99"/>
      <c r="AB65" s="99">
        <v>126.36000000000001</v>
      </c>
      <c r="AC65" s="99"/>
      <c r="AD65" s="99"/>
    </row>
    <row r="66" spans="1:30" ht="13" customHeight="1" x14ac:dyDescent="0.55000000000000004">
      <c r="A66" s="81" t="s">
        <v>8</v>
      </c>
      <c r="B66" s="82"/>
      <c r="C66" s="82"/>
      <c r="D66" s="83"/>
      <c r="E66" s="65" t="s">
        <v>23</v>
      </c>
      <c r="F66" s="66"/>
      <c r="G66" s="50">
        <v>183.60000000000002</v>
      </c>
      <c r="H66" s="50"/>
      <c r="I66" s="50"/>
      <c r="J66" s="50" t="s">
        <v>121</v>
      </c>
      <c r="K66" s="50"/>
      <c r="L66" s="50"/>
      <c r="M66" s="50" t="s">
        <v>121</v>
      </c>
      <c r="N66" s="50"/>
      <c r="O66" s="50"/>
      <c r="P66" s="50" t="s">
        <v>121</v>
      </c>
      <c r="Q66" s="50"/>
      <c r="R66" s="50"/>
      <c r="S66" s="50" t="s">
        <v>121</v>
      </c>
      <c r="T66" s="50"/>
      <c r="U66" s="50"/>
      <c r="V66" s="50" t="s">
        <v>121</v>
      </c>
      <c r="W66" s="50"/>
      <c r="X66" s="50"/>
      <c r="Y66" s="50" t="s">
        <v>121</v>
      </c>
      <c r="Z66" s="50"/>
      <c r="AA66" s="50"/>
      <c r="AB66" s="50">
        <v>183.60000000000002</v>
      </c>
      <c r="AC66" s="50"/>
      <c r="AD66" s="50"/>
    </row>
    <row r="67" spans="1:30" ht="13" customHeight="1" x14ac:dyDescent="0.55000000000000004">
      <c r="A67" s="84"/>
      <c r="B67" s="85"/>
      <c r="C67" s="85"/>
      <c r="D67" s="86"/>
      <c r="E67" s="65" t="s">
        <v>24</v>
      </c>
      <c r="F67" s="66"/>
      <c r="G67" s="50">
        <v>216</v>
      </c>
      <c r="H67" s="50"/>
      <c r="I67" s="50"/>
      <c r="J67" s="50" t="s">
        <v>121</v>
      </c>
      <c r="K67" s="50"/>
      <c r="L67" s="50"/>
      <c r="M67" s="50" t="s">
        <v>121</v>
      </c>
      <c r="N67" s="50"/>
      <c r="O67" s="50"/>
      <c r="P67" s="50" t="s">
        <v>121</v>
      </c>
      <c r="Q67" s="50"/>
      <c r="R67" s="50"/>
      <c r="S67" s="50" t="s">
        <v>121</v>
      </c>
      <c r="T67" s="50"/>
      <c r="U67" s="50"/>
      <c r="V67" s="50" t="s">
        <v>121</v>
      </c>
      <c r="W67" s="50"/>
      <c r="X67" s="50"/>
      <c r="Y67" s="50" t="s">
        <v>121</v>
      </c>
      <c r="Z67" s="50"/>
      <c r="AA67" s="50"/>
      <c r="AB67" s="50">
        <v>216</v>
      </c>
      <c r="AC67" s="50"/>
      <c r="AD67" s="50"/>
    </row>
    <row r="68" spans="1:30" ht="13" customHeight="1" x14ac:dyDescent="0.55000000000000004">
      <c r="A68" s="87"/>
      <c r="B68" s="88"/>
      <c r="C68" s="88"/>
      <c r="D68" s="89"/>
      <c r="E68" s="65" t="s">
        <v>25</v>
      </c>
      <c r="F68" s="66"/>
      <c r="G68" s="50">
        <v>261.36</v>
      </c>
      <c r="H68" s="50"/>
      <c r="I68" s="50"/>
      <c r="J68" s="50" t="s">
        <v>121</v>
      </c>
      <c r="K68" s="50"/>
      <c r="L68" s="50"/>
      <c r="M68" s="50" t="s">
        <v>121</v>
      </c>
      <c r="N68" s="50"/>
      <c r="O68" s="50"/>
      <c r="P68" s="50" t="s">
        <v>121</v>
      </c>
      <c r="Q68" s="50"/>
      <c r="R68" s="50"/>
      <c r="S68" s="50" t="s">
        <v>121</v>
      </c>
      <c r="T68" s="50"/>
      <c r="U68" s="50"/>
      <c r="V68" s="50" t="s">
        <v>121</v>
      </c>
      <c r="W68" s="50"/>
      <c r="X68" s="50"/>
      <c r="Y68" s="50" t="s">
        <v>121</v>
      </c>
      <c r="Z68" s="50"/>
      <c r="AA68" s="50"/>
      <c r="AB68" s="50">
        <v>261.36</v>
      </c>
      <c r="AC68" s="50"/>
      <c r="AD68" s="50"/>
    </row>
    <row r="69" spans="1:30" ht="13" customHeight="1" x14ac:dyDescent="0.55000000000000004">
      <c r="A69" s="102" t="s">
        <v>27</v>
      </c>
      <c r="B69" s="103"/>
      <c r="C69" s="103"/>
      <c r="D69" s="104"/>
      <c r="E69" s="100" t="s">
        <v>23</v>
      </c>
      <c r="F69" s="101"/>
      <c r="G69" s="99">
        <v>281.88</v>
      </c>
      <c r="H69" s="99"/>
      <c r="I69" s="99"/>
      <c r="J69" s="99" t="s">
        <v>121</v>
      </c>
      <c r="K69" s="99"/>
      <c r="L69" s="99"/>
      <c r="M69" s="99" t="s">
        <v>121</v>
      </c>
      <c r="N69" s="99"/>
      <c r="O69" s="99"/>
      <c r="P69" s="99" t="s">
        <v>121</v>
      </c>
      <c r="Q69" s="99"/>
      <c r="R69" s="99"/>
      <c r="S69" s="99" t="s">
        <v>121</v>
      </c>
      <c r="T69" s="99"/>
      <c r="U69" s="99"/>
      <c r="V69" s="99" t="s">
        <v>121</v>
      </c>
      <c r="W69" s="99"/>
      <c r="X69" s="99"/>
      <c r="Y69" s="99" t="s">
        <v>121</v>
      </c>
      <c r="Z69" s="99"/>
      <c r="AA69" s="99"/>
      <c r="AB69" s="99">
        <v>281.88</v>
      </c>
      <c r="AC69" s="99"/>
      <c r="AD69" s="99"/>
    </row>
    <row r="70" spans="1:30" ht="13" customHeight="1" x14ac:dyDescent="0.55000000000000004">
      <c r="A70" s="105"/>
      <c r="B70" s="106"/>
      <c r="C70" s="106"/>
      <c r="D70" s="107"/>
      <c r="E70" s="100" t="s">
        <v>24</v>
      </c>
      <c r="F70" s="101"/>
      <c r="G70" s="99">
        <v>260.28000000000003</v>
      </c>
      <c r="H70" s="99"/>
      <c r="I70" s="99"/>
      <c r="J70" s="99" t="s">
        <v>121</v>
      </c>
      <c r="K70" s="99"/>
      <c r="L70" s="99"/>
      <c r="M70" s="99" t="s">
        <v>121</v>
      </c>
      <c r="N70" s="99"/>
      <c r="O70" s="99"/>
      <c r="P70" s="99" t="s">
        <v>121</v>
      </c>
      <c r="Q70" s="99"/>
      <c r="R70" s="99"/>
      <c r="S70" s="99" t="s">
        <v>121</v>
      </c>
      <c r="T70" s="99"/>
      <c r="U70" s="99"/>
      <c r="V70" s="99" t="s">
        <v>121</v>
      </c>
      <c r="W70" s="99"/>
      <c r="X70" s="99"/>
      <c r="Y70" s="99" t="s">
        <v>121</v>
      </c>
      <c r="Z70" s="99"/>
      <c r="AA70" s="99"/>
      <c r="AB70" s="99">
        <v>260.28000000000003</v>
      </c>
      <c r="AC70" s="99"/>
      <c r="AD70" s="99"/>
    </row>
    <row r="71" spans="1:30" ht="13" customHeight="1" x14ac:dyDescent="0.55000000000000004">
      <c r="A71" s="108"/>
      <c r="B71" s="109"/>
      <c r="C71" s="109"/>
      <c r="D71" s="110"/>
      <c r="E71" s="100" t="s">
        <v>25</v>
      </c>
      <c r="F71" s="101"/>
      <c r="G71" s="99">
        <v>243</v>
      </c>
      <c r="H71" s="99"/>
      <c r="I71" s="99"/>
      <c r="J71" s="99" t="s">
        <v>121</v>
      </c>
      <c r="K71" s="99"/>
      <c r="L71" s="99"/>
      <c r="M71" s="99" t="s">
        <v>121</v>
      </c>
      <c r="N71" s="99"/>
      <c r="O71" s="99"/>
      <c r="P71" s="99" t="s">
        <v>121</v>
      </c>
      <c r="Q71" s="99"/>
      <c r="R71" s="99"/>
      <c r="S71" s="99" t="s">
        <v>121</v>
      </c>
      <c r="T71" s="99"/>
      <c r="U71" s="99"/>
      <c r="V71" s="99" t="s">
        <v>121</v>
      </c>
      <c r="W71" s="99"/>
      <c r="X71" s="99"/>
      <c r="Y71" s="99" t="s">
        <v>121</v>
      </c>
      <c r="Z71" s="99"/>
      <c r="AA71" s="99"/>
      <c r="AB71" s="99">
        <v>243</v>
      </c>
      <c r="AC71" s="99"/>
      <c r="AD71" s="99"/>
    </row>
    <row r="72" spans="1:30" ht="13" customHeight="1" x14ac:dyDescent="0.55000000000000004">
      <c r="A72" s="81" t="s">
        <v>28</v>
      </c>
      <c r="B72" s="82"/>
      <c r="C72" s="82"/>
      <c r="D72" s="83"/>
      <c r="E72" s="65" t="s">
        <v>23</v>
      </c>
      <c r="F72" s="66"/>
      <c r="G72" s="50">
        <v>178.20000000000002</v>
      </c>
      <c r="H72" s="50"/>
      <c r="I72" s="50"/>
      <c r="J72" s="50" t="s">
        <v>121</v>
      </c>
      <c r="K72" s="50"/>
      <c r="L72" s="50"/>
      <c r="M72" s="50" t="s">
        <v>121</v>
      </c>
      <c r="N72" s="50"/>
      <c r="O72" s="50"/>
      <c r="P72" s="50" t="s">
        <v>121</v>
      </c>
      <c r="Q72" s="50"/>
      <c r="R72" s="50"/>
      <c r="S72" s="50" t="s">
        <v>121</v>
      </c>
      <c r="T72" s="50"/>
      <c r="U72" s="50"/>
      <c r="V72" s="50" t="s">
        <v>121</v>
      </c>
      <c r="W72" s="50"/>
      <c r="X72" s="50"/>
      <c r="Y72" s="50" t="s">
        <v>121</v>
      </c>
      <c r="Z72" s="50"/>
      <c r="AA72" s="50"/>
      <c r="AB72" s="50">
        <v>178.20000000000002</v>
      </c>
      <c r="AC72" s="50"/>
      <c r="AD72" s="50"/>
    </row>
    <row r="73" spans="1:30" ht="13" customHeight="1" x14ac:dyDescent="0.55000000000000004">
      <c r="A73" s="84"/>
      <c r="B73" s="85"/>
      <c r="C73" s="85"/>
      <c r="D73" s="86"/>
      <c r="E73" s="65" t="s">
        <v>24</v>
      </c>
      <c r="F73" s="66"/>
      <c r="G73" s="50">
        <v>147.96</v>
      </c>
      <c r="H73" s="50"/>
      <c r="I73" s="50"/>
      <c r="J73" s="50" t="s">
        <v>121</v>
      </c>
      <c r="K73" s="50"/>
      <c r="L73" s="50"/>
      <c r="M73" s="50" t="s">
        <v>121</v>
      </c>
      <c r="N73" s="50"/>
      <c r="O73" s="50"/>
      <c r="P73" s="50" t="s">
        <v>121</v>
      </c>
      <c r="Q73" s="50"/>
      <c r="R73" s="50"/>
      <c r="S73" s="50" t="s">
        <v>121</v>
      </c>
      <c r="T73" s="50"/>
      <c r="U73" s="50"/>
      <c r="V73" s="50" t="s">
        <v>121</v>
      </c>
      <c r="W73" s="50"/>
      <c r="X73" s="50"/>
      <c r="Y73" s="50" t="s">
        <v>121</v>
      </c>
      <c r="Z73" s="50"/>
      <c r="AA73" s="50"/>
      <c r="AB73" s="50">
        <v>147.96</v>
      </c>
      <c r="AC73" s="50"/>
      <c r="AD73" s="50"/>
    </row>
    <row r="74" spans="1:30" ht="13" customHeight="1" x14ac:dyDescent="0.55000000000000004">
      <c r="A74" s="87"/>
      <c r="B74" s="88"/>
      <c r="C74" s="88"/>
      <c r="D74" s="89"/>
      <c r="E74" s="65" t="s">
        <v>25</v>
      </c>
      <c r="F74" s="66"/>
      <c r="G74" s="50">
        <v>126.36000000000001</v>
      </c>
      <c r="H74" s="50"/>
      <c r="I74" s="50"/>
      <c r="J74" s="50" t="s">
        <v>121</v>
      </c>
      <c r="K74" s="50"/>
      <c r="L74" s="50"/>
      <c r="M74" s="50" t="s">
        <v>121</v>
      </c>
      <c r="N74" s="50"/>
      <c r="O74" s="50"/>
      <c r="P74" s="50" t="s">
        <v>121</v>
      </c>
      <c r="Q74" s="50"/>
      <c r="R74" s="50"/>
      <c r="S74" s="50" t="s">
        <v>121</v>
      </c>
      <c r="T74" s="50"/>
      <c r="U74" s="50"/>
      <c r="V74" s="50" t="s">
        <v>121</v>
      </c>
      <c r="W74" s="50"/>
      <c r="X74" s="50"/>
      <c r="Y74" s="50" t="s">
        <v>121</v>
      </c>
      <c r="Z74" s="50"/>
      <c r="AA74" s="50"/>
      <c r="AB74" s="50">
        <v>126.36000000000001</v>
      </c>
      <c r="AC74" s="50"/>
      <c r="AD74" s="50"/>
    </row>
    <row r="75" spans="1:30" ht="13" customHeight="1" x14ac:dyDescent="0.55000000000000004">
      <c r="A75" s="102" t="s">
        <v>11</v>
      </c>
      <c r="B75" s="103"/>
      <c r="C75" s="103"/>
      <c r="D75" s="104"/>
      <c r="E75" s="100" t="s">
        <v>23</v>
      </c>
      <c r="F75" s="101"/>
      <c r="G75" s="99">
        <v>129.6</v>
      </c>
      <c r="H75" s="99"/>
      <c r="I75" s="99"/>
      <c r="J75" s="99" t="s">
        <v>121</v>
      </c>
      <c r="K75" s="99"/>
      <c r="L75" s="99"/>
      <c r="M75" s="99" t="s">
        <v>121</v>
      </c>
      <c r="N75" s="99"/>
      <c r="O75" s="99"/>
      <c r="P75" s="99" t="s">
        <v>121</v>
      </c>
      <c r="Q75" s="99"/>
      <c r="R75" s="99"/>
      <c r="S75" s="99" t="s">
        <v>121</v>
      </c>
      <c r="T75" s="99"/>
      <c r="U75" s="99"/>
      <c r="V75" s="99" t="s">
        <v>121</v>
      </c>
      <c r="W75" s="99"/>
      <c r="X75" s="99"/>
      <c r="Y75" s="99" t="s">
        <v>121</v>
      </c>
      <c r="Z75" s="99"/>
      <c r="AA75" s="99"/>
      <c r="AB75" s="99">
        <v>129.6</v>
      </c>
      <c r="AC75" s="99"/>
      <c r="AD75" s="99"/>
    </row>
    <row r="76" spans="1:30" ht="13" customHeight="1" x14ac:dyDescent="0.55000000000000004">
      <c r="A76" s="105"/>
      <c r="B76" s="106"/>
      <c r="C76" s="106"/>
      <c r="D76" s="107"/>
      <c r="E76" s="100" t="s">
        <v>24</v>
      </c>
      <c r="F76" s="101"/>
      <c r="G76" s="99">
        <v>47.52</v>
      </c>
      <c r="H76" s="99"/>
      <c r="I76" s="99"/>
      <c r="J76" s="99" t="s">
        <v>121</v>
      </c>
      <c r="K76" s="99"/>
      <c r="L76" s="99"/>
      <c r="M76" s="99" t="s">
        <v>121</v>
      </c>
      <c r="N76" s="99"/>
      <c r="O76" s="99"/>
      <c r="P76" s="99" t="s">
        <v>121</v>
      </c>
      <c r="Q76" s="99"/>
      <c r="R76" s="99"/>
      <c r="S76" s="99" t="s">
        <v>121</v>
      </c>
      <c r="T76" s="99"/>
      <c r="U76" s="99"/>
      <c r="V76" s="99" t="s">
        <v>121</v>
      </c>
      <c r="W76" s="99"/>
      <c r="X76" s="99"/>
      <c r="Y76" s="99" t="s">
        <v>121</v>
      </c>
      <c r="Z76" s="99"/>
      <c r="AA76" s="99"/>
      <c r="AB76" s="99">
        <v>47.52</v>
      </c>
      <c r="AC76" s="99"/>
      <c r="AD76" s="99"/>
    </row>
    <row r="77" spans="1:30" ht="13" customHeight="1" x14ac:dyDescent="0.55000000000000004">
      <c r="A77" s="108"/>
      <c r="B77" s="109"/>
      <c r="C77" s="109"/>
      <c r="D77" s="110"/>
      <c r="E77" s="100" t="s">
        <v>25</v>
      </c>
      <c r="F77" s="101"/>
      <c r="G77" s="99">
        <v>41.040000000000006</v>
      </c>
      <c r="H77" s="99"/>
      <c r="I77" s="99"/>
      <c r="J77" s="99" t="s">
        <v>121</v>
      </c>
      <c r="K77" s="99"/>
      <c r="L77" s="99"/>
      <c r="M77" s="99" t="s">
        <v>121</v>
      </c>
      <c r="N77" s="99"/>
      <c r="O77" s="99"/>
      <c r="P77" s="99" t="s">
        <v>121</v>
      </c>
      <c r="Q77" s="99"/>
      <c r="R77" s="99"/>
      <c r="S77" s="99" t="s">
        <v>121</v>
      </c>
      <c r="T77" s="99"/>
      <c r="U77" s="99"/>
      <c r="V77" s="99" t="s">
        <v>121</v>
      </c>
      <c r="W77" s="99"/>
      <c r="X77" s="99"/>
      <c r="Y77" s="99" t="s">
        <v>121</v>
      </c>
      <c r="Z77" s="99"/>
      <c r="AA77" s="99"/>
      <c r="AB77" s="99">
        <v>41.040000000000006</v>
      </c>
      <c r="AC77" s="99"/>
      <c r="AD77" s="99"/>
    </row>
    <row r="78" spans="1:30" ht="13" customHeight="1" x14ac:dyDescent="0.55000000000000004">
      <c r="A78" s="81" t="s">
        <v>12</v>
      </c>
      <c r="B78" s="82"/>
      <c r="C78" s="82"/>
      <c r="D78" s="83"/>
      <c r="E78" s="65" t="s">
        <v>23</v>
      </c>
      <c r="F78" s="66"/>
      <c r="G78" s="50">
        <v>36.720000000000006</v>
      </c>
      <c r="H78" s="50"/>
      <c r="I78" s="50"/>
      <c r="J78" s="50" t="s">
        <v>121</v>
      </c>
      <c r="K78" s="50"/>
      <c r="L78" s="50"/>
      <c r="M78" s="50" t="s">
        <v>121</v>
      </c>
      <c r="N78" s="50"/>
      <c r="O78" s="50"/>
      <c r="P78" s="50" t="s">
        <v>121</v>
      </c>
      <c r="Q78" s="50"/>
      <c r="R78" s="50"/>
      <c r="S78" s="50" t="s">
        <v>121</v>
      </c>
      <c r="T78" s="50"/>
      <c r="U78" s="50"/>
      <c r="V78" s="50" t="s">
        <v>121</v>
      </c>
      <c r="W78" s="50"/>
      <c r="X78" s="50"/>
      <c r="Y78" s="50" t="s">
        <v>121</v>
      </c>
      <c r="Z78" s="50"/>
      <c r="AA78" s="50"/>
      <c r="AB78" s="50">
        <v>36.720000000000006</v>
      </c>
      <c r="AC78" s="50"/>
      <c r="AD78" s="50"/>
    </row>
    <row r="79" spans="1:30" ht="13" customHeight="1" x14ac:dyDescent="0.55000000000000004">
      <c r="A79" s="84"/>
      <c r="B79" s="85"/>
      <c r="C79" s="85"/>
      <c r="D79" s="86"/>
      <c r="E79" s="65" t="s">
        <v>24</v>
      </c>
      <c r="F79" s="66"/>
      <c r="G79" s="50">
        <v>38.880000000000003</v>
      </c>
      <c r="H79" s="50"/>
      <c r="I79" s="50"/>
      <c r="J79" s="50" t="s">
        <v>121</v>
      </c>
      <c r="K79" s="50"/>
      <c r="L79" s="50"/>
      <c r="M79" s="50" t="s">
        <v>121</v>
      </c>
      <c r="N79" s="50"/>
      <c r="O79" s="50"/>
      <c r="P79" s="50" t="s">
        <v>121</v>
      </c>
      <c r="Q79" s="50"/>
      <c r="R79" s="50"/>
      <c r="S79" s="50" t="s">
        <v>121</v>
      </c>
      <c r="T79" s="50"/>
      <c r="U79" s="50"/>
      <c r="V79" s="50" t="s">
        <v>121</v>
      </c>
      <c r="W79" s="50"/>
      <c r="X79" s="50"/>
      <c r="Y79" s="50" t="s">
        <v>121</v>
      </c>
      <c r="Z79" s="50"/>
      <c r="AA79" s="50"/>
      <c r="AB79" s="50">
        <v>38.880000000000003</v>
      </c>
      <c r="AC79" s="50"/>
      <c r="AD79" s="50"/>
    </row>
    <row r="80" spans="1:30" ht="13" customHeight="1" x14ac:dyDescent="0.55000000000000004">
      <c r="A80" s="87"/>
      <c r="B80" s="88"/>
      <c r="C80" s="88"/>
      <c r="D80" s="89"/>
      <c r="E80" s="65" t="s">
        <v>25</v>
      </c>
      <c r="F80" s="66"/>
      <c r="G80" s="50">
        <v>45.36</v>
      </c>
      <c r="H80" s="50"/>
      <c r="I80" s="50"/>
      <c r="J80" s="50" t="s">
        <v>121</v>
      </c>
      <c r="K80" s="50"/>
      <c r="L80" s="50"/>
      <c r="M80" s="50" t="s">
        <v>121</v>
      </c>
      <c r="N80" s="50"/>
      <c r="O80" s="50"/>
      <c r="P80" s="50" t="s">
        <v>121</v>
      </c>
      <c r="Q80" s="50"/>
      <c r="R80" s="50"/>
      <c r="S80" s="50" t="s">
        <v>121</v>
      </c>
      <c r="T80" s="50"/>
      <c r="U80" s="50"/>
      <c r="V80" s="50" t="s">
        <v>121</v>
      </c>
      <c r="W80" s="50"/>
      <c r="X80" s="50"/>
      <c r="Y80" s="50" t="s">
        <v>121</v>
      </c>
      <c r="Z80" s="50"/>
      <c r="AA80" s="50"/>
      <c r="AB80" s="50">
        <v>45.36</v>
      </c>
      <c r="AC80" s="50"/>
      <c r="AD80" s="50"/>
    </row>
    <row r="81" spans="1:30" ht="13" customHeight="1" x14ac:dyDescent="0.55000000000000004">
      <c r="A81" s="102" t="s">
        <v>13</v>
      </c>
      <c r="B81" s="103"/>
      <c r="C81" s="103"/>
      <c r="D81" s="104"/>
      <c r="E81" s="100" t="s">
        <v>23</v>
      </c>
      <c r="F81" s="101"/>
      <c r="G81" s="99">
        <v>32.4</v>
      </c>
      <c r="H81" s="99"/>
      <c r="I81" s="99"/>
      <c r="J81" s="99" t="s">
        <v>121</v>
      </c>
      <c r="K81" s="99"/>
      <c r="L81" s="99"/>
      <c r="M81" s="99" t="s">
        <v>121</v>
      </c>
      <c r="N81" s="99"/>
      <c r="O81" s="99"/>
      <c r="P81" s="99" t="s">
        <v>121</v>
      </c>
      <c r="Q81" s="99"/>
      <c r="R81" s="99"/>
      <c r="S81" s="99" t="s">
        <v>121</v>
      </c>
      <c r="T81" s="99"/>
      <c r="U81" s="99"/>
      <c r="V81" s="99" t="s">
        <v>121</v>
      </c>
      <c r="W81" s="99"/>
      <c r="X81" s="99"/>
      <c r="Y81" s="99" t="s">
        <v>121</v>
      </c>
      <c r="Z81" s="99"/>
      <c r="AA81" s="99"/>
      <c r="AB81" s="99">
        <v>32.4</v>
      </c>
      <c r="AC81" s="99"/>
      <c r="AD81" s="99"/>
    </row>
    <row r="82" spans="1:30" ht="13" customHeight="1" x14ac:dyDescent="0.55000000000000004">
      <c r="A82" s="105"/>
      <c r="B82" s="106"/>
      <c r="C82" s="106"/>
      <c r="D82" s="107"/>
      <c r="E82" s="100" t="s">
        <v>24</v>
      </c>
      <c r="F82" s="101"/>
      <c r="G82" s="99">
        <v>56.160000000000004</v>
      </c>
      <c r="H82" s="99"/>
      <c r="I82" s="99"/>
      <c r="J82" s="99" t="s">
        <v>121</v>
      </c>
      <c r="K82" s="99"/>
      <c r="L82" s="99"/>
      <c r="M82" s="99" t="s">
        <v>121</v>
      </c>
      <c r="N82" s="99"/>
      <c r="O82" s="99"/>
      <c r="P82" s="99" t="s">
        <v>121</v>
      </c>
      <c r="Q82" s="99"/>
      <c r="R82" s="99"/>
      <c r="S82" s="99" t="s">
        <v>121</v>
      </c>
      <c r="T82" s="99"/>
      <c r="U82" s="99"/>
      <c r="V82" s="99" t="s">
        <v>121</v>
      </c>
      <c r="W82" s="99"/>
      <c r="X82" s="99"/>
      <c r="Y82" s="99" t="s">
        <v>121</v>
      </c>
      <c r="Z82" s="99"/>
      <c r="AA82" s="99"/>
      <c r="AB82" s="99">
        <v>56.160000000000004</v>
      </c>
      <c r="AC82" s="99"/>
      <c r="AD82" s="99"/>
    </row>
    <row r="83" spans="1:30" ht="13" customHeight="1" x14ac:dyDescent="0.55000000000000004">
      <c r="A83" s="108"/>
      <c r="B83" s="109"/>
      <c r="C83" s="109"/>
      <c r="D83" s="110"/>
      <c r="E83" s="100" t="s">
        <v>25</v>
      </c>
      <c r="F83" s="101"/>
      <c r="G83" s="99">
        <v>99.36</v>
      </c>
      <c r="H83" s="99"/>
      <c r="I83" s="99"/>
      <c r="J83" s="99" t="s">
        <v>121</v>
      </c>
      <c r="K83" s="99"/>
      <c r="L83" s="99"/>
      <c r="M83" s="99" t="s">
        <v>121</v>
      </c>
      <c r="N83" s="99"/>
      <c r="O83" s="99"/>
      <c r="P83" s="99" t="s">
        <v>121</v>
      </c>
      <c r="Q83" s="99"/>
      <c r="R83" s="99"/>
      <c r="S83" s="99" t="s">
        <v>121</v>
      </c>
      <c r="T83" s="99"/>
      <c r="U83" s="99"/>
      <c r="V83" s="99" t="s">
        <v>121</v>
      </c>
      <c r="W83" s="99"/>
      <c r="X83" s="99"/>
      <c r="Y83" s="99" t="s">
        <v>121</v>
      </c>
      <c r="Z83" s="99"/>
      <c r="AA83" s="99"/>
      <c r="AB83" s="99">
        <v>99.36</v>
      </c>
      <c r="AC83" s="99"/>
      <c r="AD83" s="99"/>
    </row>
    <row r="84" spans="1:30" ht="13" customHeight="1" x14ac:dyDescent="0.55000000000000004">
      <c r="A84" s="81" t="s">
        <v>14</v>
      </c>
      <c r="B84" s="82"/>
      <c r="C84" s="82"/>
      <c r="D84" s="83"/>
      <c r="E84" s="65" t="s">
        <v>23</v>
      </c>
      <c r="F84" s="66"/>
      <c r="G84" s="50">
        <v>75.599999999999994</v>
      </c>
      <c r="H84" s="50"/>
      <c r="I84" s="50"/>
      <c r="J84" s="50" t="s">
        <v>121</v>
      </c>
      <c r="K84" s="50"/>
      <c r="L84" s="50"/>
      <c r="M84" s="50" t="s">
        <v>121</v>
      </c>
      <c r="N84" s="50"/>
      <c r="O84" s="50"/>
      <c r="P84" s="50" t="s">
        <v>121</v>
      </c>
      <c r="Q84" s="50"/>
      <c r="R84" s="50"/>
      <c r="S84" s="50" t="s">
        <v>121</v>
      </c>
      <c r="T84" s="50"/>
      <c r="U84" s="50"/>
      <c r="V84" s="50" t="s">
        <v>121</v>
      </c>
      <c r="W84" s="50"/>
      <c r="X84" s="50"/>
      <c r="Y84" s="50" t="s">
        <v>121</v>
      </c>
      <c r="Z84" s="50"/>
      <c r="AA84" s="50"/>
      <c r="AB84" s="50">
        <v>75.599999999999994</v>
      </c>
      <c r="AC84" s="50"/>
      <c r="AD84" s="50"/>
    </row>
    <row r="85" spans="1:30" ht="13" customHeight="1" x14ac:dyDescent="0.55000000000000004">
      <c r="A85" s="84"/>
      <c r="B85" s="85"/>
      <c r="C85" s="85"/>
      <c r="D85" s="86"/>
      <c r="E85" s="65" t="s">
        <v>24</v>
      </c>
      <c r="F85" s="66"/>
      <c r="G85" s="50">
        <v>86.4</v>
      </c>
      <c r="H85" s="50"/>
      <c r="I85" s="50"/>
      <c r="J85" s="50" t="s">
        <v>121</v>
      </c>
      <c r="K85" s="50"/>
      <c r="L85" s="50"/>
      <c r="M85" s="50" t="s">
        <v>121</v>
      </c>
      <c r="N85" s="50"/>
      <c r="O85" s="50"/>
      <c r="P85" s="50" t="s">
        <v>121</v>
      </c>
      <c r="Q85" s="50"/>
      <c r="R85" s="50"/>
      <c r="S85" s="50" t="s">
        <v>121</v>
      </c>
      <c r="T85" s="50"/>
      <c r="U85" s="50"/>
      <c r="V85" s="50" t="s">
        <v>121</v>
      </c>
      <c r="W85" s="50"/>
      <c r="X85" s="50"/>
      <c r="Y85" s="50" t="s">
        <v>121</v>
      </c>
      <c r="Z85" s="50"/>
      <c r="AA85" s="50"/>
      <c r="AB85" s="50">
        <v>86.4</v>
      </c>
      <c r="AC85" s="50"/>
      <c r="AD85" s="50"/>
    </row>
    <row r="86" spans="1:30" ht="13" customHeight="1" x14ac:dyDescent="0.55000000000000004">
      <c r="A86" s="87"/>
      <c r="B86" s="88"/>
      <c r="C86" s="88"/>
      <c r="D86" s="89"/>
      <c r="E86" s="65" t="s">
        <v>25</v>
      </c>
      <c r="F86" s="66"/>
      <c r="G86" s="50">
        <v>36.720000000000006</v>
      </c>
      <c r="H86" s="50"/>
      <c r="I86" s="50"/>
      <c r="J86" s="50" t="s">
        <v>121</v>
      </c>
      <c r="K86" s="50"/>
      <c r="L86" s="50"/>
      <c r="M86" s="50" t="s">
        <v>121</v>
      </c>
      <c r="N86" s="50"/>
      <c r="O86" s="50"/>
      <c r="P86" s="50" t="s">
        <v>121</v>
      </c>
      <c r="Q86" s="50"/>
      <c r="R86" s="50"/>
      <c r="S86" s="50" t="s">
        <v>121</v>
      </c>
      <c r="T86" s="50"/>
      <c r="U86" s="50"/>
      <c r="V86" s="50" t="s">
        <v>121</v>
      </c>
      <c r="W86" s="50"/>
      <c r="X86" s="50"/>
      <c r="Y86" s="50" t="s">
        <v>121</v>
      </c>
      <c r="Z86" s="50"/>
      <c r="AA86" s="50"/>
      <c r="AB86" s="50">
        <v>36.720000000000006</v>
      </c>
      <c r="AC86" s="50"/>
      <c r="AD86" s="50"/>
    </row>
    <row r="87" spans="1:30" ht="13" customHeight="1" x14ac:dyDescent="0.55000000000000004">
      <c r="A87" s="102" t="s">
        <v>15</v>
      </c>
      <c r="B87" s="103"/>
      <c r="C87" s="103"/>
      <c r="D87" s="104"/>
      <c r="E87" s="100" t="s">
        <v>23</v>
      </c>
      <c r="F87" s="101"/>
      <c r="G87" s="99">
        <v>140.4</v>
      </c>
      <c r="H87" s="99"/>
      <c r="I87" s="99"/>
      <c r="J87" s="99" t="s">
        <v>121</v>
      </c>
      <c r="K87" s="99"/>
      <c r="L87" s="99"/>
      <c r="M87" s="99" t="s">
        <v>121</v>
      </c>
      <c r="N87" s="99"/>
      <c r="O87" s="99"/>
      <c r="P87" s="99" t="s">
        <v>121</v>
      </c>
      <c r="Q87" s="99"/>
      <c r="R87" s="99"/>
      <c r="S87" s="99" t="s">
        <v>121</v>
      </c>
      <c r="T87" s="99"/>
      <c r="U87" s="99"/>
      <c r="V87" s="99" t="s">
        <v>121</v>
      </c>
      <c r="W87" s="99"/>
      <c r="X87" s="99"/>
      <c r="Y87" s="99" t="s">
        <v>121</v>
      </c>
      <c r="Z87" s="99"/>
      <c r="AA87" s="99"/>
      <c r="AB87" s="99">
        <v>140.4</v>
      </c>
      <c r="AC87" s="99"/>
      <c r="AD87" s="99"/>
    </row>
    <row r="88" spans="1:30" ht="13" customHeight="1" x14ac:dyDescent="0.55000000000000004">
      <c r="A88" s="105"/>
      <c r="B88" s="106"/>
      <c r="C88" s="106"/>
      <c r="D88" s="107"/>
      <c r="E88" s="100" t="s">
        <v>24</v>
      </c>
      <c r="F88" s="101"/>
      <c r="G88" s="99">
        <v>59.4</v>
      </c>
      <c r="H88" s="99"/>
      <c r="I88" s="99"/>
      <c r="J88" s="99" t="s">
        <v>121</v>
      </c>
      <c r="K88" s="99"/>
      <c r="L88" s="99"/>
      <c r="M88" s="99" t="s">
        <v>121</v>
      </c>
      <c r="N88" s="99"/>
      <c r="O88" s="99"/>
      <c r="P88" s="99" t="s">
        <v>121</v>
      </c>
      <c r="Q88" s="99"/>
      <c r="R88" s="99"/>
      <c r="S88" s="99" t="s">
        <v>121</v>
      </c>
      <c r="T88" s="99"/>
      <c r="U88" s="99"/>
      <c r="V88" s="99" t="s">
        <v>121</v>
      </c>
      <c r="W88" s="99"/>
      <c r="X88" s="99"/>
      <c r="Y88" s="99" t="s">
        <v>121</v>
      </c>
      <c r="Z88" s="99"/>
      <c r="AA88" s="99"/>
      <c r="AB88" s="99">
        <v>59.4</v>
      </c>
      <c r="AC88" s="99"/>
      <c r="AD88" s="99"/>
    </row>
    <row r="89" spans="1:30" ht="13" customHeight="1" x14ac:dyDescent="0.55000000000000004">
      <c r="A89" s="108"/>
      <c r="B89" s="109"/>
      <c r="C89" s="109"/>
      <c r="D89" s="110"/>
      <c r="E89" s="100" t="s">
        <v>25</v>
      </c>
      <c r="F89" s="101"/>
      <c r="G89" s="99">
        <v>109.08000000000001</v>
      </c>
      <c r="H89" s="99"/>
      <c r="I89" s="99"/>
      <c r="J89" s="99" t="s">
        <v>121</v>
      </c>
      <c r="K89" s="99"/>
      <c r="L89" s="99"/>
      <c r="M89" s="99" t="s">
        <v>121</v>
      </c>
      <c r="N89" s="99"/>
      <c r="O89" s="99"/>
      <c r="P89" s="99" t="s">
        <v>121</v>
      </c>
      <c r="Q89" s="99"/>
      <c r="R89" s="99"/>
      <c r="S89" s="99" t="s">
        <v>121</v>
      </c>
      <c r="T89" s="99"/>
      <c r="U89" s="99"/>
      <c r="V89" s="99" t="s">
        <v>121</v>
      </c>
      <c r="W89" s="99"/>
      <c r="X89" s="99"/>
      <c r="Y89" s="99" t="s">
        <v>121</v>
      </c>
      <c r="Z89" s="99"/>
      <c r="AA89" s="99"/>
      <c r="AB89" s="99">
        <v>109.08000000000001</v>
      </c>
      <c r="AC89" s="99"/>
      <c r="AD89" s="99"/>
    </row>
    <row r="90" spans="1:30" ht="13" customHeight="1" x14ac:dyDescent="0.55000000000000004">
      <c r="A90" s="81" t="s">
        <v>16</v>
      </c>
      <c r="B90" s="82"/>
      <c r="C90" s="82"/>
      <c r="D90" s="83"/>
      <c r="E90" s="65" t="s">
        <v>23</v>
      </c>
      <c r="F90" s="66"/>
      <c r="G90" s="50">
        <v>47.52</v>
      </c>
      <c r="H90" s="50"/>
      <c r="I90" s="50"/>
      <c r="J90" s="50" t="s">
        <v>121</v>
      </c>
      <c r="K90" s="50"/>
      <c r="L90" s="50"/>
      <c r="M90" s="50" t="s">
        <v>121</v>
      </c>
      <c r="N90" s="50"/>
      <c r="O90" s="50"/>
      <c r="P90" s="50" t="s">
        <v>121</v>
      </c>
      <c r="Q90" s="50"/>
      <c r="R90" s="50"/>
      <c r="S90" s="50" t="s">
        <v>121</v>
      </c>
      <c r="T90" s="50"/>
      <c r="U90" s="50"/>
      <c r="V90" s="50" t="s">
        <v>121</v>
      </c>
      <c r="W90" s="50"/>
      <c r="X90" s="50"/>
      <c r="Y90" s="50" t="s">
        <v>121</v>
      </c>
      <c r="Z90" s="50"/>
      <c r="AA90" s="50"/>
      <c r="AB90" s="50">
        <v>47.52</v>
      </c>
      <c r="AC90" s="50"/>
      <c r="AD90" s="50"/>
    </row>
    <row r="91" spans="1:30" ht="13" customHeight="1" x14ac:dyDescent="0.55000000000000004">
      <c r="A91" s="84"/>
      <c r="B91" s="85"/>
      <c r="C91" s="85"/>
      <c r="D91" s="86"/>
      <c r="E91" s="65" t="s">
        <v>24</v>
      </c>
      <c r="F91" s="66"/>
      <c r="G91" s="50">
        <v>66.960000000000008</v>
      </c>
      <c r="H91" s="50"/>
      <c r="I91" s="50"/>
      <c r="J91" s="50" t="s">
        <v>121</v>
      </c>
      <c r="K91" s="50"/>
      <c r="L91" s="50"/>
      <c r="M91" s="50" t="s">
        <v>121</v>
      </c>
      <c r="N91" s="50"/>
      <c r="O91" s="50"/>
      <c r="P91" s="50" t="s">
        <v>121</v>
      </c>
      <c r="Q91" s="50"/>
      <c r="R91" s="50"/>
      <c r="S91" s="50" t="s">
        <v>121</v>
      </c>
      <c r="T91" s="50"/>
      <c r="U91" s="50"/>
      <c r="V91" s="50" t="s">
        <v>121</v>
      </c>
      <c r="W91" s="50"/>
      <c r="X91" s="50"/>
      <c r="Y91" s="50" t="s">
        <v>121</v>
      </c>
      <c r="Z91" s="50"/>
      <c r="AA91" s="50"/>
      <c r="AB91" s="50">
        <v>66.960000000000008</v>
      </c>
      <c r="AC91" s="50"/>
      <c r="AD91" s="50"/>
    </row>
    <row r="92" spans="1:30" ht="13" customHeight="1" x14ac:dyDescent="0.55000000000000004">
      <c r="A92" s="87"/>
      <c r="B92" s="88"/>
      <c r="C92" s="88"/>
      <c r="D92" s="89"/>
      <c r="E92" s="65" t="s">
        <v>25</v>
      </c>
      <c r="F92" s="66"/>
      <c r="G92" s="50">
        <v>58.320000000000007</v>
      </c>
      <c r="H92" s="50"/>
      <c r="I92" s="50"/>
      <c r="J92" s="50" t="s">
        <v>121</v>
      </c>
      <c r="K92" s="50"/>
      <c r="L92" s="50"/>
      <c r="M92" s="50" t="s">
        <v>121</v>
      </c>
      <c r="N92" s="50"/>
      <c r="O92" s="50"/>
      <c r="P92" s="50" t="s">
        <v>121</v>
      </c>
      <c r="Q92" s="50"/>
      <c r="R92" s="50"/>
      <c r="S92" s="50" t="s">
        <v>121</v>
      </c>
      <c r="T92" s="50"/>
      <c r="U92" s="50"/>
      <c r="V92" s="50" t="s">
        <v>121</v>
      </c>
      <c r="W92" s="50"/>
      <c r="X92" s="50"/>
      <c r="Y92" s="50" t="s">
        <v>121</v>
      </c>
      <c r="Z92" s="50"/>
      <c r="AA92" s="50"/>
      <c r="AB92" s="50">
        <v>58.320000000000007</v>
      </c>
      <c r="AC92" s="50"/>
      <c r="AD92" s="50"/>
    </row>
    <row r="93" spans="1:30" ht="13" customHeight="1" x14ac:dyDescent="0.55000000000000004">
      <c r="A93" s="102" t="s">
        <v>17</v>
      </c>
      <c r="B93" s="103"/>
      <c r="C93" s="103"/>
      <c r="D93" s="104"/>
      <c r="E93" s="100" t="s">
        <v>23</v>
      </c>
      <c r="F93" s="101"/>
      <c r="G93" s="99">
        <v>90.72</v>
      </c>
      <c r="H93" s="99"/>
      <c r="I93" s="99"/>
      <c r="J93" s="99" t="s">
        <v>121</v>
      </c>
      <c r="K93" s="99"/>
      <c r="L93" s="99"/>
      <c r="M93" s="99" t="s">
        <v>121</v>
      </c>
      <c r="N93" s="99"/>
      <c r="O93" s="99"/>
      <c r="P93" s="99" t="s">
        <v>121</v>
      </c>
      <c r="Q93" s="99"/>
      <c r="R93" s="99"/>
      <c r="S93" s="99" t="s">
        <v>121</v>
      </c>
      <c r="T93" s="99"/>
      <c r="U93" s="99"/>
      <c r="V93" s="99" t="s">
        <v>121</v>
      </c>
      <c r="W93" s="99"/>
      <c r="X93" s="99"/>
      <c r="Y93" s="99" t="s">
        <v>121</v>
      </c>
      <c r="Z93" s="99"/>
      <c r="AA93" s="99"/>
      <c r="AB93" s="99">
        <v>90.72</v>
      </c>
      <c r="AC93" s="99"/>
      <c r="AD93" s="99"/>
    </row>
    <row r="94" spans="1:30" ht="13" customHeight="1" x14ac:dyDescent="0.55000000000000004">
      <c r="A94" s="105"/>
      <c r="B94" s="106"/>
      <c r="C94" s="106"/>
      <c r="D94" s="107"/>
      <c r="E94" s="100" t="s">
        <v>24</v>
      </c>
      <c r="F94" s="101"/>
      <c r="G94" s="99">
        <v>164.16000000000003</v>
      </c>
      <c r="H94" s="99"/>
      <c r="I94" s="99"/>
      <c r="J94" s="99" t="s">
        <v>121</v>
      </c>
      <c r="K94" s="99"/>
      <c r="L94" s="99"/>
      <c r="M94" s="99" t="s">
        <v>121</v>
      </c>
      <c r="N94" s="99"/>
      <c r="O94" s="99"/>
      <c r="P94" s="99" t="s">
        <v>121</v>
      </c>
      <c r="Q94" s="99"/>
      <c r="R94" s="99"/>
      <c r="S94" s="99" t="s">
        <v>121</v>
      </c>
      <c r="T94" s="99"/>
      <c r="U94" s="99"/>
      <c r="V94" s="99" t="s">
        <v>121</v>
      </c>
      <c r="W94" s="99"/>
      <c r="X94" s="99"/>
      <c r="Y94" s="99" t="s">
        <v>121</v>
      </c>
      <c r="Z94" s="99"/>
      <c r="AA94" s="99"/>
      <c r="AB94" s="99">
        <v>164.16000000000003</v>
      </c>
      <c r="AC94" s="99"/>
      <c r="AD94" s="99"/>
    </row>
    <row r="95" spans="1:30" ht="13" customHeight="1" x14ac:dyDescent="0.55000000000000004">
      <c r="A95" s="108"/>
      <c r="B95" s="109"/>
      <c r="C95" s="109"/>
      <c r="D95" s="110"/>
      <c r="E95" s="100" t="s">
        <v>25</v>
      </c>
      <c r="F95" s="101"/>
      <c r="G95" s="99">
        <v>133.92000000000002</v>
      </c>
      <c r="H95" s="99"/>
      <c r="I95" s="99"/>
      <c r="J95" s="99" t="s">
        <v>121</v>
      </c>
      <c r="K95" s="99"/>
      <c r="L95" s="99"/>
      <c r="M95" s="99" t="s">
        <v>121</v>
      </c>
      <c r="N95" s="99"/>
      <c r="O95" s="99"/>
      <c r="P95" s="99" t="s">
        <v>121</v>
      </c>
      <c r="Q95" s="99"/>
      <c r="R95" s="99"/>
      <c r="S95" s="99" t="s">
        <v>121</v>
      </c>
      <c r="T95" s="99"/>
      <c r="U95" s="99"/>
      <c r="V95" s="99" t="s">
        <v>121</v>
      </c>
      <c r="W95" s="99"/>
      <c r="X95" s="99"/>
      <c r="Y95" s="99" t="s">
        <v>121</v>
      </c>
      <c r="Z95" s="99"/>
      <c r="AA95" s="99"/>
      <c r="AB95" s="99">
        <v>133.92000000000002</v>
      </c>
      <c r="AC95" s="99"/>
      <c r="AD95" s="99"/>
    </row>
    <row r="96" spans="1:30" ht="13" customHeight="1" x14ac:dyDescent="0.55000000000000004">
      <c r="A96" s="65" t="s">
        <v>21</v>
      </c>
      <c r="B96" s="96"/>
      <c r="C96" s="96"/>
      <c r="D96" s="96"/>
      <c r="E96" s="96"/>
      <c r="F96" s="66"/>
      <c r="G96" s="67">
        <v>4037.04</v>
      </c>
      <c r="H96" s="68"/>
      <c r="I96" s="69"/>
      <c r="J96" s="67" t="s">
        <v>121</v>
      </c>
      <c r="K96" s="68"/>
      <c r="L96" s="69"/>
      <c r="M96" s="67" t="s">
        <v>121</v>
      </c>
      <c r="N96" s="68"/>
      <c r="O96" s="69"/>
      <c r="P96" s="67" t="s">
        <v>121</v>
      </c>
      <c r="Q96" s="68"/>
      <c r="R96" s="69"/>
      <c r="S96" s="67" t="s">
        <v>121</v>
      </c>
      <c r="T96" s="68"/>
      <c r="U96" s="69"/>
      <c r="V96" s="67" t="s">
        <v>121</v>
      </c>
      <c r="W96" s="68"/>
      <c r="X96" s="69"/>
      <c r="Y96" s="67" t="s">
        <v>121</v>
      </c>
      <c r="Z96" s="68"/>
      <c r="AA96" s="69"/>
      <c r="AB96" s="50">
        <v>4037.04</v>
      </c>
      <c r="AC96" s="50"/>
      <c r="AD96" s="50"/>
    </row>
    <row r="97" spans="1:30" ht="13" customHeight="1" x14ac:dyDescent="0.55000000000000004">
      <c r="A97" s="17"/>
      <c r="B97" s="17"/>
      <c r="C97" s="17"/>
      <c r="D97" s="17"/>
      <c r="E97" s="17"/>
      <c r="F97" s="17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ht="13" customHeight="1" x14ac:dyDescent="0.55000000000000004">
      <c r="A98" s="3" t="s">
        <v>30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" customHeight="1" x14ac:dyDescent="0.55000000000000004">
      <c r="A99" s="118" t="s">
        <v>31</v>
      </c>
      <c r="B99" s="113"/>
      <c r="C99" s="113"/>
      <c r="D99" s="113"/>
      <c r="E99" s="113"/>
      <c r="F99" s="113" t="s">
        <v>32</v>
      </c>
      <c r="G99" s="113"/>
      <c r="H99" s="113"/>
      <c r="I99" s="113" t="s">
        <v>33</v>
      </c>
      <c r="J99" s="113" t="s">
        <v>34</v>
      </c>
      <c r="K99" s="113"/>
      <c r="L99" s="113"/>
      <c r="M99" s="113"/>
      <c r="N99" s="113"/>
      <c r="O99" s="113"/>
      <c r="P99" s="113"/>
      <c r="Q99" s="113"/>
      <c r="R99" s="113" t="s">
        <v>35</v>
      </c>
      <c r="S99" s="113"/>
      <c r="T99" s="113"/>
      <c r="U99" s="113"/>
      <c r="V99" s="113" t="s">
        <v>115</v>
      </c>
      <c r="W99" s="113"/>
      <c r="X99" s="113"/>
      <c r="Y99" s="113"/>
      <c r="Z99" s="111" t="s">
        <v>36</v>
      </c>
      <c r="AA99" s="113" t="s">
        <v>37</v>
      </c>
      <c r="AB99" s="113"/>
      <c r="AC99" s="113"/>
      <c r="AD99" s="114"/>
    </row>
    <row r="100" spans="1:30" ht="13" customHeight="1" x14ac:dyDescent="0.55000000000000004">
      <c r="A100" s="119"/>
      <c r="B100" s="117"/>
      <c r="C100" s="117"/>
      <c r="D100" s="117"/>
      <c r="E100" s="117"/>
      <c r="F100" s="117"/>
      <c r="G100" s="117"/>
      <c r="H100" s="117"/>
      <c r="I100" s="115"/>
      <c r="J100" s="117" t="s">
        <v>38</v>
      </c>
      <c r="K100" s="117"/>
      <c r="L100" s="117"/>
      <c r="M100" s="117"/>
      <c r="N100" s="117" t="s">
        <v>39</v>
      </c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2"/>
      <c r="AA100" s="115"/>
      <c r="AB100" s="115"/>
      <c r="AC100" s="115"/>
      <c r="AD100" s="116"/>
    </row>
    <row r="101" spans="1:30" ht="13" customHeight="1" x14ac:dyDescent="0.55000000000000004">
      <c r="A101" s="61" t="s">
        <v>117</v>
      </c>
      <c r="B101" s="61"/>
      <c r="C101" s="61"/>
      <c r="D101" s="61"/>
      <c r="E101" s="61"/>
      <c r="F101" s="61" t="s">
        <v>100</v>
      </c>
      <c r="G101" s="61"/>
      <c r="H101" s="61"/>
      <c r="I101" s="8">
        <v>1</v>
      </c>
      <c r="J101" s="62">
        <v>3280000</v>
      </c>
      <c r="K101" s="62"/>
      <c r="L101" s="62"/>
      <c r="M101" s="62"/>
      <c r="N101" s="62">
        <v>3280000</v>
      </c>
      <c r="O101" s="62"/>
      <c r="P101" s="62"/>
      <c r="Q101" s="62"/>
      <c r="R101" s="24"/>
      <c r="S101" s="25"/>
      <c r="T101" s="25"/>
      <c r="U101" s="26"/>
      <c r="V101" s="62">
        <v>3280000</v>
      </c>
      <c r="W101" s="62"/>
      <c r="X101" s="62"/>
      <c r="Y101" s="62"/>
      <c r="Z101" s="8">
        <v>17</v>
      </c>
      <c r="AA101" s="19">
        <v>192941.17647058822</v>
      </c>
      <c r="AB101" s="19"/>
      <c r="AC101" s="19"/>
      <c r="AD101" s="19"/>
    </row>
    <row r="102" spans="1:30" ht="13" customHeight="1" x14ac:dyDescent="0.55000000000000004">
      <c r="A102" s="61" t="s">
        <v>88</v>
      </c>
      <c r="B102" s="61"/>
      <c r="C102" s="61"/>
      <c r="D102" s="61"/>
      <c r="E102" s="61"/>
      <c r="F102" s="61" t="s">
        <v>101</v>
      </c>
      <c r="G102" s="61"/>
      <c r="H102" s="61"/>
      <c r="I102" s="8">
        <v>6</v>
      </c>
      <c r="J102" s="62">
        <v>5089622</v>
      </c>
      <c r="K102" s="62"/>
      <c r="L102" s="62"/>
      <c r="M102" s="62"/>
      <c r="N102" s="62">
        <v>30537732</v>
      </c>
      <c r="O102" s="62"/>
      <c r="P102" s="62"/>
      <c r="Q102" s="62"/>
      <c r="R102" s="62">
        <v>10179000</v>
      </c>
      <c r="S102" s="62"/>
      <c r="T102" s="62"/>
      <c r="U102" s="62"/>
      <c r="V102" s="62">
        <v>20358732</v>
      </c>
      <c r="W102" s="62"/>
      <c r="X102" s="62"/>
      <c r="Y102" s="62"/>
      <c r="Z102" s="8">
        <v>10</v>
      </c>
      <c r="AA102" s="19">
        <v>2035873.2</v>
      </c>
      <c r="AB102" s="19"/>
      <c r="AC102" s="19"/>
      <c r="AD102" s="19"/>
    </row>
    <row r="103" spans="1:30" ht="13" customHeight="1" x14ac:dyDescent="0.55000000000000004">
      <c r="A103" s="61" t="s">
        <v>89</v>
      </c>
      <c r="B103" s="61"/>
      <c r="C103" s="61"/>
      <c r="D103" s="61"/>
      <c r="E103" s="61"/>
      <c r="F103" s="61" t="s">
        <v>102</v>
      </c>
      <c r="G103" s="61"/>
      <c r="H103" s="61"/>
      <c r="I103" s="8">
        <v>6</v>
      </c>
      <c r="J103" s="62">
        <v>192504</v>
      </c>
      <c r="K103" s="62"/>
      <c r="L103" s="62"/>
      <c r="M103" s="62"/>
      <c r="N103" s="62">
        <v>1155024</v>
      </c>
      <c r="O103" s="62"/>
      <c r="P103" s="62"/>
      <c r="Q103" s="62"/>
      <c r="R103" s="62">
        <v>385000</v>
      </c>
      <c r="S103" s="62"/>
      <c r="T103" s="62"/>
      <c r="U103" s="62"/>
      <c r="V103" s="62">
        <v>770024</v>
      </c>
      <c r="W103" s="62"/>
      <c r="X103" s="62"/>
      <c r="Y103" s="62"/>
      <c r="Z103" s="8">
        <v>7</v>
      </c>
      <c r="AA103" s="19">
        <v>110003.42857142857</v>
      </c>
      <c r="AB103" s="19"/>
      <c r="AC103" s="19"/>
      <c r="AD103" s="19"/>
    </row>
    <row r="104" spans="1:30" ht="13" customHeight="1" x14ac:dyDescent="0.55000000000000004">
      <c r="A104" s="27" t="s">
        <v>90</v>
      </c>
      <c r="B104" s="28"/>
      <c r="C104" s="28"/>
      <c r="D104" s="28"/>
      <c r="E104" s="29"/>
      <c r="F104" s="61" t="s">
        <v>103</v>
      </c>
      <c r="G104" s="61"/>
      <c r="H104" s="61"/>
      <c r="I104" s="8">
        <v>1</v>
      </c>
      <c r="J104" s="62">
        <v>440000</v>
      </c>
      <c r="K104" s="62"/>
      <c r="L104" s="62"/>
      <c r="M104" s="62"/>
      <c r="N104" s="62">
        <v>440000</v>
      </c>
      <c r="O104" s="62"/>
      <c r="P104" s="62"/>
      <c r="Q104" s="62"/>
      <c r="R104" s="62"/>
      <c r="S104" s="62"/>
      <c r="T104" s="62"/>
      <c r="U104" s="62"/>
      <c r="V104" s="62">
        <v>440000</v>
      </c>
      <c r="W104" s="62"/>
      <c r="X104" s="62"/>
      <c r="Y104" s="62"/>
      <c r="Z104" s="8">
        <v>7</v>
      </c>
      <c r="AA104" s="19">
        <v>62857.142857142855</v>
      </c>
      <c r="AB104" s="19"/>
      <c r="AC104" s="19"/>
      <c r="AD104" s="19"/>
    </row>
    <row r="105" spans="1:30" ht="13" customHeight="1" x14ac:dyDescent="0.55000000000000004">
      <c r="A105" s="27" t="s">
        <v>91</v>
      </c>
      <c r="B105" s="28"/>
      <c r="C105" s="28"/>
      <c r="D105" s="28"/>
      <c r="E105" s="29"/>
      <c r="F105" s="27"/>
      <c r="G105" s="28"/>
      <c r="H105" s="29"/>
      <c r="I105" s="8">
        <v>6</v>
      </c>
      <c r="J105" s="24">
        <v>93300</v>
      </c>
      <c r="K105" s="25"/>
      <c r="L105" s="25"/>
      <c r="M105" s="26"/>
      <c r="N105" s="24">
        <v>559800</v>
      </c>
      <c r="O105" s="25"/>
      <c r="P105" s="25"/>
      <c r="Q105" s="26"/>
      <c r="R105" s="24">
        <v>186000</v>
      </c>
      <c r="S105" s="25"/>
      <c r="T105" s="25"/>
      <c r="U105" s="26"/>
      <c r="V105" s="24">
        <v>373800</v>
      </c>
      <c r="W105" s="25"/>
      <c r="X105" s="25"/>
      <c r="Y105" s="26"/>
      <c r="Z105" s="8">
        <v>7</v>
      </c>
      <c r="AA105" s="20">
        <v>53400</v>
      </c>
      <c r="AB105" s="21"/>
      <c r="AC105" s="21"/>
      <c r="AD105" s="22"/>
    </row>
    <row r="106" spans="1:30" ht="13" customHeight="1" x14ac:dyDescent="0.55000000000000004">
      <c r="A106" s="27" t="s">
        <v>92</v>
      </c>
      <c r="B106" s="28"/>
      <c r="C106" s="28"/>
      <c r="D106" s="28"/>
      <c r="E106" s="29"/>
      <c r="F106" s="61"/>
      <c r="G106" s="61"/>
      <c r="H106" s="61"/>
      <c r="I106" s="8">
        <v>2</v>
      </c>
      <c r="J106" s="62">
        <v>110000</v>
      </c>
      <c r="K106" s="62"/>
      <c r="L106" s="62"/>
      <c r="M106" s="62"/>
      <c r="N106" s="62">
        <v>220000</v>
      </c>
      <c r="O106" s="62"/>
      <c r="P106" s="62"/>
      <c r="Q106" s="62"/>
      <c r="R106" s="62"/>
      <c r="S106" s="62"/>
      <c r="T106" s="62"/>
      <c r="U106" s="62"/>
      <c r="V106" s="62">
        <v>220000</v>
      </c>
      <c r="W106" s="62"/>
      <c r="X106" s="62"/>
      <c r="Y106" s="62"/>
      <c r="Z106" s="8">
        <v>7</v>
      </c>
      <c r="AA106" s="19">
        <v>31428.571428571428</v>
      </c>
      <c r="AB106" s="19"/>
      <c r="AC106" s="19"/>
      <c r="AD106" s="19"/>
    </row>
    <row r="107" spans="1:30" ht="13" customHeight="1" x14ac:dyDescent="0.55000000000000004">
      <c r="A107" s="27" t="s">
        <v>105</v>
      </c>
      <c r="B107" s="28"/>
      <c r="C107" s="28"/>
      <c r="D107" s="28"/>
      <c r="E107" s="29"/>
      <c r="F107" s="61" t="s">
        <v>104</v>
      </c>
      <c r="G107" s="61"/>
      <c r="H107" s="61"/>
      <c r="I107" s="8">
        <v>1</v>
      </c>
      <c r="J107" s="62">
        <v>46800</v>
      </c>
      <c r="K107" s="62"/>
      <c r="L107" s="62"/>
      <c r="M107" s="62"/>
      <c r="N107" s="62">
        <v>46800</v>
      </c>
      <c r="O107" s="62"/>
      <c r="P107" s="62"/>
      <c r="Q107" s="62"/>
      <c r="R107" s="62"/>
      <c r="S107" s="62"/>
      <c r="T107" s="62"/>
      <c r="U107" s="62"/>
      <c r="V107" s="62">
        <v>46800</v>
      </c>
      <c r="W107" s="62"/>
      <c r="X107" s="62"/>
      <c r="Y107" s="62"/>
      <c r="Z107" s="8">
        <v>7</v>
      </c>
      <c r="AA107" s="19">
        <v>6685.7142857142853</v>
      </c>
      <c r="AB107" s="19"/>
      <c r="AC107" s="19"/>
      <c r="AD107" s="19"/>
    </row>
    <row r="108" spans="1:30" ht="13" customHeight="1" x14ac:dyDescent="0.55000000000000004">
      <c r="A108" s="27" t="s">
        <v>93</v>
      </c>
      <c r="B108" s="28"/>
      <c r="C108" s="28"/>
      <c r="D108" s="28"/>
      <c r="E108" s="29"/>
      <c r="F108" s="61" t="s">
        <v>73</v>
      </c>
      <c r="G108" s="61"/>
      <c r="H108" s="61"/>
      <c r="I108" s="8">
        <v>2</v>
      </c>
      <c r="J108" s="62">
        <v>4837000</v>
      </c>
      <c r="K108" s="62"/>
      <c r="L108" s="62"/>
      <c r="M108" s="62"/>
      <c r="N108" s="62">
        <v>9674000</v>
      </c>
      <c r="O108" s="62"/>
      <c r="P108" s="62"/>
      <c r="Q108" s="62"/>
      <c r="R108" s="62">
        <v>3224000</v>
      </c>
      <c r="S108" s="62"/>
      <c r="T108" s="62"/>
      <c r="U108" s="62"/>
      <c r="V108" s="62">
        <v>6450000</v>
      </c>
      <c r="W108" s="62"/>
      <c r="X108" s="62"/>
      <c r="Y108" s="62"/>
      <c r="Z108" s="8">
        <v>10</v>
      </c>
      <c r="AA108" s="19">
        <v>645000</v>
      </c>
      <c r="AB108" s="19"/>
      <c r="AC108" s="19"/>
      <c r="AD108" s="19"/>
    </row>
    <row r="109" spans="1:30" ht="13" customHeight="1" x14ac:dyDescent="0.55000000000000004">
      <c r="A109" s="27" t="s">
        <v>94</v>
      </c>
      <c r="B109" s="28"/>
      <c r="C109" s="28"/>
      <c r="D109" s="28"/>
      <c r="E109" s="29"/>
      <c r="F109" s="61" t="s">
        <v>106</v>
      </c>
      <c r="G109" s="61"/>
      <c r="H109" s="61"/>
      <c r="I109" s="8">
        <v>2</v>
      </c>
      <c r="J109" s="62">
        <v>1493000</v>
      </c>
      <c r="K109" s="62"/>
      <c r="L109" s="62"/>
      <c r="M109" s="62"/>
      <c r="N109" s="62">
        <v>2986000</v>
      </c>
      <c r="O109" s="62"/>
      <c r="P109" s="62"/>
      <c r="Q109" s="62"/>
      <c r="R109" s="62">
        <v>995000</v>
      </c>
      <c r="S109" s="62"/>
      <c r="T109" s="62"/>
      <c r="U109" s="62"/>
      <c r="V109" s="62">
        <v>1991000</v>
      </c>
      <c r="W109" s="62"/>
      <c r="X109" s="62"/>
      <c r="Y109" s="62"/>
      <c r="Z109" s="8">
        <v>10</v>
      </c>
      <c r="AA109" s="19">
        <v>199100</v>
      </c>
      <c r="AB109" s="19"/>
      <c r="AC109" s="19"/>
      <c r="AD109" s="19"/>
    </row>
    <row r="110" spans="1:30" ht="13" customHeight="1" x14ac:dyDescent="0.55000000000000004">
      <c r="A110" s="27" t="s">
        <v>95</v>
      </c>
      <c r="B110" s="28"/>
      <c r="C110" s="28"/>
      <c r="D110" s="28"/>
      <c r="E110" s="29"/>
      <c r="F110" s="61" t="s">
        <v>107</v>
      </c>
      <c r="G110" s="61"/>
      <c r="H110" s="61"/>
      <c r="I110" s="8">
        <v>1</v>
      </c>
      <c r="J110" s="62">
        <v>2162160</v>
      </c>
      <c r="K110" s="62"/>
      <c r="L110" s="62"/>
      <c r="M110" s="62"/>
      <c r="N110" s="62">
        <v>2162160</v>
      </c>
      <c r="O110" s="62"/>
      <c r="P110" s="62"/>
      <c r="Q110" s="62"/>
      <c r="R110" s="62">
        <v>720000</v>
      </c>
      <c r="S110" s="62"/>
      <c r="T110" s="62"/>
      <c r="U110" s="62"/>
      <c r="V110" s="62">
        <v>1442160</v>
      </c>
      <c r="W110" s="62"/>
      <c r="X110" s="62"/>
      <c r="Y110" s="62"/>
      <c r="Z110" s="8">
        <v>7</v>
      </c>
      <c r="AA110" s="19">
        <v>206022.85714285713</v>
      </c>
      <c r="AB110" s="19"/>
      <c r="AC110" s="19"/>
      <c r="AD110" s="19"/>
    </row>
    <row r="111" spans="1:30" ht="13" customHeight="1" x14ac:dyDescent="0.55000000000000004">
      <c r="A111" s="27" t="s">
        <v>72</v>
      </c>
      <c r="B111" s="28"/>
      <c r="C111" s="28"/>
      <c r="D111" s="28"/>
      <c r="E111" s="29"/>
      <c r="F111" s="61" t="s">
        <v>108</v>
      </c>
      <c r="G111" s="61"/>
      <c r="H111" s="61"/>
      <c r="I111" s="8">
        <v>1</v>
      </c>
      <c r="J111" s="62">
        <v>530000</v>
      </c>
      <c r="K111" s="62"/>
      <c r="L111" s="62"/>
      <c r="M111" s="62"/>
      <c r="N111" s="62">
        <v>530000</v>
      </c>
      <c r="O111" s="62"/>
      <c r="P111" s="62"/>
      <c r="Q111" s="62"/>
      <c r="R111" s="62">
        <v>176000</v>
      </c>
      <c r="S111" s="62"/>
      <c r="T111" s="62"/>
      <c r="U111" s="62"/>
      <c r="V111" s="62">
        <v>354000</v>
      </c>
      <c r="W111" s="62"/>
      <c r="X111" s="62"/>
      <c r="Y111" s="62"/>
      <c r="Z111" s="8">
        <v>7</v>
      </c>
      <c r="AA111" s="19">
        <v>50571.428571428572</v>
      </c>
      <c r="AB111" s="19"/>
      <c r="AC111" s="19"/>
      <c r="AD111" s="19"/>
    </row>
    <row r="112" spans="1:30" ht="13" customHeight="1" x14ac:dyDescent="0.55000000000000004">
      <c r="A112" s="27" t="s">
        <v>96</v>
      </c>
      <c r="B112" s="28"/>
      <c r="C112" s="28"/>
      <c r="D112" s="28"/>
      <c r="E112" s="29"/>
      <c r="F112" s="61" t="s">
        <v>109</v>
      </c>
      <c r="G112" s="61"/>
      <c r="H112" s="61"/>
      <c r="I112" s="8">
        <v>1</v>
      </c>
      <c r="J112" s="62">
        <v>420000</v>
      </c>
      <c r="K112" s="62"/>
      <c r="L112" s="62"/>
      <c r="M112" s="62"/>
      <c r="N112" s="62">
        <v>420000</v>
      </c>
      <c r="O112" s="62"/>
      <c r="P112" s="62"/>
      <c r="Q112" s="62"/>
      <c r="R112" s="62"/>
      <c r="S112" s="62"/>
      <c r="T112" s="62"/>
      <c r="U112" s="62"/>
      <c r="V112" s="62">
        <v>420000</v>
      </c>
      <c r="W112" s="62"/>
      <c r="X112" s="62"/>
      <c r="Y112" s="62"/>
      <c r="Z112" s="8">
        <v>7</v>
      </c>
      <c r="AA112" s="19">
        <v>60000</v>
      </c>
      <c r="AB112" s="19"/>
      <c r="AC112" s="19"/>
      <c r="AD112" s="19"/>
    </row>
    <row r="113" spans="1:30" ht="13" customHeight="1" x14ac:dyDescent="0.55000000000000004">
      <c r="A113" s="61" t="s">
        <v>40</v>
      </c>
      <c r="B113" s="61"/>
      <c r="C113" s="61"/>
      <c r="D113" s="61"/>
      <c r="E113" s="61"/>
      <c r="F113" s="61" t="s">
        <v>74</v>
      </c>
      <c r="G113" s="61"/>
      <c r="H113" s="61"/>
      <c r="I113" s="8">
        <v>1</v>
      </c>
      <c r="J113" s="62">
        <v>1163000</v>
      </c>
      <c r="K113" s="62"/>
      <c r="L113" s="62"/>
      <c r="M113" s="62"/>
      <c r="N113" s="62">
        <v>1163000</v>
      </c>
      <c r="O113" s="62"/>
      <c r="P113" s="62"/>
      <c r="Q113" s="62"/>
      <c r="R113" s="62"/>
      <c r="S113" s="62"/>
      <c r="T113" s="62"/>
      <c r="U113" s="62"/>
      <c r="V113" s="62">
        <v>1163000</v>
      </c>
      <c r="W113" s="62"/>
      <c r="X113" s="62"/>
      <c r="Y113" s="62"/>
      <c r="Z113" s="8">
        <v>4</v>
      </c>
      <c r="AA113" s="19">
        <v>290750</v>
      </c>
      <c r="AB113" s="19"/>
      <c r="AC113" s="19"/>
      <c r="AD113" s="19"/>
    </row>
    <row r="114" spans="1:30" ht="13" customHeight="1" x14ac:dyDescent="0.55000000000000004">
      <c r="A114" s="61" t="s">
        <v>70</v>
      </c>
      <c r="B114" s="61"/>
      <c r="C114" s="61"/>
      <c r="D114" s="61"/>
      <c r="E114" s="61"/>
      <c r="F114" s="61" t="s">
        <v>110</v>
      </c>
      <c r="G114" s="61"/>
      <c r="H114" s="61"/>
      <c r="I114" s="8">
        <v>1</v>
      </c>
      <c r="J114" s="62">
        <v>550000</v>
      </c>
      <c r="K114" s="62"/>
      <c r="L114" s="62"/>
      <c r="M114" s="62"/>
      <c r="N114" s="62">
        <v>550000</v>
      </c>
      <c r="O114" s="62"/>
      <c r="P114" s="62"/>
      <c r="Q114" s="62"/>
      <c r="R114" s="62">
        <v>183000</v>
      </c>
      <c r="S114" s="62"/>
      <c r="T114" s="62"/>
      <c r="U114" s="62"/>
      <c r="V114" s="62">
        <v>367000</v>
      </c>
      <c r="W114" s="62"/>
      <c r="X114" s="62"/>
      <c r="Y114" s="62"/>
      <c r="Z114" s="8">
        <v>7</v>
      </c>
      <c r="AA114" s="19">
        <v>52428.571428571428</v>
      </c>
      <c r="AB114" s="19"/>
      <c r="AC114" s="19"/>
      <c r="AD114" s="19"/>
    </row>
    <row r="115" spans="1:30" ht="13" customHeight="1" x14ac:dyDescent="0.55000000000000004">
      <c r="A115" s="61" t="s">
        <v>71</v>
      </c>
      <c r="B115" s="61"/>
      <c r="C115" s="61"/>
      <c r="D115" s="61"/>
      <c r="E115" s="61"/>
      <c r="F115" s="61" t="s">
        <v>111</v>
      </c>
      <c r="G115" s="61"/>
      <c r="H115" s="61"/>
      <c r="I115" s="8">
        <v>1</v>
      </c>
      <c r="J115" s="62">
        <v>677000</v>
      </c>
      <c r="K115" s="62"/>
      <c r="L115" s="62"/>
      <c r="M115" s="62"/>
      <c r="N115" s="62">
        <v>677000</v>
      </c>
      <c r="O115" s="62"/>
      <c r="P115" s="62"/>
      <c r="Q115" s="62"/>
      <c r="R115" s="62">
        <v>225000</v>
      </c>
      <c r="S115" s="62"/>
      <c r="T115" s="62"/>
      <c r="U115" s="62"/>
      <c r="V115" s="62">
        <v>452000</v>
      </c>
      <c r="W115" s="62"/>
      <c r="X115" s="62"/>
      <c r="Y115" s="62"/>
      <c r="Z115" s="8">
        <v>7</v>
      </c>
      <c r="AA115" s="19">
        <v>64571.428571428572</v>
      </c>
      <c r="AB115" s="19"/>
      <c r="AC115" s="19"/>
      <c r="AD115" s="19"/>
    </row>
    <row r="116" spans="1:30" ht="13" customHeight="1" x14ac:dyDescent="0.55000000000000004">
      <c r="A116" s="61" t="s">
        <v>97</v>
      </c>
      <c r="B116" s="61"/>
      <c r="C116" s="61"/>
      <c r="D116" s="61"/>
      <c r="E116" s="61"/>
      <c r="F116" s="61" t="s">
        <v>112</v>
      </c>
      <c r="G116" s="61"/>
      <c r="H116" s="61"/>
      <c r="I116" s="8">
        <v>6</v>
      </c>
      <c r="J116" s="62">
        <v>220000</v>
      </c>
      <c r="K116" s="62"/>
      <c r="L116" s="62"/>
      <c r="M116" s="62"/>
      <c r="N116" s="62">
        <v>1320000</v>
      </c>
      <c r="O116" s="62"/>
      <c r="P116" s="62"/>
      <c r="Q116" s="62"/>
      <c r="R116" s="62">
        <v>440000</v>
      </c>
      <c r="S116" s="62"/>
      <c r="T116" s="62"/>
      <c r="U116" s="62"/>
      <c r="V116" s="62">
        <v>880000</v>
      </c>
      <c r="W116" s="62"/>
      <c r="X116" s="62"/>
      <c r="Y116" s="62"/>
      <c r="Z116" s="8">
        <v>7</v>
      </c>
      <c r="AA116" s="19">
        <v>125714.28571428571</v>
      </c>
      <c r="AB116" s="19"/>
      <c r="AC116" s="19"/>
      <c r="AD116" s="19"/>
    </row>
    <row r="117" spans="1:30" ht="13" customHeight="1" x14ac:dyDescent="0.55000000000000004">
      <c r="A117" s="61" t="s">
        <v>98</v>
      </c>
      <c r="B117" s="61"/>
      <c r="C117" s="61"/>
      <c r="D117" s="61"/>
      <c r="E117" s="61"/>
      <c r="F117" s="61"/>
      <c r="G117" s="61"/>
      <c r="H117" s="61"/>
      <c r="I117" s="8">
        <v>12</v>
      </c>
      <c r="J117" s="62">
        <v>40000</v>
      </c>
      <c r="K117" s="62"/>
      <c r="L117" s="62"/>
      <c r="M117" s="62"/>
      <c r="N117" s="62">
        <v>480000</v>
      </c>
      <c r="O117" s="62"/>
      <c r="P117" s="62"/>
      <c r="Q117" s="62"/>
      <c r="R117" s="62"/>
      <c r="S117" s="62"/>
      <c r="T117" s="62"/>
      <c r="U117" s="62"/>
      <c r="V117" s="62">
        <v>480000</v>
      </c>
      <c r="W117" s="62"/>
      <c r="X117" s="62"/>
      <c r="Y117" s="62"/>
      <c r="Z117" s="8">
        <v>7</v>
      </c>
      <c r="AA117" s="19">
        <v>68571.428571428565</v>
      </c>
      <c r="AB117" s="19"/>
      <c r="AC117" s="19"/>
      <c r="AD117" s="19"/>
    </row>
    <row r="118" spans="1:30" ht="13" customHeight="1" x14ac:dyDescent="0.55000000000000004">
      <c r="A118" s="61" t="s">
        <v>99</v>
      </c>
      <c r="B118" s="61"/>
      <c r="C118" s="61"/>
      <c r="D118" s="61"/>
      <c r="E118" s="61"/>
      <c r="F118" s="61" t="s">
        <v>113</v>
      </c>
      <c r="G118" s="61"/>
      <c r="H118" s="61"/>
      <c r="I118" s="8">
        <v>24</v>
      </c>
      <c r="J118" s="62">
        <v>360000</v>
      </c>
      <c r="K118" s="62"/>
      <c r="L118" s="62"/>
      <c r="M118" s="62"/>
      <c r="N118" s="62">
        <v>8640000</v>
      </c>
      <c r="O118" s="62"/>
      <c r="P118" s="62"/>
      <c r="Q118" s="62"/>
      <c r="R118" s="62">
        <v>2880000</v>
      </c>
      <c r="S118" s="62"/>
      <c r="T118" s="62"/>
      <c r="U118" s="62"/>
      <c r="V118" s="62">
        <v>5760000</v>
      </c>
      <c r="W118" s="62"/>
      <c r="X118" s="62"/>
      <c r="Y118" s="62"/>
      <c r="Z118" s="8">
        <v>7</v>
      </c>
      <c r="AA118" s="19">
        <v>822857.14285714284</v>
      </c>
      <c r="AB118" s="19"/>
      <c r="AC118" s="19"/>
      <c r="AD118" s="19"/>
    </row>
    <row r="119" spans="1:30" ht="13" customHeight="1" x14ac:dyDescent="0.55000000000000004">
      <c r="A119" s="61"/>
      <c r="B119" s="61"/>
      <c r="C119" s="61"/>
      <c r="D119" s="61"/>
      <c r="E119" s="61"/>
      <c r="F119" s="61"/>
      <c r="G119" s="61"/>
      <c r="H119" s="61"/>
      <c r="I119" s="8"/>
      <c r="J119" s="62"/>
      <c r="K119" s="62"/>
      <c r="L119" s="62"/>
      <c r="M119" s="62"/>
      <c r="N119" s="62" t="s">
        <v>121</v>
      </c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8"/>
      <c r="AA119" s="19"/>
      <c r="AB119" s="19"/>
      <c r="AC119" s="19"/>
      <c r="AD119" s="19"/>
    </row>
    <row r="120" spans="1:30" ht="13" customHeight="1" x14ac:dyDescent="0.55000000000000004">
      <c r="A120" s="123" t="s">
        <v>2</v>
      </c>
      <c r="B120" s="123"/>
      <c r="C120" s="123"/>
      <c r="D120" s="123"/>
      <c r="E120" s="123"/>
      <c r="F120" s="123"/>
      <c r="G120" s="123"/>
      <c r="H120" s="123"/>
      <c r="I120" s="124"/>
      <c r="J120" s="62">
        <v>21704386</v>
      </c>
      <c r="K120" s="62"/>
      <c r="L120" s="62"/>
      <c r="M120" s="62"/>
      <c r="N120" s="62">
        <v>64841516</v>
      </c>
      <c r="O120" s="62"/>
      <c r="P120" s="62"/>
      <c r="Q120" s="62"/>
      <c r="R120" s="62">
        <v>19593000</v>
      </c>
      <c r="S120" s="62"/>
      <c r="T120" s="62"/>
      <c r="U120" s="62"/>
      <c r="V120" s="62">
        <v>45248516</v>
      </c>
      <c r="W120" s="62"/>
      <c r="X120" s="62"/>
      <c r="Y120" s="62"/>
      <c r="Z120" s="9"/>
      <c r="AA120" s="62">
        <v>5078776.3764705881</v>
      </c>
      <c r="AB120" s="62"/>
      <c r="AC120" s="62"/>
      <c r="AD120" s="62"/>
    </row>
    <row r="121" spans="1:30" ht="13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customHeight="1" x14ac:dyDescent="0.55000000000000004">
      <c r="A122" s="3" t="s">
        <v>41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hidden="1" customHeight="1" x14ac:dyDescent="0.55000000000000004">
      <c r="A123" s="3" t="s">
        <v>19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hidden="1" customHeight="1" x14ac:dyDescent="0.55000000000000004">
      <c r="A124" s="120" t="s">
        <v>5</v>
      </c>
      <c r="B124" s="120"/>
      <c r="C124" s="120"/>
      <c r="D124" s="120"/>
      <c r="E124" s="120"/>
      <c r="F124" s="120"/>
      <c r="G124" s="30" t="s">
        <v>87</v>
      </c>
      <c r="H124" s="31"/>
      <c r="I124" s="32"/>
      <c r="J124" s="30"/>
      <c r="K124" s="31"/>
      <c r="L124" s="32"/>
      <c r="M124" s="36"/>
      <c r="N124" s="37"/>
      <c r="O124" s="38"/>
      <c r="P124" s="36"/>
      <c r="Q124" s="37"/>
      <c r="R124" s="38"/>
      <c r="S124" s="42"/>
      <c r="T124" s="42"/>
      <c r="U124" s="42"/>
      <c r="V124" s="42"/>
      <c r="W124" s="42"/>
      <c r="X124" s="42"/>
      <c r="Y124" s="42"/>
      <c r="Z124" s="42"/>
      <c r="AA124" s="42"/>
      <c r="AB124" s="113" t="s">
        <v>2</v>
      </c>
      <c r="AC124" s="113"/>
      <c r="AD124" s="114"/>
    </row>
    <row r="125" spans="1:30" ht="13" hidden="1" customHeight="1" x14ac:dyDescent="0.55000000000000004">
      <c r="A125" s="121"/>
      <c r="B125" s="121"/>
      <c r="C125" s="121"/>
      <c r="D125" s="121"/>
      <c r="E125" s="121"/>
      <c r="F125" s="121"/>
      <c r="G125" s="33"/>
      <c r="H125" s="34"/>
      <c r="I125" s="35"/>
      <c r="J125" s="33"/>
      <c r="K125" s="34"/>
      <c r="L125" s="35"/>
      <c r="M125" s="39"/>
      <c r="N125" s="40"/>
      <c r="O125" s="41"/>
      <c r="P125" s="39"/>
      <c r="Q125" s="40"/>
      <c r="R125" s="41"/>
      <c r="S125" s="42"/>
      <c r="T125" s="42"/>
      <c r="U125" s="42"/>
      <c r="V125" s="42"/>
      <c r="W125" s="42"/>
      <c r="X125" s="42"/>
      <c r="Y125" s="42"/>
      <c r="Z125" s="42"/>
      <c r="AA125" s="42"/>
      <c r="AB125" s="117"/>
      <c r="AC125" s="117"/>
      <c r="AD125" s="122"/>
    </row>
    <row r="126" spans="1:30" ht="13" hidden="1" customHeight="1" x14ac:dyDescent="0.55000000000000004">
      <c r="A126" s="128" t="s">
        <v>42</v>
      </c>
      <c r="B126" s="129"/>
      <c r="C126" s="123" t="s">
        <v>43</v>
      </c>
      <c r="D126" s="123"/>
      <c r="E126" s="123"/>
      <c r="F126" s="123"/>
      <c r="G126" s="125">
        <v>4500</v>
      </c>
      <c r="H126" s="125"/>
      <c r="I126" s="125"/>
      <c r="J126" s="125"/>
      <c r="K126" s="125"/>
      <c r="L126" s="125"/>
      <c r="M126" s="134"/>
      <c r="N126" s="135"/>
      <c r="O126" s="136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6"/>
      <c r="AC126" s="126"/>
      <c r="AD126" s="126"/>
    </row>
    <row r="127" spans="1:30" ht="13" hidden="1" customHeight="1" x14ac:dyDescent="0.55000000000000004">
      <c r="A127" s="130"/>
      <c r="B127" s="131"/>
      <c r="C127" s="123" t="s">
        <v>44</v>
      </c>
      <c r="D127" s="123"/>
      <c r="E127" s="123"/>
      <c r="F127" s="123"/>
      <c r="G127" s="127">
        <v>1572.2</v>
      </c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6"/>
      <c r="AC127" s="126"/>
      <c r="AD127" s="126"/>
    </row>
    <row r="128" spans="1:30" ht="13" hidden="1" customHeight="1" x14ac:dyDescent="0.55000000000000004">
      <c r="A128" s="130"/>
      <c r="B128" s="131"/>
      <c r="C128" s="123" t="s">
        <v>45</v>
      </c>
      <c r="D128" s="123"/>
      <c r="E128" s="123"/>
      <c r="F128" s="123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6"/>
      <c r="AC128" s="126"/>
      <c r="AD128" s="126"/>
    </row>
    <row r="129" spans="1:30" ht="13" hidden="1" customHeight="1" x14ac:dyDescent="0.55000000000000004">
      <c r="A129" s="132"/>
      <c r="B129" s="133"/>
      <c r="C129" s="137" t="s">
        <v>2</v>
      </c>
      <c r="D129" s="137"/>
      <c r="E129" s="137"/>
      <c r="F129" s="137"/>
      <c r="G129" s="138">
        <f>G126*G127+G128</f>
        <v>7074900</v>
      </c>
      <c r="H129" s="138"/>
      <c r="I129" s="138"/>
      <c r="J129" s="138">
        <f t="shared" ref="J129" si="8">J126*J127+J128</f>
        <v>0</v>
      </c>
      <c r="K129" s="138"/>
      <c r="L129" s="138"/>
      <c r="M129" s="138">
        <f t="shared" ref="M129" si="9">M126*M127+M128</f>
        <v>0</v>
      </c>
      <c r="N129" s="138"/>
      <c r="O129" s="138"/>
      <c r="P129" s="138">
        <f t="shared" ref="P129" si="10">P126*P127+P128</f>
        <v>0</v>
      </c>
      <c r="Q129" s="138"/>
      <c r="R129" s="138"/>
      <c r="S129" s="138">
        <f t="shared" ref="S129" si="11">S126*S127+S128</f>
        <v>0</v>
      </c>
      <c r="T129" s="138"/>
      <c r="U129" s="138"/>
      <c r="V129" s="138"/>
      <c r="W129" s="138"/>
      <c r="X129" s="138"/>
      <c r="Y129" s="138"/>
      <c r="Z129" s="138"/>
      <c r="AA129" s="138"/>
      <c r="AB129" s="126"/>
      <c r="AC129" s="126"/>
      <c r="AD129" s="126"/>
    </row>
    <row r="130" spans="1:30" ht="13" hidden="1" customHeight="1" x14ac:dyDescent="0.55000000000000004">
      <c r="A130" s="139" t="s">
        <v>46</v>
      </c>
      <c r="B130" s="140"/>
      <c r="C130" s="123" t="s">
        <v>47</v>
      </c>
      <c r="D130" s="123"/>
      <c r="E130" s="123"/>
      <c r="F130" s="123"/>
      <c r="G130" s="134">
        <v>28188</v>
      </c>
      <c r="H130" s="135"/>
      <c r="I130" s="136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6"/>
      <c r="AC130" s="126"/>
      <c r="AD130" s="126"/>
    </row>
    <row r="131" spans="1:30" ht="13" hidden="1" customHeight="1" x14ac:dyDescent="0.55000000000000004">
      <c r="A131" s="141"/>
      <c r="B131" s="142"/>
      <c r="C131" s="123" t="s">
        <v>48</v>
      </c>
      <c r="D131" s="123"/>
      <c r="E131" s="123"/>
      <c r="F131" s="123"/>
      <c r="G131" s="125">
        <v>69082</v>
      </c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6"/>
      <c r="AC131" s="126"/>
      <c r="AD131" s="126"/>
    </row>
    <row r="132" spans="1:30" ht="13" hidden="1" customHeight="1" x14ac:dyDescent="0.55000000000000004">
      <c r="A132" s="141"/>
      <c r="B132" s="142"/>
      <c r="C132" s="123" t="s">
        <v>49</v>
      </c>
      <c r="D132" s="123"/>
      <c r="E132" s="123"/>
      <c r="F132" s="123"/>
      <c r="G132" s="125">
        <v>111654</v>
      </c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6"/>
      <c r="AC132" s="126"/>
      <c r="AD132" s="126"/>
    </row>
    <row r="133" spans="1:30" ht="13" hidden="1" customHeight="1" x14ac:dyDescent="0.55000000000000004">
      <c r="A133" s="141"/>
      <c r="B133" s="142"/>
      <c r="C133" s="123" t="s">
        <v>50</v>
      </c>
      <c r="D133" s="123"/>
      <c r="E133" s="123"/>
      <c r="F133" s="123"/>
      <c r="G133" s="125">
        <v>93077</v>
      </c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6"/>
      <c r="AC133" s="126"/>
      <c r="AD133" s="126"/>
    </row>
    <row r="134" spans="1:30" ht="13" hidden="1" customHeight="1" x14ac:dyDescent="0.55000000000000004">
      <c r="A134" s="141"/>
      <c r="B134" s="142"/>
      <c r="C134" s="123" t="s">
        <v>51</v>
      </c>
      <c r="D134" s="123"/>
      <c r="E134" s="123"/>
      <c r="F134" s="123"/>
      <c r="G134" s="125">
        <v>292669</v>
      </c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6"/>
      <c r="AC134" s="126"/>
      <c r="AD134" s="126"/>
    </row>
    <row r="135" spans="1:30" ht="13" hidden="1" customHeight="1" x14ac:dyDescent="0.55000000000000004">
      <c r="A135" s="141"/>
      <c r="B135" s="142"/>
      <c r="C135" s="123" t="s">
        <v>52</v>
      </c>
      <c r="D135" s="123"/>
      <c r="E135" s="123"/>
      <c r="F135" s="123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6"/>
      <c r="AC135" s="126"/>
      <c r="AD135" s="126"/>
    </row>
    <row r="136" spans="1:30" ht="13" hidden="1" customHeight="1" x14ac:dyDescent="0.55000000000000004">
      <c r="A136" s="141"/>
      <c r="B136" s="142"/>
      <c r="C136" s="123" t="s">
        <v>53</v>
      </c>
      <c r="D136" s="123"/>
      <c r="E136" s="123"/>
      <c r="F136" s="123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6"/>
      <c r="AC136" s="126"/>
      <c r="AD136" s="126"/>
    </row>
    <row r="137" spans="1:30" ht="13" hidden="1" customHeight="1" x14ac:dyDescent="0.55000000000000004">
      <c r="A137" s="141"/>
      <c r="B137" s="142"/>
      <c r="C137" s="123" t="s">
        <v>54</v>
      </c>
      <c r="D137" s="123"/>
      <c r="E137" s="123"/>
      <c r="F137" s="123"/>
      <c r="G137" s="125">
        <v>47319</v>
      </c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6"/>
      <c r="AC137" s="126"/>
      <c r="AD137" s="126"/>
    </row>
    <row r="138" spans="1:30" ht="13" hidden="1" customHeight="1" x14ac:dyDescent="0.55000000000000004">
      <c r="A138" s="141"/>
      <c r="B138" s="142"/>
      <c r="C138" s="123" t="s">
        <v>55</v>
      </c>
      <c r="D138" s="123"/>
      <c r="E138" s="123"/>
      <c r="F138" s="123"/>
      <c r="G138" s="125">
        <v>8400</v>
      </c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6"/>
      <c r="AC138" s="126"/>
      <c r="AD138" s="126"/>
    </row>
    <row r="139" spans="1:30" ht="13" hidden="1" customHeight="1" x14ac:dyDescent="0.55000000000000004">
      <c r="A139" s="141"/>
      <c r="B139" s="142"/>
      <c r="C139" s="123" t="s">
        <v>56</v>
      </c>
      <c r="D139" s="123"/>
      <c r="E139" s="123"/>
      <c r="F139" s="123"/>
      <c r="G139" s="125">
        <v>1130320</v>
      </c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6"/>
      <c r="AC139" s="126"/>
      <c r="AD139" s="126"/>
    </row>
    <row r="140" spans="1:30" ht="13" hidden="1" customHeight="1" x14ac:dyDescent="0.55000000000000004">
      <c r="A140" s="141"/>
      <c r="B140" s="142"/>
      <c r="C140" s="123" t="s">
        <v>57</v>
      </c>
      <c r="D140" s="123"/>
      <c r="E140" s="123"/>
      <c r="F140" s="123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6"/>
      <c r="AC140" s="126"/>
      <c r="AD140" s="126"/>
    </row>
    <row r="141" spans="1:30" ht="13" hidden="1" customHeight="1" x14ac:dyDescent="0.55000000000000004">
      <c r="A141" s="141"/>
      <c r="B141" s="142"/>
      <c r="C141" s="123" t="s">
        <v>58</v>
      </c>
      <c r="D141" s="123"/>
      <c r="E141" s="123"/>
      <c r="F141" s="123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6"/>
      <c r="AC141" s="126"/>
      <c r="AD141" s="126"/>
    </row>
    <row r="142" spans="1:30" ht="13" hidden="1" customHeight="1" x14ac:dyDescent="0.55000000000000004">
      <c r="A142" s="143"/>
      <c r="B142" s="144"/>
      <c r="C142" s="137" t="s">
        <v>2</v>
      </c>
      <c r="D142" s="137"/>
      <c r="E142" s="137"/>
      <c r="F142" s="137"/>
      <c r="G142" s="138">
        <f>SUM(G130:G141)</f>
        <v>1780709</v>
      </c>
      <c r="H142" s="138"/>
      <c r="I142" s="138"/>
      <c r="J142" s="138">
        <f>SUM(J130:J141)</f>
        <v>0</v>
      </c>
      <c r="K142" s="138"/>
      <c r="L142" s="138"/>
      <c r="M142" s="138">
        <f>SUM(M130:M141)</f>
        <v>0</v>
      </c>
      <c r="N142" s="138"/>
      <c r="O142" s="138"/>
      <c r="P142" s="138">
        <f>SUM(P130:P141)</f>
        <v>0</v>
      </c>
      <c r="Q142" s="138"/>
      <c r="R142" s="138"/>
      <c r="S142" s="138">
        <f>SUM(S130:S141)</f>
        <v>0</v>
      </c>
      <c r="T142" s="138"/>
      <c r="U142" s="138"/>
      <c r="V142" s="138"/>
      <c r="W142" s="138"/>
      <c r="X142" s="138"/>
      <c r="Y142" s="138"/>
      <c r="Z142" s="138"/>
      <c r="AA142" s="138"/>
      <c r="AB142" s="126"/>
      <c r="AC142" s="126"/>
      <c r="AD142" s="126"/>
    </row>
    <row r="143" spans="1:30" ht="13" hidden="1" customHeight="1" x14ac:dyDescent="0.55000000000000004">
      <c r="A143" s="124" t="s">
        <v>59</v>
      </c>
      <c r="B143" s="124"/>
      <c r="C143" s="124"/>
      <c r="D143" s="124"/>
      <c r="E143" s="124"/>
      <c r="F143" s="124"/>
      <c r="G143" s="145">
        <f>G129-G142</f>
        <v>5294191</v>
      </c>
      <c r="H143" s="145"/>
      <c r="I143" s="145"/>
      <c r="J143" s="145">
        <f>J129-J142</f>
        <v>0</v>
      </c>
      <c r="K143" s="145"/>
      <c r="L143" s="145"/>
      <c r="M143" s="145">
        <f>M129-M142</f>
        <v>0</v>
      </c>
      <c r="N143" s="145"/>
      <c r="O143" s="145"/>
      <c r="P143" s="145">
        <f>P129-P142</f>
        <v>0</v>
      </c>
      <c r="Q143" s="145"/>
      <c r="R143" s="145"/>
      <c r="S143" s="145">
        <f>S129-S142</f>
        <v>0</v>
      </c>
      <c r="T143" s="145"/>
      <c r="U143" s="145"/>
      <c r="V143" s="145"/>
      <c r="W143" s="145"/>
      <c r="X143" s="145"/>
      <c r="Y143" s="145"/>
      <c r="Z143" s="145"/>
      <c r="AA143" s="145"/>
      <c r="AB143" s="126"/>
      <c r="AC143" s="126"/>
      <c r="AD143" s="126"/>
    </row>
    <row r="144" spans="1:30" ht="13" hidden="1" customHeight="1" x14ac:dyDescent="0.55000000000000004">
      <c r="A144" s="10"/>
      <c r="B144" s="10"/>
      <c r="C144" s="10"/>
      <c r="D144" s="10"/>
      <c r="E144" s="10"/>
      <c r="F144" s="10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2"/>
      <c r="AC144" s="12"/>
      <c r="AD144" s="12"/>
    </row>
    <row r="145" spans="1:30" ht="13" hidden="1" customHeight="1" x14ac:dyDescent="0.55000000000000004">
      <c r="A145" s="3" t="s">
        <v>29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customHeight="1" x14ac:dyDescent="0.55000000000000004">
      <c r="A146" s="120" t="s">
        <v>5</v>
      </c>
      <c r="B146" s="120"/>
      <c r="C146" s="120"/>
      <c r="D146" s="120"/>
      <c r="E146" s="120"/>
      <c r="F146" s="120"/>
      <c r="G146" s="30" t="s">
        <v>87</v>
      </c>
      <c r="H146" s="31"/>
      <c r="I146" s="32"/>
      <c r="J146" s="30"/>
      <c r="K146" s="31"/>
      <c r="L146" s="32"/>
      <c r="M146" s="36"/>
      <c r="N146" s="37"/>
      <c r="O146" s="38"/>
      <c r="P146" s="36"/>
      <c r="Q146" s="37"/>
      <c r="R146" s="38"/>
      <c r="S146" s="42"/>
      <c r="T146" s="42"/>
      <c r="U146" s="42"/>
      <c r="V146" s="42"/>
      <c r="W146" s="42"/>
      <c r="X146" s="42"/>
      <c r="Y146" s="42"/>
      <c r="Z146" s="42"/>
      <c r="AA146" s="42"/>
      <c r="AB146" s="113" t="s">
        <v>2</v>
      </c>
      <c r="AC146" s="113"/>
      <c r="AD146" s="114"/>
    </row>
    <row r="147" spans="1:30" ht="13" customHeight="1" x14ac:dyDescent="0.55000000000000004">
      <c r="A147" s="121"/>
      <c r="B147" s="121"/>
      <c r="C147" s="121"/>
      <c r="D147" s="121"/>
      <c r="E147" s="121"/>
      <c r="F147" s="121"/>
      <c r="G147" s="33"/>
      <c r="H147" s="34"/>
      <c r="I147" s="35"/>
      <c r="J147" s="33"/>
      <c r="K147" s="34"/>
      <c r="L147" s="35"/>
      <c r="M147" s="39"/>
      <c r="N147" s="40"/>
      <c r="O147" s="41"/>
      <c r="P147" s="39"/>
      <c r="Q147" s="40"/>
      <c r="R147" s="41"/>
      <c r="S147" s="42"/>
      <c r="T147" s="42"/>
      <c r="U147" s="42"/>
      <c r="V147" s="42"/>
      <c r="W147" s="42"/>
      <c r="X147" s="42"/>
      <c r="Y147" s="42"/>
      <c r="Z147" s="42"/>
      <c r="AA147" s="42"/>
      <c r="AB147" s="117"/>
      <c r="AC147" s="117"/>
      <c r="AD147" s="122"/>
    </row>
    <row r="148" spans="1:30" ht="13" customHeight="1" x14ac:dyDescent="0.55000000000000004">
      <c r="A148" s="150" t="s">
        <v>42</v>
      </c>
      <c r="B148" s="147" t="s">
        <v>118</v>
      </c>
      <c r="C148" s="148"/>
      <c r="D148" s="148"/>
      <c r="E148" s="148"/>
      <c r="F148" s="149"/>
      <c r="G148" s="125">
        <v>9720</v>
      </c>
      <c r="H148" s="125"/>
      <c r="I148" s="125"/>
      <c r="J148" s="125" t="s">
        <v>121</v>
      </c>
      <c r="K148" s="125"/>
      <c r="L148" s="125"/>
      <c r="M148" s="125" t="s">
        <v>121</v>
      </c>
      <c r="N148" s="125"/>
      <c r="O148" s="125"/>
      <c r="P148" s="125" t="s">
        <v>121</v>
      </c>
      <c r="Q148" s="125"/>
      <c r="R148" s="125"/>
      <c r="S148" s="125" t="s">
        <v>121</v>
      </c>
      <c r="T148" s="125"/>
      <c r="U148" s="125"/>
      <c r="V148" s="125" t="s">
        <v>121</v>
      </c>
      <c r="W148" s="125"/>
      <c r="X148" s="125"/>
      <c r="Y148" s="125" t="s">
        <v>121</v>
      </c>
      <c r="Z148" s="125"/>
      <c r="AA148" s="125"/>
      <c r="AB148" s="146"/>
      <c r="AC148" s="146"/>
      <c r="AD148" s="146"/>
    </row>
    <row r="149" spans="1:30" ht="13" customHeight="1" x14ac:dyDescent="0.55000000000000004">
      <c r="A149" s="150"/>
      <c r="B149" s="147" t="s">
        <v>119</v>
      </c>
      <c r="C149" s="148"/>
      <c r="D149" s="148"/>
      <c r="E149" s="148"/>
      <c r="F149" s="149"/>
      <c r="G149" s="127">
        <v>1572.2</v>
      </c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46"/>
      <c r="AC149" s="146"/>
      <c r="AD149" s="146"/>
    </row>
    <row r="150" spans="1:30" ht="13" customHeight="1" x14ac:dyDescent="0.55000000000000004">
      <c r="A150" s="150"/>
      <c r="B150" s="147" t="s">
        <v>120</v>
      </c>
      <c r="C150" s="148"/>
      <c r="D150" s="148"/>
      <c r="E150" s="148"/>
      <c r="F150" s="149"/>
      <c r="G150" s="125" t="s">
        <v>121</v>
      </c>
      <c r="H150" s="125"/>
      <c r="I150" s="125"/>
      <c r="J150" s="125" t="s">
        <v>121</v>
      </c>
      <c r="K150" s="125"/>
      <c r="L150" s="125"/>
      <c r="M150" s="125" t="s">
        <v>121</v>
      </c>
      <c r="N150" s="125"/>
      <c r="O150" s="125"/>
      <c r="P150" s="125" t="s">
        <v>121</v>
      </c>
      <c r="Q150" s="125"/>
      <c r="R150" s="125"/>
      <c r="S150" s="125" t="s">
        <v>121</v>
      </c>
      <c r="T150" s="125"/>
      <c r="U150" s="125"/>
      <c r="V150" s="125" t="s">
        <v>121</v>
      </c>
      <c r="W150" s="125"/>
      <c r="X150" s="125"/>
      <c r="Y150" s="125" t="s">
        <v>121</v>
      </c>
      <c r="Z150" s="125"/>
      <c r="AA150" s="125"/>
      <c r="AB150" s="146"/>
      <c r="AC150" s="146"/>
      <c r="AD150" s="146"/>
    </row>
    <row r="151" spans="1:30" ht="13" customHeight="1" x14ac:dyDescent="0.55000000000000004">
      <c r="A151" s="150"/>
      <c r="B151" s="155" t="s">
        <v>2</v>
      </c>
      <c r="C151" s="156"/>
      <c r="D151" s="156"/>
      <c r="E151" s="156"/>
      <c r="F151" s="157"/>
      <c r="G151" s="138">
        <v>15281784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 t="s">
        <v>121</v>
      </c>
      <c r="T151" s="138"/>
      <c r="U151" s="138"/>
      <c r="V151" s="138"/>
      <c r="W151" s="138"/>
      <c r="X151" s="138"/>
      <c r="Y151" s="138"/>
      <c r="Z151" s="138"/>
      <c r="AA151" s="138"/>
      <c r="AB151" s="151">
        <v>15281784</v>
      </c>
      <c r="AC151" s="151"/>
      <c r="AD151" s="151"/>
    </row>
    <row r="152" spans="1:30" ht="13" customHeight="1" x14ac:dyDescent="0.55000000000000004">
      <c r="A152" s="152" t="s">
        <v>60</v>
      </c>
      <c r="B152" s="152" t="s">
        <v>46</v>
      </c>
      <c r="C152" s="123" t="s">
        <v>47</v>
      </c>
      <c r="D152" s="123"/>
      <c r="E152" s="123"/>
      <c r="F152" s="123"/>
      <c r="G152" s="125">
        <v>60886.080000000002</v>
      </c>
      <c r="H152" s="125"/>
      <c r="I152" s="125"/>
      <c r="J152" s="125" t="s">
        <v>121</v>
      </c>
      <c r="K152" s="125"/>
      <c r="L152" s="125"/>
      <c r="M152" s="125" t="s">
        <v>121</v>
      </c>
      <c r="N152" s="125"/>
      <c r="O152" s="125"/>
      <c r="P152" s="125" t="s">
        <v>121</v>
      </c>
      <c r="Q152" s="125"/>
      <c r="R152" s="125"/>
      <c r="S152" s="125" t="s">
        <v>121</v>
      </c>
      <c r="T152" s="125"/>
      <c r="U152" s="125"/>
      <c r="V152" s="125" t="s">
        <v>121</v>
      </c>
      <c r="W152" s="125"/>
      <c r="X152" s="125"/>
      <c r="Y152" s="125" t="s">
        <v>121</v>
      </c>
      <c r="Z152" s="125"/>
      <c r="AA152" s="125"/>
      <c r="AB152" s="158">
        <v>60886.080000000002</v>
      </c>
      <c r="AC152" s="158"/>
      <c r="AD152" s="158"/>
    </row>
    <row r="153" spans="1:30" ht="13" customHeight="1" x14ac:dyDescent="0.55000000000000004">
      <c r="A153" s="152"/>
      <c r="B153" s="152"/>
      <c r="C153" s="123" t="s">
        <v>48</v>
      </c>
      <c r="D153" s="123"/>
      <c r="E153" s="123"/>
      <c r="F153" s="123"/>
      <c r="G153" s="125">
        <v>149217.12000000002</v>
      </c>
      <c r="H153" s="125"/>
      <c r="I153" s="125"/>
      <c r="J153" s="125" t="s">
        <v>121</v>
      </c>
      <c r="K153" s="125"/>
      <c r="L153" s="125"/>
      <c r="M153" s="125" t="s">
        <v>121</v>
      </c>
      <c r="N153" s="125"/>
      <c r="O153" s="125"/>
      <c r="P153" s="125" t="s">
        <v>121</v>
      </c>
      <c r="Q153" s="125"/>
      <c r="R153" s="125"/>
      <c r="S153" s="125" t="s">
        <v>121</v>
      </c>
      <c r="T153" s="125"/>
      <c r="U153" s="125"/>
      <c r="V153" s="125" t="s">
        <v>121</v>
      </c>
      <c r="W153" s="125"/>
      <c r="X153" s="125"/>
      <c r="Y153" s="125" t="s">
        <v>121</v>
      </c>
      <c r="Z153" s="125"/>
      <c r="AA153" s="125"/>
      <c r="AB153" s="158">
        <v>149217.12000000002</v>
      </c>
      <c r="AC153" s="158"/>
      <c r="AD153" s="158"/>
    </row>
    <row r="154" spans="1:30" ht="13" customHeight="1" x14ac:dyDescent="0.55000000000000004">
      <c r="A154" s="152"/>
      <c r="B154" s="152"/>
      <c r="C154" s="123" t="s">
        <v>49</v>
      </c>
      <c r="D154" s="123"/>
      <c r="E154" s="123"/>
      <c r="F154" s="123"/>
      <c r="G154" s="125">
        <v>241172.64000000004</v>
      </c>
      <c r="H154" s="125"/>
      <c r="I154" s="125"/>
      <c r="J154" s="125" t="s">
        <v>121</v>
      </c>
      <c r="K154" s="125"/>
      <c r="L154" s="125"/>
      <c r="M154" s="125" t="s">
        <v>121</v>
      </c>
      <c r="N154" s="125"/>
      <c r="O154" s="125"/>
      <c r="P154" s="125" t="s">
        <v>121</v>
      </c>
      <c r="Q154" s="125"/>
      <c r="R154" s="125"/>
      <c r="S154" s="125" t="s">
        <v>121</v>
      </c>
      <c r="T154" s="125"/>
      <c r="U154" s="125"/>
      <c r="V154" s="125" t="s">
        <v>121</v>
      </c>
      <c r="W154" s="125"/>
      <c r="X154" s="125"/>
      <c r="Y154" s="125" t="s">
        <v>121</v>
      </c>
      <c r="Z154" s="125"/>
      <c r="AA154" s="125"/>
      <c r="AB154" s="158">
        <v>241172.64000000004</v>
      </c>
      <c r="AC154" s="158"/>
      <c r="AD154" s="158"/>
    </row>
    <row r="155" spans="1:30" ht="13" customHeight="1" x14ac:dyDescent="0.55000000000000004">
      <c r="A155" s="152"/>
      <c r="B155" s="152"/>
      <c r="C155" s="123" t="s">
        <v>50</v>
      </c>
      <c r="D155" s="123"/>
      <c r="E155" s="123"/>
      <c r="F155" s="123"/>
      <c r="G155" s="125">
        <v>201046.32</v>
      </c>
      <c r="H155" s="125"/>
      <c r="I155" s="125"/>
      <c r="J155" s="125" t="s">
        <v>121</v>
      </c>
      <c r="K155" s="125"/>
      <c r="L155" s="125"/>
      <c r="M155" s="125" t="s">
        <v>121</v>
      </c>
      <c r="N155" s="125"/>
      <c r="O155" s="125"/>
      <c r="P155" s="125" t="s">
        <v>121</v>
      </c>
      <c r="Q155" s="125"/>
      <c r="R155" s="125"/>
      <c r="S155" s="125" t="s">
        <v>121</v>
      </c>
      <c r="T155" s="125"/>
      <c r="U155" s="125"/>
      <c r="V155" s="125" t="s">
        <v>121</v>
      </c>
      <c r="W155" s="125"/>
      <c r="X155" s="125"/>
      <c r="Y155" s="125" t="s">
        <v>121</v>
      </c>
      <c r="Z155" s="125"/>
      <c r="AA155" s="125"/>
      <c r="AB155" s="158">
        <v>201046.32</v>
      </c>
      <c r="AC155" s="158"/>
      <c r="AD155" s="158"/>
    </row>
    <row r="156" spans="1:30" ht="13" customHeight="1" x14ac:dyDescent="0.55000000000000004">
      <c r="A156" s="152"/>
      <c r="B156" s="152"/>
      <c r="C156" s="123" t="s">
        <v>51</v>
      </c>
      <c r="D156" s="123"/>
      <c r="E156" s="123"/>
      <c r="F156" s="123"/>
      <c r="G156" s="125">
        <v>632165.04</v>
      </c>
      <c r="H156" s="125"/>
      <c r="I156" s="125"/>
      <c r="J156" s="125" t="s">
        <v>121</v>
      </c>
      <c r="K156" s="125"/>
      <c r="L156" s="125"/>
      <c r="M156" s="125" t="s">
        <v>121</v>
      </c>
      <c r="N156" s="125"/>
      <c r="O156" s="125"/>
      <c r="P156" s="125" t="s">
        <v>121</v>
      </c>
      <c r="Q156" s="125"/>
      <c r="R156" s="125"/>
      <c r="S156" s="125" t="s">
        <v>121</v>
      </c>
      <c r="T156" s="125"/>
      <c r="U156" s="125"/>
      <c r="V156" s="125" t="s">
        <v>121</v>
      </c>
      <c r="W156" s="125"/>
      <c r="X156" s="125"/>
      <c r="Y156" s="125" t="s">
        <v>121</v>
      </c>
      <c r="Z156" s="125"/>
      <c r="AA156" s="125"/>
      <c r="AB156" s="158">
        <v>632165.04</v>
      </c>
      <c r="AC156" s="158"/>
      <c r="AD156" s="158"/>
    </row>
    <row r="157" spans="1:30" ht="13" customHeight="1" x14ac:dyDescent="0.55000000000000004">
      <c r="A157" s="152"/>
      <c r="B157" s="152"/>
      <c r="C157" s="123" t="s">
        <v>52</v>
      </c>
      <c r="D157" s="123"/>
      <c r="E157" s="123"/>
      <c r="F157" s="123"/>
      <c r="G157" s="125" t="s">
        <v>121</v>
      </c>
      <c r="H157" s="125"/>
      <c r="I157" s="125"/>
      <c r="J157" s="125" t="s">
        <v>121</v>
      </c>
      <c r="K157" s="125"/>
      <c r="L157" s="125"/>
      <c r="M157" s="125" t="s">
        <v>121</v>
      </c>
      <c r="N157" s="125"/>
      <c r="O157" s="125"/>
      <c r="P157" s="125" t="s">
        <v>121</v>
      </c>
      <c r="Q157" s="125"/>
      <c r="R157" s="125"/>
      <c r="S157" s="125" t="s">
        <v>121</v>
      </c>
      <c r="T157" s="125"/>
      <c r="U157" s="125"/>
      <c r="V157" s="125" t="s">
        <v>121</v>
      </c>
      <c r="W157" s="125"/>
      <c r="X157" s="125"/>
      <c r="Y157" s="125" t="s">
        <v>121</v>
      </c>
      <c r="Z157" s="125"/>
      <c r="AA157" s="125"/>
      <c r="AB157" s="158" t="s">
        <v>121</v>
      </c>
      <c r="AC157" s="158"/>
      <c r="AD157" s="158"/>
    </row>
    <row r="158" spans="1:30" ht="13" customHeight="1" x14ac:dyDescent="0.55000000000000004">
      <c r="A158" s="152"/>
      <c r="B158" s="152"/>
      <c r="C158" s="123" t="s">
        <v>53</v>
      </c>
      <c r="D158" s="123"/>
      <c r="E158" s="123"/>
      <c r="F158" s="123"/>
      <c r="G158" s="125" t="s">
        <v>121</v>
      </c>
      <c r="H158" s="125"/>
      <c r="I158" s="125"/>
      <c r="J158" s="125" t="s">
        <v>121</v>
      </c>
      <c r="K158" s="125"/>
      <c r="L158" s="125"/>
      <c r="M158" s="125" t="s">
        <v>121</v>
      </c>
      <c r="N158" s="125"/>
      <c r="O158" s="125"/>
      <c r="P158" s="125" t="s">
        <v>121</v>
      </c>
      <c r="Q158" s="125"/>
      <c r="R158" s="125"/>
      <c r="S158" s="125" t="s">
        <v>121</v>
      </c>
      <c r="T158" s="125"/>
      <c r="U158" s="125"/>
      <c r="V158" s="125" t="s">
        <v>121</v>
      </c>
      <c r="W158" s="125"/>
      <c r="X158" s="125"/>
      <c r="Y158" s="125" t="s">
        <v>121</v>
      </c>
      <c r="Z158" s="125"/>
      <c r="AA158" s="125"/>
      <c r="AB158" s="158" t="s">
        <v>121</v>
      </c>
      <c r="AC158" s="158"/>
      <c r="AD158" s="158"/>
    </row>
    <row r="159" spans="1:30" ht="13" customHeight="1" x14ac:dyDescent="0.55000000000000004">
      <c r="A159" s="152"/>
      <c r="B159" s="152"/>
      <c r="C159" s="123" t="s">
        <v>54</v>
      </c>
      <c r="D159" s="123"/>
      <c r="E159" s="123"/>
      <c r="F159" s="123"/>
      <c r="G159" s="125">
        <v>102209.04000000001</v>
      </c>
      <c r="H159" s="125"/>
      <c r="I159" s="125"/>
      <c r="J159" s="125" t="s">
        <v>121</v>
      </c>
      <c r="K159" s="125"/>
      <c r="L159" s="125"/>
      <c r="M159" s="125" t="s">
        <v>121</v>
      </c>
      <c r="N159" s="125"/>
      <c r="O159" s="125"/>
      <c r="P159" s="125" t="s">
        <v>121</v>
      </c>
      <c r="Q159" s="125"/>
      <c r="R159" s="125"/>
      <c r="S159" s="125" t="s">
        <v>121</v>
      </c>
      <c r="T159" s="125"/>
      <c r="U159" s="125"/>
      <c r="V159" s="125" t="s">
        <v>121</v>
      </c>
      <c r="W159" s="125"/>
      <c r="X159" s="125"/>
      <c r="Y159" s="125" t="s">
        <v>121</v>
      </c>
      <c r="Z159" s="125"/>
      <c r="AA159" s="125"/>
      <c r="AB159" s="158">
        <v>102209.04000000001</v>
      </c>
      <c r="AC159" s="158"/>
      <c r="AD159" s="158"/>
    </row>
    <row r="160" spans="1:30" ht="13" customHeight="1" x14ac:dyDescent="0.55000000000000004">
      <c r="A160" s="152"/>
      <c r="B160" s="152"/>
      <c r="C160" s="123" t="s">
        <v>55</v>
      </c>
      <c r="D160" s="123"/>
      <c r="E160" s="123"/>
      <c r="F160" s="123"/>
      <c r="G160" s="125">
        <v>18144</v>
      </c>
      <c r="H160" s="125"/>
      <c r="I160" s="125"/>
      <c r="J160" s="125" t="s">
        <v>121</v>
      </c>
      <c r="K160" s="125"/>
      <c r="L160" s="125"/>
      <c r="M160" s="125" t="s">
        <v>121</v>
      </c>
      <c r="N160" s="125"/>
      <c r="O160" s="125"/>
      <c r="P160" s="125" t="s">
        <v>121</v>
      </c>
      <c r="Q160" s="125"/>
      <c r="R160" s="125"/>
      <c r="S160" s="125" t="s">
        <v>121</v>
      </c>
      <c r="T160" s="125"/>
      <c r="U160" s="125"/>
      <c r="V160" s="125" t="s">
        <v>121</v>
      </c>
      <c r="W160" s="125"/>
      <c r="X160" s="125"/>
      <c r="Y160" s="125" t="s">
        <v>121</v>
      </c>
      <c r="Z160" s="125"/>
      <c r="AA160" s="125"/>
      <c r="AB160" s="158">
        <v>18144</v>
      </c>
      <c r="AC160" s="158"/>
      <c r="AD160" s="158"/>
    </row>
    <row r="161" spans="1:30" ht="13" customHeight="1" x14ac:dyDescent="0.55000000000000004">
      <c r="A161" s="152"/>
      <c r="B161" s="152"/>
      <c r="C161" s="123" t="s">
        <v>56</v>
      </c>
      <c r="D161" s="123"/>
      <c r="E161" s="123"/>
      <c r="F161" s="123"/>
      <c r="G161" s="125">
        <v>2441491.2000000002</v>
      </c>
      <c r="H161" s="125"/>
      <c r="I161" s="125"/>
      <c r="J161" s="125" t="s">
        <v>121</v>
      </c>
      <c r="K161" s="125"/>
      <c r="L161" s="125"/>
      <c r="M161" s="125" t="s">
        <v>121</v>
      </c>
      <c r="N161" s="125"/>
      <c r="O161" s="125"/>
      <c r="P161" s="125" t="s">
        <v>121</v>
      </c>
      <c r="Q161" s="125"/>
      <c r="R161" s="125"/>
      <c r="S161" s="125" t="s">
        <v>121</v>
      </c>
      <c r="T161" s="125"/>
      <c r="U161" s="125"/>
      <c r="V161" s="125" t="s">
        <v>121</v>
      </c>
      <c r="W161" s="125"/>
      <c r="X161" s="125"/>
      <c r="Y161" s="125" t="s">
        <v>121</v>
      </c>
      <c r="Z161" s="125"/>
      <c r="AA161" s="125"/>
      <c r="AB161" s="158">
        <v>2441491.2000000002</v>
      </c>
      <c r="AC161" s="158"/>
      <c r="AD161" s="158"/>
    </row>
    <row r="162" spans="1:30" ht="13" customHeight="1" x14ac:dyDescent="0.55000000000000004">
      <c r="A162" s="152"/>
      <c r="B162" s="152"/>
      <c r="C162" s="123" t="s">
        <v>57</v>
      </c>
      <c r="D162" s="123"/>
      <c r="E162" s="123"/>
      <c r="F162" s="123"/>
      <c r="G162" s="125" t="s">
        <v>121</v>
      </c>
      <c r="H162" s="125"/>
      <c r="I162" s="125"/>
      <c r="J162" s="125" t="s">
        <v>121</v>
      </c>
      <c r="K162" s="125"/>
      <c r="L162" s="125"/>
      <c r="M162" s="125" t="s">
        <v>121</v>
      </c>
      <c r="N162" s="125"/>
      <c r="O162" s="125"/>
      <c r="P162" s="125" t="s">
        <v>121</v>
      </c>
      <c r="Q162" s="125"/>
      <c r="R162" s="125"/>
      <c r="S162" s="125" t="s">
        <v>121</v>
      </c>
      <c r="T162" s="125"/>
      <c r="U162" s="125"/>
      <c r="V162" s="125" t="s">
        <v>121</v>
      </c>
      <c r="W162" s="125"/>
      <c r="X162" s="125"/>
      <c r="Y162" s="125" t="s">
        <v>121</v>
      </c>
      <c r="Z162" s="125"/>
      <c r="AA162" s="125"/>
      <c r="AB162" s="158" t="s">
        <v>121</v>
      </c>
      <c r="AC162" s="158"/>
      <c r="AD162" s="158"/>
    </row>
    <row r="163" spans="1:30" ht="13" customHeight="1" x14ac:dyDescent="0.55000000000000004">
      <c r="A163" s="152"/>
      <c r="B163" s="152"/>
      <c r="C163" s="123" t="s">
        <v>58</v>
      </c>
      <c r="D163" s="123"/>
      <c r="E163" s="123"/>
      <c r="F163" s="123"/>
      <c r="G163" s="125" t="s">
        <v>121</v>
      </c>
      <c r="H163" s="125"/>
      <c r="I163" s="125"/>
      <c r="J163" s="125" t="s">
        <v>121</v>
      </c>
      <c r="K163" s="125"/>
      <c r="L163" s="125"/>
      <c r="M163" s="125" t="s">
        <v>121</v>
      </c>
      <c r="N163" s="125"/>
      <c r="O163" s="125"/>
      <c r="P163" s="125" t="s">
        <v>121</v>
      </c>
      <c r="Q163" s="125"/>
      <c r="R163" s="125"/>
      <c r="S163" s="125" t="s">
        <v>121</v>
      </c>
      <c r="T163" s="125"/>
      <c r="U163" s="125"/>
      <c r="V163" s="125" t="s">
        <v>121</v>
      </c>
      <c r="W163" s="125"/>
      <c r="X163" s="125"/>
      <c r="Y163" s="125" t="s">
        <v>121</v>
      </c>
      <c r="Z163" s="125"/>
      <c r="AA163" s="125"/>
      <c r="AB163" s="158" t="s">
        <v>121</v>
      </c>
      <c r="AC163" s="158"/>
      <c r="AD163" s="158"/>
    </row>
    <row r="164" spans="1:30" ht="13" customHeight="1" x14ac:dyDescent="0.55000000000000004">
      <c r="A164" s="152"/>
      <c r="B164" s="152"/>
      <c r="C164" s="137" t="s">
        <v>2</v>
      </c>
      <c r="D164" s="137"/>
      <c r="E164" s="137"/>
      <c r="F164" s="137"/>
      <c r="G164" s="138">
        <v>3846331.4400000004</v>
      </c>
      <c r="H164" s="138"/>
      <c r="I164" s="138"/>
      <c r="J164" s="138">
        <v>0</v>
      </c>
      <c r="K164" s="138"/>
      <c r="L164" s="138"/>
      <c r="M164" s="138">
        <v>0</v>
      </c>
      <c r="N164" s="138"/>
      <c r="O164" s="138"/>
      <c r="P164" s="138">
        <v>0</v>
      </c>
      <c r="Q164" s="138"/>
      <c r="R164" s="138"/>
      <c r="S164" s="138">
        <v>0</v>
      </c>
      <c r="T164" s="138"/>
      <c r="U164" s="138"/>
      <c r="V164" s="138"/>
      <c r="W164" s="138"/>
      <c r="X164" s="138"/>
      <c r="Y164" s="138"/>
      <c r="Z164" s="138"/>
      <c r="AA164" s="138"/>
      <c r="AB164" s="151">
        <v>3846331.4400000004</v>
      </c>
      <c r="AC164" s="151"/>
      <c r="AD164" s="151"/>
    </row>
    <row r="165" spans="1:30" ht="13" customHeight="1" x14ac:dyDescent="0.55000000000000004">
      <c r="A165" s="153"/>
      <c r="B165" s="164" t="s">
        <v>61</v>
      </c>
      <c r="C165" s="124" t="s">
        <v>62</v>
      </c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25">
        <v>5078776.3764705881</v>
      </c>
      <c r="AC165" s="125"/>
      <c r="AD165" s="125"/>
    </row>
    <row r="166" spans="1:30" ht="13" customHeight="1" x14ac:dyDescent="0.55000000000000004">
      <c r="A166" s="153"/>
      <c r="B166" s="153"/>
      <c r="C166" s="124" t="s">
        <v>63</v>
      </c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25">
        <v>603004</v>
      </c>
      <c r="AC166" s="125"/>
      <c r="AD166" s="125"/>
    </row>
    <row r="167" spans="1:30" ht="13" customHeight="1" x14ac:dyDescent="0.55000000000000004">
      <c r="A167" s="153"/>
      <c r="B167" s="153"/>
      <c r="C167" s="124" t="s">
        <v>64</v>
      </c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25">
        <v>454140</v>
      </c>
      <c r="AC167" s="125"/>
      <c r="AD167" s="125"/>
    </row>
    <row r="168" spans="1:30" ht="13" customHeight="1" x14ac:dyDescent="0.55000000000000004">
      <c r="A168" s="153"/>
      <c r="B168" s="153"/>
      <c r="C168" s="124" t="s">
        <v>116</v>
      </c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25">
        <v>164768</v>
      </c>
      <c r="AC168" s="125"/>
      <c r="AD168" s="125"/>
    </row>
    <row r="169" spans="1:30" ht="13" customHeight="1" x14ac:dyDescent="0.55000000000000004">
      <c r="A169" s="153"/>
      <c r="B169" s="153"/>
      <c r="C169" s="163" t="s">
        <v>2</v>
      </c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38">
        <v>6300688.3764705881</v>
      </c>
      <c r="AC169" s="138"/>
      <c r="AD169" s="138"/>
    </row>
    <row r="170" spans="1:30" ht="13" customHeight="1" x14ac:dyDescent="0.55000000000000004">
      <c r="A170" s="154"/>
      <c r="B170" s="124" t="s">
        <v>65</v>
      </c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25">
        <v>485634</v>
      </c>
      <c r="AC170" s="125"/>
      <c r="AD170" s="125"/>
    </row>
    <row r="171" spans="1:30" ht="13" customHeight="1" x14ac:dyDescent="0.55000000000000004">
      <c r="A171" s="154"/>
      <c r="B171" s="163" t="s">
        <v>2</v>
      </c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38">
        <v>10632653.816470589</v>
      </c>
      <c r="AC171" s="138"/>
      <c r="AD171" s="138"/>
    </row>
    <row r="172" spans="1:30" ht="13" customHeight="1" x14ac:dyDescent="0.55000000000000004">
      <c r="A172" s="1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3"/>
      <c r="Y172" s="65" t="s">
        <v>66</v>
      </c>
      <c r="Z172" s="159"/>
      <c r="AA172" s="160"/>
      <c r="AB172" s="125">
        <v>4649130.1835294105</v>
      </c>
      <c r="AC172" s="125"/>
      <c r="AD172" s="125"/>
    </row>
    <row r="173" spans="1:30" ht="13" customHeight="1" x14ac:dyDescent="0.55000000000000004">
      <c r="A173" s="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14"/>
      <c r="Y173" s="65" t="s">
        <v>67</v>
      </c>
      <c r="Z173" s="159"/>
      <c r="AA173" s="160"/>
      <c r="AB173" s="161">
        <v>0.30422692687773956</v>
      </c>
      <c r="AC173" s="161"/>
      <c r="AD173" s="161"/>
    </row>
  </sheetData>
  <mergeCells count="1268">
    <mergeCell ref="Y173:AA173"/>
    <mergeCell ref="AB173:AD173"/>
    <mergeCell ref="AB169:AD169"/>
    <mergeCell ref="B170:AA170"/>
    <mergeCell ref="AB170:AD170"/>
    <mergeCell ref="B171:AA171"/>
    <mergeCell ref="AB171:AD171"/>
    <mergeCell ref="Y172:AA172"/>
    <mergeCell ref="AB172:AD172"/>
    <mergeCell ref="B165:B169"/>
    <mergeCell ref="C165:AA165"/>
    <mergeCell ref="AB165:AD165"/>
    <mergeCell ref="C166:AA166"/>
    <mergeCell ref="AB166:AD166"/>
    <mergeCell ref="C167:AA167"/>
    <mergeCell ref="AB167:AD167"/>
    <mergeCell ref="C168:AA168"/>
    <mergeCell ref="AB168:AD168"/>
    <mergeCell ref="C169:AA169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C157:F157"/>
    <mergeCell ref="G157:I157"/>
    <mergeCell ref="J157:L157"/>
    <mergeCell ref="M157:O157"/>
    <mergeCell ref="P157:R157"/>
    <mergeCell ref="S157:U157"/>
    <mergeCell ref="V154:X154"/>
    <mergeCell ref="S152:U152"/>
    <mergeCell ref="V152:X152"/>
    <mergeCell ref="Y152:AA152"/>
    <mergeCell ref="AB152:AD152"/>
    <mergeCell ref="C153:F153"/>
    <mergeCell ref="G153:I153"/>
    <mergeCell ref="J153:L153"/>
    <mergeCell ref="M153:O153"/>
    <mergeCell ref="P153:R153"/>
    <mergeCell ref="S153:U153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AB156:AD156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V155:X155"/>
    <mergeCell ref="Y155:AA155"/>
    <mergeCell ref="A152:A171"/>
    <mergeCell ref="B152:B164"/>
    <mergeCell ref="C152:F152"/>
    <mergeCell ref="G152:I152"/>
    <mergeCell ref="J152:L152"/>
    <mergeCell ref="M152:O152"/>
    <mergeCell ref="P152:R152"/>
    <mergeCell ref="B151:F151"/>
    <mergeCell ref="G151:I151"/>
    <mergeCell ref="J151:L151"/>
    <mergeCell ref="M151:O151"/>
    <mergeCell ref="P151:R151"/>
    <mergeCell ref="S151:U151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B150:AD150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Y148:AA148"/>
    <mergeCell ref="AB148:AD148"/>
    <mergeCell ref="B149:F149"/>
    <mergeCell ref="G149:I149"/>
    <mergeCell ref="J149:L149"/>
    <mergeCell ref="M149:O149"/>
    <mergeCell ref="P149:R149"/>
    <mergeCell ref="S149:U149"/>
    <mergeCell ref="V149:X149"/>
    <mergeCell ref="Y149:AA149"/>
    <mergeCell ref="A148:A151"/>
    <mergeCell ref="B148:F148"/>
    <mergeCell ref="G148:I148"/>
    <mergeCell ref="J148:L148"/>
    <mergeCell ref="M148:O148"/>
    <mergeCell ref="P148:R148"/>
    <mergeCell ref="S148:U148"/>
    <mergeCell ref="V148:X148"/>
    <mergeCell ref="V151:X151"/>
    <mergeCell ref="Y151:AA151"/>
    <mergeCell ref="AB151:AD151"/>
    <mergeCell ref="V143:X143"/>
    <mergeCell ref="Y143:AA143"/>
    <mergeCell ref="A146:F147"/>
    <mergeCell ref="AB146:AD147"/>
    <mergeCell ref="A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G146:I147"/>
    <mergeCell ref="J146:L147"/>
    <mergeCell ref="M146:O147"/>
    <mergeCell ref="P146:R147"/>
    <mergeCell ref="S146:U147"/>
    <mergeCell ref="V146:X147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35:X135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C135:F135"/>
    <mergeCell ref="G135:I135"/>
    <mergeCell ref="J135:L135"/>
    <mergeCell ref="M135:O135"/>
    <mergeCell ref="P135:R135"/>
    <mergeCell ref="S135:U135"/>
    <mergeCell ref="V133:X133"/>
    <mergeCell ref="Y133:AA133"/>
    <mergeCell ref="C134:F134"/>
    <mergeCell ref="G134:I134"/>
    <mergeCell ref="J134:L134"/>
    <mergeCell ref="M134:O134"/>
    <mergeCell ref="P134:R134"/>
    <mergeCell ref="S134:U134"/>
    <mergeCell ref="V134:X134"/>
    <mergeCell ref="Y134:AA134"/>
    <mergeCell ref="C133:F133"/>
    <mergeCell ref="G133:I133"/>
    <mergeCell ref="J133:L133"/>
    <mergeCell ref="M133:O133"/>
    <mergeCell ref="P133:R133"/>
    <mergeCell ref="S133:U133"/>
    <mergeCell ref="C128:F128"/>
    <mergeCell ref="G128:I128"/>
    <mergeCell ref="J128:L128"/>
    <mergeCell ref="M128:O128"/>
    <mergeCell ref="P128:R128"/>
    <mergeCell ref="S128:U128"/>
    <mergeCell ref="V128:X128"/>
    <mergeCell ref="Y128:AA128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S130:U130"/>
    <mergeCell ref="V130:X130"/>
    <mergeCell ref="Y130:AA130"/>
    <mergeCell ref="C131:F131"/>
    <mergeCell ref="G131:I131"/>
    <mergeCell ref="J131:L131"/>
    <mergeCell ref="M131:O131"/>
    <mergeCell ref="P131:R131"/>
    <mergeCell ref="S131:U131"/>
    <mergeCell ref="V131:X131"/>
    <mergeCell ref="S126:U126"/>
    <mergeCell ref="V126:X126"/>
    <mergeCell ref="Y126:AA126"/>
    <mergeCell ref="AB126:AD143"/>
    <mergeCell ref="C127:F127"/>
    <mergeCell ref="G127:I127"/>
    <mergeCell ref="J127:L127"/>
    <mergeCell ref="M127:O127"/>
    <mergeCell ref="P127:R127"/>
    <mergeCell ref="S127:U127"/>
    <mergeCell ref="A126:B129"/>
    <mergeCell ref="C126:F126"/>
    <mergeCell ref="G126:I126"/>
    <mergeCell ref="J126:L126"/>
    <mergeCell ref="M126:O126"/>
    <mergeCell ref="P126:R126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A130:B142"/>
    <mergeCell ref="C130:F130"/>
    <mergeCell ref="G130:I130"/>
    <mergeCell ref="J130:L130"/>
    <mergeCell ref="M130:O130"/>
    <mergeCell ref="P130:R130"/>
    <mergeCell ref="V127:X127"/>
    <mergeCell ref="Y127:AA127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124:F125"/>
    <mergeCell ref="AB124:AD125"/>
    <mergeCell ref="A120:I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AA119:AD119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AA112:AD112"/>
    <mergeCell ref="A111:E111"/>
    <mergeCell ref="F112:H112"/>
    <mergeCell ref="J112:M112"/>
    <mergeCell ref="N112:Q112"/>
    <mergeCell ref="R112:U112"/>
    <mergeCell ref="V112:Y112"/>
    <mergeCell ref="AA110:AD110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P96:R96"/>
    <mergeCell ref="S96:U96"/>
    <mergeCell ref="V96:X96"/>
    <mergeCell ref="Y96:AA96"/>
    <mergeCell ref="AB96:AD96"/>
    <mergeCell ref="AA103:AD103"/>
    <mergeCell ref="A103:E103"/>
    <mergeCell ref="F103:H103"/>
    <mergeCell ref="J103:M103"/>
    <mergeCell ref="N103:Q103"/>
    <mergeCell ref="R103:U103"/>
    <mergeCell ref="V103:Y103"/>
    <mergeCell ref="AA101:AD101"/>
    <mergeCell ref="A102:E102"/>
    <mergeCell ref="F102:H102"/>
    <mergeCell ref="J102:M102"/>
    <mergeCell ref="N102:Q102"/>
    <mergeCell ref="R102:U102"/>
    <mergeCell ref="V102:Y102"/>
    <mergeCell ref="AA102:AD102"/>
    <mergeCell ref="Y95:AA95"/>
    <mergeCell ref="V93:X93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Z99:Z100"/>
    <mergeCell ref="AA99:AD100"/>
    <mergeCell ref="J100:M100"/>
    <mergeCell ref="N100:Q100"/>
    <mergeCell ref="A101:E101"/>
    <mergeCell ref="F101:H101"/>
    <mergeCell ref="J101:M101"/>
    <mergeCell ref="N101:Q101"/>
    <mergeCell ref="R101:U101"/>
    <mergeCell ref="V101:Y101"/>
    <mergeCell ref="A99:E100"/>
    <mergeCell ref="F99:H100"/>
    <mergeCell ref="I99:I100"/>
    <mergeCell ref="J99:Q99"/>
    <mergeCell ref="R99:U100"/>
    <mergeCell ref="V99:Y100"/>
    <mergeCell ref="AB95:AD95"/>
    <mergeCell ref="A96:F96"/>
    <mergeCell ref="G96:I96"/>
    <mergeCell ref="J96:L96"/>
    <mergeCell ref="M96:O96"/>
    <mergeCell ref="A93:D95"/>
    <mergeCell ref="E93:F93"/>
    <mergeCell ref="G93:I93"/>
    <mergeCell ref="J93:L93"/>
    <mergeCell ref="M93:O93"/>
    <mergeCell ref="P93:R93"/>
    <mergeCell ref="S93:U93"/>
    <mergeCell ref="E92:F92"/>
    <mergeCell ref="G92:I92"/>
    <mergeCell ref="J92:L92"/>
    <mergeCell ref="M92:O92"/>
    <mergeCell ref="P92:R92"/>
    <mergeCell ref="S92:U92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AB91:AD91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A90:D92"/>
    <mergeCell ref="E90:F90"/>
    <mergeCell ref="G90:I90"/>
    <mergeCell ref="J90:L90"/>
    <mergeCell ref="M90:O90"/>
    <mergeCell ref="P90:R90"/>
    <mergeCell ref="S90:U90"/>
    <mergeCell ref="V90:X90"/>
    <mergeCell ref="Y90:AA90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V92:X92"/>
    <mergeCell ref="Y92:AA92"/>
    <mergeCell ref="AB92:AD92"/>
    <mergeCell ref="V87:X87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V86:X86"/>
    <mergeCell ref="Y86:AA86"/>
    <mergeCell ref="AB86:AD86"/>
    <mergeCell ref="A87:D89"/>
    <mergeCell ref="E87:F87"/>
    <mergeCell ref="G87:I87"/>
    <mergeCell ref="J87:L87"/>
    <mergeCell ref="M87:O87"/>
    <mergeCell ref="P87:R87"/>
    <mergeCell ref="S87:U87"/>
    <mergeCell ref="E86:F86"/>
    <mergeCell ref="G86:I86"/>
    <mergeCell ref="J86:L86"/>
    <mergeCell ref="M86:O86"/>
    <mergeCell ref="P86:R86"/>
    <mergeCell ref="S86:U86"/>
    <mergeCell ref="AB89:AD89"/>
    <mergeCell ref="A84:D86"/>
    <mergeCell ref="E84:F84"/>
    <mergeCell ref="G84:I84"/>
    <mergeCell ref="J84:L84"/>
    <mergeCell ref="M84:O84"/>
    <mergeCell ref="Y83:AA83"/>
    <mergeCell ref="V81:X81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AB85:AD85"/>
    <mergeCell ref="AB83:AD83"/>
    <mergeCell ref="S84:U84"/>
    <mergeCell ref="V84:X84"/>
    <mergeCell ref="Y84:AA84"/>
    <mergeCell ref="P84:R84"/>
    <mergeCell ref="A81:D83"/>
    <mergeCell ref="E81:F81"/>
    <mergeCell ref="G81:I81"/>
    <mergeCell ref="J81:L81"/>
    <mergeCell ref="M81:O81"/>
    <mergeCell ref="P81:R81"/>
    <mergeCell ref="S81:U81"/>
    <mergeCell ref="E80:F80"/>
    <mergeCell ref="G80:I80"/>
    <mergeCell ref="J80:L80"/>
    <mergeCell ref="M80:O80"/>
    <mergeCell ref="P80:R80"/>
    <mergeCell ref="S80:U80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AB79:AD79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A78:D80"/>
    <mergeCell ref="E78:F78"/>
    <mergeCell ref="G78:I78"/>
    <mergeCell ref="J78:L78"/>
    <mergeCell ref="M78:O78"/>
    <mergeCell ref="P78:R78"/>
    <mergeCell ref="S78:U78"/>
    <mergeCell ref="V78:X78"/>
    <mergeCell ref="Y78:AA78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V80:X80"/>
    <mergeCell ref="Y80:AA80"/>
    <mergeCell ref="AB80:AD80"/>
    <mergeCell ref="V75:X75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V74:X74"/>
    <mergeCell ref="Y74:AA74"/>
    <mergeCell ref="AB74:AD74"/>
    <mergeCell ref="A75:D77"/>
    <mergeCell ref="E75:F75"/>
    <mergeCell ref="G75:I75"/>
    <mergeCell ref="J75:L75"/>
    <mergeCell ref="M75:O75"/>
    <mergeCell ref="P75:R75"/>
    <mergeCell ref="S75:U75"/>
    <mergeCell ref="E74:F74"/>
    <mergeCell ref="G74:I74"/>
    <mergeCell ref="J74:L74"/>
    <mergeCell ref="M74:O74"/>
    <mergeCell ref="P74:R74"/>
    <mergeCell ref="S74:U74"/>
    <mergeCell ref="AB77:AD77"/>
    <mergeCell ref="A72:D74"/>
    <mergeCell ref="E72:F72"/>
    <mergeCell ref="G72:I72"/>
    <mergeCell ref="J72:L72"/>
    <mergeCell ref="M72:O72"/>
    <mergeCell ref="Y71:AA71"/>
    <mergeCell ref="V69:X69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AB73:AD73"/>
    <mergeCell ref="AB71:AD71"/>
    <mergeCell ref="S72:U72"/>
    <mergeCell ref="V72:X72"/>
    <mergeCell ref="Y72:AA72"/>
    <mergeCell ref="P72:R72"/>
    <mergeCell ref="A69:D71"/>
    <mergeCell ref="E69:F69"/>
    <mergeCell ref="G69:I69"/>
    <mergeCell ref="J69:L69"/>
    <mergeCell ref="M69:O69"/>
    <mergeCell ref="P69:R69"/>
    <mergeCell ref="S69:U69"/>
    <mergeCell ref="E68:F68"/>
    <mergeCell ref="G68:I68"/>
    <mergeCell ref="J68:L68"/>
    <mergeCell ref="M68:O68"/>
    <mergeCell ref="P68:R68"/>
    <mergeCell ref="S68:U68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AB67:AD67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A66:D68"/>
    <mergeCell ref="E66:F66"/>
    <mergeCell ref="G66:I66"/>
    <mergeCell ref="J66:L66"/>
    <mergeCell ref="M66:O66"/>
    <mergeCell ref="P66:R66"/>
    <mergeCell ref="S66:U66"/>
    <mergeCell ref="V66:X66"/>
    <mergeCell ref="Y66:AA66"/>
    <mergeCell ref="Y64:AA64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V68:X68"/>
    <mergeCell ref="Y68:AA68"/>
    <mergeCell ref="AB68:AD68"/>
    <mergeCell ref="V63:X63"/>
    <mergeCell ref="Y63:AA63"/>
    <mergeCell ref="AB63:AD63"/>
    <mergeCell ref="E64:F64"/>
    <mergeCell ref="G64:I64"/>
    <mergeCell ref="J64:L64"/>
    <mergeCell ref="M64:O64"/>
    <mergeCell ref="P64:R64"/>
    <mergeCell ref="S64:U64"/>
    <mergeCell ref="V64:X64"/>
    <mergeCell ref="V62:X62"/>
    <mergeCell ref="Y62:AA62"/>
    <mergeCell ref="AB62:AD62"/>
    <mergeCell ref="A63:D65"/>
    <mergeCell ref="E63:F63"/>
    <mergeCell ref="G63:I63"/>
    <mergeCell ref="J63:L63"/>
    <mergeCell ref="M63:O63"/>
    <mergeCell ref="P63:R63"/>
    <mergeCell ref="S63:U63"/>
    <mergeCell ref="E62:F62"/>
    <mergeCell ref="G62:I62"/>
    <mergeCell ref="J62:L62"/>
    <mergeCell ref="M62:O62"/>
    <mergeCell ref="P62:R62"/>
    <mergeCell ref="S62:U62"/>
    <mergeCell ref="AB65:AD65"/>
    <mergeCell ref="AB60:AD60"/>
    <mergeCell ref="E61:F61"/>
    <mergeCell ref="G61:I61"/>
    <mergeCell ref="J61:L61"/>
    <mergeCell ref="M61:O61"/>
    <mergeCell ref="P61:R61"/>
    <mergeCell ref="S61:U61"/>
    <mergeCell ref="V61:X61"/>
    <mergeCell ref="Y61:AA61"/>
    <mergeCell ref="AB61:AD61"/>
    <mergeCell ref="AB58:AD59"/>
    <mergeCell ref="A60:D62"/>
    <mergeCell ref="E60:F60"/>
    <mergeCell ref="G60:I60"/>
    <mergeCell ref="J60:L60"/>
    <mergeCell ref="M60:O60"/>
    <mergeCell ref="P60:R60"/>
    <mergeCell ref="S60:U60"/>
    <mergeCell ref="V60:X60"/>
    <mergeCell ref="Y60:AA60"/>
    <mergeCell ref="Y55:AA55"/>
    <mergeCell ref="AB55:AD55"/>
    <mergeCell ref="A58:F59"/>
    <mergeCell ref="G58:I59"/>
    <mergeCell ref="J58:L59"/>
    <mergeCell ref="M58:O59"/>
    <mergeCell ref="P58:R59"/>
    <mergeCell ref="S58:U59"/>
    <mergeCell ref="V58:X59"/>
    <mergeCell ref="Y58:AA59"/>
    <mergeCell ref="V54:X54"/>
    <mergeCell ref="Y54:AA54"/>
    <mergeCell ref="AB54:AD54"/>
    <mergeCell ref="A55:F55"/>
    <mergeCell ref="G55:I55"/>
    <mergeCell ref="J55:L55"/>
    <mergeCell ref="M55:O55"/>
    <mergeCell ref="P55:R55"/>
    <mergeCell ref="S55:U55"/>
    <mergeCell ref="V55:X55"/>
    <mergeCell ref="E54:F54"/>
    <mergeCell ref="G54:I54"/>
    <mergeCell ref="J54:L54"/>
    <mergeCell ref="M54:O54"/>
    <mergeCell ref="P54:R54"/>
    <mergeCell ref="S54:U54"/>
    <mergeCell ref="A52:D54"/>
    <mergeCell ref="E52:F52"/>
    <mergeCell ref="G52:I52"/>
    <mergeCell ref="J52:L52"/>
    <mergeCell ref="M52:O52"/>
    <mergeCell ref="P52:R52"/>
    <mergeCell ref="Y51:AA51"/>
    <mergeCell ref="V49:X49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AB53:AD53"/>
    <mergeCell ref="AB51:AD51"/>
    <mergeCell ref="S52:U52"/>
    <mergeCell ref="V52:X52"/>
    <mergeCell ref="Y52:AA52"/>
    <mergeCell ref="A49:D51"/>
    <mergeCell ref="E49:F49"/>
    <mergeCell ref="G49:I49"/>
    <mergeCell ref="J49:L49"/>
    <mergeCell ref="M49:O49"/>
    <mergeCell ref="P49:R49"/>
    <mergeCell ref="S49:U49"/>
    <mergeCell ref="E48:F48"/>
    <mergeCell ref="G48:I48"/>
    <mergeCell ref="J48:L48"/>
    <mergeCell ref="M48:O48"/>
    <mergeCell ref="P48:R48"/>
    <mergeCell ref="S48:U48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AB47:AD47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A46:D48"/>
    <mergeCell ref="E46:F46"/>
    <mergeCell ref="G46:I46"/>
    <mergeCell ref="J46:L46"/>
    <mergeCell ref="M46:O46"/>
    <mergeCell ref="P46:R46"/>
    <mergeCell ref="S46:U46"/>
    <mergeCell ref="V46:X46"/>
    <mergeCell ref="Y46:AA46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V48:X48"/>
    <mergeCell ref="Y48:AA48"/>
    <mergeCell ref="AB48:AD48"/>
    <mergeCell ref="V43:X43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V42:X42"/>
    <mergeCell ref="Y42:AA42"/>
    <mergeCell ref="AB42:AD42"/>
    <mergeCell ref="A43:D45"/>
    <mergeCell ref="E43:F43"/>
    <mergeCell ref="G43:I43"/>
    <mergeCell ref="J43:L43"/>
    <mergeCell ref="M43:O43"/>
    <mergeCell ref="P43:R43"/>
    <mergeCell ref="S43:U43"/>
    <mergeCell ref="E42:F42"/>
    <mergeCell ref="G42:I42"/>
    <mergeCell ref="J42:L42"/>
    <mergeCell ref="M42:O42"/>
    <mergeCell ref="P42:R42"/>
    <mergeCell ref="S42:U42"/>
    <mergeCell ref="AB45:AD45"/>
    <mergeCell ref="A40:D42"/>
    <mergeCell ref="E40:F40"/>
    <mergeCell ref="G40:I40"/>
    <mergeCell ref="J40:L40"/>
    <mergeCell ref="M40:O40"/>
    <mergeCell ref="Y39:AA39"/>
    <mergeCell ref="V37:X37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B39:AD39"/>
    <mergeCell ref="S40:U40"/>
    <mergeCell ref="V40:X40"/>
    <mergeCell ref="Y40:AA40"/>
    <mergeCell ref="P40:R40"/>
    <mergeCell ref="A37:D39"/>
    <mergeCell ref="E37:F37"/>
    <mergeCell ref="G37:I37"/>
    <mergeCell ref="J37:L37"/>
    <mergeCell ref="M37:O37"/>
    <mergeCell ref="P37:R37"/>
    <mergeCell ref="S37:U37"/>
    <mergeCell ref="E36:F36"/>
    <mergeCell ref="G36:I36"/>
    <mergeCell ref="J36:L36"/>
    <mergeCell ref="M36:O36"/>
    <mergeCell ref="P36:R36"/>
    <mergeCell ref="S36:U36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A34:D36"/>
    <mergeCell ref="E34:F34"/>
    <mergeCell ref="G34:I34"/>
    <mergeCell ref="J34:L34"/>
    <mergeCell ref="M34:O34"/>
    <mergeCell ref="P34:R34"/>
    <mergeCell ref="S34:U34"/>
    <mergeCell ref="V34:X34"/>
    <mergeCell ref="Y34:AA34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V36:X36"/>
    <mergeCell ref="Y36:AA36"/>
    <mergeCell ref="AB36:AD36"/>
    <mergeCell ref="V31:X31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V30:X30"/>
    <mergeCell ref="Y30:AA30"/>
    <mergeCell ref="AB30:AD30"/>
    <mergeCell ref="A31:D33"/>
    <mergeCell ref="E31:F31"/>
    <mergeCell ref="G31:I31"/>
    <mergeCell ref="J31:L31"/>
    <mergeCell ref="M31:O31"/>
    <mergeCell ref="P31:R31"/>
    <mergeCell ref="S31:U31"/>
    <mergeCell ref="E30:F30"/>
    <mergeCell ref="G30:I30"/>
    <mergeCell ref="J30:L30"/>
    <mergeCell ref="M30:O30"/>
    <mergeCell ref="P30:R30"/>
    <mergeCell ref="S30:U30"/>
    <mergeCell ref="AB33:AD33"/>
    <mergeCell ref="A28:D30"/>
    <mergeCell ref="E28:F28"/>
    <mergeCell ref="G28:I28"/>
    <mergeCell ref="J28:L28"/>
    <mergeCell ref="M28:O28"/>
    <mergeCell ref="Y27:AA27"/>
    <mergeCell ref="V25:X25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AB27:AD27"/>
    <mergeCell ref="S28:U28"/>
    <mergeCell ref="V28:X28"/>
    <mergeCell ref="Y28:AA28"/>
    <mergeCell ref="P28:R28"/>
    <mergeCell ref="A25:D27"/>
    <mergeCell ref="E25:F25"/>
    <mergeCell ref="G25:I25"/>
    <mergeCell ref="J25:L25"/>
    <mergeCell ref="M25:O25"/>
    <mergeCell ref="P25:R25"/>
    <mergeCell ref="S25:U25"/>
    <mergeCell ref="E24:F24"/>
    <mergeCell ref="G24:I24"/>
    <mergeCell ref="J24:L24"/>
    <mergeCell ref="M24:O24"/>
    <mergeCell ref="P24:R24"/>
    <mergeCell ref="S24:U24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AB23:AD23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J19:L19"/>
    <mergeCell ref="M19:O19"/>
    <mergeCell ref="P19:R19"/>
    <mergeCell ref="S19:U19"/>
    <mergeCell ref="AB21:AD21"/>
    <mergeCell ref="A22:D24"/>
    <mergeCell ref="E22:F22"/>
    <mergeCell ref="G22:I22"/>
    <mergeCell ref="J22:L22"/>
    <mergeCell ref="M22:O22"/>
    <mergeCell ref="P22:R22"/>
    <mergeCell ref="S22:U22"/>
    <mergeCell ref="V22:X22"/>
    <mergeCell ref="Y22:AA22"/>
    <mergeCell ref="Y20:AA20"/>
    <mergeCell ref="AB20:AD20"/>
    <mergeCell ref="E21:F21"/>
    <mergeCell ref="G21:I21"/>
    <mergeCell ref="J21:L21"/>
    <mergeCell ref="M21:O21"/>
    <mergeCell ref="P21:R21"/>
    <mergeCell ref="S21:U21"/>
    <mergeCell ref="V21:X21"/>
    <mergeCell ref="Y21:AA21"/>
    <mergeCell ref="V24:X24"/>
    <mergeCell ref="Y24:AA24"/>
    <mergeCell ref="AB24:AD24"/>
    <mergeCell ref="AC12:AD12"/>
    <mergeCell ref="U11:V11"/>
    <mergeCell ref="V19:X19"/>
    <mergeCell ref="Y19:AA19"/>
    <mergeCell ref="AB19:AD19"/>
    <mergeCell ref="E20:F20"/>
    <mergeCell ref="G20:I20"/>
    <mergeCell ref="J20:L20"/>
    <mergeCell ref="M20:O20"/>
    <mergeCell ref="P20:R20"/>
    <mergeCell ref="S20:U20"/>
    <mergeCell ref="V20:X20"/>
    <mergeCell ref="V17:X18"/>
    <mergeCell ref="Y17:AA18"/>
    <mergeCell ref="AB17:AD18"/>
    <mergeCell ref="M13:N13"/>
    <mergeCell ref="O13:P13"/>
    <mergeCell ref="A17:F18"/>
    <mergeCell ref="G17:I18"/>
    <mergeCell ref="J17:L18"/>
    <mergeCell ref="M17:O18"/>
    <mergeCell ref="P17:R18"/>
    <mergeCell ref="S17:U18"/>
    <mergeCell ref="A11:F13"/>
    <mergeCell ref="G12:H12"/>
    <mergeCell ref="I12:J12"/>
    <mergeCell ref="K12:L12"/>
    <mergeCell ref="M12:N12"/>
    <mergeCell ref="O12:P12"/>
    <mergeCell ref="A19:D21"/>
    <mergeCell ref="E19:F19"/>
    <mergeCell ref="G19:I19"/>
    <mergeCell ref="P4:R5"/>
    <mergeCell ref="S4:U5"/>
    <mergeCell ref="W11:X11"/>
    <mergeCell ref="Y11:Z11"/>
    <mergeCell ref="AA11:AB11"/>
    <mergeCell ref="AC11:AD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Y146:AA147"/>
    <mergeCell ref="A112:E112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A104:E104"/>
    <mergeCell ref="F104:H104"/>
    <mergeCell ref="J104:M104"/>
    <mergeCell ref="N104:Q104"/>
    <mergeCell ref="R104:U104"/>
    <mergeCell ref="V104:Y104"/>
    <mergeCell ref="AA104:AD104"/>
    <mergeCell ref="AA105:AD105"/>
    <mergeCell ref="S11:T11"/>
    <mergeCell ref="V105:Y105"/>
    <mergeCell ref="R105:U105"/>
    <mergeCell ref="N105:Q105"/>
    <mergeCell ref="J105:M105"/>
    <mergeCell ref="F105:H105"/>
    <mergeCell ref="A105:E105"/>
    <mergeCell ref="G124:I125"/>
    <mergeCell ref="J124:L125"/>
    <mergeCell ref="M124:O125"/>
    <mergeCell ref="P124:R125"/>
    <mergeCell ref="S124:U125"/>
    <mergeCell ref="V124:X125"/>
    <mergeCell ref="Y124:AA125"/>
    <mergeCell ref="AC13:AD13"/>
    <mergeCell ref="Q13:R13"/>
    <mergeCell ref="S13:T13"/>
    <mergeCell ref="U13:V13"/>
    <mergeCell ref="W13:X13"/>
    <mergeCell ref="Y13:Z13"/>
    <mergeCell ref="AA13:AB13"/>
    <mergeCell ref="G13:H13"/>
    <mergeCell ref="I13:J13"/>
    <mergeCell ref="K13:L13"/>
    <mergeCell ref="Q12:R12"/>
    <mergeCell ref="S12:T12"/>
    <mergeCell ref="U12:V12"/>
    <mergeCell ref="W12:X12"/>
    <mergeCell ref="Y12:Z12"/>
    <mergeCell ref="AA12:AB12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2026-01-20T01:25:42Z</cp:lastPrinted>
  <dcterms:created xsi:type="dcterms:W3CDTF">2026-01-19T05:17:52Z</dcterms:created>
  <dcterms:modified xsi:type="dcterms:W3CDTF">2026-03-24T06:08:09Z</dcterms:modified>
</cp:coreProperties>
</file>