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5C2C7626-ED2C-426C-AB9F-A72AEB5D9B8F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definedNames>
    <definedName name="_xlnm.Print_Area" localSheetId="0">Sheet1!$A$1:$AD$186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3" i="1" l="1"/>
  <c r="S143" i="1"/>
  <c r="AB23" i="1"/>
  <c r="S59" i="1"/>
  <c r="V155" i="1" l="1"/>
  <c r="V152" i="1"/>
  <c r="V150" i="1"/>
  <c r="V149" i="1"/>
  <c r="V148" i="1"/>
  <c r="P156" i="1" l="1"/>
  <c r="M156" i="1"/>
  <c r="J156" i="1"/>
  <c r="G156" i="1"/>
  <c r="M143" i="1"/>
  <c r="P143" i="1"/>
  <c r="AB62" i="1" l="1"/>
  <c r="AB21" i="1"/>
  <c r="Y159" i="1"/>
  <c r="Y138" i="1"/>
  <c r="Y62" i="1"/>
  <c r="Y21" i="1"/>
  <c r="AB24" i="1" l="1"/>
  <c r="AB58" i="1"/>
  <c r="AB52" i="1"/>
  <c r="AB46" i="1"/>
  <c r="AB40" i="1"/>
  <c r="AB34" i="1"/>
  <c r="AB28" i="1"/>
  <c r="AB57" i="1"/>
  <c r="AB51" i="1"/>
  <c r="AB45" i="1"/>
  <c r="AB39" i="1"/>
  <c r="AB33" i="1"/>
  <c r="AB27" i="1"/>
  <c r="AB56" i="1"/>
  <c r="AB50" i="1"/>
  <c r="AB44" i="1"/>
  <c r="AB38" i="1"/>
  <c r="AB32" i="1"/>
  <c r="AB26" i="1"/>
  <c r="AB55" i="1"/>
  <c r="AB49" i="1"/>
  <c r="AB43" i="1"/>
  <c r="AB37" i="1"/>
  <c r="AB31" i="1"/>
  <c r="AB25" i="1"/>
  <c r="AB54" i="1"/>
  <c r="AB48" i="1"/>
  <c r="AB42" i="1"/>
  <c r="AB36" i="1"/>
  <c r="AB30" i="1"/>
  <c r="AB53" i="1"/>
  <c r="AB47" i="1"/>
  <c r="AB41" i="1"/>
  <c r="AB35" i="1"/>
  <c r="AB29" i="1"/>
  <c r="S156" i="1" l="1"/>
  <c r="S157" i="1" s="1"/>
  <c r="Y156" i="1"/>
  <c r="V156" i="1" l="1"/>
  <c r="V157" i="1" s="1"/>
  <c r="Y157" i="1"/>
  <c r="Y59" i="1"/>
  <c r="P157" i="1"/>
  <c r="P59" i="1"/>
  <c r="AB159" i="1"/>
  <c r="J143" i="1" l="1"/>
  <c r="G143" i="1"/>
  <c r="V59" i="1"/>
  <c r="M59" i="1"/>
  <c r="J59" i="1"/>
  <c r="G59" i="1"/>
  <c r="AB59" i="1" l="1"/>
  <c r="G157" i="1"/>
  <c r="J157" i="1"/>
  <c r="M157" i="1"/>
</calcChain>
</file>

<file path=xl/sharedStrings.xml><?xml version="1.0" encoding="utf-8"?>
<sst xmlns="http://schemas.openxmlformats.org/spreadsheetml/2006/main" count="535" uniqueCount="165">
  <si>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</si>
  <si>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</si>
  <si>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</si>
  <si>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</si>
  <si>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</si>
  <si>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</si>
  <si>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</si>
  <si>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</si>
  <si>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</si>
  <si>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</si>
  <si>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</si>
  <si>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</si>
  <si>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</si>
  <si>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</si>
  <si>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</si>
  <si>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</si>
  <si>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</si>
  <si>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</si>
  <si>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</si>
  <si>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</si>
  <si>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</si>
  <si>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</si>
  <si>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</si>
  <si>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</si>
  <si>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作業受託</t>
    <phoneticPr fontId="2"/>
  </si>
  <si>
    <t>　　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</si>
  <si>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</si>
  <si>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</si>
  <si>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</si>
  <si>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</si>
  <si>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</si>
  <si>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</si>
  <si>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</si>
  <si>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</si>
  <si>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</si>
  <si>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</si>
  <si>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</si>
  <si>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</si>
  <si>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</si>
  <si>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</si>
  <si>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</si>
  <si>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</si>
  <si>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</si>
  <si>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</si>
  <si>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</si>
  <si>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</si>
  <si>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</si>
  <si>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</si>
  <si>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</si>
  <si>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</si>
  <si>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</si>
  <si>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</si>
  <si>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</si>
  <si>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</si>
  <si>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</si>
  <si>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</si>
  <si>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</si>
  <si>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</si>
  <si>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</si>
  <si>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</si>
  <si>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</si>
  <si>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</si>
  <si>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</si>
  <si>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</si>
  <si>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</si>
  <si>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</si>
  <si>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</si>
  <si>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</si>
  <si>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</si>
  <si>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</si>
  <si>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</si>
  <si>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</si>
  <si>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</si>
  <si>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</si>
  <si>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軽トラック</t>
    <phoneticPr fontId="2"/>
  </si>
  <si>
    <t>4駆</t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</si>
  <si>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</si>
  <si>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</si>
  <si>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</si>
  <si>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</si>
  <si>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</si>
  <si>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</si>
  <si>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</si>
  <si>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</si>
  <si>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</si>
  <si>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</si>
  <si>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</si>
  <si>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</si>
  <si>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</si>
  <si>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</si>
  <si>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</si>
  <si>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</si>
  <si>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</si>
  <si>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</si>
  <si>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</si>
  <si>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</si>
  <si>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</si>
  <si>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</si>
  <si>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</si>
  <si>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</si>
  <si>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</si>
  <si>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</si>
  <si>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</si>
  <si>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7.2m×30m</t>
    <phoneticPr fontId="2"/>
  </si>
  <si>
    <t>フォークリフト</t>
    <phoneticPr fontId="2"/>
  </si>
  <si>
    <t>荷重1t</t>
    <phoneticPr fontId="2"/>
  </si>
  <si>
    <t>５ 経営収支</t>
    <rPh sb="2" eb="4">
      <t>ケイエイ</t>
    </rPh>
    <rPh sb="4" eb="6">
      <t>シュウシ</t>
    </rPh>
    <phoneticPr fontId="2"/>
  </si>
  <si>
    <t>プレハブ150㎡</t>
    <phoneticPr fontId="2"/>
  </si>
  <si>
    <t>経営類型⑩</t>
    <rPh sb="0" eb="2">
      <t>ケイエイ</t>
    </rPh>
    <rPh sb="2" eb="4">
      <t>ルイケイ</t>
    </rPh>
    <phoneticPr fontId="2"/>
  </si>
  <si>
    <t>キャベツ</t>
    <phoneticPr fontId="2"/>
  </si>
  <si>
    <t>タマネギ</t>
    <phoneticPr fontId="2"/>
  </si>
  <si>
    <t>乗用半自動定植機</t>
    <phoneticPr fontId="2"/>
  </si>
  <si>
    <t>2条植</t>
    <phoneticPr fontId="2"/>
  </si>
  <si>
    <t>高床式運搬車</t>
    <phoneticPr fontId="2"/>
  </si>
  <si>
    <t>積載量1000kg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</si>
  <si>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</si>
  <si>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</si>
  <si>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</si>
  <si>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</si>
  <si>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</si>
  <si>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</si>
  <si>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</si>
  <si>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</si>
  <si>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</si>
  <si>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</si>
  <si>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</si>
  <si>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ｾﾝﾀｰﾄﾞﾗｲﾌﾞ方式、GPS施肥</t>
    <phoneticPr fontId="2"/>
  </si>
  <si>
    <t>ハイクリトラクター</t>
    <phoneticPr fontId="2"/>
  </si>
  <si>
    <t>NR17</t>
    <phoneticPr fontId="2"/>
  </si>
  <si>
    <t>サンソワー</t>
    <phoneticPr fontId="2"/>
  </si>
  <si>
    <t>G-RION-3</t>
    <phoneticPr fontId="2"/>
  </si>
  <si>
    <t>玉ねぎ茎葉処理機</t>
    <phoneticPr fontId="2"/>
  </si>
  <si>
    <t>4条、掘取りセット仕様</t>
    <phoneticPr fontId="2"/>
  </si>
  <si>
    <t>玉ねぎ収穫機</t>
    <phoneticPr fontId="2"/>
  </si>
  <si>
    <t>玉ねぎピッカー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</si>
  <si>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</si>
  <si>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</si>
  <si>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</si>
  <si>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</si>
  <si>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ハイクリブームスプレーヤ</t>
    <phoneticPr fontId="2"/>
  </si>
  <si>
    <t>装着式200L</t>
    <rPh sb="0" eb="3">
      <t>ソウチャクシキ</t>
    </rPh>
    <phoneticPr fontId="2"/>
  </si>
  <si>
    <t>2t車</t>
  </si>
  <si>
    <t>　　○</t>
    <phoneticPr fontId="2"/>
  </si>
  <si>
    <t>－◎－</t>
    <phoneticPr fontId="2"/>
  </si>
  <si>
    <t>－－－</t>
    <phoneticPr fontId="2"/>
  </si>
  <si>
    <t>－－■</t>
    <phoneticPr fontId="2"/>
  </si>
  <si>
    <t>○－－</t>
    <phoneticPr fontId="2"/>
  </si>
  <si>
    <t>◎－－</t>
    <phoneticPr fontId="2"/>
  </si>
  <si>
    <t>○－◎</t>
    <phoneticPr fontId="2"/>
  </si>
  <si>
    <t>　　◎</t>
    <phoneticPr fontId="2"/>
  </si>
  <si>
    <t>たまねぎ</t>
    <phoneticPr fontId="2"/>
  </si>
  <si>
    <t>○○</t>
    <phoneticPr fontId="2"/>
  </si>
  <si>
    <t>　○－</t>
    <phoneticPr fontId="2"/>
  </si>
  <si>
    <t>－○</t>
    <phoneticPr fontId="2"/>
  </si>
  <si>
    <t>－■－</t>
    <phoneticPr fontId="2"/>
  </si>
  <si>
    <t>■■■</t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</si>
  <si>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</si>
  <si>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</si>
  <si>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</si>
  <si>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　水稲＋水稲作業受託＋キャベツ＋たまねぎ</t>
    <phoneticPr fontId="2"/>
  </si>
  <si>
    <t>作業舎兼格納舎</t>
    <rPh sb="0" eb="3">
      <t>サギョウシャ</t>
    </rPh>
    <rPh sb="3" eb="4">
      <t>ケン</t>
    </rPh>
    <rPh sb="4" eb="6">
      <t>カクノウ</t>
    </rPh>
    <rPh sb="6" eb="7">
      <t>シャ</t>
    </rPh>
    <phoneticPr fontId="2"/>
  </si>
  <si>
    <t>収量（kg）</t>
    <rPh sb="0" eb="2">
      <t>シュウリョウ</t>
    </rPh>
    <phoneticPr fontId="2"/>
  </si>
  <si>
    <t>単価（kg/円）</t>
    <rPh sb="0" eb="2">
      <t>タンカ</t>
    </rPh>
    <rPh sb="6" eb="7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</si>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</sst>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left" vertical="center"/>
    </xf>
    <xf numFmtId="49" fontId="4" fillId="0" borderId="22" xfId="0" applyNumberFormat="1" applyFont="1" applyBorder="1" applyAlignment="1">
      <alignment horizontal="left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177" fontId="13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178" fontId="4" fillId="4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178" fontId="4" fillId="0" borderId="1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11" fillId="0" borderId="29" xfId="0" applyFont="1" applyBorder="1">
      <alignment vertical="center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3" borderId="2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sheetPr>
    <outlinePr showOutlineSymbols="0"/>
  </sheetPr>
  <dimension ref="A1:AI186"/>
  <sheetViews>
    <sheetView showGridLines="0" showZeros="0" tabSelected="1" showOutlineSymbols="0" zoomScaleNormal="100" zoomScaleSheetLayoutView="104" workbookViewId="0">
      <selection sqref="A1:E1"/>
    </sheetView>
  </sheetViews>
  <sheetFormatPr defaultRowHeight="18" x14ac:dyDescent="0.55000000000000004"/>
  <cols>
    <col min="1" max="22" width="2.58203125" customWidth="1"/>
    <col min="23" max="23" width="3.08203125" customWidth="1"/>
    <col min="24" max="30" width="2.58203125" customWidth="1"/>
  </cols>
  <sheetData>
    <row r="1" spans="1:30" x14ac:dyDescent="0.55000000000000004">
      <c r="A1" s="165" t="s">
        <v>108</v>
      </c>
      <c r="B1" s="165"/>
      <c r="C1" s="165"/>
      <c r="D1" s="165"/>
      <c r="E1" s="165"/>
      <c r="F1" s="174" t="s">
        <v>159</v>
      </c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66" t="s">
        <v>1</v>
      </c>
      <c r="B4" s="166"/>
      <c r="C4" s="166"/>
      <c r="D4" s="166"/>
      <c r="E4" s="166"/>
      <c r="F4" s="166"/>
      <c r="G4" s="179" t="s">
        <v>2</v>
      </c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1"/>
      <c r="S4" s="194" t="s">
        <v>109</v>
      </c>
      <c r="T4" s="195"/>
      <c r="U4" s="195"/>
      <c r="V4" s="195" t="s">
        <v>110</v>
      </c>
      <c r="W4" s="195"/>
      <c r="X4" s="198"/>
      <c r="Y4" s="154"/>
      <c r="Z4" s="155"/>
      <c r="AA4" s="156"/>
      <c r="AB4" s="167" t="s">
        <v>3</v>
      </c>
      <c r="AC4" s="167"/>
      <c r="AD4" s="167"/>
    </row>
    <row r="5" spans="1:30" ht="12.5" customHeight="1" x14ac:dyDescent="0.55000000000000004">
      <c r="A5" s="166"/>
      <c r="B5" s="166"/>
      <c r="C5" s="166"/>
      <c r="D5" s="166"/>
      <c r="E5" s="166"/>
      <c r="F5" s="166"/>
      <c r="G5" s="167" t="s">
        <v>4</v>
      </c>
      <c r="H5" s="167"/>
      <c r="I5" s="167"/>
      <c r="J5" s="167" t="s">
        <v>5</v>
      </c>
      <c r="K5" s="167"/>
      <c r="L5" s="167"/>
      <c r="M5" s="167" t="s">
        <v>6</v>
      </c>
      <c r="N5" s="167"/>
      <c r="O5" s="167"/>
      <c r="P5" s="173" t="s">
        <v>7</v>
      </c>
      <c r="Q5" s="173"/>
      <c r="R5" s="173"/>
      <c r="S5" s="196"/>
      <c r="T5" s="197"/>
      <c r="U5" s="197"/>
      <c r="V5" s="197"/>
      <c r="W5" s="197"/>
      <c r="X5" s="199"/>
      <c r="Y5" s="157"/>
      <c r="Z5" s="158"/>
      <c r="AA5" s="159"/>
      <c r="AB5" s="167"/>
      <c r="AC5" s="167"/>
      <c r="AD5" s="167"/>
    </row>
    <row r="6" spans="1:30" ht="12.5" customHeight="1" x14ac:dyDescent="0.55000000000000004">
      <c r="A6" s="166"/>
      <c r="B6" s="166"/>
      <c r="C6" s="166"/>
      <c r="D6" s="166"/>
      <c r="E6" s="166"/>
      <c r="F6" s="166"/>
      <c r="G6" s="171">
        <v>400</v>
      </c>
      <c r="H6" s="171"/>
      <c r="I6" s="171"/>
      <c r="J6" s="171">
        <v>400</v>
      </c>
      <c r="K6" s="171"/>
      <c r="L6" s="171"/>
      <c r="M6" s="171">
        <v>400</v>
      </c>
      <c r="N6" s="171"/>
      <c r="O6" s="171"/>
      <c r="P6" s="171">
        <v>200</v>
      </c>
      <c r="Q6" s="171"/>
      <c r="R6" s="171"/>
      <c r="S6" s="168">
        <v>150</v>
      </c>
      <c r="T6" s="169"/>
      <c r="U6" s="170"/>
      <c r="V6" s="168">
        <v>150</v>
      </c>
      <c r="W6" s="169"/>
      <c r="X6" s="170"/>
      <c r="Y6" s="168"/>
      <c r="Z6" s="169"/>
      <c r="AA6" s="170"/>
      <c r="AB6" s="171">
        <v>1700</v>
      </c>
      <c r="AC6" s="171"/>
      <c r="AD6" s="171"/>
    </row>
    <row r="7" spans="1:30" ht="12.5" customHeight="1" x14ac:dyDescent="0.55000000000000004">
      <c r="A7" s="166" t="s">
        <v>8</v>
      </c>
      <c r="B7" s="166"/>
      <c r="C7" s="166"/>
      <c r="D7" s="166"/>
      <c r="E7" s="166"/>
      <c r="F7" s="166"/>
      <c r="G7" s="176" t="s">
        <v>102</v>
      </c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8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9</v>
      </c>
      <c r="B9" s="1"/>
      <c r="C9" s="1"/>
      <c r="D9" s="1"/>
      <c r="E9" s="1"/>
      <c r="F9" s="1"/>
      <c r="G9" s="1" t="s">
        <v>156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72" t="s">
        <v>10</v>
      </c>
      <c r="B10" s="160"/>
      <c r="C10" s="160"/>
      <c r="D10" s="160"/>
      <c r="E10" s="160"/>
      <c r="F10" s="160"/>
      <c r="G10" s="160" t="s">
        <v>11</v>
      </c>
      <c r="H10" s="160"/>
      <c r="I10" s="160" t="s">
        <v>12</v>
      </c>
      <c r="J10" s="160"/>
      <c r="K10" s="160" t="s">
        <v>13</v>
      </c>
      <c r="L10" s="160"/>
      <c r="M10" s="160" t="s">
        <v>14</v>
      </c>
      <c r="N10" s="160"/>
      <c r="O10" s="160" t="s">
        <v>15</v>
      </c>
      <c r="P10" s="160"/>
      <c r="Q10" s="160" t="s">
        <v>16</v>
      </c>
      <c r="R10" s="160"/>
      <c r="S10" s="160" t="s">
        <v>17</v>
      </c>
      <c r="T10" s="160"/>
      <c r="U10" s="160" t="s">
        <v>18</v>
      </c>
      <c r="V10" s="160"/>
      <c r="W10" s="160" t="s">
        <v>19</v>
      </c>
      <c r="X10" s="160"/>
      <c r="Y10" s="160" t="s">
        <v>20</v>
      </c>
      <c r="Z10" s="160"/>
      <c r="AA10" s="160" t="s">
        <v>21</v>
      </c>
      <c r="AB10" s="160"/>
      <c r="AC10" s="160" t="s">
        <v>22</v>
      </c>
      <c r="AD10" s="161"/>
    </row>
    <row r="11" spans="1:30" ht="12.5" customHeight="1" x14ac:dyDescent="0.55000000000000004">
      <c r="A11" s="162" t="s">
        <v>2</v>
      </c>
      <c r="B11" s="40" t="s">
        <v>4</v>
      </c>
      <c r="C11" s="40"/>
      <c r="D11" s="40"/>
      <c r="E11" s="40"/>
      <c r="F11" s="40"/>
      <c r="G11" s="144"/>
      <c r="H11" s="144"/>
      <c r="I11" s="144"/>
      <c r="J11" s="144"/>
      <c r="K11" s="144" t="s">
        <v>142</v>
      </c>
      <c r="L11" s="144"/>
      <c r="M11" s="144" t="s">
        <v>143</v>
      </c>
      <c r="N11" s="144"/>
      <c r="O11" s="144" t="s">
        <v>144</v>
      </c>
      <c r="P11" s="144"/>
      <c r="Q11" s="144" t="s">
        <v>144</v>
      </c>
      <c r="R11" s="144"/>
      <c r="S11" s="144" t="s">
        <v>144</v>
      </c>
      <c r="T11" s="144"/>
      <c r="U11" s="144" t="s">
        <v>145</v>
      </c>
      <c r="V11" s="144"/>
      <c r="W11" s="144"/>
      <c r="X11" s="144"/>
      <c r="Y11" s="144"/>
      <c r="Z11" s="144"/>
      <c r="AA11" s="144"/>
      <c r="AB11" s="144"/>
      <c r="AC11" s="144"/>
      <c r="AD11" s="144"/>
    </row>
    <row r="12" spans="1:30" ht="12.5" customHeight="1" x14ac:dyDescent="0.55000000000000004">
      <c r="A12" s="163"/>
      <c r="B12" s="40" t="s">
        <v>5</v>
      </c>
      <c r="C12" s="40"/>
      <c r="D12" s="40"/>
      <c r="E12" s="40"/>
      <c r="F12" s="40"/>
      <c r="G12" s="144"/>
      <c r="H12" s="144"/>
      <c r="I12" s="144"/>
      <c r="J12" s="144"/>
      <c r="K12" s="144"/>
      <c r="L12" s="144"/>
      <c r="M12" s="144" t="s">
        <v>146</v>
      </c>
      <c r="N12" s="144"/>
      <c r="O12" s="144" t="s">
        <v>147</v>
      </c>
      <c r="P12" s="144"/>
      <c r="Q12" s="144" t="s">
        <v>144</v>
      </c>
      <c r="R12" s="144"/>
      <c r="S12" s="144" t="s">
        <v>144</v>
      </c>
      <c r="T12" s="144"/>
      <c r="U12" s="144" t="s">
        <v>144</v>
      </c>
      <c r="V12" s="144"/>
      <c r="W12" s="144" t="s">
        <v>23</v>
      </c>
      <c r="X12" s="144"/>
      <c r="Y12" s="144"/>
      <c r="Z12" s="144"/>
      <c r="AA12" s="144"/>
      <c r="AB12" s="144"/>
      <c r="AC12" s="144"/>
      <c r="AD12" s="144"/>
    </row>
    <row r="13" spans="1:30" ht="12.5" customHeight="1" x14ac:dyDescent="0.55000000000000004">
      <c r="A13" s="163"/>
      <c r="B13" s="40" t="s">
        <v>6</v>
      </c>
      <c r="C13" s="40"/>
      <c r="D13" s="40"/>
      <c r="E13" s="40"/>
      <c r="F13" s="40"/>
      <c r="G13" s="144"/>
      <c r="H13" s="144"/>
      <c r="I13" s="144"/>
      <c r="J13" s="144"/>
      <c r="K13" s="144"/>
      <c r="L13" s="144"/>
      <c r="M13" s="144"/>
      <c r="N13" s="144"/>
      <c r="O13" s="144" t="s">
        <v>148</v>
      </c>
      <c r="P13" s="144"/>
      <c r="Q13" s="144" t="s">
        <v>144</v>
      </c>
      <c r="R13" s="144"/>
      <c r="S13" s="144" t="s">
        <v>144</v>
      </c>
      <c r="T13" s="144"/>
      <c r="U13" s="144" t="s">
        <v>144</v>
      </c>
      <c r="V13" s="144"/>
      <c r="W13" s="144" t="s">
        <v>145</v>
      </c>
      <c r="X13" s="144"/>
      <c r="Y13" s="144"/>
      <c r="Z13" s="144"/>
      <c r="AA13" s="144"/>
      <c r="AB13" s="144"/>
      <c r="AC13" s="144"/>
      <c r="AD13" s="144"/>
    </row>
    <row r="14" spans="1:30" ht="12.5" customHeight="1" x14ac:dyDescent="0.55000000000000004">
      <c r="A14" s="164"/>
      <c r="B14" s="116" t="s">
        <v>24</v>
      </c>
      <c r="C14" s="117"/>
      <c r="D14" s="117"/>
      <c r="E14" s="117"/>
      <c r="F14" s="118"/>
      <c r="G14" s="144"/>
      <c r="H14" s="144"/>
      <c r="I14" s="144"/>
      <c r="J14" s="144"/>
      <c r="K14" s="144"/>
      <c r="L14" s="144"/>
      <c r="M14" s="144"/>
      <c r="N14" s="144"/>
      <c r="O14" s="144" t="s">
        <v>149</v>
      </c>
      <c r="P14" s="144"/>
      <c r="Q14" s="144"/>
      <c r="R14" s="144"/>
      <c r="S14" s="144"/>
      <c r="T14" s="144"/>
      <c r="U14" s="144"/>
      <c r="V14" s="144"/>
      <c r="W14" s="144" t="s">
        <v>25</v>
      </c>
      <c r="X14" s="144"/>
      <c r="Y14" s="144"/>
      <c r="Z14" s="144"/>
      <c r="AA14" s="144"/>
      <c r="AB14" s="144"/>
      <c r="AC14" s="144"/>
      <c r="AD14" s="144"/>
    </row>
    <row r="15" spans="1:30" ht="12.5" customHeight="1" x14ac:dyDescent="0.55000000000000004">
      <c r="A15" s="46" t="s">
        <v>109</v>
      </c>
      <c r="B15" s="47"/>
      <c r="C15" s="47"/>
      <c r="D15" s="47"/>
      <c r="E15" s="47"/>
      <c r="F15" s="48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3"/>
      <c r="R15" s="24"/>
      <c r="S15" s="23" t="s">
        <v>152</v>
      </c>
      <c r="T15" s="24"/>
      <c r="U15" s="23" t="s">
        <v>153</v>
      </c>
      <c r="V15" s="24"/>
      <c r="W15" s="23"/>
      <c r="X15" s="24"/>
      <c r="Y15" s="23"/>
      <c r="Z15" s="24"/>
      <c r="AA15" s="23"/>
      <c r="AB15" s="24"/>
      <c r="AC15" s="23"/>
      <c r="AD15" s="24"/>
    </row>
    <row r="16" spans="1:30" s="19" customFormat="1" ht="12.5" customHeight="1" x14ac:dyDescent="0.55000000000000004">
      <c r="A16" s="49"/>
      <c r="B16" s="50"/>
      <c r="C16" s="50"/>
      <c r="D16" s="50"/>
      <c r="E16" s="50"/>
      <c r="F16" s="51"/>
      <c r="G16" s="41" t="s">
        <v>154</v>
      </c>
      <c r="H16" s="42"/>
      <c r="I16" s="41" t="s">
        <v>155</v>
      </c>
      <c r="J16" s="42"/>
      <c r="K16" s="41"/>
      <c r="L16" s="42"/>
      <c r="M16" s="41"/>
      <c r="N16" s="42"/>
      <c r="O16" s="41"/>
      <c r="P16" s="42"/>
      <c r="Q16" s="41"/>
      <c r="R16" s="42"/>
      <c r="S16" s="41"/>
      <c r="T16" s="42"/>
      <c r="U16" s="41" t="s">
        <v>147</v>
      </c>
      <c r="V16" s="42"/>
      <c r="W16" s="41" t="s">
        <v>143</v>
      </c>
      <c r="X16" s="42"/>
      <c r="Y16" s="41" t="s">
        <v>144</v>
      </c>
      <c r="Z16" s="42"/>
      <c r="AA16" s="41" t="s">
        <v>145</v>
      </c>
      <c r="AB16" s="42"/>
      <c r="AC16" s="41" t="s">
        <v>145</v>
      </c>
      <c r="AD16" s="42"/>
    </row>
    <row r="17" spans="1:35" s="18" customFormat="1" ht="12.5" customHeight="1" x14ac:dyDescent="0.55000000000000004">
      <c r="A17" s="149" t="s">
        <v>150</v>
      </c>
      <c r="B17" s="150"/>
      <c r="C17" s="150"/>
      <c r="D17" s="150"/>
      <c r="E17" s="150"/>
      <c r="F17" s="151"/>
      <c r="G17" s="144" t="s">
        <v>144</v>
      </c>
      <c r="H17" s="144"/>
      <c r="I17" s="144" t="s">
        <v>144</v>
      </c>
      <c r="J17" s="144"/>
      <c r="K17" s="144" t="s">
        <v>144</v>
      </c>
      <c r="L17" s="144"/>
      <c r="M17" s="144" t="s">
        <v>144</v>
      </c>
      <c r="N17" s="144"/>
      <c r="O17" s="144" t="s">
        <v>145</v>
      </c>
      <c r="P17" s="144"/>
      <c r="Q17" s="144" t="s">
        <v>23</v>
      </c>
      <c r="R17" s="144"/>
      <c r="S17" s="144"/>
      <c r="T17" s="144"/>
      <c r="U17" s="144"/>
      <c r="V17" s="144"/>
      <c r="W17" s="144" t="s">
        <v>151</v>
      </c>
      <c r="X17" s="144"/>
      <c r="Y17" s="144" t="s">
        <v>144</v>
      </c>
      <c r="Z17" s="144"/>
      <c r="AA17" s="152" t="s">
        <v>147</v>
      </c>
      <c r="AB17" s="153"/>
      <c r="AC17" s="144" t="s">
        <v>144</v>
      </c>
      <c r="AD17" s="144"/>
    </row>
    <row r="18" spans="1:35" ht="12.5" customHeight="1" x14ac:dyDescent="0.55000000000000004">
      <c r="A18" s="4"/>
      <c r="B18" s="5"/>
      <c r="C18" s="5"/>
      <c r="D18" s="5"/>
      <c r="E18" s="5"/>
      <c r="F18" s="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5" ht="12.5" customHeight="1" x14ac:dyDescent="0.55000000000000004">
      <c r="A19" s="3" t="s">
        <v>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5" ht="12.5" hidden="1" customHeight="1" x14ac:dyDescent="0.55000000000000004">
      <c r="A20" s="3" t="s">
        <v>27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5" s="13" customFormat="1" ht="12.5" hidden="1" customHeight="1" x14ac:dyDescent="0.55000000000000004">
      <c r="A21" s="145" t="s">
        <v>28</v>
      </c>
      <c r="B21" s="61"/>
      <c r="C21" s="61"/>
      <c r="D21" s="61"/>
      <c r="E21" s="61"/>
      <c r="F21" s="146"/>
      <c r="G21" s="25" t="s">
        <v>29</v>
      </c>
      <c r="H21" s="26"/>
      <c r="I21" s="27"/>
      <c r="J21" s="25" t="s">
        <v>30</v>
      </c>
      <c r="K21" s="26"/>
      <c r="L21" s="27"/>
      <c r="M21" s="25" t="s">
        <v>31</v>
      </c>
      <c r="N21" s="26"/>
      <c r="O21" s="27"/>
      <c r="P21" s="31" t="s">
        <v>32</v>
      </c>
      <c r="Q21" s="31"/>
      <c r="R21" s="31"/>
      <c r="S21" s="32" t="s">
        <v>109</v>
      </c>
      <c r="T21" s="32"/>
      <c r="U21" s="32"/>
      <c r="V21" s="60" t="s">
        <v>150</v>
      </c>
      <c r="W21" s="61"/>
      <c r="X21" s="62"/>
      <c r="Y21" s="60">
        <f>$Y$5</f>
        <v>0</v>
      </c>
      <c r="Z21" s="61"/>
      <c r="AA21" s="62"/>
      <c r="AB21" s="60" t="str">
        <f>$AB$4</f>
        <v>計</v>
      </c>
      <c r="AC21" s="61"/>
      <c r="AD21" s="62"/>
    </row>
    <row r="22" spans="1:35" s="13" customFormat="1" ht="12.5" hidden="1" customHeight="1" x14ac:dyDescent="0.55000000000000004">
      <c r="A22" s="147"/>
      <c r="B22" s="64"/>
      <c r="C22" s="64"/>
      <c r="D22" s="64"/>
      <c r="E22" s="64"/>
      <c r="F22" s="148"/>
      <c r="G22" s="28"/>
      <c r="H22" s="29"/>
      <c r="I22" s="30"/>
      <c r="J22" s="28"/>
      <c r="K22" s="29"/>
      <c r="L22" s="30"/>
      <c r="M22" s="28"/>
      <c r="N22" s="29"/>
      <c r="O22" s="30"/>
      <c r="P22" s="31"/>
      <c r="Q22" s="31"/>
      <c r="R22" s="31"/>
      <c r="S22" s="32"/>
      <c r="T22" s="32"/>
      <c r="U22" s="32"/>
      <c r="V22" s="63"/>
      <c r="W22" s="64"/>
      <c r="X22" s="65"/>
      <c r="Y22" s="63"/>
      <c r="Z22" s="64"/>
      <c r="AA22" s="65"/>
      <c r="AB22" s="63"/>
      <c r="AC22" s="64"/>
      <c r="AD22" s="65"/>
    </row>
    <row r="23" spans="1:35" ht="12.5" hidden="1" customHeight="1" x14ac:dyDescent="0.55000000000000004">
      <c r="A23" s="129" t="s">
        <v>34</v>
      </c>
      <c r="B23" s="130"/>
      <c r="C23" s="130"/>
      <c r="D23" s="131"/>
      <c r="E23" s="116" t="s">
        <v>35</v>
      </c>
      <c r="F23" s="118"/>
      <c r="G23" s="100"/>
      <c r="H23" s="101"/>
      <c r="I23" s="102"/>
      <c r="J23" s="100"/>
      <c r="K23" s="101"/>
      <c r="L23" s="102"/>
      <c r="M23" s="100"/>
      <c r="N23" s="101"/>
      <c r="O23" s="102"/>
      <c r="P23" s="128"/>
      <c r="Q23" s="128"/>
      <c r="R23" s="128"/>
      <c r="S23" s="128">
        <v>11.4</v>
      </c>
      <c r="T23" s="128"/>
      <c r="U23" s="128"/>
      <c r="V23" s="128">
        <v>0.8</v>
      </c>
      <c r="W23" s="128"/>
      <c r="X23" s="128"/>
      <c r="Y23" s="128"/>
      <c r="Z23" s="128"/>
      <c r="AA23" s="128"/>
      <c r="AB23" s="128">
        <f>IF(SUM(G23:AA23)=0,"",SUM(G23:AA23))</f>
        <v>12.200000000000001</v>
      </c>
      <c r="AC23" s="128"/>
      <c r="AD23" s="128"/>
      <c r="AH23" s="18"/>
      <c r="AI23" s="18"/>
    </row>
    <row r="24" spans="1:35" ht="12.5" hidden="1" customHeight="1" x14ac:dyDescent="0.55000000000000004">
      <c r="A24" s="132"/>
      <c r="B24" s="133"/>
      <c r="C24" s="133"/>
      <c r="D24" s="134"/>
      <c r="E24" s="116" t="s">
        <v>36</v>
      </c>
      <c r="F24" s="118"/>
      <c r="G24" s="100"/>
      <c r="H24" s="101"/>
      <c r="I24" s="102"/>
      <c r="J24" s="100"/>
      <c r="K24" s="101"/>
      <c r="L24" s="102"/>
      <c r="M24" s="100"/>
      <c r="N24" s="101"/>
      <c r="O24" s="102"/>
      <c r="P24" s="128"/>
      <c r="Q24" s="128"/>
      <c r="R24" s="128"/>
      <c r="S24" s="128"/>
      <c r="T24" s="128"/>
      <c r="U24" s="128"/>
      <c r="V24" s="128">
        <v>0.2</v>
      </c>
      <c r="W24" s="128"/>
      <c r="X24" s="128"/>
      <c r="Y24" s="128"/>
      <c r="Z24" s="128"/>
      <c r="AA24" s="128"/>
      <c r="AB24" s="128">
        <f>IF(SUM(G24:AA24)=0,"",SUM(G24:AA24))</f>
        <v>0.2</v>
      </c>
      <c r="AC24" s="128"/>
      <c r="AD24" s="128"/>
      <c r="AH24" s="18"/>
      <c r="AI24" s="18"/>
    </row>
    <row r="25" spans="1:35" ht="12.5" hidden="1" customHeight="1" x14ac:dyDescent="0.55000000000000004">
      <c r="A25" s="135"/>
      <c r="B25" s="136"/>
      <c r="C25" s="136"/>
      <c r="D25" s="137"/>
      <c r="E25" s="116" t="s">
        <v>37</v>
      </c>
      <c r="F25" s="118"/>
      <c r="G25" s="100"/>
      <c r="H25" s="101"/>
      <c r="I25" s="102"/>
      <c r="J25" s="100"/>
      <c r="K25" s="101"/>
      <c r="L25" s="102"/>
      <c r="M25" s="100"/>
      <c r="N25" s="101"/>
      <c r="O25" s="102"/>
      <c r="P25" s="128"/>
      <c r="Q25" s="128"/>
      <c r="R25" s="128"/>
      <c r="S25" s="128">
        <v>17.100000000000001</v>
      </c>
      <c r="T25" s="128"/>
      <c r="U25" s="128"/>
      <c r="V25" s="128"/>
      <c r="W25" s="128"/>
      <c r="X25" s="128"/>
      <c r="Y25" s="128"/>
      <c r="Z25" s="128"/>
      <c r="AA25" s="128"/>
      <c r="AB25" s="128">
        <f t="shared" ref="AB25:AB59" si="0">IF(SUM(G25:AA25)=0,"",SUM(G25:AA25))</f>
        <v>17.100000000000001</v>
      </c>
      <c r="AC25" s="128"/>
      <c r="AD25" s="128"/>
      <c r="AH25" s="18"/>
      <c r="AI25" s="18"/>
    </row>
    <row r="26" spans="1:35" ht="12.5" hidden="1" customHeight="1" x14ac:dyDescent="0.55000000000000004">
      <c r="A26" s="129" t="s">
        <v>38</v>
      </c>
      <c r="B26" s="130"/>
      <c r="C26" s="130"/>
      <c r="D26" s="131"/>
      <c r="E26" s="116" t="s">
        <v>35</v>
      </c>
      <c r="F26" s="118"/>
      <c r="G26" s="100"/>
      <c r="H26" s="101"/>
      <c r="I26" s="102"/>
      <c r="J26" s="100"/>
      <c r="K26" s="101"/>
      <c r="L26" s="102"/>
      <c r="M26" s="100"/>
      <c r="N26" s="101"/>
      <c r="O26" s="102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 t="str">
        <f t="shared" si="0"/>
        <v/>
      </c>
      <c r="AC26" s="128"/>
      <c r="AD26" s="128"/>
      <c r="AH26" s="18"/>
      <c r="AI26" s="18"/>
    </row>
    <row r="27" spans="1:35" ht="12.5" hidden="1" customHeight="1" x14ac:dyDescent="0.55000000000000004">
      <c r="A27" s="132"/>
      <c r="B27" s="133"/>
      <c r="C27" s="133"/>
      <c r="D27" s="134"/>
      <c r="E27" s="116" t="s">
        <v>36</v>
      </c>
      <c r="F27" s="118"/>
      <c r="G27" s="100"/>
      <c r="H27" s="101"/>
      <c r="I27" s="102"/>
      <c r="J27" s="100"/>
      <c r="K27" s="101"/>
      <c r="L27" s="102"/>
      <c r="M27" s="100"/>
      <c r="N27" s="101"/>
      <c r="O27" s="102"/>
      <c r="P27" s="128"/>
      <c r="Q27" s="128"/>
      <c r="R27" s="128"/>
      <c r="S27" s="128">
        <v>17.600000000000001</v>
      </c>
      <c r="T27" s="128"/>
      <c r="U27" s="128"/>
      <c r="V27" s="128">
        <v>1.1000000000000001</v>
      </c>
      <c r="W27" s="128"/>
      <c r="X27" s="128"/>
      <c r="Y27" s="128"/>
      <c r="Z27" s="128"/>
      <c r="AA27" s="128"/>
      <c r="AB27" s="128">
        <f t="shared" si="0"/>
        <v>18.700000000000003</v>
      </c>
      <c r="AC27" s="128"/>
      <c r="AD27" s="128"/>
      <c r="AH27" s="18"/>
      <c r="AI27" s="18"/>
    </row>
    <row r="28" spans="1:35" ht="12.5" hidden="1" customHeight="1" x14ac:dyDescent="0.55000000000000004">
      <c r="A28" s="135"/>
      <c r="B28" s="136"/>
      <c r="C28" s="136"/>
      <c r="D28" s="137"/>
      <c r="E28" s="116" t="s">
        <v>37</v>
      </c>
      <c r="F28" s="118"/>
      <c r="G28" s="100"/>
      <c r="H28" s="101"/>
      <c r="I28" s="102"/>
      <c r="J28" s="100"/>
      <c r="K28" s="101"/>
      <c r="L28" s="102"/>
      <c r="M28" s="100"/>
      <c r="N28" s="101"/>
      <c r="O28" s="102"/>
      <c r="P28" s="128"/>
      <c r="Q28" s="128"/>
      <c r="R28" s="128"/>
      <c r="S28" s="128"/>
      <c r="T28" s="128"/>
      <c r="U28" s="128"/>
      <c r="V28" s="128">
        <v>0.2</v>
      </c>
      <c r="W28" s="128"/>
      <c r="X28" s="128"/>
      <c r="Y28" s="128"/>
      <c r="Z28" s="128"/>
      <c r="AA28" s="128"/>
      <c r="AB28" s="128">
        <f t="shared" si="0"/>
        <v>0.2</v>
      </c>
      <c r="AC28" s="128"/>
      <c r="AD28" s="128"/>
      <c r="AH28" s="18"/>
      <c r="AI28" s="18"/>
    </row>
    <row r="29" spans="1:35" ht="12.5" hidden="1" customHeight="1" x14ac:dyDescent="0.55000000000000004">
      <c r="A29" s="129" t="s">
        <v>13</v>
      </c>
      <c r="B29" s="130"/>
      <c r="C29" s="130"/>
      <c r="D29" s="131"/>
      <c r="E29" s="116" t="s">
        <v>35</v>
      </c>
      <c r="F29" s="118"/>
      <c r="G29" s="100"/>
      <c r="H29" s="101"/>
      <c r="I29" s="102"/>
      <c r="J29" s="100">
        <v>0.1</v>
      </c>
      <c r="K29" s="101"/>
      <c r="L29" s="102"/>
      <c r="M29" s="100"/>
      <c r="N29" s="101"/>
      <c r="O29" s="102"/>
      <c r="P29" s="128"/>
      <c r="Q29" s="128"/>
      <c r="R29" s="128"/>
      <c r="S29" s="128"/>
      <c r="T29" s="128"/>
      <c r="U29" s="128"/>
      <c r="V29" s="128">
        <v>0.3</v>
      </c>
      <c r="W29" s="128"/>
      <c r="X29" s="128"/>
      <c r="Y29" s="128"/>
      <c r="Z29" s="128"/>
      <c r="AA29" s="128"/>
      <c r="AB29" s="128">
        <f t="shared" si="0"/>
        <v>0.4</v>
      </c>
      <c r="AC29" s="128"/>
      <c r="AD29" s="128"/>
      <c r="AH29" s="18"/>
      <c r="AI29" s="18"/>
    </row>
    <row r="30" spans="1:35" ht="12.5" hidden="1" customHeight="1" x14ac:dyDescent="0.55000000000000004">
      <c r="A30" s="132"/>
      <c r="B30" s="133"/>
      <c r="C30" s="133"/>
      <c r="D30" s="134"/>
      <c r="E30" s="116" t="s">
        <v>36</v>
      </c>
      <c r="F30" s="118"/>
      <c r="G30" s="100">
        <v>0.1</v>
      </c>
      <c r="H30" s="101"/>
      <c r="I30" s="102"/>
      <c r="J30" s="100">
        <v>2.5</v>
      </c>
      <c r="K30" s="101"/>
      <c r="L30" s="102"/>
      <c r="M30" s="100"/>
      <c r="N30" s="101"/>
      <c r="O30" s="102"/>
      <c r="P30" s="128"/>
      <c r="Q30" s="128"/>
      <c r="R30" s="128"/>
      <c r="S30" s="128"/>
      <c r="T30" s="128"/>
      <c r="U30" s="128"/>
      <c r="V30" s="128">
        <v>1.7</v>
      </c>
      <c r="W30" s="128"/>
      <c r="X30" s="128"/>
      <c r="Y30" s="128"/>
      <c r="Z30" s="128"/>
      <c r="AA30" s="128"/>
      <c r="AB30" s="128">
        <f t="shared" si="0"/>
        <v>4.3</v>
      </c>
      <c r="AC30" s="128"/>
      <c r="AD30" s="128"/>
      <c r="AH30" s="18"/>
      <c r="AI30" s="18"/>
    </row>
    <row r="31" spans="1:35" ht="12.5" hidden="1" customHeight="1" x14ac:dyDescent="0.55000000000000004">
      <c r="A31" s="135"/>
      <c r="B31" s="136"/>
      <c r="C31" s="136"/>
      <c r="D31" s="137"/>
      <c r="E31" s="116" t="s">
        <v>37</v>
      </c>
      <c r="F31" s="118"/>
      <c r="G31" s="100">
        <v>2.2999999999999998</v>
      </c>
      <c r="H31" s="101"/>
      <c r="I31" s="102"/>
      <c r="J31" s="100">
        <v>1.6</v>
      </c>
      <c r="K31" s="101"/>
      <c r="L31" s="102"/>
      <c r="M31" s="100"/>
      <c r="N31" s="101"/>
      <c r="O31" s="102"/>
      <c r="P31" s="128"/>
      <c r="Q31" s="128"/>
      <c r="R31" s="128"/>
      <c r="S31" s="128"/>
      <c r="T31" s="128"/>
      <c r="U31" s="128"/>
      <c r="V31" s="128">
        <v>0.9</v>
      </c>
      <c r="W31" s="128"/>
      <c r="X31" s="128"/>
      <c r="Y31" s="128"/>
      <c r="Z31" s="128"/>
      <c r="AA31" s="128"/>
      <c r="AB31" s="128">
        <f t="shared" si="0"/>
        <v>4.8</v>
      </c>
      <c r="AC31" s="128"/>
      <c r="AD31" s="128"/>
      <c r="AH31" s="18"/>
      <c r="AI31" s="18"/>
    </row>
    <row r="32" spans="1:35" ht="12.5" hidden="1" customHeight="1" x14ac:dyDescent="0.55000000000000004">
      <c r="A32" s="129" t="s">
        <v>39</v>
      </c>
      <c r="B32" s="130"/>
      <c r="C32" s="130"/>
      <c r="D32" s="131"/>
      <c r="E32" s="116" t="s">
        <v>35</v>
      </c>
      <c r="F32" s="118"/>
      <c r="G32" s="100">
        <v>1.8</v>
      </c>
      <c r="H32" s="101"/>
      <c r="I32" s="102"/>
      <c r="J32" s="100">
        <v>1.2</v>
      </c>
      <c r="K32" s="101"/>
      <c r="L32" s="102"/>
      <c r="M32" s="100"/>
      <c r="N32" s="101"/>
      <c r="O32" s="102"/>
      <c r="P32" s="128"/>
      <c r="Q32" s="128"/>
      <c r="R32" s="128"/>
      <c r="S32" s="128"/>
      <c r="T32" s="128"/>
      <c r="U32" s="128"/>
      <c r="V32" s="128">
        <v>1</v>
      </c>
      <c r="W32" s="128"/>
      <c r="X32" s="128"/>
      <c r="Y32" s="128"/>
      <c r="Z32" s="128"/>
      <c r="AA32" s="128"/>
      <c r="AB32" s="128">
        <f t="shared" si="0"/>
        <v>4</v>
      </c>
      <c r="AC32" s="128"/>
      <c r="AD32" s="128"/>
      <c r="AH32" s="18"/>
      <c r="AI32" s="18"/>
    </row>
    <row r="33" spans="1:35" ht="12.5" hidden="1" customHeight="1" x14ac:dyDescent="0.55000000000000004">
      <c r="A33" s="132"/>
      <c r="B33" s="133"/>
      <c r="C33" s="133"/>
      <c r="D33" s="134"/>
      <c r="E33" s="116" t="s">
        <v>36</v>
      </c>
      <c r="F33" s="118"/>
      <c r="G33" s="100">
        <v>2.2999999999999998</v>
      </c>
      <c r="H33" s="101"/>
      <c r="I33" s="102"/>
      <c r="J33" s="100">
        <v>3.7</v>
      </c>
      <c r="K33" s="101"/>
      <c r="L33" s="102"/>
      <c r="M33" s="100"/>
      <c r="N33" s="101"/>
      <c r="O33" s="102"/>
      <c r="P33" s="128"/>
      <c r="Q33" s="128"/>
      <c r="R33" s="128"/>
      <c r="S33" s="128"/>
      <c r="T33" s="128"/>
      <c r="U33" s="128"/>
      <c r="V33" s="128">
        <v>1.5</v>
      </c>
      <c r="W33" s="128"/>
      <c r="X33" s="128"/>
      <c r="Y33" s="128"/>
      <c r="Z33" s="128"/>
      <c r="AA33" s="128"/>
      <c r="AB33" s="128">
        <f t="shared" si="0"/>
        <v>7.5</v>
      </c>
      <c r="AC33" s="128"/>
      <c r="AD33" s="128"/>
      <c r="AH33" s="18"/>
      <c r="AI33" s="18"/>
    </row>
    <row r="34" spans="1:35" ht="12.5" hidden="1" customHeight="1" x14ac:dyDescent="0.55000000000000004">
      <c r="A34" s="135"/>
      <c r="B34" s="136"/>
      <c r="C34" s="136"/>
      <c r="D34" s="137"/>
      <c r="E34" s="116" t="s">
        <v>37</v>
      </c>
      <c r="F34" s="118"/>
      <c r="G34" s="100">
        <v>2.4</v>
      </c>
      <c r="H34" s="101"/>
      <c r="I34" s="102"/>
      <c r="J34" s="100">
        <v>0.2</v>
      </c>
      <c r="K34" s="101"/>
      <c r="L34" s="102"/>
      <c r="M34" s="100">
        <v>0.1</v>
      </c>
      <c r="N34" s="101"/>
      <c r="O34" s="102"/>
      <c r="P34" s="128"/>
      <c r="Q34" s="128"/>
      <c r="R34" s="128"/>
      <c r="S34" s="128"/>
      <c r="T34" s="128"/>
      <c r="U34" s="128"/>
      <c r="V34" s="128">
        <v>1.3</v>
      </c>
      <c r="W34" s="128"/>
      <c r="X34" s="128"/>
      <c r="Y34" s="128"/>
      <c r="Z34" s="128"/>
      <c r="AA34" s="128"/>
      <c r="AB34" s="128">
        <f t="shared" si="0"/>
        <v>4</v>
      </c>
      <c r="AC34" s="128"/>
      <c r="AD34" s="128"/>
      <c r="AH34" s="18"/>
      <c r="AI34" s="18"/>
    </row>
    <row r="35" spans="1:35" ht="12.5" hidden="1" customHeight="1" x14ac:dyDescent="0.55000000000000004">
      <c r="A35" s="129" t="s">
        <v>40</v>
      </c>
      <c r="B35" s="130"/>
      <c r="C35" s="130"/>
      <c r="D35" s="131"/>
      <c r="E35" s="116" t="s">
        <v>35</v>
      </c>
      <c r="F35" s="118"/>
      <c r="G35" s="100">
        <v>0.2</v>
      </c>
      <c r="H35" s="101"/>
      <c r="I35" s="102"/>
      <c r="J35" s="100">
        <v>0.2</v>
      </c>
      <c r="K35" s="101"/>
      <c r="L35" s="102"/>
      <c r="M35" s="100">
        <v>3.3</v>
      </c>
      <c r="N35" s="101"/>
      <c r="O35" s="102"/>
      <c r="P35" s="128">
        <v>1</v>
      </c>
      <c r="Q35" s="128"/>
      <c r="R35" s="128"/>
      <c r="S35" s="128"/>
      <c r="T35" s="128"/>
      <c r="U35" s="128"/>
      <c r="V35" s="128">
        <v>1.3</v>
      </c>
      <c r="W35" s="128"/>
      <c r="X35" s="128"/>
      <c r="Y35" s="128"/>
      <c r="Z35" s="128"/>
      <c r="AA35" s="128"/>
      <c r="AB35" s="128">
        <f t="shared" si="0"/>
        <v>5.9999999999999991</v>
      </c>
      <c r="AC35" s="128"/>
      <c r="AD35" s="128"/>
      <c r="AH35" s="18"/>
      <c r="AI35" s="18"/>
    </row>
    <row r="36" spans="1:35" ht="12.5" hidden="1" customHeight="1" x14ac:dyDescent="0.55000000000000004">
      <c r="A36" s="132"/>
      <c r="B36" s="133"/>
      <c r="C36" s="133"/>
      <c r="D36" s="134"/>
      <c r="E36" s="116" t="s">
        <v>36</v>
      </c>
      <c r="F36" s="118"/>
      <c r="G36" s="100">
        <v>0.2</v>
      </c>
      <c r="H36" s="101"/>
      <c r="I36" s="102"/>
      <c r="J36" s="100">
        <v>1.2</v>
      </c>
      <c r="K36" s="101"/>
      <c r="L36" s="102"/>
      <c r="M36" s="100">
        <v>1.9</v>
      </c>
      <c r="N36" s="101"/>
      <c r="O36" s="102"/>
      <c r="P36" s="128">
        <v>0.8</v>
      </c>
      <c r="Q36" s="128"/>
      <c r="R36" s="128"/>
      <c r="S36" s="128"/>
      <c r="T36" s="128"/>
      <c r="U36" s="128"/>
      <c r="V36" s="128">
        <v>1.3</v>
      </c>
      <c r="W36" s="128"/>
      <c r="X36" s="128"/>
      <c r="Y36" s="128"/>
      <c r="Z36" s="128"/>
      <c r="AA36" s="128"/>
      <c r="AB36" s="128">
        <f t="shared" si="0"/>
        <v>5.3999999999999995</v>
      </c>
      <c r="AC36" s="128"/>
      <c r="AD36" s="128"/>
      <c r="AH36" s="18"/>
      <c r="AI36" s="18"/>
    </row>
    <row r="37" spans="1:35" ht="12.5" hidden="1" customHeight="1" x14ac:dyDescent="0.55000000000000004">
      <c r="A37" s="135"/>
      <c r="B37" s="136"/>
      <c r="C37" s="136"/>
      <c r="D37" s="137"/>
      <c r="E37" s="116" t="s">
        <v>37</v>
      </c>
      <c r="F37" s="118"/>
      <c r="G37" s="100">
        <v>0.2</v>
      </c>
      <c r="H37" s="101"/>
      <c r="I37" s="102"/>
      <c r="J37" s="100">
        <v>0.7</v>
      </c>
      <c r="K37" s="101"/>
      <c r="L37" s="102"/>
      <c r="M37" s="100">
        <v>3.8</v>
      </c>
      <c r="N37" s="101"/>
      <c r="O37" s="102"/>
      <c r="P37" s="128">
        <v>2.1</v>
      </c>
      <c r="Q37" s="128"/>
      <c r="R37" s="128"/>
      <c r="S37" s="128"/>
      <c r="T37" s="128"/>
      <c r="U37" s="128"/>
      <c r="V37" s="128">
        <v>1.3</v>
      </c>
      <c r="W37" s="128"/>
      <c r="X37" s="128"/>
      <c r="Y37" s="128"/>
      <c r="Z37" s="128"/>
      <c r="AA37" s="128"/>
      <c r="AB37" s="128">
        <f t="shared" si="0"/>
        <v>8.1</v>
      </c>
      <c r="AC37" s="128"/>
      <c r="AD37" s="128"/>
      <c r="AH37" s="18"/>
      <c r="AI37" s="18"/>
    </row>
    <row r="38" spans="1:35" ht="12.5" hidden="1" customHeight="1" x14ac:dyDescent="0.55000000000000004">
      <c r="A38" s="129" t="s">
        <v>16</v>
      </c>
      <c r="B38" s="130"/>
      <c r="C38" s="130"/>
      <c r="D38" s="131"/>
      <c r="E38" s="116" t="s">
        <v>35</v>
      </c>
      <c r="F38" s="118"/>
      <c r="G38" s="100">
        <v>0.3</v>
      </c>
      <c r="H38" s="101"/>
      <c r="I38" s="102"/>
      <c r="J38" s="100">
        <v>0.4</v>
      </c>
      <c r="K38" s="101"/>
      <c r="L38" s="102"/>
      <c r="M38" s="100">
        <v>0.2</v>
      </c>
      <c r="N38" s="101"/>
      <c r="O38" s="102"/>
      <c r="P38" s="128"/>
      <c r="Q38" s="128"/>
      <c r="R38" s="128"/>
      <c r="S38" s="128"/>
      <c r="T38" s="128"/>
      <c r="U38" s="128"/>
      <c r="V38" s="128">
        <v>21.1</v>
      </c>
      <c r="W38" s="128"/>
      <c r="X38" s="128"/>
      <c r="Y38" s="128"/>
      <c r="Z38" s="128"/>
      <c r="AA38" s="128"/>
      <c r="AB38" s="128">
        <f t="shared" si="0"/>
        <v>22</v>
      </c>
      <c r="AC38" s="128"/>
      <c r="AD38" s="128"/>
      <c r="AH38" s="18"/>
      <c r="AI38" s="18"/>
    </row>
    <row r="39" spans="1:35" ht="12.5" hidden="1" customHeight="1" x14ac:dyDescent="0.55000000000000004">
      <c r="A39" s="132"/>
      <c r="B39" s="133"/>
      <c r="C39" s="133"/>
      <c r="D39" s="134"/>
      <c r="E39" s="116" t="s">
        <v>36</v>
      </c>
      <c r="F39" s="118"/>
      <c r="G39" s="100">
        <v>0.7</v>
      </c>
      <c r="H39" s="101"/>
      <c r="I39" s="102"/>
      <c r="J39" s="100">
        <v>1.2</v>
      </c>
      <c r="K39" s="101"/>
      <c r="L39" s="102"/>
      <c r="M39" s="100">
        <v>0.2</v>
      </c>
      <c r="N39" s="101"/>
      <c r="O39" s="102"/>
      <c r="P39" s="128"/>
      <c r="Q39" s="128"/>
      <c r="R39" s="128"/>
      <c r="S39" s="128"/>
      <c r="T39" s="128"/>
      <c r="U39" s="128"/>
      <c r="V39" s="128">
        <v>0.6</v>
      </c>
      <c r="W39" s="128"/>
      <c r="X39" s="128"/>
      <c r="Y39" s="128"/>
      <c r="Z39" s="128"/>
      <c r="AA39" s="128"/>
      <c r="AB39" s="128">
        <f t="shared" si="0"/>
        <v>2.7</v>
      </c>
      <c r="AC39" s="128"/>
      <c r="AD39" s="128"/>
      <c r="AH39" s="18"/>
      <c r="AI39" s="18"/>
    </row>
    <row r="40" spans="1:35" ht="12.5" hidden="1" customHeight="1" x14ac:dyDescent="0.55000000000000004">
      <c r="A40" s="135"/>
      <c r="B40" s="136"/>
      <c r="C40" s="136"/>
      <c r="D40" s="137"/>
      <c r="E40" s="116" t="s">
        <v>37</v>
      </c>
      <c r="F40" s="118"/>
      <c r="G40" s="100">
        <v>0.2</v>
      </c>
      <c r="H40" s="101"/>
      <c r="I40" s="102"/>
      <c r="J40" s="100">
        <v>0.2</v>
      </c>
      <c r="K40" s="101"/>
      <c r="L40" s="102"/>
      <c r="M40" s="100">
        <v>0.7</v>
      </c>
      <c r="N40" s="101"/>
      <c r="O40" s="102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>
        <f t="shared" si="0"/>
        <v>1.1000000000000001</v>
      </c>
      <c r="AC40" s="128"/>
      <c r="AD40" s="128"/>
      <c r="AH40" s="18"/>
      <c r="AI40" s="18"/>
    </row>
    <row r="41" spans="1:35" ht="12.5" hidden="1" customHeight="1" x14ac:dyDescent="0.55000000000000004">
      <c r="A41" s="129" t="s">
        <v>17</v>
      </c>
      <c r="B41" s="130"/>
      <c r="C41" s="130"/>
      <c r="D41" s="131"/>
      <c r="E41" s="116" t="s">
        <v>35</v>
      </c>
      <c r="F41" s="118"/>
      <c r="G41" s="100">
        <v>1.2</v>
      </c>
      <c r="H41" s="101"/>
      <c r="I41" s="102"/>
      <c r="J41" s="100">
        <v>0.5</v>
      </c>
      <c r="K41" s="101"/>
      <c r="L41" s="102"/>
      <c r="M41" s="100">
        <v>0.3</v>
      </c>
      <c r="N41" s="101"/>
      <c r="O41" s="102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>
        <f t="shared" si="0"/>
        <v>2</v>
      </c>
      <c r="AC41" s="128"/>
      <c r="AD41" s="128"/>
      <c r="AH41" s="18"/>
      <c r="AI41" s="18"/>
    </row>
    <row r="42" spans="1:35" ht="12.5" hidden="1" customHeight="1" x14ac:dyDescent="0.55000000000000004">
      <c r="A42" s="132"/>
      <c r="B42" s="133"/>
      <c r="C42" s="133"/>
      <c r="D42" s="134"/>
      <c r="E42" s="116" t="s">
        <v>36</v>
      </c>
      <c r="F42" s="118"/>
      <c r="G42" s="100">
        <v>0.3</v>
      </c>
      <c r="H42" s="101"/>
      <c r="I42" s="102"/>
      <c r="J42" s="100">
        <v>0.2</v>
      </c>
      <c r="K42" s="101"/>
      <c r="L42" s="102"/>
      <c r="M42" s="100">
        <v>0.2</v>
      </c>
      <c r="N42" s="101"/>
      <c r="O42" s="102"/>
      <c r="P42" s="128"/>
      <c r="Q42" s="128"/>
      <c r="R42" s="128"/>
      <c r="S42" s="128">
        <v>1.5</v>
      </c>
      <c r="T42" s="128"/>
      <c r="U42" s="128"/>
      <c r="V42" s="128"/>
      <c r="W42" s="128"/>
      <c r="X42" s="128"/>
      <c r="Y42" s="128"/>
      <c r="Z42" s="128"/>
      <c r="AA42" s="128"/>
      <c r="AB42" s="128">
        <f t="shared" si="0"/>
        <v>2.2000000000000002</v>
      </c>
      <c r="AC42" s="128"/>
      <c r="AD42" s="128"/>
      <c r="AH42" s="18"/>
      <c r="AI42" s="18"/>
    </row>
    <row r="43" spans="1:35" ht="12.5" hidden="1" customHeight="1" x14ac:dyDescent="0.55000000000000004">
      <c r="A43" s="135"/>
      <c r="B43" s="136"/>
      <c r="C43" s="136"/>
      <c r="D43" s="137"/>
      <c r="E43" s="116" t="s">
        <v>37</v>
      </c>
      <c r="F43" s="118"/>
      <c r="G43" s="100">
        <v>0.3</v>
      </c>
      <c r="H43" s="101"/>
      <c r="I43" s="102"/>
      <c r="J43" s="100">
        <v>1.2</v>
      </c>
      <c r="K43" s="101"/>
      <c r="L43" s="102"/>
      <c r="M43" s="100">
        <v>1.3</v>
      </c>
      <c r="N43" s="101"/>
      <c r="O43" s="102"/>
      <c r="P43" s="128"/>
      <c r="Q43" s="128"/>
      <c r="R43" s="128"/>
      <c r="S43" s="128">
        <v>1</v>
      </c>
      <c r="T43" s="128"/>
      <c r="U43" s="128"/>
      <c r="V43" s="128"/>
      <c r="W43" s="128"/>
      <c r="X43" s="128"/>
      <c r="Y43" s="128"/>
      <c r="Z43" s="128"/>
      <c r="AA43" s="128"/>
      <c r="AB43" s="128">
        <f t="shared" si="0"/>
        <v>3.8</v>
      </c>
      <c r="AC43" s="128"/>
      <c r="AD43" s="128"/>
      <c r="AH43" s="18"/>
      <c r="AI43" s="18"/>
    </row>
    <row r="44" spans="1:35" ht="12.5" hidden="1" customHeight="1" x14ac:dyDescent="0.55000000000000004">
      <c r="A44" s="129" t="s">
        <v>18</v>
      </c>
      <c r="B44" s="130"/>
      <c r="C44" s="130"/>
      <c r="D44" s="131"/>
      <c r="E44" s="116" t="s">
        <v>35</v>
      </c>
      <c r="F44" s="118"/>
      <c r="G44" s="100">
        <v>0.1</v>
      </c>
      <c r="H44" s="101"/>
      <c r="I44" s="102"/>
      <c r="J44" s="100">
        <v>0.5</v>
      </c>
      <c r="K44" s="101"/>
      <c r="L44" s="102"/>
      <c r="M44" s="100">
        <v>0.2</v>
      </c>
      <c r="N44" s="101"/>
      <c r="O44" s="102"/>
      <c r="P44" s="128"/>
      <c r="Q44" s="128"/>
      <c r="R44" s="128"/>
      <c r="S44" s="128">
        <v>3.7</v>
      </c>
      <c r="T44" s="128"/>
      <c r="U44" s="128"/>
      <c r="V44" s="128"/>
      <c r="W44" s="128"/>
      <c r="X44" s="128"/>
      <c r="Y44" s="128"/>
      <c r="Z44" s="128"/>
      <c r="AA44" s="128"/>
      <c r="AB44" s="128">
        <f t="shared" si="0"/>
        <v>4.5</v>
      </c>
      <c r="AC44" s="128"/>
      <c r="AD44" s="128"/>
      <c r="AH44" s="18"/>
      <c r="AI44" s="18"/>
    </row>
    <row r="45" spans="1:35" ht="12.5" hidden="1" customHeight="1" x14ac:dyDescent="0.55000000000000004">
      <c r="A45" s="132"/>
      <c r="B45" s="133"/>
      <c r="C45" s="133"/>
      <c r="D45" s="134"/>
      <c r="E45" s="116" t="s">
        <v>36</v>
      </c>
      <c r="F45" s="118"/>
      <c r="G45" s="100">
        <v>3.5</v>
      </c>
      <c r="H45" s="101"/>
      <c r="I45" s="102"/>
      <c r="J45" s="100">
        <v>0.2</v>
      </c>
      <c r="K45" s="101"/>
      <c r="L45" s="102"/>
      <c r="M45" s="100">
        <v>0.3</v>
      </c>
      <c r="N45" s="101"/>
      <c r="O45" s="102"/>
      <c r="P45" s="128"/>
      <c r="Q45" s="128"/>
      <c r="R45" s="128"/>
      <c r="S45" s="128">
        <v>4.0999999999999996</v>
      </c>
      <c r="T45" s="128"/>
      <c r="U45" s="128"/>
      <c r="V45" s="128"/>
      <c r="W45" s="128"/>
      <c r="X45" s="128"/>
      <c r="Y45" s="128"/>
      <c r="Z45" s="128"/>
      <c r="AA45" s="128"/>
      <c r="AB45" s="128">
        <f t="shared" si="0"/>
        <v>8.1</v>
      </c>
      <c r="AC45" s="128"/>
      <c r="AD45" s="128"/>
      <c r="AH45" s="18"/>
      <c r="AI45" s="18"/>
    </row>
    <row r="46" spans="1:35" ht="12.5" hidden="1" customHeight="1" x14ac:dyDescent="0.55000000000000004">
      <c r="A46" s="135"/>
      <c r="B46" s="136"/>
      <c r="C46" s="136"/>
      <c r="D46" s="137"/>
      <c r="E46" s="116" t="s">
        <v>37</v>
      </c>
      <c r="F46" s="118"/>
      <c r="G46" s="100"/>
      <c r="H46" s="101"/>
      <c r="I46" s="102"/>
      <c r="J46" s="100">
        <v>1.2</v>
      </c>
      <c r="K46" s="101"/>
      <c r="L46" s="102"/>
      <c r="M46" s="100">
        <v>0.3</v>
      </c>
      <c r="N46" s="101"/>
      <c r="O46" s="102"/>
      <c r="P46" s="128"/>
      <c r="Q46" s="128"/>
      <c r="R46" s="128"/>
      <c r="S46" s="128">
        <v>3.4</v>
      </c>
      <c r="T46" s="128"/>
      <c r="U46" s="128"/>
      <c r="V46" s="128"/>
      <c r="W46" s="128"/>
      <c r="X46" s="128"/>
      <c r="Y46" s="128"/>
      <c r="Z46" s="128"/>
      <c r="AA46" s="128"/>
      <c r="AB46" s="128">
        <f t="shared" si="0"/>
        <v>4.9000000000000004</v>
      </c>
      <c r="AC46" s="128"/>
      <c r="AD46" s="128"/>
      <c r="AH46" s="18"/>
      <c r="AI46" s="18"/>
    </row>
    <row r="47" spans="1:35" ht="12.5" hidden="1" customHeight="1" x14ac:dyDescent="0.55000000000000004">
      <c r="A47" s="129" t="s">
        <v>19</v>
      </c>
      <c r="B47" s="130"/>
      <c r="C47" s="130"/>
      <c r="D47" s="131"/>
      <c r="E47" s="116" t="s">
        <v>35</v>
      </c>
      <c r="F47" s="118"/>
      <c r="G47" s="100"/>
      <c r="H47" s="101"/>
      <c r="I47" s="102"/>
      <c r="J47" s="100">
        <v>1.2</v>
      </c>
      <c r="K47" s="101"/>
      <c r="L47" s="102"/>
      <c r="M47" s="100">
        <v>0.2</v>
      </c>
      <c r="N47" s="101"/>
      <c r="O47" s="102"/>
      <c r="P47" s="128"/>
      <c r="Q47" s="128"/>
      <c r="R47" s="128"/>
      <c r="S47" s="128">
        <v>0.7</v>
      </c>
      <c r="T47" s="128"/>
      <c r="U47" s="128"/>
      <c r="V47" s="128"/>
      <c r="W47" s="128"/>
      <c r="X47" s="128"/>
      <c r="Y47" s="128"/>
      <c r="Z47" s="128"/>
      <c r="AA47" s="128"/>
      <c r="AB47" s="128">
        <f t="shared" si="0"/>
        <v>2.0999999999999996</v>
      </c>
      <c r="AC47" s="128"/>
      <c r="AD47" s="128"/>
      <c r="AH47" s="18"/>
      <c r="AI47" s="18"/>
    </row>
    <row r="48" spans="1:35" ht="12.5" hidden="1" customHeight="1" x14ac:dyDescent="0.55000000000000004">
      <c r="A48" s="132"/>
      <c r="B48" s="133"/>
      <c r="C48" s="133"/>
      <c r="D48" s="134"/>
      <c r="E48" s="116" t="s">
        <v>36</v>
      </c>
      <c r="F48" s="118"/>
      <c r="G48" s="100"/>
      <c r="H48" s="101"/>
      <c r="I48" s="102"/>
      <c r="J48" s="100">
        <v>1.5</v>
      </c>
      <c r="K48" s="101"/>
      <c r="L48" s="102"/>
      <c r="M48" s="100">
        <v>1</v>
      </c>
      <c r="N48" s="101"/>
      <c r="O48" s="102"/>
      <c r="P48" s="128"/>
      <c r="Q48" s="128"/>
      <c r="R48" s="128"/>
      <c r="S48" s="128">
        <v>0.3</v>
      </c>
      <c r="T48" s="128"/>
      <c r="U48" s="128"/>
      <c r="V48" s="128"/>
      <c r="W48" s="128"/>
      <c r="X48" s="128"/>
      <c r="Y48" s="128"/>
      <c r="Z48" s="128"/>
      <c r="AA48" s="128"/>
      <c r="AB48" s="128">
        <f t="shared" si="0"/>
        <v>2.8</v>
      </c>
      <c r="AC48" s="128"/>
      <c r="AD48" s="128"/>
      <c r="AH48" s="18"/>
      <c r="AI48" s="18"/>
    </row>
    <row r="49" spans="1:35" ht="12.5" hidden="1" customHeight="1" x14ac:dyDescent="0.55000000000000004">
      <c r="A49" s="135"/>
      <c r="B49" s="136"/>
      <c r="C49" s="136"/>
      <c r="D49" s="137"/>
      <c r="E49" s="116" t="s">
        <v>37</v>
      </c>
      <c r="F49" s="118"/>
      <c r="G49" s="100"/>
      <c r="H49" s="101"/>
      <c r="I49" s="102"/>
      <c r="J49" s="100">
        <v>1</v>
      </c>
      <c r="K49" s="101"/>
      <c r="L49" s="102"/>
      <c r="M49" s="100">
        <v>3.5</v>
      </c>
      <c r="N49" s="101"/>
      <c r="O49" s="102"/>
      <c r="P49" s="128">
        <v>1.5</v>
      </c>
      <c r="Q49" s="128"/>
      <c r="R49" s="128"/>
      <c r="S49" s="128">
        <v>0.3</v>
      </c>
      <c r="T49" s="128"/>
      <c r="U49" s="128"/>
      <c r="V49" s="128"/>
      <c r="W49" s="128"/>
      <c r="X49" s="128"/>
      <c r="Y49" s="128"/>
      <c r="Z49" s="128"/>
      <c r="AA49" s="128"/>
      <c r="AB49" s="128">
        <f t="shared" si="0"/>
        <v>6.3</v>
      </c>
      <c r="AC49" s="128"/>
      <c r="AD49" s="128"/>
      <c r="AH49" s="18"/>
      <c r="AI49" s="18"/>
    </row>
    <row r="50" spans="1:35" ht="12.5" hidden="1" customHeight="1" x14ac:dyDescent="0.55000000000000004">
      <c r="A50" s="129" t="s">
        <v>20</v>
      </c>
      <c r="B50" s="130"/>
      <c r="C50" s="130"/>
      <c r="D50" s="131"/>
      <c r="E50" s="116" t="s">
        <v>35</v>
      </c>
      <c r="F50" s="118"/>
      <c r="G50" s="100">
        <v>1.1000000000000001</v>
      </c>
      <c r="H50" s="101"/>
      <c r="I50" s="102"/>
      <c r="J50" s="100">
        <v>1.2</v>
      </c>
      <c r="K50" s="101"/>
      <c r="L50" s="102"/>
      <c r="M50" s="100"/>
      <c r="N50" s="101"/>
      <c r="O50" s="102"/>
      <c r="P50" s="128"/>
      <c r="Q50" s="128"/>
      <c r="R50" s="128"/>
      <c r="S50" s="128">
        <v>0.3</v>
      </c>
      <c r="T50" s="128"/>
      <c r="U50" s="128"/>
      <c r="V50" s="128"/>
      <c r="W50" s="128"/>
      <c r="X50" s="128"/>
      <c r="Y50" s="128"/>
      <c r="Z50" s="128"/>
      <c r="AA50" s="128"/>
      <c r="AB50" s="128">
        <f t="shared" si="0"/>
        <v>2.5999999999999996</v>
      </c>
      <c r="AC50" s="128"/>
      <c r="AD50" s="128"/>
      <c r="AH50" s="18"/>
      <c r="AI50" s="18"/>
    </row>
    <row r="51" spans="1:35" ht="12.5" hidden="1" customHeight="1" x14ac:dyDescent="0.55000000000000004">
      <c r="A51" s="132"/>
      <c r="B51" s="133"/>
      <c r="C51" s="133"/>
      <c r="D51" s="134"/>
      <c r="E51" s="116" t="s">
        <v>36</v>
      </c>
      <c r="F51" s="118"/>
      <c r="G51" s="100"/>
      <c r="H51" s="101"/>
      <c r="I51" s="102"/>
      <c r="J51" s="100"/>
      <c r="K51" s="101"/>
      <c r="L51" s="102"/>
      <c r="M51" s="100">
        <v>1.1000000000000001</v>
      </c>
      <c r="N51" s="101"/>
      <c r="O51" s="102"/>
      <c r="P51" s="128"/>
      <c r="Q51" s="128"/>
      <c r="R51" s="128"/>
      <c r="S51" s="128">
        <v>0.3</v>
      </c>
      <c r="T51" s="128"/>
      <c r="U51" s="128"/>
      <c r="V51" s="128"/>
      <c r="W51" s="128"/>
      <c r="X51" s="128"/>
      <c r="Y51" s="128"/>
      <c r="Z51" s="128"/>
      <c r="AA51" s="128"/>
      <c r="AB51" s="128">
        <f t="shared" si="0"/>
        <v>1.4000000000000001</v>
      </c>
      <c r="AC51" s="128"/>
      <c r="AD51" s="128"/>
      <c r="AH51" s="18"/>
      <c r="AI51" s="18"/>
    </row>
    <row r="52" spans="1:35" ht="12.5" hidden="1" customHeight="1" x14ac:dyDescent="0.55000000000000004">
      <c r="A52" s="135"/>
      <c r="B52" s="136"/>
      <c r="C52" s="136"/>
      <c r="D52" s="137"/>
      <c r="E52" s="116" t="s">
        <v>37</v>
      </c>
      <c r="F52" s="118"/>
      <c r="G52" s="100"/>
      <c r="H52" s="101"/>
      <c r="I52" s="102"/>
      <c r="J52" s="100"/>
      <c r="K52" s="101"/>
      <c r="L52" s="102"/>
      <c r="M52" s="100"/>
      <c r="N52" s="101"/>
      <c r="O52" s="102"/>
      <c r="P52" s="128"/>
      <c r="Q52" s="128"/>
      <c r="R52" s="128"/>
      <c r="S52" s="128">
        <v>0.3</v>
      </c>
      <c r="T52" s="128"/>
      <c r="U52" s="128"/>
      <c r="V52" s="128">
        <v>2.1</v>
      </c>
      <c r="W52" s="128"/>
      <c r="X52" s="128"/>
      <c r="Y52" s="128"/>
      <c r="Z52" s="128"/>
      <c r="AA52" s="128"/>
      <c r="AB52" s="128">
        <f t="shared" si="0"/>
        <v>2.4</v>
      </c>
      <c r="AC52" s="128"/>
      <c r="AD52" s="128"/>
      <c r="AH52" s="18"/>
      <c r="AI52" s="18"/>
    </row>
    <row r="53" spans="1:35" ht="12.5" hidden="1" customHeight="1" x14ac:dyDescent="0.55000000000000004">
      <c r="A53" s="129" t="s">
        <v>21</v>
      </c>
      <c r="B53" s="130"/>
      <c r="C53" s="130"/>
      <c r="D53" s="131"/>
      <c r="E53" s="116" t="s">
        <v>35</v>
      </c>
      <c r="F53" s="118"/>
      <c r="G53" s="100"/>
      <c r="H53" s="101"/>
      <c r="I53" s="102"/>
      <c r="J53" s="100"/>
      <c r="K53" s="101"/>
      <c r="L53" s="102"/>
      <c r="M53" s="100"/>
      <c r="N53" s="101"/>
      <c r="O53" s="102"/>
      <c r="P53" s="128"/>
      <c r="Q53" s="128"/>
      <c r="R53" s="128"/>
      <c r="S53" s="128"/>
      <c r="T53" s="128"/>
      <c r="U53" s="128"/>
      <c r="V53" s="128">
        <v>1.3</v>
      </c>
      <c r="W53" s="128"/>
      <c r="X53" s="128"/>
      <c r="Y53" s="128"/>
      <c r="Z53" s="128"/>
      <c r="AA53" s="128"/>
      <c r="AB53" s="128">
        <f t="shared" si="0"/>
        <v>1.3</v>
      </c>
      <c r="AC53" s="128"/>
      <c r="AD53" s="128"/>
      <c r="AH53" s="18"/>
      <c r="AI53" s="18"/>
    </row>
    <row r="54" spans="1:35" ht="12.5" hidden="1" customHeight="1" x14ac:dyDescent="0.55000000000000004">
      <c r="A54" s="132"/>
      <c r="B54" s="133"/>
      <c r="C54" s="133"/>
      <c r="D54" s="134"/>
      <c r="E54" s="116" t="s">
        <v>36</v>
      </c>
      <c r="F54" s="118"/>
      <c r="G54" s="100"/>
      <c r="H54" s="101"/>
      <c r="I54" s="102"/>
      <c r="J54" s="100"/>
      <c r="K54" s="101"/>
      <c r="L54" s="102"/>
      <c r="M54" s="100"/>
      <c r="N54" s="101"/>
      <c r="O54" s="102"/>
      <c r="P54" s="128"/>
      <c r="Q54" s="128"/>
      <c r="R54" s="128"/>
      <c r="S54" s="128">
        <v>11.4</v>
      </c>
      <c r="T54" s="128"/>
      <c r="U54" s="128"/>
      <c r="V54" s="128">
        <v>16.7</v>
      </c>
      <c r="W54" s="128"/>
      <c r="X54" s="128"/>
      <c r="Y54" s="128"/>
      <c r="Z54" s="128"/>
      <c r="AA54" s="128"/>
      <c r="AB54" s="128">
        <f t="shared" si="0"/>
        <v>28.1</v>
      </c>
      <c r="AC54" s="128"/>
      <c r="AD54" s="128"/>
      <c r="AH54" s="18"/>
      <c r="AI54" s="18"/>
    </row>
    <row r="55" spans="1:35" ht="12.5" hidden="1" customHeight="1" x14ac:dyDescent="0.55000000000000004">
      <c r="A55" s="135"/>
      <c r="B55" s="136"/>
      <c r="C55" s="136"/>
      <c r="D55" s="137"/>
      <c r="E55" s="116" t="s">
        <v>37</v>
      </c>
      <c r="F55" s="118"/>
      <c r="G55" s="100"/>
      <c r="H55" s="101"/>
      <c r="I55" s="102"/>
      <c r="J55" s="100"/>
      <c r="K55" s="101"/>
      <c r="L55" s="102"/>
      <c r="M55" s="100"/>
      <c r="N55" s="101"/>
      <c r="O55" s="102"/>
      <c r="P55" s="128"/>
      <c r="Q55" s="128"/>
      <c r="R55" s="128"/>
      <c r="S55" s="128"/>
      <c r="T55" s="128"/>
      <c r="U55" s="128"/>
      <c r="V55" s="128">
        <v>0.2</v>
      </c>
      <c r="W55" s="128"/>
      <c r="X55" s="128"/>
      <c r="Y55" s="128"/>
      <c r="Z55" s="128"/>
      <c r="AA55" s="128"/>
      <c r="AB55" s="128">
        <f t="shared" si="0"/>
        <v>0.2</v>
      </c>
      <c r="AC55" s="128"/>
      <c r="AD55" s="128"/>
      <c r="AH55" s="18"/>
      <c r="AI55" s="18"/>
    </row>
    <row r="56" spans="1:35" ht="12.5" hidden="1" customHeight="1" x14ac:dyDescent="0.55000000000000004">
      <c r="A56" s="129" t="s">
        <v>22</v>
      </c>
      <c r="B56" s="130"/>
      <c r="C56" s="130"/>
      <c r="D56" s="131"/>
      <c r="E56" s="116" t="s">
        <v>35</v>
      </c>
      <c r="F56" s="118"/>
      <c r="G56" s="100"/>
      <c r="H56" s="101"/>
      <c r="I56" s="102"/>
      <c r="J56" s="100"/>
      <c r="K56" s="101"/>
      <c r="L56" s="102"/>
      <c r="M56" s="100"/>
      <c r="N56" s="101"/>
      <c r="O56" s="102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 t="str">
        <f t="shared" si="0"/>
        <v/>
      </c>
      <c r="AC56" s="128"/>
      <c r="AD56" s="128"/>
      <c r="AH56" s="18"/>
      <c r="AI56" s="18"/>
    </row>
    <row r="57" spans="1:35" ht="12.5" hidden="1" customHeight="1" x14ac:dyDescent="0.55000000000000004">
      <c r="A57" s="132"/>
      <c r="B57" s="133"/>
      <c r="C57" s="133"/>
      <c r="D57" s="134"/>
      <c r="E57" s="116" t="s">
        <v>36</v>
      </c>
      <c r="F57" s="118"/>
      <c r="G57" s="100"/>
      <c r="H57" s="101"/>
      <c r="I57" s="102"/>
      <c r="J57" s="100"/>
      <c r="K57" s="101"/>
      <c r="L57" s="102"/>
      <c r="M57" s="100"/>
      <c r="N57" s="101"/>
      <c r="O57" s="102"/>
      <c r="P57" s="128"/>
      <c r="Q57" s="128"/>
      <c r="R57" s="128"/>
      <c r="S57" s="128">
        <v>11.4</v>
      </c>
      <c r="T57" s="128"/>
      <c r="U57" s="128"/>
      <c r="V57" s="128"/>
      <c r="W57" s="128"/>
      <c r="X57" s="128"/>
      <c r="Y57" s="128"/>
      <c r="Z57" s="128"/>
      <c r="AA57" s="128"/>
      <c r="AB57" s="128">
        <f t="shared" si="0"/>
        <v>11.4</v>
      </c>
      <c r="AC57" s="128"/>
      <c r="AD57" s="128"/>
      <c r="AH57" s="18"/>
      <c r="AI57" s="18"/>
    </row>
    <row r="58" spans="1:35" ht="12.5" hidden="1" customHeight="1" x14ac:dyDescent="0.55000000000000004">
      <c r="A58" s="135"/>
      <c r="B58" s="136"/>
      <c r="C58" s="136"/>
      <c r="D58" s="137"/>
      <c r="E58" s="116" t="s">
        <v>37</v>
      </c>
      <c r="F58" s="118"/>
      <c r="G58" s="100"/>
      <c r="H58" s="101"/>
      <c r="I58" s="102"/>
      <c r="J58" s="100"/>
      <c r="K58" s="101"/>
      <c r="L58" s="102"/>
      <c r="M58" s="100"/>
      <c r="N58" s="101"/>
      <c r="O58" s="102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 t="str">
        <f t="shared" si="0"/>
        <v/>
      </c>
      <c r="AC58" s="128"/>
      <c r="AD58" s="128"/>
      <c r="AH58">
        <v>0</v>
      </c>
    </row>
    <row r="59" spans="1:35" ht="12.5" hidden="1" customHeight="1" x14ac:dyDescent="0.55000000000000004">
      <c r="A59" s="116" t="s">
        <v>33</v>
      </c>
      <c r="B59" s="117"/>
      <c r="C59" s="117"/>
      <c r="D59" s="117"/>
      <c r="E59" s="117"/>
      <c r="F59" s="118"/>
      <c r="G59" s="100">
        <f>IF(SUM(G23:I58)=0,"",SUM(G23:I58))</f>
        <v>17.2</v>
      </c>
      <c r="H59" s="101"/>
      <c r="I59" s="102"/>
      <c r="J59" s="100">
        <f t="shared" ref="J59" si="1">IF(SUM(J23:L58)=0,"",SUM(J23:L58))</f>
        <v>21.899999999999995</v>
      </c>
      <c r="K59" s="101"/>
      <c r="L59" s="102"/>
      <c r="M59" s="100">
        <f t="shared" ref="M59" si="2">IF(SUM(M23:O58)=0,"",SUM(M23:O58))</f>
        <v>18.600000000000001</v>
      </c>
      <c r="N59" s="101"/>
      <c r="O59" s="102"/>
      <c r="P59" s="100">
        <f t="shared" ref="P59" si="3">IF(SUM(P23:R58)=0,"",SUM(P23:R58))</f>
        <v>5.4</v>
      </c>
      <c r="Q59" s="101"/>
      <c r="R59" s="102"/>
      <c r="S59" s="100">
        <f t="shared" ref="S59" si="4">IF(SUM(S23:U58)=0,"",SUM(S23:U58))</f>
        <v>84.8</v>
      </c>
      <c r="T59" s="101"/>
      <c r="U59" s="102"/>
      <c r="V59" s="100">
        <f t="shared" ref="V59" si="5">IF(SUM(V23:X58)=0,"",SUM(V23:X58))</f>
        <v>54.900000000000006</v>
      </c>
      <c r="W59" s="101"/>
      <c r="X59" s="102"/>
      <c r="Y59" s="100" t="str">
        <f t="shared" ref="Y59" si="6">IF(SUM(Y23:AA58)=0,"",SUM(Y23:AA58))</f>
        <v/>
      </c>
      <c r="Z59" s="101"/>
      <c r="AA59" s="102"/>
      <c r="AB59" s="128">
        <f t="shared" si="0"/>
        <v>202.79999999999998</v>
      </c>
      <c r="AC59" s="128"/>
      <c r="AD59" s="128"/>
    </row>
    <row r="60" spans="1:35" ht="12.5" hidden="1" customHeight="1" x14ac:dyDescent="0.55000000000000004">
      <c r="A60" s="5"/>
      <c r="B60" s="5"/>
      <c r="C60" s="5"/>
      <c r="D60" s="5"/>
      <c r="E60" s="5"/>
      <c r="F60" s="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5" ht="12.5" hidden="1" customHeight="1" x14ac:dyDescent="0.55000000000000004">
      <c r="A61" s="14" t="s">
        <v>41</v>
      </c>
      <c r="B61" s="5"/>
      <c r="C61" s="5"/>
      <c r="D61" s="5"/>
      <c r="E61" s="5"/>
      <c r="F61" s="5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5" ht="12.5" customHeight="1" x14ac:dyDescent="0.55000000000000004">
      <c r="A62" s="138" t="s">
        <v>28</v>
      </c>
      <c r="B62" s="139"/>
      <c r="C62" s="139"/>
      <c r="D62" s="139"/>
      <c r="E62" s="139"/>
      <c r="F62" s="140"/>
      <c r="G62" s="25" t="s">
        <v>29</v>
      </c>
      <c r="H62" s="26"/>
      <c r="I62" s="27"/>
      <c r="J62" s="25" t="s">
        <v>30</v>
      </c>
      <c r="K62" s="26"/>
      <c r="L62" s="27"/>
      <c r="M62" s="25" t="s">
        <v>31</v>
      </c>
      <c r="N62" s="26"/>
      <c r="O62" s="27"/>
      <c r="P62" s="31" t="s">
        <v>32</v>
      </c>
      <c r="Q62" s="31"/>
      <c r="R62" s="31"/>
      <c r="S62" s="32" t="s">
        <v>109</v>
      </c>
      <c r="T62" s="32"/>
      <c r="U62" s="32"/>
      <c r="V62" s="60" t="s">
        <v>150</v>
      </c>
      <c r="W62" s="61"/>
      <c r="X62" s="62"/>
      <c r="Y62" s="60">
        <f>$Y$5</f>
        <v>0</v>
      </c>
      <c r="Z62" s="61"/>
      <c r="AA62" s="62"/>
      <c r="AB62" s="60" t="str">
        <f>$AB$4</f>
        <v>計</v>
      </c>
      <c r="AC62" s="61"/>
      <c r="AD62" s="62"/>
    </row>
    <row r="63" spans="1:35" ht="12.5" customHeight="1" x14ac:dyDescent="0.55000000000000004">
      <c r="A63" s="141"/>
      <c r="B63" s="142"/>
      <c r="C63" s="142"/>
      <c r="D63" s="142"/>
      <c r="E63" s="142"/>
      <c r="F63" s="143"/>
      <c r="G63" s="28"/>
      <c r="H63" s="29"/>
      <c r="I63" s="30"/>
      <c r="J63" s="28"/>
      <c r="K63" s="29"/>
      <c r="L63" s="30"/>
      <c r="M63" s="28"/>
      <c r="N63" s="29"/>
      <c r="O63" s="30"/>
      <c r="P63" s="31"/>
      <c r="Q63" s="31"/>
      <c r="R63" s="31"/>
      <c r="S63" s="32"/>
      <c r="T63" s="32"/>
      <c r="U63" s="32"/>
      <c r="V63" s="63"/>
      <c r="W63" s="64"/>
      <c r="X63" s="65"/>
      <c r="Y63" s="63"/>
      <c r="Z63" s="64"/>
      <c r="AA63" s="65"/>
      <c r="AB63" s="63"/>
      <c r="AC63" s="64"/>
      <c r="AD63" s="65"/>
    </row>
    <row r="64" spans="1:35" ht="12.5" customHeight="1" x14ac:dyDescent="0.55000000000000004">
      <c r="A64" s="129" t="s">
        <v>34</v>
      </c>
      <c r="B64" s="130"/>
      <c r="C64" s="130"/>
      <c r="D64" s="131"/>
      <c r="E64" s="116" t="s">
        <v>35</v>
      </c>
      <c r="F64" s="118"/>
      <c r="G64" s="128" t="s">
        <v>164</v>
      </c>
      <c r="H64" s="128"/>
      <c r="I64" s="128"/>
      <c r="J64" s="128" t="s">
        <v>164</v>
      </c>
      <c r="K64" s="128"/>
      <c r="L64" s="128"/>
      <c r="M64" s="128" t="s">
        <v>164</v>
      </c>
      <c r="N64" s="128"/>
      <c r="O64" s="128"/>
      <c r="P64" s="128" t="s">
        <v>164</v>
      </c>
      <c r="Q64" s="128"/>
      <c r="R64" s="128"/>
      <c r="S64" s="128">
        <v>171</v>
      </c>
      <c r="T64" s="128"/>
      <c r="U64" s="128"/>
      <c r="V64" s="128">
        <v>12</v>
      </c>
      <c r="W64" s="128"/>
      <c r="X64" s="128"/>
      <c r="Y64" s="128" t="s">
        <v>164</v>
      </c>
      <c r="Z64" s="128"/>
      <c r="AA64" s="128"/>
      <c r="AB64" s="128">
        <v>183</v>
      </c>
      <c r="AC64" s="128"/>
      <c r="AD64" s="128"/>
    </row>
    <row r="65" spans="1:30" ht="12.5" customHeight="1" x14ac:dyDescent="0.55000000000000004">
      <c r="A65" s="132"/>
      <c r="B65" s="133"/>
      <c r="C65" s="133"/>
      <c r="D65" s="134"/>
      <c r="E65" s="116" t="s">
        <v>36</v>
      </c>
      <c r="F65" s="118"/>
      <c r="G65" s="128" t="s">
        <v>164</v>
      </c>
      <c r="H65" s="128"/>
      <c r="I65" s="128"/>
      <c r="J65" s="128" t="s">
        <v>164</v>
      </c>
      <c r="K65" s="128"/>
      <c r="L65" s="128"/>
      <c r="M65" s="128" t="s">
        <v>164</v>
      </c>
      <c r="N65" s="128"/>
      <c r="O65" s="128"/>
      <c r="P65" s="128" t="s">
        <v>164</v>
      </c>
      <c r="Q65" s="128"/>
      <c r="R65" s="128"/>
      <c r="S65" s="128" t="s">
        <v>164</v>
      </c>
      <c r="T65" s="128"/>
      <c r="U65" s="128"/>
      <c r="V65" s="128">
        <v>3</v>
      </c>
      <c r="W65" s="128"/>
      <c r="X65" s="128"/>
      <c r="Y65" s="128" t="s">
        <v>164</v>
      </c>
      <c r="Z65" s="128"/>
      <c r="AA65" s="128"/>
      <c r="AB65" s="128">
        <v>3</v>
      </c>
      <c r="AC65" s="128"/>
      <c r="AD65" s="128"/>
    </row>
    <row r="66" spans="1:30" ht="12.5" customHeight="1" x14ac:dyDescent="0.55000000000000004">
      <c r="A66" s="135"/>
      <c r="B66" s="136"/>
      <c r="C66" s="136"/>
      <c r="D66" s="137"/>
      <c r="E66" s="116" t="s">
        <v>37</v>
      </c>
      <c r="F66" s="118"/>
      <c r="G66" s="128" t="s">
        <v>164</v>
      </c>
      <c r="H66" s="128"/>
      <c r="I66" s="128"/>
      <c r="J66" s="128" t="s">
        <v>164</v>
      </c>
      <c r="K66" s="128"/>
      <c r="L66" s="128"/>
      <c r="M66" s="128" t="s">
        <v>164</v>
      </c>
      <c r="N66" s="128"/>
      <c r="O66" s="128"/>
      <c r="P66" s="128" t="s">
        <v>164</v>
      </c>
      <c r="Q66" s="128"/>
      <c r="R66" s="128"/>
      <c r="S66" s="128">
        <v>256.5</v>
      </c>
      <c r="T66" s="128"/>
      <c r="U66" s="128"/>
      <c r="V66" s="128" t="s">
        <v>164</v>
      </c>
      <c r="W66" s="128"/>
      <c r="X66" s="128"/>
      <c r="Y66" s="128" t="s">
        <v>164</v>
      </c>
      <c r="Z66" s="128"/>
      <c r="AA66" s="128"/>
      <c r="AB66" s="128">
        <v>256.5</v>
      </c>
      <c r="AC66" s="128"/>
      <c r="AD66" s="128"/>
    </row>
    <row r="67" spans="1:30" ht="12.5" customHeight="1" x14ac:dyDescent="0.55000000000000004">
      <c r="A67" s="119" t="s">
        <v>38</v>
      </c>
      <c r="B67" s="120"/>
      <c r="C67" s="120"/>
      <c r="D67" s="121"/>
      <c r="E67" s="105" t="s">
        <v>35</v>
      </c>
      <c r="F67" s="106"/>
      <c r="G67" s="103" t="s">
        <v>164</v>
      </c>
      <c r="H67" s="103"/>
      <c r="I67" s="103"/>
      <c r="J67" s="103" t="s">
        <v>164</v>
      </c>
      <c r="K67" s="103"/>
      <c r="L67" s="103"/>
      <c r="M67" s="103" t="s">
        <v>164</v>
      </c>
      <c r="N67" s="103"/>
      <c r="O67" s="103"/>
      <c r="P67" s="103" t="s">
        <v>164</v>
      </c>
      <c r="Q67" s="103"/>
      <c r="R67" s="103"/>
      <c r="S67" s="103" t="s">
        <v>164</v>
      </c>
      <c r="T67" s="103"/>
      <c r="U67" s="103"/>
      <c r="V67" s="103" t="s">
        <v>164</v>
      </c>
      <c r="W67" s="103"/>
      <c r="X67" s="103"/>
      <c r="Y67" s="103" t="s">
        <v>164</v>
      </c>
      <c r="Z67" s="103"/>
      <c r="AA67" s="103"/>
      <c r="AB67" s="104" t="s">
        <v>164</v>
      </c>
      <c r="AC67" s="104"/>
      <c r="AD67" s="104"/>
    </row>
    <row r="68" spans="1:30" ht="12.5" customHeight="1" x14ac:dyDescent="0.55000000000000004">
      <c r="A68" s="122"/>
      <c r="B68" s="123"/>
      <c r="C68" s="123"/>
      <c r="D68" s="124"/>
      <c r="E68" s="105" t="s">
        <v>36</v>
      </c>
      <c r="F68" s="106"/>
      <c r="G68" s="103" t="s">
        <v>164</v>
      </c>
      <c r="H68" s="103"/>
      <c r="I68" s="103"/>
      <c r="J68" s="103" t="s">
        <v>164</v>
      </c>
      <c r="K68" s="103"/>
      <c r="L68" s="103"/>
      <c r="M68" s="103" t="s">
        <v>164</v>
      </c>
      <c r="N68" s="103"/>
      <c r="O68" s="103"/>
      <c r="P68" s="103" t="s">
        <v>164</v>
      </c>
      <c r="Q68" s="103"/>
      <c r="R68" s="103"/>
      <c r="S68" s="103">
        <v>264</v>
      </c>
      <c r="T68" s="103"/>
      <c r="U68" s="103"/>
      <c r="V68" s="103">
        <v>16.5</v>
      </c>
      <c r="W68" s="103"/>
      <c r="X68" s="103"/>
      <c r="Y68" s="103" t="s">
        <v>164</v>
      </c>
      <c r="Z68" s="103"/>
      <c r="AA68" s="103"/>
      <c r="AB68" s="104">
        <v>280.5</v>
      </c>
      <c r="AC68" s="104"/>
      <c r="AD68" s="104"/>
    </row>
    <row r="69" spans="1:30" ht="12.5" customHeight="1" x14ac:dyDescent="0.55000000000000004">
      <c r="A69" s="125"/>
      <c r="B69" s="126"/>
      <c r="C69" s="126"/>
      <c r="D69" s="127"/>
      <c r="E69" s="105" t="s">
        <v>37</v>
      </c>
      <c r="F69" s="106"/>
      <c r="G69" s="103" t="s">
        <v>164</v>
      </c>
      <c r="H69" s="103"/>
      <c r="I69" s="103"/>
      <c r="J69" s="103" t="s">
        <v>164</v>
      </c>
      <c r="K69" s="103"/>
      <c r="L69" s="103"/>
      <c r="M69" s="103" t="s">
        <v>164</v>
      </c>
      <c r="N69" s="103"/>
      <c r="O69" s="103"/>
      <c r="P69" s="103" t="s">
        <v>164</v>
      </c>
      <c r="Q69" s="103"/>
      <c r="R69" s="103"/>
      <c r="S69" s="103" t="s">
        <v>164</v>
      </c>
      <c r="T69" s="103"/>
      <c r="U69" s="103"/>
      <c r="V69" s="103">
        <v>3</v>
      </c>
      <c r="W69" s="103"/>
      <c r="X69" s="103"/>
      <c r="Y69" s="103" t="s">
        <v>164</v>
      </c>
      <c r="Z69" s="103"/>
      <c r="AA69" s="103"/>
      <c r="AB69" s="104">
        <v>3</v>
      </c>
      <c r="AC69" s="104"/>
      <c r="AD69" s="104"/>
    </row>
    <row r="70" spans="1:30" ht="12.5" customHeight="1" x14ac:dyDescent="0.55000000000000004">
      <c r="A70" s="129" t="s">
        <v>13</v>
      </c>
      <c r="B70" s="130"/>
      <c r="C70" s="130"/>
      <c r="D70" s="131"/>
      <c r="E70" s="116" t="s">
        <v>35</v>
      </c>
      <c r="F70" s="118"/>
      <c r="G70" s="128" t="s">
        <v>164</v>
      </c>
      <c r="H70" s="128"/>
      <c r="I70" s="128"/>
      <c r="J70" s="128">
        <v>4</v>
      </c>
      <c r="K70" s="128"/>
      <c r="L70" s="128"/>
      <c r="M70" s="128" t="s">
        <v>164</v>
      </c>
      <c r="N70" s="128"/>
      <c r="O70" s="128"/>
      <c r="P70" s="128" t="s">
        <v>164</v>
      </c>
      <c r="Q70" s="128"/>
      <c r="R70" s="128"/>
      <c r="S70" s="128" t="s">
        <v>164</v>
      </c>
      <c r="T70" s="128"/>
      <c r="U70" s="128"/>
      <c r="V70" s="128">
        <v>4.5</v>
      </c>
      <c r="W70" s="128"/>
      <c r="X70" s="128"/>
      <c r="Y70" s="128" t="s">
        <v>164</v>
      </c>
      <c r="Z70" s="128"/>
      <c r="AA70" s="128"/>
      <c r="AB70" s="128">
        <v>8.5</v>
      </c>
      <c r="AC70" s="128"/>
      <c r="AD70" s="128"/>
    </row>
    <row r="71" spans="1:30" ht="12.5" customHeight="1" x14ac:dyDescent="0.55000000000000004">
      <c r="A71" s="132"/>
      <c r="B71" s="133"/>
      <c r="C71" s="133"/>
      <c r="D71" s="134"/>
      <c r="E71" s="116" t="s">
        <v>36</v>
      </c>
      <c r="F71" s="118"/>
      <c r="G71" s="128">
        <v>4</v>
      </c>
      <c r="H71" s="128"/>
      <c r="I71" s="128"/>
      <c r="J71" s="128">
        <v>100</v>
      </c>
      <c r="K71" s="128"/>
      <c r="L71" s="128"/>
      <c r="M71" s="128" t="s">
        <v>164</v>
      </c>
      <c r="N71" s="128"/>
      <c r="O71" s="128"/>
      <c r="P71" s="128" t="s">
        <v>164</v>
      </c>
      <c r="Q71" s="128"/>
      <c r="R71" s="128"/>
      <c r="S71" s="128" t="s">
        <v>164</v>
      </c>
      <c r="T71" s="128"/>
      <c r="U71" s="128"/>
      <c r="V71" s="128">
        <v>25.5</v>
      </c>
      <c r="W71" s="128"/>
      <c r="X71" s="128"/>
      <c r="Y71" s="128" t="s">
        <v>164</v>
      </c>
      <c r="Z71" s="128"/>
      <c r="AA71" s="128"/>
      <c r="AB71" s="128">
        <v>129.5</v>
      </c>
      <c r="AC71" s="128"/>
      <c r="AD71" s="128"/>
    </row>
    <row r="72" spans="1:30" ht="12.5" customHeight="1" x14ac:dyDescent="0.55000000000000004">
      <c r="A72" s="135"/>
      <c r="B72" s="136"/>
      <c r="C72" s="136"/>
      <c r="D72" s="137"/>
      <c r="E72" s="116" t="s">
        <v>37</v>
      </c>
      <c r="F72" s="118"/>
      <c r="G72" s="128">
        <v>91.999999999999986</v>
      </c>
      <c r="H72" s="128"/>
      <c r="I72" s="128"/>
      <c r="J72" s="128">
        <v>64</v>
      </c>
      <c r="K72" s="128"/>
      <c r="L72" s="128"/>
      <c r="M72" s="128" t="s">
        <v>164</v>
      </c>
      <c r="N72" s="128"/>
      <c r="O72" s="128"/>
      <c r="P72" s="128" t="s">
        <v>164</v>
      </c>
      <c r="Q72" s="128"/>
      <c r="R72" s="128"/>
      <c r="S72" s="128" t="s">
        <v>164</v>
      </c>
      <c r="T72" s="128"/>
      <c r="U72" s="128"/>
      <c r="V72" s="128">
        <v>13.5</v>
      </c>
      <c r="W72" s="128"/>
      <c r="X72" s="128"/>
      <c r="Y72" s="128" t="s">
        <v>164</v>
      </c>
      <c r="Z72" s="128"/>
      <c r="AA72" s="128"/>
      <c r="AB72" s="128">
        <v>169.5</v>
      </c>
      <c r="AC72" s="128"/>
      <c r="AD72" s="128"/>
    </row>
    <row r="73" spans="1:30" ht="12.5" customHeight="1" x14ac:dyDescent="0.55000000000000004">
      <c r="A73" s="119" t="s">
        <v>39</v>
      </c>
      <c r="B73" s="120"/>
      <c r="C73" s="120"/>
      <c r="D73" s="121"/>
      <c r="E73" s="105" t="s">
        <v>35</v>
      </c>
      <c r="F73" s="106"/>
      <c r="G73" s="103">
        <v>72</v>
      </c>
      <c r="H73" s="103"/>
      <c r="I73" s="103"/>
      <c r="J73" s="103">
        <v>48</v>
      </c>
      <c r="K73" s="103"/>
      <c r="L73" s="103"/>
      <c r="M73" s="103" t="s">
        <v>164</v>
      </c>
      <c r="N73" s="103"/>
      <c r="O73" s="103"/>
      <c r="P73" s="103" t="s">
        <v>164</v>
      </c>
      <c r="Q73" s="103"/>
      <c r="R73" s="103"/>
      <c r="S73" s="103" t="s">
        <v>164</v>
      </c>
      <c r="T73" s="103"/>
      <c r="U73" s="103"/>
      <c r="V73" s="103">
        <v>15</v>
      </c>
      <c r="W73" s="103"/>
      <c r="X73" s="103"/>
      <c r="Y73" s="103" t="s">
        <v>164</v>
      </c>
      <c r="Z73" s="103"/>
      <c r="AA73" s="103"/>
      <c r="AB73" s="104">
        <v>135</v>
      </c>
      <c r="AC73" s="104"/>
      <c r="AD73" s="104"/>
    </row>
    <row r="74" spans="1:30" ht="12.5" customHeight="1" x14ac:dyDescent="0.55000000000000004">
      <c r="A74" s="122"/>
      <c r="B74" s="123"/>
      <c r="C74" s="123"/>
      <c r="D74" s="124"/>
      <c r="E74" s="105" t="s">
        <v>36</v>
      </c>
      <c r="F74" s="106"/>
      <c r="G74" s="103">
        <v>91.999999999999986</v>
      </c>
      <c r="H74" s="103"/>
      <c r="I74" s="103"/>
      <c r="J74" s="103">
        <v>148</v>
      </c>
      <c r="K74" s="103"/>
      <c r="L74" s="103"/>
      <c r="M74" s="103" t="s">
        <v>164</v>
      </c>
      <c r="N74" s="103"/>
      <c r="O74" s="103"/>
      <c r="P74" s="103" t="s">
        <v>164</v>
      </c>
      <c r="Q74" s="103"/>
      <c r="R74" s="103"/>
      <c r="S74" s="103" t="s">
        <v>164</v>
      </c>
      <c r="T74" s="103"/>
      <c r="U74" s="103"/>
      <c r="V74" s="103">
        <v>22.5</v>
      </c>
      <c r="W74" s="103"/>
      <c r="X74" s="103"/>
      <c r="Y74" s="103" t="s">
        <v>164</v>
      </c>
      <c r="Z74" s="103"/>
      <c r="AA74" s="103"/>
      <c r="AB74" s="104">
        <v>262.5</v>
      </c>
      <c r="AC74" s="104"/>
      <c r="AD74" s="104"/>
    </row>
    <row r="75" spans="1:30" ht="12.5" customHeight="1" x14ac:dyDescent="0.55000000000000004">
      <c r="A75" s="125"/>
      <c r="B75" s="126"/>
      <c r="C75" s="126"/>
      <c r="D75" s="127"/>
      <c r="E75" s="105" t="s">
        <v>37</v>
      </c>
      <c r="F75" s="106"/>
      <c r="G75" s="103">
        <v>96</v>
      </c>
      <c r="H75" s="103"/>
      <c r="I75" s="103"/>
      <c r="J75" s="103">
        <v>8</v>
      </c>
      <c r="K75" s="103"/>
      <c r="L75" s="103"/>
      <c r="M75" s="103">
        <v>4</v>
      </c>
      <c r="N75" s="103"/>
      <c r="O75" s="103"/>
      <c r="P75" s="103" t="s">
        <v>164</v>
      </c>
      <c r="Q75" s="103"/>
      <c r="R75" s="103"/>
      <c r="S75" s="103" t="s">
        <v>164</v>
      </c>
      <c r="T75" s="103"/>
      <c r="U75" s="103"/>
      <c r="V75" s="103">
        <v>19.5</v>
      </c>
      <c r="W75" s="103"/>
      <c r="X75" s="103"/>
      <c r="Y75" s="103" t="s">
        <v>164</v>
      </c>
      <c r="Z75" s="103"/>
      <c r="AA75" s="103"/>
      <c r="AB75" s="104">
        <v>127.5</v>
      </c>
      <c r="AC75" s="104"/>
      <c r="AD75" s="104"/>
    </row>
    <row r="76" spans="1:30" ht="12.5" customHeight="1" x14ac:dyDescent="0.55000000000000004">
      <c r="A76" s="129" t="s">
        <v>40</v>
      </c>
      <c r="B76" s="130"/>
      <c r="C76" s="130"/>
      <c r="D76" s="131"/>
      <c r="E76" s="116" t="s">
        <v>35</v>
      </c>
      <c r="F76" s="118"/>
      <c r="G76" s="128">
        <v>8</v>
      </c>
      <c r="H76" s="128"/>
      <c r="I76" s="128"/>
      <c r="J76" s="128">
        <v>8</v>
      </c>
      <c r="K76" s="128"/>
      <c r="L76" s="128"/>
      <c r="M76" s="128">
        <v>132</v>
      </c>
      <c r="N76" s="128"/>
      <c r="O76" s="128"/>
      <c r="P76" s="128">
        <v>20</v>
      </c>
      <c r="Q76" s="128"/>
      <c r="R76" s="128"/>
      <c r="S76" s="128" t="s">
        <v>164</v>
      </c>
      <c r="T76" s="128"/>
      <c r="U76" s="128"/>
      <c r="V76" s="128">
        <v>19.5</v>
      </c>
      <c r="W76" s="128"/>
      <c r="X76" s="128"/>
      <c r="Y76" s="128" t="s">
        <v>164</v>
      </c>
      <c r="Z76" s="128"/>
      <c r="AA76" s="128"/>
      <c r="AB76" s="128">
        <v>187.5</v>
      </c>
      <c r="AC76" s="128"/>
      <c r="AD76" s="128"/>
    </row>
    <row r="77" spans="1:30" ht="12.5" customHeight="1" x14ac:dyDescent="0.55000000000000004">
      <c r="A77" s="132"/>
      <c r="B77" s="133"/>
      <c r="C77" s="133"/>
      <c r="D77" s="134"/>
      <c r="E77" s="116" t="s">
        <v>36</v>
      </c>
      <c r="F77" s="118"/>
      <c r="G77" s="128">
        <v>8</v>
      </c>
      <c r="H77" s="128"/>
      <c r="I77" s="128"/>
      <c r="J77" s="128">
        <v>48</v>
      </c>
      <c r="K77" s="128"/>
      <c r="L77" s="128"/>
      <c r="M77" s="128">
        <v>76</v>
      </c>
      <c r="N77" s="128"/>
      <c r="O77" s="128"/>
      <c r="P77" s="128">
        <v>16</v>
      </c>
      <c r="Q77" s="128"/>
      <c r="R77" s="128"/>
      <c r="S77" s="128" t="s">
        <v>164</v>
      </c>
      <c r="T77" s="128"/>
      <c r="U77" s="128"/>
      <c r="V77" s="128">
        <v>19.5</v>
      </c>
      <c r="W77" s="128"/>
      <c r="X77" s="128"/>
      <c r="Y77" s="128" t="s">
        <v>164</v>
      </c>
      <c r="Z77" s="128"/>
      <c r="AA77" s="128"/>
      <c r="AB77" s="128">
        <v>167.5</v>
      </c>
      <c r="AC77" s="128"/>
      <c r="AD77" s="128"/>
    </row>
    <row r="78" spans="1:30" ht="12.5" customHeight="1" x14ac:dyDescent="0.55000000000000004">
      <c r="A78" s="135"/>
      <c r="B78" s="136"/>
      <c r="C78" s="136"/>
      <c r="D78" s="137"/>
      <c r="E78" s="116" t="s">
        <v>37</v>
      </c>
      <c r="F78" s="118"/>
      <c r="G78" s="128">
        <v>8</v>
      </c>
      <c r="H78" s="128"/>
      <c r="I78" s="128"/>
      <c r="J78" s="128">
        <v>28</v>
      </c>
      <c r="K78" s="128"/>
      <c r="L78" s="128"/>
      <c r="M78" s="128">
        <v>152</v>
      </c>
      <c r="N78" s="128"/>
      <c r="O78" s="128"/>
      <c r="P78" s="128">
        <v>42</v>
      </c>
      <c r="Q78" s="128"/>
      <c r="R78" s="128"/>
      <c r="S78" s="128" t="s">
        <v>164</v>
      </c>
      <c r="T78" s="128"/>
      <c r="U78" s="128"/>
      <c r="V78" s="128">
        <v>19.5</v>
      </c>
      <c r="W78" s="128"/>
      <c r="X78" s="128"/>
      <c r="Y78" s="128" t="s">
        <v>164</v>
      </c>
      <c r="Z78" s="128"/>
      <c r="AA78" s="128"/>
      <c r="AB78" s="128">
        <v>249.5</v>
      </c>
      <c r="AC78" s="128"/>
      <c r="AD78" s="128"/>
    </row>
    <row r="79" spans="1:30" ht="12.5" customHeight="1" x14ac:dyDescent="0.55000000000000004">
      <c r="A79" s="119" t="s">
        <v>16</v>
      </c>
      <c r="B79" s="120"/>
      <c r="C79" s="120"/>
      <c r="D79" s="121"/>
      <c r="E79" s="105" t="s">
        <v>35</v>
      </c>
      <c r="F79" s="106"/>
      <c r="G79" s="103">
        <v>12</v>
      </c>
      <c r="H79" s="103"/>
      <c r="I79" s="103"/>
      <c r="J79" s="103">
        <v>16</v>
      </c>
      <c r="K79" s="103"/>
      <c r="L79" s="103"/>
      <c r="M79" s="103">
        <v>8</v>
      </c>
      <c r="N79" s="103"/>
      <c r="O79" s="103"/>
      <c r="P79" s="103" t="s">
        <v>164</v>
      </c>
      <c r="Q79" s="103"/>
      <c r="R79" s="103"/>
      <c r="S79" s="103" t="s">
        <v>164</v>
      </c>
      <c r="T79" s="103"/>
      <c r="U79" s="103"/>
      <c r="V79" s="103">
        <v>316.5</v>
      </c>
      <c r="W79" s="103"/>
      <c r="X79" s="103"/>
      <c r="Y79" s="103" t="s">
        <v>164</v>
      </c>
      <c r="Z79" s="103"/>
      <c r="AA79" s="103"/>
      <c r="AB79" s="104">
        <v>352.5</v>
      </c>
      <c r="AC79" s="104"/>
      <c r="AD79" s="104"/>
    </row>
    <row r="80" spans="1:30" ht="12.5" customHeight="1" x14ac:dyDescent="0.55000000000000004">
      <c r="A80" s="122"/>
      <c r="B80" s="123"/>
      <c r="C80" s="123"/>
      <c r="D80" s="124"/>
      <c r="E80" s="105" t="s">
        <v>36</v>
      </c>
      <c r="F80" s="106"/>
      <c r="G80" s="103">
        <v>28</v>
      </c>
      <c r="H80" s="103"/>
      <c r="I80" s="103"/>
      <c r="J80" s="103">
        <v>48</v>
      </c>
      <c r="K80" s="103"/>
      <c r="L80" s="103"/>
      <c r="M80" s="103">
        <v>8</v>
      </c>
      <c r="N80" s="103"/>
      <c r="O80" s="103"/>
      <c r="P80" s="103" t="s">
        <v>164</v>
      </c>
      <c r="Q80" s="103"/>
      <c r="R80" s="103"/>
      <c r="S80" s="103" t="s">
        <v>164</v>
      </c>
      <c r="T80" s="103"/>
      <c r="U80" s="103"/>
      <c r="V80" s="103">
        <v>9</v>
      </c>
      <c r="W80" s="103"/>
      <c r="X80" s="103"/>
      <c r="Y80" s="103" t="s">
        <v>164</v>
      </c>
      <c r="Z80" s="103"/>
      <c r="AA80" s="103"/>
      <c r="AB80" s="104">
        <v>93</v>
      </c>
      <c r="AC80" s="104"/>
      <c r="AD80" s="104"/>
    </row>
    <row r="81" spans="1:30" ht="12.5" customHeight="1" x14ac:dyDescent="0.55000000000000004">
      <c r="A81" s="125"/>
      <c r="B81" s="126"/>
      <c r="C81" s="126"/>
      <c r="D81" s="127"/>
      <c r="E81" s="105" t="s">
        <v>37</v>
      </c>
      <c r="F81" s="106"/>
      <c r="G81" s="103">
        <v>8</v>
      </c>
      <c r="H81" s="103"/>
      <c r="I81" s="103"/>
      <c r="J81" s="103">
        <v>8</v>
      </c>
      <c r="K81" s="103"/>
      <c r="L81" s="103"/>
      <c r="M81" s="103">
        <v>28</v>
      </c>
      <c r="N81" s="103"/>
      <c r="O81" s="103"/>
      <c r="P81" s="103" t="s">
        <v>164</v>
      </c>
      <c r="Q81" s="103"/>
      <c r="R81" s="103"/>
      <c r="S81" s="103" t="s">
        <v>164</v>
      </c>
      <c r="T81" s="103"/>
      <c r="U81" s="103"/>
      <c r="V81" s="103" t="s">
        <v>164</v>
      </c>
      <c r="W81" s="103"/>
      <c r="X81" s="103"/>
      <c r="Y81" s="103" t="s">
        <v>164</v>
      </c>
      <c r="Z81" s="103"/>
      <c r="AA81" s="103"/>
      <c r="AB81" s="104">
        <v>44</v>
      </c>
      <c r="AC81" s="104"/>
      <c r="AD81" s="104"/>
    </row>
    <row r="82" spans="1:30" ht="12.5" customHeight="1" x14ac:dyDescent="0.55000000000000004">
      <c r="A82" s="129" t="s">
        <v>17</v>
      </c>
      <c r="B82" s="130"/>
      <c r="C82" s="130"/>
      <c r="D82" s="131"/>
      <c r="E82" s="116" t="s">
        <v>35</v>
      </c>
      <c r="F82" s="118"/>
      <c r="G82" s="128">
        <v>48</v>
      </c>
      <c r="H82" s="128"/>
      <c r="I82" s="128"/>
      <c r="J82" s="128">
        <v>20</v>
      </c>
      <c r="K82" s="128"/>
      <c r="L82" s="128"/>
      <c r="M82" s="128">
        <v>12</v>
      </c>
      <c r="N82" s="128"/>
      <c r="O82" s="128"/>
      <c r="P82" s="128" t="s">
        <v>164</v>
      </c>
      <c r="Q82" s="128"/>
      <c r="R82" s="128"/>
      <c r="S82" s="128" t="s">
        <v>164</v>
      </c>
      <c r="T82" s="128"/>
      <c r="U82" s="128"/>
      <c r="V82" s="128" t="s">
        <v>164</v>
      </c>
      <c r="W82" s="128"/>
      <c r="X82" s="128"/>
      <c r="Y82" s="128" t="s">
        <v>164</v>
      </c>
      <c r="Z82" s="128"/>
      <c r="AA82" s="128"/>
      <c r="AB82" s="128">
        <v>80</v>
      </c>
      <c r="AC82" s="128"/>
      <c r="AD82" s="128"/>
    </row>
    <row r="83" spans="1:30" ht="12.5" customHeight="1" x14ac:dyDescent="0.55000000000000004">
      <c r="A83" s="132"/>
      <c r="B83" s="133"/>
      <c r="C83" s="133"/>
      <c r="D83" s="134"/>
      <c r="E83" s="116" t="s">
        <v>36</v>
      </c>
      <c r="F83" s="118"/>
      <c r="G83" s="128">
        <v>12</v>
      </c>
      <c r="H83" s="128"/>
      <c r="I83" s="128"/>
      <c r="J83" s="128">
        <v>8</v>
      </c>
      <c r="K83" s="128"/>
      <c r="L83" s="128"/>
      <c r="M83" s="128">
        <v>8</v>
      </c>
      <c r="N83" s="128"/>
      <c r="O83" s="128"/>
      <c r="P83" s="128" t="s">
        <v>164</v>
      </c>
      <c r="Q83" s="128"/>
      <c r="R83" s="128"/>
      <c r="S83" s="128">
        <v>22.5</v>
      </c>
      <c r="T83" s="128"/>
      <c r="U83" s="128"/>
      <c r="V83" s="128" t="s">
        <v>164</v>
      </c>
      <c r="W83" s="128"/>
      <c r="X83" s="128"/>
      <c r="Y83" s="128" t="s">
        <v>164</v>
      </c>
      <c r="Z83" s="128"/>
      <c r="AA83" s="128"/>
      <c r="AB83" s="128">
        <v>50.5</v>
      </c>
      <c r="AC83" s="128"/>
      <c r="AD83" s="128"/>
    </row>
    <row r="84" spans="1:30" ht="12.5" customHeight="1" x14ac:dyDescent="0.55000000000000004">
      <c r="A84" s="135"/>
      <c r="B84" s="136"/>
      <c r="C84" s="136"/>
      <c r="D84" s="137"/>
      <c r="E84" s="116" t="s">
        <v>37</v>
      </c>
      <c r="F84" s="118"/>
      <c r="G84" s="128">
        <v>12</v>
      </c>
      <c r="H84" s="128"/>
      <c r="I84" s="128"/>
      <c r="J84" s="128">
        <v>48</v>
      </c>
      <c r="K84" s="128"/>
      <c r="L84" s="128"/>
      <c r="M84" s="128">
        <v>52</v>
      </c>
      <c r="N84" s="128"/>
      <c r="O84" s="128"/>
      <c r="P84" s="128" t="s">
        <v>164</v>
      </c>
      <c r="Q84" s="128"/>
      <c r="R84" s="128"/>
      <c r="S84" s="128">
        <v>15</v>
      </c>
      <c r="T84" s="128"/>
      <c r="U84" s="128"/>
      <c r="V84" s="128" t="s">
        <v>164</v>
      </c>
      <c r="W84" s="128"/>
      <c r="X84" s="128"/>
      <c r="Y84" s="128" t="s">
        <v>164</v>
      </c>
      <c r="Z84" s="128"/>
      <c r="AA84" s="128"/>
      <c r="AB84" s="128">
        <v>127</v>
      </c>
      <c r="AC84" s="128"/>
      <c r="AD84" s="128"/>
    </row>
    <row r="85" spans="1:30" ht="12.5" customHeight="1" x14ac:dyDescent="0.55000000000000004">
      <c r="A85" s="119" t="s">
        <v>18</v>
      </c>
      <c r="B85" s="120"/>
      <c r="C85" s="120"/>
      <c r="D85" s="121"/>
      <c r="E85" s="105" t="s">
        <v>35</v>
      </c>
      <c r="F85" s="106"/>
      <c r="G85" s="103">
        <v>4</v>
      </c>
      <c r="H85" s="103"/>
      <c r="I85" s="103"/>
      <c r="J85" s="103">
        <v>20</v>
      </c>
      <c r="K85" s="103"/>
      <c r="L85" s="103"/>
      <c r="M85" s="103">
        <v>8</v>
      </c>
      <c r="N85" s="103"/>
      <c r="O85" s="103"/>
      <c r="P85" s="103" t="s">
        <v>164</v>
      </c>
      <c r="Q85" s="103"/>
      <c r="R85" s="103"/>
      <c r="S85" s="103">
        <v>55.5</v>
      </c>
      <c r="T85" s="103"/>
      <c r="U85" s="103"/>
      <c r="V85" s="103" t="s">
        <v>164</v>
      </c>
      <c r="W85" s="103"/>
      <c r="X85" s="103"/>
      <c r="Y85" s="103" t="s">
        <v>164</v>
      </c>
      <c r="Z85" s="103"/>
      <c r="AA85" s="103"/>
      <c r="AB85" s="104">
        <v>87.5</v>
      </c>
      <c r="AC85" s="104"/>
      <c r="AD85" s="104"/>
    </row>
    <row r="86" spans="1:30" ht="12.5" customHeight="1" x14ac:dyDescent="0.55000000000000004">
      <c r="A86" s="122"/>
      <c r="B86" s="123"/>
      <c r="C86" s="123"/>
      <c r="D86" s="124"/>
      <c r="E86" s="105" t="s">
        <v>36</v>
      </c>
      <c r="F86" s="106"/>
      <c r="G86" s="103">
        <v>140</v>
      </c>
      <c r="H86" s="103"/>
      <c r="I86" s="103"/>
      <c r="J86" s="103">
        <v>8</v>
      </c>
      <c r="K86" s="103"/>
      <c r="L86" s="103"/>
      <c r="M86" s="103">
        <v>12</v>
      </c>
      <c r="N86" s="103"/>
      <c r="O86" s="103"/>
      <c r="P86" s="103" t="s">
        <v>164</v>
      </c>
      <c r="Q86" s="103"/>
      <c r="R86" s="103"/>
      <c r="S86" s="103">
        <v>61.5</v>
      </c>
      <c r="T86" s="103"/>
      <c r="U86" s="103"/>
      <c r="V86" s="103" t="s">
        <v>164</v>
      </c>
      <c r="W86" s="103"/>
      <c r="X86" s="103"/>
      <c r="Y86" s="103" t="s">
        <v>164</v>
      </c>
      <c r="Z86" s="103"/>
      <c r="AA86" s="103"/>
      <c r="AB86" s="104">
        <v>221.5</v>
      </c>
      <c r="AC86" s="104"/>
      <c r="AD86" s="104"/>
    </row>
    <row r="87" spans="1:30" ht="12.5" customHeight="1" x14ac:dyDescent="0.55000000000000004">
      <c r="A87" s="125"/>
      <c r="B87" s="126"/>
      <c r="C87" s="126"/>
      <c r="D87" s="127"/>
      <c r="E87" s="105" t="s">
        <v>37</v>
      </c>
      <c r="F87" s="106"/>
      <c r="G87" s="103" t="s">
        <v>164</v>
      </c>
      <c r="H87" s="103"/>
      <c r="I87" s="103"/>
      <c r="J87" s="103">
        <v>48</v>
      </c>
      <c r="K87" s="103"/>
      <c r="L87" s="103"/>
      <c r="M87" s="103">
        <v>12</v>
      </c>
      <c r="N87" s="103"/>
      <c r="O87" s="103"/>
      <c r="P87" s="103" t="s">
        <v>164</v>
      </c>
      <c r="Q87" s="103"/>
      <c r="R87" s="103"/>
      <c r="S87" s="103">
        <v>51</v>
      </c>
      <c r="T87" s="103"/>
      <c r="U87" s="103"/>
      <c r="V87" s="103" t="s">
        <v>164</v>
      </c>
      <c r="W87" s="103"/>
      <c r="X87" s="103"/>
      <c r="Y87" s="103" t="s">
        <v>164</v>
      </c>
      <c r="Z87" s="103"/>
      <c r="AA87" s="103"/>
      <c r="AB87" s="104">
        <v>111</v>
      </c>
      <c r="AC87" s="104"/>
      <c r="AD87" s="104"/>
    </row>
    <row r="88" spans="1:30" ht="12.5" customHeight="1" x14ac:dyDescent="0.55000000000000004">
      <c r="A88" s="129" t="s">
        <v>19</v>
      </c>
      <c r="B88" s="130"/>
      <c r="C88" s="130"/>
      <c r="D88" s="131"/>
      <c r="E88" s="116" t="s">
        <v>35</v>
      </c>
      <c r="F88" s="118"/>
      <c r="G88" s="128" t="s">
        <v>164</v>
      </c>
      <c r="H88" s="128"/>
      <c r="I88" s="128"/>
      <c r="J88" s="128">
        <v>48</v>
      </c>
      <c r="K88" s="128"/>
      <c r="L88" s="128"/>
      <c r="M88" s="128">
        <v>8</v>
      </c>
      <c r="N88" s="128"/>
      <c r="O88" s="128"/>
      <c r="P88" s="128" t="s">
        <v>164</v>
      </c>
      <c r="Q88" s="128"/>
      <c r="R88" s="128"/>
      <c r="S88" s="128">
        <v>10.5</v>
      </c>
      <c r="T88" s="128"/>
      <c r="U88" s="128"/>
      <c r="V88" s="128" t="s">
        <v>164</v>
      </c>
      <c r="W88" s="128"/>
      <c r="X88" s="128"/>
      <c r="Y88" s="128" t="s">
        <v>164</v>
      </c>
      <c r="Z88" s="128"/>
      <c r="AA88" s="128"/>
      <c r="AB88" s="128">
        <v>66.5</v>
      </c>
      <c r="AC88" s="128"/>
      <c r="AD88" s="128"/>
    </row>
    <row r="89" spans="1:30" ht="12.5" customHeight="1" x14ac:dyDescent="0.55000000000000004">
      <c r="A89" s="132"/>
      <c r="B89" s="133"/>
      <c r="C89" s="133"/>
      <c r="D89" s="134"/>
      <c r="E89" s="116" t="s">
        <v>36</v>
      </c>
      <c r="F89" s="118"/>
      <c r="G89" s="128" t="s">
        <v>164</v>
      </c>
      <c r="H89" s="128"/>
      <c r="I89" s="128"/>
      <c r="J89" s="128">
        <v>60</v>
      </c>
      <c r="K89" s="128"/>
      <c r="L89" s="128"/>
      <c r="M89" s="128">
        <v>40</v>
      </c>
      <c r="N89" s="128"/>
      <c r="O89" s="128"/>
      <c r="P89" s="128" t="s">
        <v>164</v>
      </c>
      <c r="Q89" s="128"/>
      <c r="R89" s="128"/>
      <c r="S89" s="128">
        <v>4.5</v>
      </c>
      <c r="T89" s="128"/>
      <c r="U89" s="128"/>
      <c r="V89" s="128" t="s">
        <v>164</v>
      </c>
      <c r="W89" s="128"/>
      <c r="X89" s="128"/>
      <c r="Y89" s="128" t="s">
        <v>164</v>
      </c>
      <c r="Z89" s="128"/>
      <c r="AA89" s="128"/>
      <c r="AB89" s="128">
        <v>104.5</v>
      </c>
      <c r="AC89" s="128"/>
      <c r="AD89" s="128"/>
    </row>
    <row r="90" spans="1:30" ht="12.5" customHeight="1" x14ac:dyDescent="0.55000000000000004">
      <c r="A90" s="135"/>
      <c r="B90" s="136"/>
      <c r="C90" s="136"/>
      <c r="D90" s="137"/>
      <c r="E90" s="116" t="s">
        <v>37</v>
      </c>
      <c r="F90" s="118"/>
      <c r="G90" s="128" t="s">
        <v>164</v>
      </c>
      <c r="H90" s="128"/>
      <c r="I90" s="128"/>
      <c r="J90" s="128">
        <v>40</v>
      </c>
      <c r="K90" s="128"/>
      <c r="L90" s="128"/>
      <c r="M90" s="128">
        <v>140</v>
      </c>
      <c r="N90" s="128"/>
      <c r="O90" s="128"/>
      <c r="P90" s="128">
        <v>30</v>
      </c>
      <c r="Q90" s="128"/>
      <c r="R90" s="128"/>
      <c r="S90" s="128">
        <v>4.5</v>
      </c>
      <c r="T90" s="128"/>
      <c r="U90" s="128"/>
      <c r="V90" s="128" t="s">
        <v>164</v>
      </c>
      <c r="W90" s="128"/>
      <c r="X90" s="128"/>
      <c r="Y90" s="128" t="s">
        <v>164</v>
      </c>
      <c r="Z90" s="128"/>
      <c r="AA90" s="128"/>
      <c r="AB90" s="128">
        <v>214.5</v>
      </c>
      <c r="AC90" s="128"/>
      <c r="AD90" s="128"/>
    </row>
    <row r="91" spans="1:30" ht="12.5" customHeight="1" x14ac:dyDescent="0.55000000000000004">
      <c r="A91" s="119" t="s">
        <v>20</v>
      </c>
      <c r="B91" s="120"/>
      <c r="C91" s="120"/>
      <c r="D91" s="121"/>
      <c r="E91" s="105" t="s">
        <v>35</v>
      </c>
      <c r="F91" s="106"/>
      <c r="G91" s="103">
        <v>44.000000000000007</v>
      </c>
      <c r="H91" s="103"/>
      <c r="I91" s="103"/>
      <c r="J91" s="103">
        <v>48</v>
      </c>
      <c r="K91" s="103"/>
      <c r="L91" s="103"/>
      <c r="M91" s="103" t="s">
        <v>164</v>
      </c>
      <c r="N91" s="103"/>
      <c r="O91" s="103"/>
      <c r="P91" s="103" t="s">
        <v>164</v>
      </c>
      <c r="Q91" s="103"/>
      <c r="R91" s="103"/>
      <c r="S91" s="103">
        <v>4.5</v>
      </c>
      <c r="T91" s="103"/>
      <c r="U91" s="103"/>
      <c r="V91" s="103" t="s">
        <v>164</v>
      </c>
      <c r="W91" s="103"/>
      <c r="X91" s="103"/>
      <c r="Y91" s="103" t="s">
        <v>164</v>
      </c>
      <c r="Z91" s="103"/>
      <c r="AA91" s="103"/>
      <c r="AB91" s="104">
        <v>96.5</v>
      </c>
      <c r="AC91" s="104"/>
      <c r="AD91" s="104"/>
    </row>
    <row r="92" spans="1:30" ht="12.5" customHeight="1" x14ac:dyDescent="0.55000000000000004">
      <c r="A92" s="122"/>
      <c r="B92" s="123"/>
      <c r="C92" s="123"/>
      <c r="D92" s="124"/>
      <c r="E92" s="105" t="s">
        <v>36</v>
      </c>
      <c r="F92" s="106"/>
      <c r="G92" s="103" t="s">
        <v>164</v>
      </c>
      <c r="H92" s="103"/>
      <c r="I92" s="103"/>
      <c r="J92" s="103" t="s">
        <v>164</v>
      </c>
      <c r="K92" s="103"/>
      <c r="L92" s="103"/>
      <c r="M92" s="103">
        <v>44.000000000000007</v>
      </c>
      <c r="N92" s="103"/>
      <c r="O92" s="103"/>
      <c r="P92" s="103" t="s">
        <v>164</v>
      </c>
      <c r="Q92" s="103"/>
      <c r="R92" s="103"/>
      <c r="S92" s="103">
        <v>4.5</v>
      </c>
      <c r="T92" s="103"/>
      <c r="U92" s="103"/>
      <c r="V92" s="103" t="s">
        <v>164</v>
      </c>
      <c r="W92" s="103"/>
      <c r="X92" s="103"/>
      <c r="Y92" s="103" t="s">
        <v>164</v>
      </c>
      <c r="Z92" s="103"/>
      <c r="AA92" s="103"/>
      <c r="AB92" s="104">
        <v>48.500000000000007</v>
      </c>
      <c r="AC92" s="104"/>
      <c r="AD92" s="104"/>
    </row>
    <row r="93" spans="1:30" ht="12.5" customHeight="1" x14ac:dyDescent="0.55000000000000004">
      <c r="A93" s="125"/>
      <c r="B93" s="126"/>
      <c r="C93" s="126"/>
      <c r="D93" s="127"/>
      <c r="E93" s="105" t="s">
        <v>37</v>
      </c>
      <c r="F93" s="106"/>
      <c r="G93" s="103" t="s">
        <v>164</v>
      </c>
      <c r="H93" s="103"/>
      <c r="I93" s="103"/>
      <c r="J93" s="103" t="s">
        <v>164</v>
      </c>
      <c r="K93" s="103"/>
      <c r="L93" s="103"/>
      <c r="M93" s="103" t="s">
        <v>164</v>
      </c>
      <c r="N93" s="103"/>
      <c r="O93" s="103"/>
      <c r="P93" s="103" t="s">
        <v>164</v>
      </c>
      <c r="Q93" s="103"/>
      <c r="R93" s="103"/>
      <c r="S93" s="103">
        <v>4.5</v>
      </c>
      <c r="T93" s="103"/>
      <c r="U93" s="103"/>
      <c r="V93" s="103">
        <v>31.5</v>
      </c>
      <c r="W93" s="103"/>
      <c r="X93" s="103"/>
      <c r="Y93" s="103" t="s">
        <v>164</v>
      </c>
      <c r="Z93" s="103"/>
      <c r="AA93" s="103"/>
      <c r="AB93" s="104">
        <v>36</v>
      </c>
      <c r="AC93" s="104"/>
      <c r="AD93" s="104"/>
    </row>
    <row r="94" spans="1:30" ht="12.5" customHeight="1" x14ac:dyDescent="0.55000000000000004">
      <c r="A94" s="129" t="s">
        <v>21</v>
      </c>
      <c r="B94" s="130"/>
      <c r="C94" s="130"/>
      <c r="D94" s="131"/>
      <c r="E94" s="116" t="s">
        <v>35</v>
      </c>
      <c r="F94" s="118"/>
      <c r="G94" s="128" t="s">
        <v>164</v>
      </c>
      <c r="H94" s="128"/>
      <c r="I94" s="128"/>
      <c r="J94" s="128" t="s">
        <v>164</v>
      </c>
      <c r="K94" s="128"/>
      <c r="L94" s="128"/>
      <c r="M94" s="128" t="s">
        <v>164</v>
      </c>
      <c r="N94" s="128"/>
      <c r="O94" s="128"/>
      <c r="P94" s="128" t="s">
        <v>164</v>
      </c>
      <c r="Q94" s="128"/>
      <c r="R94" s="128"/>
      <c r="S94" s="128" t="s">
        <v>164</v>
      </c>
      <c r="T94" s="128"/>
      <c r="U94" s="128"/>
      <c r="V94" s="128">
        <v>19.5</v>
      </c>
      <c r="W94" s="128"/>
      <c r="X94" s="128"/>
      <c r="Y94" s="128" t="s">
        <v>164</v>
      </c>
      <c r="Z94" s="128"/>
      <c r="AA94" s="128"/>
      <c r="AB94" s="128">
        <v>19.5</v>
      </c>
      <c r="AC94" s="128"/>
      <c r="AD94" s="128"/>
    </row>
    <row r="95" spans="1:30" ht="12.5" customHeight="1" x14ac:dyDescent="0.55000000000000004">
      <c r="A95" s="132"/>
      <c r="B95" s="133"/>
      <c r="C95" s="133"/>
      <c r="D95" s="134"/>
      <c r="E95" s="116" t="s">
        <v>36</v>
      </c>
      <c r="F95" s="118"/>
      <c r="G95" s="128" t="s">
        <v>164</v>
      </c>
      <c r="H95" s="128"/>
      <c r="I95" s="128"/>
      <c r="J95" s="128" t="s">
        <v>164</v>
      </c>
      <c r="K95" s="128"/>
      <c r="L95" s="128"/>
      <c r="M95" s="128" t="s">
        <v>164</v>
      </c>
      <c r="N95" s="128"/>
      <c r="O95" s="128"/>
      <c r="P95" s="128" t="s">
        <v>164</v>
      </c>
      <c r="Q95" s="128"/>
      <c r="R95" s="128"/>
      <c r="S95" s="128">
        <v>171</v>
      </c>
      <c r="T95" s="128"/>
      <c r="U95" s="128"/>
      <c r="V95" s="128">
        <v>250.5</v>
      </c>
      <c r="W95" s="128"/>
      <c r="X95" s="128"/>
      <c r="Y95" s="128" t="s">
        <v>164</v>
      </c>
      <c r="Z95" s="128"/>
      <c r="AA95" s="128"/>
      <c r="AB95" s="128">
        <v>421.5</v>
      </c>
      <c r="AC95" s="128"/>
      <c r="AD95" s="128"/>
    </row>
    <row r="96" spans="1:30" ht="12.5" customHeight="1" x14ac:dyDescent="0.55000000000000004">
      <c r="A96" s="135"/>
      <c r="B96" s="136"/>
      <c r="C96" s="136"/>
      <c r="D96" s="137"/>
      <c r="E96" s="116" t="s">
        <v>37</v>
      </c>
      <c r="F96" s="118"/>
      <c r="G96" s="128" t="s">
        <v>164</v>
      </c>
      <c r="H96" s="128"/>
      <c r="I96" s="128"/>
      <c r="J96" s="128" t="s">
        <v>164</v>
      </c>
      <c r="K96" s="128"/>
      <c r="L96" s="128"/>
      <c r="M96" s="128" t="s">
        <v>164</v>
      </c>
      <c r="N96" s="128"/>
      <c r="O96" s="128"/>
      <c r="P96" s="128" t="s">
        <v>164</v>
      </c>
      <c r="Q96" s="128"/>
      <c r="R96" s="128"/>
      <c r="S96" s="128" t="s">
        <v>164</v>
      </c>
      <c r="T96" s="128"/>
      <c r="U96" s="128"/>
      <c r="V96" s="128">
        <v>3</v>
      </c>
      <c r="W96" s="128"/>
      <c r="X96" s="128"/>
      <c r="Y96" s="128" t="s">
        <v>164</v>
      </c>
      <c r="Z96" s="128"/>
      <c r="AA96" s="128"/>
      <c r="AB96" s="128">
        <v>3</v>
      </c>
      <c r="AC96" s="128"/>
      <c r="AD96" s="128"/>
    </row>
    <row r="97" spans="1:30" ht="12.5" customHeight="1" x14ac:dyDescent="0.55000000000000004">
      <c r="A97" s="119" t="s">
        <v>22</v>
      </c>
      <c r="B97" s="120"/>
      <c r="C97" s="120"/>
      <c r="D97" s="121"/>
      <c r="E97" s="105" t="s">
        <v>35</v>
      </c>
      <c r="F97" s="106"/>
      <c r="G97" s="103" t="s">
        <v>164</v>
      </c>
      <c r="H97" s="103"/>
      <c r="I97" s="103"/>
      <c r="J97" s="103" t="s">
        <v>164</v>
      </c>
      <c r="K97" s="103"/>
      <c r="L97" s="103"/>
      <c r="M97" s="103" t="s">
        <v>164</v>
      </c>
      <c r="N97" s="103"/>
      <c r="O97" s="103"/>
      <c r="P97" s="103" t="s">
        <v>164</v>
      </c>
      <c r="Q97" s="103"/>
      <c r="R97" s="103"/>
      <c r="S97" s="103" t="s">
        <v>164</v>
      </c>
      <c r="T97" s="103"/>
      <c r="U97" s="103"/>
      <c r="V97" s="103" t="s">
        <v>164</v>
      </c>
      <c r="W97" s="103"/>
      <c r="X97" s="103"/>
      <c r="Y97" s="103" t="s">
        <v>164</v>
      </c>
      <c r="Z97" s="103"/>
      <c r="AA97" s="103"/>
      <c r="AB97" s="104" t="s">
        <v>164</v>
      </c>
      <c r="AC97" s="104"/>
      <c r="AD97" s="104"/>
    </row>
    <row r="98" spans="1:30" ht="12.5" customHeight="1" x14ac:dyDescent="0.55000000000000004">
      <c r="A98" s="122"/>
      <c r="B98" s="123"/>
      <c r="C98" s="123"/>
      <c r="D98" s="124"/>
      <c r="E98" s="105" t="s">
        <v>36</v>
      </c>
      <c r="F98" s="106"/>
      <c r="G98" s="103" t="s">
        <v>164</v>
      </c>
      <c r="H98" s="103"/>
      <c r="I98" s="103"/>
      <c r="J98" s="103" t="s">
        <v>164</v>
      </c>
      <c r="K98" s="103"/>
      <c r="L98" s="103"/>
      <c r="M98" s="103" t="s">
        <v>164</v>
      </c>
      <c r="N98" s="103"/>
      <c r="O98" s="103"/>
      <c r="P98" s="103" t="s">
        <v>164</v>
      </c>
      <c r="Q98" s="103"/>
      <c r="R98" s="103"/>
      <c r="S98" s="103">
        <v>171</v>
      </c>
      <c r="T98" s="103"/>
      <c r="U98" s="103"/>
      <c r="V98" s="103" t="s">
        <v>164</v>
      </c>
      <c r="W98" s="103"/>
      <c r="X98" s="103"/>
      <c r="Y98" s="103" t="s">
        <v>164</v>
      </c>
      <c r="Z98" s="103"/>
      <c r="AA98" s="103"/>
      <c r="AB98" s="104">
        <v>171</v>
      </c>
      <c r="AC98" s="104"/>
      <c r="AD98" s="104"/>
    </row>
    <row r="99" spans="1:30" ht="12.5" customHeight="1" x14ac:dyDescent="0.55000000000000004">
      <c r="A99" s="125"/>
      <c r="B99" s="126"/>
      <c r="C99" s="126"/>
      <c r="D99" s="127"/>
      <c r="E99" s="105" t="s">
        <v>37</v>
      </c>
      <c r="F99" s="106"/>
      <c r="G99" s="103" t="s">
        <v>164</v>
      </c>
      <c r="H99" s="103"/>
      <c r="I99" s="103"/>
      <c r="J99" s="103" t="s">
        <v>164</v>
      </c>
      <c r="K99" s="103"/>
      <c r="L99" s="103"/>
      <c r="M99" s="103" t="s">
        <v>164</v>
      </c>
      <c r="N99" s="103"/>
      <c r="O99" s="103"/>
      <c r="P99" s="103" t="s">
        <v>164</v>
      </c>
      <c r="Q99" s="103"/>
      <c r="R99" s="103"/>
      <c r="S99" s="103" t="s">
        <v>164</v>
      </c>
      <c r="T99" s="103"/>
      <c r="U99" s="103"/>
      <c r="V99" s="103" t="s">
        <v>164</v>
      </c>
      <c r="W99" s="103"/>
      <c r="X99" s="103"/>
      <c r="Y99" s="103" t="s">
        <v>164</v>
      </c>
      <c r="Z99" s="103"/>
      <c r="AA99" s="103"/>
      <c r="AB99" s="104" t="s">
        <v>164</v>
      </c>
      <c r="AC99" s="104"/>
      <c r="AD99" s="104"/>
    </row>
    <row r="100" spans="1:30" ht="12.5" customHeight="1" x14ac:dyDescent="0.55000000000000004">
      <c r="A100" s="116" t="s">
        <v>33</v>
      </c>
      <c r="B100" s="117"/>
      <c r="C100" s="117"/>
      <c r="D100" s="117"/>
      <c r="E100" s="117"/>
      <c r="F100" s="118"/>
      <c r="G100" s="100">
        <v>688</v>
      </c>
      <c r="H100" s="101"/>
      <c r="I100" s="102"/>
      <c r="J100" s="100">
        <v>876</v>
      </c>
      <c r="K100" s="101"/>
      <c r="L100" s="102"/>
      <c r="M100" s="100">
        <v>744</v>
      </c>
      <c r="N100" s="101"/>
      <c r="O100" s="102"/>
      <c r="P100" s="100">
        <v>108</v>
      </c>
      <c r="Q100" s="101"/>
      <c r="R100" s="102"/>
      <c r="S100" s="100">
        <v>1272</v>
      </c>
      <c r="T100" s="101"/>
      <c r="U100" s="102"/>
      <c r="V100" s="100">
        <v>823.5</v>
      </c>
      <c r="W100" s="101"/>
      <c r="X100" s="102"/>
      <c r="Y100" s="100" t="s">
        <v>164</v>
      </c>
      <c r="Z100" s="101"/>
      <c r="AA100" s="102"/>
      <c r="AB100" s="100">
        <v>4511.5</v>
      </c>
      <c r="AC100" s="101"/>
      <c r="AD100" s="102"/>
    </row>
    <row r="101" spans="1:30" ht="11.5" customHeight="1" x14ac:dyDescent="0.55000000000000004">
      <c r="A101" s="3" t="s">
        <v>42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1.5" customHeight="1" x14ac:dyDescent="0.55000000000000004">
      <c r="A102" s="114" t="s">
        <v>43</v>
      </c>
      <c r="B102" s="109"/>
      <c r="C102" s="109"/>
      <c r="D102" s="109"/>
      <c r="E102" s="109"/>
      <c r="F102" s="109" t="s">
        <v>44</v>
      </c>
      <c r="G102" s="109"/>
      <c r="H102" s="109"/>
      <c r="I102" s="109" t="s">
        <v>45</v>
      </c>
      <c r="J102" s="109" t="s">
        <v>46</v>
      </c>
      <c r="K102" s="109"/>
      <c r="L102" s="109"/>
      <c r="M102" s="109"/>
      <c r="N102" s="109"/>
      <c r="O102" s="109"/>
      <c r="P102" s="109"/>
      <c r="Q102" s="109"/>
      <c r="R102" s="109" t="s">
        <v>47</v>
      </c>
      <c r="S102" s="109"/>
      <c r="T102" s="109"/>
      <c r="U102" s="109"/>
      <c r="V102" s="109" t="s">
        <v>157</v>
      </c>
      <c r="W102" s="109"/>
      <c r="X102" s="109"/>
      <c r="Y102" s="109"/>
      <c r="Z102" s="107" t="s">
        <v>48</v>
      </c>
      <c r="AA102" s="109" t="s">
        <v>49</v>
      </c>
      <c r="AB102" s="109"/>
      <c r="AC102" s="109"/>
      <c r="AD102" s="110"/>
    </row>
    <row r="103" spans="1:30" ht="11.5" customHeight="1" x14ac:dyDescent="0.55000000000000004">
      <c r="A103" s="115"/>
      <c r="B103" s="113"/>
      <c r="C103" s="113"/>
      <c r="D103" s="113"/>
      <c r="E103" s="113"/>
      <c r="F103" s="113"/>
      <c r="G103" s="113"/>
      <c r="H103" s="113"/>
      <c r="I103" s="111"/>
      <c r="J103" s="113" t="s">
        <v>50</v>
      </c>
      <c r="K103" s="113"/>
      <c r="L103" s="113"/>
      <c r="M103" s="113"/>
      <c r="N103" s="113" t="s">
        <v>51</v>
      </c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08"/>
      <c r="AA103" s="111"/>
      <c r="AB103" s="111"/>
      <c r="AC103" s="111"/>
      <c r="AD103" s="112"/>
    </row>
    <row r="104" spans="1:30" ht="11.5" customHeight="1" x14ac:dyDescent="0.55000000000000004">
      <c r="A104" s="21" t="s">
        <v>160</v>
      </c>
      <c r="B104" s="21"/>
      <c r="C104" s="21"/>
      <c r="D104" s="21"/>
      <c r="E104" s="21"/>
      <c r="F104" s="21" t="s">
        <v>107</v>
      </c>
      <c r="G104" s="21"/>
      <c r="H104" s="21"/>
      <c r="I104" s="8">
        <v>1</v>
      </c>
      <c r="J104" s="22">
        <v>10000000</v>
      </c>
      <c r="K104" s="22"/>
      <c r="L104" s="22"/>
      <c r="M104" s="22"/>
      <c r="N104" s="22">
        <v>10000000</v>
      </c>
      <c r="O104" s="22"/>
      <c r="P104" s="22"/>
      <c r="Q104" s="22"/>
      <c r="R104" s="22"/>
      <c r="S104" s="22"/>
      <c r="T104" s="22"/>
      <c r="U104" s="22"/>
      <c r="V104" s="22">
        <v>10000000</v>
      </c>
      <c r="W104" s="22"/>
      <c r="X104" s="22"/>
      <c r="Y104" s="22"/>
      <c r="Z104" s="8">
        <v>17</v>
      </c>
      <c r="AA104" s="20">
        <v>588235.29411764711</v>
      </c>
      <c r="AB104" s="20"/>
      <c r="AC104" s="20"/>
      <c r="AD104" s="20"/>
    </row>
    <row r="105" spans="1:30" ht="11.5" customHeight="1" x14ac:dyDescent="0.55000000000000004">
      <c r="A105" s="21" t="s">
        <v>52</v>
      </c>
      <c r="B105" s="21"/>
      <c r="C105" s="21"/>
      <c r="D105" s="21"/>
      <c r="E105" s="21"/>
      <c r="F105" s="21" t="s">
        <v>103</v>
      </c>
      <c r="G105" s="21"/>
      <c r="H105" s="21"/>
      <c r="I105" s="8">
        <v>2</v>
      </c>
      <c r="J105" s="22">
        <v>2322000</v>
      </c>
      <c r="K105" s="22"/>
      <c r="L105" s="22"/>
      <c r="M105" s="22"/>
      <c r="N105" s="22">
        <v>4644000</v>
      </c>
      <c r="O105" s="22"/>
      <c r="P105" s="22"/>
      <c r="Q105" s="22"/>
      <c r="R105" s="22"/>
      <c r="S105" s="22"/>
      <c r="T105" s="22"/>
      <c r="U105" s="22"/>
      <c r="V105" s="22">
        <v>4644000</v>
      </c>
      <c r="W105" s="22"/>
      <c r="X105" s="22"/>
      <c r="Y105" s="22"/>
      <c r="Z105" s="8">
        <v>10</v>
      </c>
      <c r="AA105" s="20">
        <v>464400</v>
      </c>
      <c r="AB105" s="20"/>
      <c r="AC105" s="20"/>
      <c r="AD105" s="20"/>
    </row>
    <row r="106" spans="1:30" ht="11.5" customHeight="1" x14ac:dyDescent="0.55000000000000004">
      <c r="A106" s="21" t="s">
        <v>53</v>
      </c>
      <c r="B106" s="21"/>
      <c r="C106" s="21"/>
      <c r="D106" s="21"/>
      <c r="E106" s="21"/>
      <c r="F106" s="21" t="s">
        <v>54</v>
      </c>
      <c r="G106" s="21"/>
      <c r="H106" s="21"/>
      <c r="I106" s="8">
        <v>1</v>
      </c>
      <c r="J106" s="22">
        <v>7078500</v>
      </c>
      <c r="K106" s="22"/>
      <c r="L106" s="22"/>
      <c r="M106" s="22"/>
      <c r="N106" s="22">
        <v>7078500</v>
      </c>
      <c r="O106" s="22"/>
      <c r="P106" s="22"/>
      <c r="Q106" s="22"/>
      <c r="R106" s="22"/>
      <c r="S106" s="22"/>
      <c r="T106" s="22"/>
      <c r="U106" s="22"/>
      <c r="V106" s="22">
        <v>7078500</v>
      </c>
      <c r="W106" s="22"/>
      <c r="X106" s="22"/>
      <c r="Y106" s="22"/>
      <c r="Z106" s="8">
        <v>7</v>
      </c>
      <c r="AA106" s="20">
        <v>1011214.2857142857</v>
      </c>
      <c r="AB106" s="20"/>
      <c r="AC106" s="20"/>
      <c r="AD106" s="20"/>
    </row>
    <row r="107" spans="1:30" ht="11.5" customHeight="1" x14ac:dyDescent="0.55000000000000004">
      <c r="A107" s="21" t="s">
        <v>55</v>
      </c>
      <c r="B107" s="21"/>
      <c r="C107" s="21"/>
      <c r="D107" s="21"/>
      <c r="E107" s="21"/>
      <c r="F107" s="21" t="s">
        <v>56</v>
      </c>
      <c r="G107" s="21"/>
      <c r="H107" s="21"/>
      <c r="I107" s="8">
        <v>1</v>
      </c>
      <c r="J107" s="22">
        <v>680200</v>
      </c>
      <c r="K107" s="22"/>
      <c r="L107" s="22"/>
      <c r="M107" s="22"/>
      <c r="N107" s="22">
        <v>680200</v>
      </c>
      <c r="O107" s="22"/>
      <c r="P107" s="22"/>
      <c r="Q107" s="22"/>
      <c r="R107" s="22"/>
      <c r="S107" s="22"/>
      <c r="T107" s="22"/>
      <c r="U107" s="22"/>
      <c r="V107" s="22">
        <v>680200</v>
      </c>
      <c r="W107" s="22"/>
      <c r="X107" s="22"/>
      <c r="Y107" s="22"/>
      <c r="Z107" s="8">
        <v>7</v>
      </c>
      <c r="AA107" s="20">
        <v>97171.428571428565</v>
      </c>
      <c r="AB107" s="20"/>
      <c r="AC107" s="20"/>
      <c r="AD107" s="20"/>
    </row>
    <row r="108" spans="1:30" ht="11.5" customHeight="1" x14ac:dyDescent="0.55000000000000004">
      <c r="A108" s="21" t="s">
        <v>57</v>
      </c>
      <c r="B108" s="21"/>
      <c r="C108" s="21"/>
      <c r="D108" s="21"/>
      <c r="E108" s="21"/>
      <c r="F108" s="21" t="s">
        <v>58</v>
      </c>
      <c r="G108" s="21"/>
      <c r="H108" s="21"/>
      <c r="I108" s="8">
        <v>1</v>
      </c>
      <c r="J108" s="22">
        <v>676500</v>
      </c>
      <c r="K108" s="22"/>
      <c r="L108" s="22"/>
      <c r="M108" s="22"/>
      <c r="N108" s="22">
        <v>676500</v>
      </c>
      <c r="O108" s="22"/>
      <c r="P108" s="22"/>
      <c r="Q108" s="22"/>
      <c r="R108" s="22"/>
      <c r="S108" s="22"/>
      <c r="T108" s="22"/>
      <c r="U108" s="22"/>
      <c r="V108" s="22">
        <v>676500</v>
      </c>
      <c r="W108" s="22"/>
      <c r="X108" s="22"/>
      <c r="Y108" s="22"/>
      <c r="Z108" s="8">
        <v>7</v>
      </c>
      <c r="AA108" s="20">
        <v>96642.857142857145</v>
      </c>
      <c r="AB108" s="20"/>
      <c r="AC108" s="20"/>
      <c r="AD108" s="20"/>
    </row>
    <row r="109" spans="1:30" ht="11.5" customHeight="1" x14ac:dyDescent="0.55000000000000004">
      <c r="A109" s="21" t="s">
        <v>59</v>
      </c>
      <c r="B109" s="21"/>
      <c r="C109" s="21"/>
      <c r="D109" s="21"/>
      <c r="E109" s="21"/>
      <c r="F109" s="21" t="s">
        <v>60</v>
      </c>
      <c r="G109" s="21"/>
      <c r="H109" s="21"/>
      <c r="I109" s="8">
        <v>1</v>
      </c>
      <c r="J109" s="22">
        <v>487300</v>
      </c>
      <c r="K109" s="22"/>
      <c r="L109" s="22"/>
      <c r="M109" s="22"/>
      <c r="N109" s="22">
        <v>487300</v>
      </c>
      <c r="O109" s="22"/>
      <c r="P109" s="22"/>
      <c r="Q109" s="22"/>
      <c r="R109" s="22"/>
      <c r="S109" s="22"/>
      <c r="T109" s="22"/>
      <c r="U109" s="22"/>
      <c r="V109" s="22">
        <v>487300</v>
      </c>
      <c r="W109" s="22"/>
      <c r="X109" s="22"/>
      <c r="Y109" s="22"/>
      <c r="Z109" s="8">
        <v>7</v>
      </c>
      <c r="AA109" s="20">
        <v>69614.28571428571</v>
      </c>
      <c r="AB109" s="20"/>
      <c r="AC109" s="20"/>
      <c r="AD109" s="20"/>
    </row>
    <row r="110" spans="1:30" ht="11.5" customHeight="1" x14ac:dyDescent="0.55000000000000004">
      <c r="A110" s="21" t="s">
        <v>61</v>
      </c>
      <c r="B110" s="21"/>
      <c r="C110" s="21"/>
      <c r="D110" s="21"/>
      <c r="E110" s="21"/>
      <c r="F110" s="21" t="s">
        <v>62</v>
      </c>
      <c r="G110" s="21"/>
      <c r="H110" s="21"/>
      <c r="I110" s="8">
        <v>1</v>
      </c>
      <c r="J110" s="22">
        <v>3174200</v>
      </c>
      <c r="K110" s="22"/>
      <c r="L110" s="22"/>
      <c r="M110" s="22"/>
      <c r="N110" s="22">
        <v>3174200</v>
      </c>
      <c r="O110" s="22"/>
      <c r="P110" s="22"/>
      <c r="Q110" s="22"/>
      <c r="R110" s="22"/>
      <c r="S110" s="22"/>
      <c r="T110" s="22"/>
      <c r="U110" s="22"/>
      <c r="V110" s="22">
        <v>3174200</v>
      </c>
      <c r="W110" s="22"/>
      <c r="X110" s="22"/>
      <c r="Y110" s="22"/>
      <c r="Z110" s="8">
        <v>7</v>
      </c>
      <c r="AA110" s="20">
        <v>453457.14285714284</v>
      </c>
      <c r="AB110" s="20"/>
      <c r="AC110" s="20"/>
      <c r="AD110" s="20"/>
    </row>
    <row r="111" spans="1:30" ht="11.5" customHeight="1" x14ac:dyDescent="0.55000000000000004">
      <c r="A111" s="21" t="s">
        <v>63</v>
      </c>
      <c r="B111" s="21"/>
      <c r="C111" s="21"/>
      <c r="D111" s="21"/>
      <c r="E111" s="21"/>
      <c r="F111" s="21" t="s">
        <v>64</v>
      </c>
      <c r="G111" s="21"/>
      <c r="H111" s="21"/>
      <c r="I111" s="15">
        <v>0.33</v>
      </c>
      <c r="J111" s="22">
        <v>4494380</v>
      </c>
      <c r="K111" s="22"/>
      <c r="L111" s="22"/>
      <c r="M111" s="22"/>
      <c r="N111" s="22">
        <v>1483145.4000000001</v>
      </c>
      <c r="O111" s="22"/>
      <c r="P111" s="22"/>
      <c r="Q111" s="22"/>
      <c r="R111" s="22"/>
      <c r="S111" s="22"/>
      <c r="T111" s="22"/>
      <c r="U111" s="22"/>
      <c r="V111" s="22">
        <v>1483145.4000000001</v>
      </c>
      <c r="W111" s="22"/>
      <c r="X111" s="22"/>
      <c r="Y111" s="22"/>
      <c r="Z111" s="8">
        <v>7</v>
      </c>
      <c r="AA111" s="20">
        <v>211877.9142857143</v>
      </c>
      <c r="AB111" s="20"/>
      <c r="AC111" s="20"/>
      <c r="AD111" s="20"/>
    </row>
    <row r="112" spans="1:30" ht="11.5" customHeight="1" x14ac:dyDescent="0.55000000000000004">
      <c r="A112" s="21" t="s">
        <v>65</v>
      </c>
      <c r="B112" s="21"/>
      <c r="C112" s="21"/>
      <c r="D112" s="21"/>
      <c r="E112" s="21"/>
      <c r="F112" s="21" t="s">
        <v>66</v>
      </c>
      <c r="G112" s="21"/>
      <c r="H112" s="21"/>
      <c r="I112" s="8">
        <v>1</v>
      </c>
      <c r="J112" s="22">
        <v>7045500</v>
      </c>
      <c r="K112" s="22"/>
      <c r="L112" s="22"/>
      <c r="M112" s="22"/>
      <c r="N112" s="22">
        <v>7045500</v>
      </c>
      <c r="O112" s="22"/>
      <c r="P112" s="22"/>
      <c r="Q112" s="22"/>
      <c r="R112" s="22"/>
      <c r="S112" s="22"/>
      <c r="T112" s="22"/>
      <c r="U112" s="22"/>
      <c r="V112" s="22">
        <v>7045500</v>
      </c>
      <c r="W112" s="22"/>
      <c r="X112" s="22"/>
      <c r="Y112" s="22"/>
      <c r="Z112" s="8">
        <v>7</v>
      </c>
      <c r="AA112" s="20">
        <v>1006500</v>
      </c>
      <c r="AB112" s="20"/>
      <c r="AC112" s="20"/>
      <c r="AD112" s="20"/>
    </row>
    <row r="113" spans="1:30" ht="11.5" customHeight="1" x14ac:dyDescent="0.55000000000000004">
      <c r="A113" s="21" t="s">
        <v>67</v>
      </c>
      <c r="B113" s="21"/>
      <c r="C113" s="21"/>
      <c r="D113" s="21"/>
      <c r="E113" s="21"/>
      <c r="F113" s="21" t="s">
        <v>68</v>
      </c>
      <c r="G113" s="21"/>
      <c r="H113" s="21"/>
      <c r="I113" s="8">
        <v>2</v>
      </c>
      <c r="J113" s="22">
        <v>2481600</v>
      </c>
      <c r="K113" s="22"/>
      <c r="L113" s="22"/>
      <c r="M113" s="22"/>
      <c r="N113" s="22">
        <v>4963200</v>
      </c>
      <c r="O113" s="22"/>
      <c r="P113" s="22"/>
      <c r="Q113" s="22"/>
      <c r="R113" s="22"/>
      <c r="S113" s="22"/>
      <c r="T113" s="22"/>
      <c r="U113" s="22"/>
      <c r="V113" s="22">
        <v>4963200</v>
      </c>
      <c r="W113" s="22"/>
      <c r="X113" s="22"/>
      <c r="Y113" s="22"/>
      <c r="Z113" s="8">
        <v>7</v>
      </c>
      <c r="AA113" s="20">
        <v>709028.57142857148</v>
      </c>
      <c r="AB113" s="20"/>
      <c r="AC113" s="20"/>
      <c r="AD113" s="20"/>
    </row>
    <row r="114" spans="1:30" ht="11.5" customHeight="1" x14ac:dyDescent="0.55000000000000004">
      <c r="A114" s="21" t="s">
        <v>69</v>
      </c>
      <c r="B114" s="21"/>
      <c r="C114" s="21"/>
      <c r="D114" s="21"/>
      <c r="E114" s="21"/>
      <c r="F114" s="21" t="s">
        <v>70</v>
      </c>
      <c r="G114" s="21"/>
      <c r="H114" s="21"/>
      <c r="I114" s="8">
        <v>1</v>
      </c>
      <c r="J114" s="22">
        <v>1090100</v>
      </c>
      <c r="K114" s="22"/>
      <c r="L114" s="22"/>
      <c r="M114" s="22"/>
      <c r="N114" s="22">
        <v>1090100</v>
      </c>
      <c r="O114" s="22"/>
      <c r="P114" s="22"/>
      <c r="Q114" s="22"/>
      <c r="R114" s="22"/>
      <c r="S114" s="22"/>
      <c r="T114" s="22"/>
      <c r="U114" s="22"/>
      <c r="V114" s="22">
        <v>1090100</v>
      </c>
      <c r="W114" s="22"/>
      <c r="X114" s="22"/>
      <c r="Y114" s="22"/>
      <c r="Z114" s="8">
        <v>7</v>
      </c>
      <c r="AA114" s="20">
        <v>155728.57142857142</v>
      </c>
      <c r="AB114" s="20"/>
      <c r="AC114" s="20"/>
      <c r="AD114" s="20"/>
    </row>
    <row r="115" spans="1:30" ht="11.5" customHeight="1" x14ac:dyDescent="0.55000000000000004">
      <c r="A115" s="21" t="s">
        <v>71</v>
      </c>
      <c r="B115" s="21"/>
      <c r="C115" s="21"/>
      <c r="D115" s="21"/>
      <c r="E115" s="21"/>
      <c r="F115" s="21" t="s">
        <v>72</v>
      </c>
      <c r="G115" s="21"/>
      <c r="H115" s="21"/>
      <c r="I115" s="8">
        <v>1</v>
      </c>
      <c r="J115" s="22">
        <v>331100</v>
      </c>
      <c r="K115" s="22"/>
      <c r="L115" s="22"/>
      <c r="M115" s="22"/>
      <c r="N115" s="22">
        <v>331100</v>
      </c>
      <c r="O115" s="22"/>
      <c r="P115" s="22"/>
      <c r="Q115" s="22"/>
      <c r="R115" s="22"/>
      <c r="S115" s="22"/>
      <c r="T115" s="22"/>
      <c r="U115" s="22"/>
      <c r="V115" s="22">
        <v>331100</v>
      </c>
      <c r="W115" s="22"/>
      <c r="X115" s="22"/>
      <c r="Y115" s="22"/>
      <c r="Z115" s="8">
        <v>7</v>
      </c>
      <c r="AA115" s="20">
        <v>47300</v>
      </c>
      <c r="AB115" s="20"/>
      <c r="AC115" s="20"/>
      <c r="AD115" s="20"/>
    </row>
    <row r="116" spans="1:30" s="18" customFormat="1" ht="11.5" customHeight="1" x14ac:dyDescent="0.55000000000000004">
      <c r="A116" s="21" t="s">
        <v>135</v>
      </c>
      <c r="B116" s="21"/>
      <c r="C116" s="21"/>
      <c r="D116" s="21"/>
      <c r="E116" s="21"/>
      <c r="F116" s="21" t="s">
        <v>136</v>
      </c>
      <c r="G116" s="21"/>
      <c r="H116" s="21"/>
      <c r="I116" s="8">
        <v>1</v>
      </c>
      <c r="J116" s="22">
        <v>821700</v>
      </c>
      <c r="K116" s="22"/>
      <c r="L116" s="22"/>
      <c r="M116" s="22"/>
      <c r="N116" s="22">
        <v>821700</v>
      </c>
      <c r="O116" s="22"/>
      <c r="P116" s="22"/>
      <c r="Q116" s="22"/>
      <c r="R116" s="22">
        <v>273000</v>
      </c>
      <c r="S116" s="22"/>
      <c r="T116" s="22"/>
      <c r="U116" s="22"/>
      <c r="V116" s="22">
        <v>548700</v>
      </c>
      <c r="W116" s="22"/>
      <c r="X116" s="22"/>
      <c r="Y116" s="22"/>
      <c r="Z116" s="8">
        <v>7</v>
      </c>
      <c r="AA116" s="20">
        <v>78385.71428571429</v>
      </c>
      <c r="AB116" s="20"/>
      <c r="AC116" s="20"/>
      <c r="AD116" s="20"/>
    </row>
    <row r="117" spans="1:30" s="18" customFormat="1" ht="11.5" customHeight="1" x14ac:dyDescent="0.55000000000000004">
      <c r="A117" s="21" t="s">
        <v>137</v>
      </c>
      <c r="B117" s="21"/>
      <c r="C117" s="21"/>
      <c r="D117" s="21"/>
      <c r="E117" s="21"/>
      <c r="F117" s="21" t="s">
        <v>138</v>
      </c>
      <c r="G117" s="21"/>
      <c r="H117" s="21"/>
      <c r="I117" s="8">
        <v>1</v>
      </c>
      <c r="J117" s="22">
        <v>528000</v>
      </c>
      <c r="K117" s="22"/>
      <c r="L117" s="22"/>
      <c r="M117" s="22"/>
      <c r="N117" s="22">
        <v>528000</v>
      </c>
      <c r="O117" s="22"/>
      <c r="P117" s="22"/>
      <c r="Q117" s="22"/>
      <c r="R117" s="22">
        <v>176000</v>
      </c>
      <c r="S117" s="22"/>
      <c r="T117" s="22"/>
      <c r="U117" s="22"/>
      <c r="V117" s="22">
        <v>352000</v>
      </c>
      <c r="W117" s="22"/>
      <c r="X117" s="22"/>
      <c r="Y117" s="22"/>
      <c r="Z117" s="8">
        <v>7</v>
      </c>
      <c r="AA117" s="20">
        <v>50285.714285714283</v>
      </c>
      <c r="AB117" s="20"/>
      <c r="AC117" s="20"/>
      <c r="AD117" s="20"/>
    </row>
    <row r="118" spans="1:30" ht="11.5" customHeight="1" x14ac:dyDescent="0.55000000000000004">
      <c r="A118" s="21" t="s">
        <v>111</v>
      </c>
      <c r="B118" s="21"/>
      <c r="C118" s="21"/>
      <c r="D118" s="21"/>
      <c r="E118" s="21"/>
      <c r="F118" s="21" t="s">
        <v>112</v>
      </c>
      <c r="G118" s="21"/>
      <c r="H118" s="21"/>
      <c r="I118" s="8">
        <v>1</v>
      </c>
      <c r="J118" s="22">
        <v>1799000</v>
      </c>
      <c r="K118" s="22"/>
      <c r="L118" s="22"/>
      <c r="M118" s="22"/>
      <c r="N118" s="22">
        <v>1799000</v>
      </c>
      <c r="O118" s="22"/>
      <c r="P118" s="22"/>
      <c r="Q118" s="22"/>
      <c r="R118" s="22">
        <v>599000</v>
      </c>
      <c r="S118" s="22"/>
      <c r="T118" s="22"/>
      <c r="U118" s="22"/>
      <c r="V118" s="22">
        <v>1200000</v>
      </c>
      <c r="W118" s="22"/>
      <c r="X118" s="22"/>
      <c r="Y118" s="22"/>
      <c r="Z118" s="8">
        <v>7</v>
      </c>
      <c r="AA118" s="20">
        <v>171428.57142857142</v>
      </c>
      <c r="AB118" s="20"/>
      <c r="AC118" s="20"/>
      <c r="AD118" s="20"/>
    </row>
    <row r="119" spans="1:30" ht="11.5" customHeight="1" x14ac:dyDescent="0.55000000000000004">
      <c r="A119" s="21" t="s">
        <v>113</v>
      </c>
      <c r="B119" s="21"/>
      <c r="C119" s="21"/>
      <c r="D119" s="21"/>
      <c r="E119" s="21"/>
      <c r="F119" s="21" t="s">
        <v>114</v>
      </c>
      <c r="G119" s="21"/>
      <c r="H119" s="21"/>
      <c r="I119" s="8">
        <v>2</v>
      </c>
      <c r="J119" s="22">
        <v>1307900</v>
      </c>
      <c r="K119" s="22"/>
      <c r="L119" s="22"/>
      <c r="M119" s="22"/>
      <c r="N119" s="22">
        <v>2615800</v>
      </c>
      <c r="O119" s="22"/>
      <c r="P119" s="22"/>
      <c r="Q119" s="22"/>
      <c r="R119" s="22">
        <v>871000</v>
      </c>
      <c r="S119" s="22"/>
      <c r="T119" s="22"/>
      <c r="U119" s="22"/>
      <c r="V119" s="22">
        <v>1744800</v>
      </c>
      <c r="W119" s="22"/>
      <c r="X119" s="22"/>
      <c r="Y119" s="22"/>
      <c r="Z119" s="8">
        <v>7</v>
      </c>
      <c r="AA119" s="20">
        <v>249257.14285714287</v>
      </c>
      <c r="AB119" s="20"/>
      <c r="AC119" s="20"/>
      <c r="AD119" s="20"/>
    </row>
    <row r="120" spans="1:30" ht="11.5" customHeight="1" x14ac:dyDescent="0.55000000000000004">
      <c r="A120" s="21" t="s">
        <v>115</v>
      </c>
      <c r="B120" s="21"/>
      <c r="C120" s="21"/>
      <c r="D120" s="21"/>
      <c r="E120" s="21"/>
      <c r="F120" s="21" t="s">
        <v>116</v>
      </c>
      <c r="G120" s="21"/>
      <c r="H120" s="21"/>
      <c r="I120" s="8">
        <v>1</v>
      </c>
      <c r="J120" s="22">
        <v>1904000</v>
      </c>
      <c r="K120" s="22"/>
      <c r="L120" s="22"/>
      <c r="M120" s="22"/>
      <c r="N120" s="22">
        <v>1904000</v>
      </c>
      <c r="O120" s="22"/>
      <c r="P120" s="22"/>
      <c r="Q120" s="22"/>
      <c r="R120" s="22">
        <v>634000</v>
      </c>
      <c r="S120" s="22"/>
      <c r="T120" s="22"/>
      <c r="U120" s="22"/>
      <c r="V120" s="22">
        <v>1270000</v>
      </c>
      <c r="W120" s="22"/>
      <c r="X120" s="22"/>
      <c r="Y120" s="22"/>
      <c r="Z120" s="8">
        <v>7</v>
      </c>
      <c r="AA120" s="20">
        <v>181428.57142857142</v>
      </c>
      <c r="AB120" s="20"/>
      <c r="AC120" s="20"/>
      <c r="AD120" s="20"/>
    </row>
    <row r="121" spans="1:30" ht="11.5" customHeight="1" x14ac:dyDescent="0.55000000000000004">
      <c r="A121" s="21" t="s">
        <v>117</v>
      </c>
      <c r="B121" s="21"/>
      <c r="C121" s="21"/>
      <c r="D121" s="21"/>
      <c r="E121" s="21"/>
      <c r="F121" s="21" t="s">
        <v>118</v>
      </c>
      <c r="G121" s="21"/>
      <c r="H121" s="21"/>
      <c r="I121" s="8">
        <v>1</v>
      </c>
      <c r="J121" s="22">
        <v>2849000</v>
      </c>
      <c r="K121" s="22"/>
      <c r="L121" s="22"/>
      <c r="M121" s="22"/>
      <c r="N121" s="22">
        <v>2849000</v>
      </c>
      <c r="O121" s="22"/>
      <c r="P121" s="22"/>
      <c r="Q121" s="22"/>
      <c r="R121" s="22">
        <v>949000</v>
      </c>
      <c r="S121" s="22"/>
      <c r="T121" s="22"/>
      <c r="U121" s="22"/>
      <c r="V121" s="22">
        <v>1900000</v>
      </c>
      <c r="W121" s="22"/>
      <c r="X121" s="22"/>
      <c r="Y121" s="22"/>
      <c r="Z121" s="8">
        <v>7</v>
      </c>
      <c r="AA121" s="20">
        <v>271428.57142857142</v>
      </c>
      <c r="AB121" s="20"/>
      <c r="AC121" s="20"/>
      <c r="AD121" s="20"/>
    </row>
    <row r="122" spans="1:30" ht="11.5" customHeight="1" x14ac:dyDescent="0.55000000000000004">
      <c r="A122" s="21" t="s">
        <v>119</v>
      </c>
      <c r="B122" s="21"/>
      <c r="C122" s="21"/>
      <c r="D122" s="21"/>
      <c r="E122" s="21"/>
      <c r="F122" s="21" t="s">
        <v>120</v>
      </c>
      <c r="G122" s="21"/>
      <c r="H122" s="21"/>
      <c r="I122" s="8">
        <v>1</v>
      </c>
      <c r="J122" s="22">
        <v>616000</v>
      </c>
      <c r="K122" s="22"/>
      <c r="L122" s="22"/>
      <c r="M122" s="22"/>
      <c r="N122" s="22">
        <v>616000</v>
      </c>
      <c r="O122" s="22"/>
      <c r="P122" s="22"/>
      <c r="Q122" s="22"/>
      <c r="R122" s="22">
        <v>205000</v>
      </c>
      <c r="S122" s="22"/>
      <c r="T122" s="22"/>
      <c r="U122" s="22"/>
      <c r="V122" s="22">
        <v>411000</v>
      </c>
      <c r="W122" s="22"/>
      <c r="X122" s="22"/>
      <c r="Y122" s="22"/>
      <c r="Z122" s="8">
        <v>7</v>
      </c>
      <c r="AA122" s="20">
        <v>58714.285714285717</v>
      </c>
      <c r="AB122" s="20"/>
      <c r="AC122" s="20"/>
      <c r="AD122" s="20"/>
    </row>
    <row r="123" spans="1:30" ht="11.5" customHeight="1" x14ac:dyDescent="0.55000000000000004">
      <c r="A123" s="21" t="s">
        <v>121</v>
      </c>
      <c r="B123" s="21"/>
      <c r="C123" s="21"/>
      <c r="D123" s="21"/>
      <c r="E123" s="21"/>
      <c r="F123" s="21" t="s">
        <v>122</v>
      </c>
      <c r="G123" s="21"/>
      <c r="H123" s="21"/>
      <c r="I123" s="8">
        <v>1</v>
      </c>
      <c r="J123" s="22">
        <v>1122000</v>
      </c>
      <c r="K123" s="22"/>
      <c r="L123" s="22"/>
      <c r="M123" s="22"/>
      <c r="N123" s="22">
        <v>1122000</v>
      </c>
      <c r="O123" s="22"/>
      <c r="P123" s="22"/>
      <c r="Q123" s="22"/>
      <c r="R123" s="22">
        <v>374000</v>
      </c>
      <c r="S123" s="22"/>
      <c r="T123" s="22"/>
      <c r="U123" s="22"/>
      <c r="V123" s="22">
        <v>748000</v>
      </c>
      <c r="W123" s="22"/>
      <c r="X123" s="22"/>
      <c r="Y123" s="22"/>
      <c r="Z123" s="8">
        <v>7</v>
      </c>
      <c r="AA123" s="20">
        <v>106857.14285714286</v>
      </c>
      <c r="AB123" s="20"/>
      <c r="AC123" s="20"/>
      <c r="AD123" s="20"/>
    </row>
    <row r="124" spans="1:30" ht="11.5" customHeight="1" x14ac:dyDescent="0.55000000000000004">
      <c r="A124" s="21" t="s">
        <v>123</v>
      </c>
      <c r="B124" s="21"/>
      <c r="C124" s="21"/>
      <c r="D124" s="21"/>
      <c r="E124" s="21"/>
      <c r="F124" s="21" t="s">
        <v>124</v>
      </c>
      <c r="G124" s="21"/>
      <c r="H124" s="21"/>
      <c r="I124" s="8">
        <v>1</v>
      </c>
      <c r="J124" s="22">
        <v>792000</v>
      </c>
      <c r="K124" s="22"/>
      <c r="L124" s="22"/>
      <c r="M124" s="22"/>
      <c r="N124" s="22">
        <v>792000</v>
      </c>
      <c r="O124" s="22"/>
      <c r="P124" s="22"/>
      <c r="Q124" s="22"/>
      <c r="R124" s="22">
        <v>264000</v>
      </c>
      <c r="S124" s="22"/>
      <c r="T124" s="22"/>
      <c r="U124" s="22"/>
      <c r="V124" s="22">
        <v>528000</v>
      </c>
      <c r="W124" s="22"/>
      <c r="X124" s="22"/>
      <c r="Y124" s="22"/>
      <c r="Z124" s="8">
        <v>7</v>
      </c>
      <c r="AA124" s="20">
        <v>75428.571428571435</v>
      </c>
      <c r="AB124" s="20"/>
      <c r="AC124" s="20"/>
      <c r="AD124" s="20"/>
    </row>
    <row r="125" spans="1:30" ht="11.5" customHeight="1" x14ac:dyDescent="0.55000000000000004">
      <c r="A125" s="21" t="s">
        <v>125</v>
      </c>
      <c r="B125" s="21"/>
      <c r="C125" s="21"/>
      <c r="D125" s="21"/>
      <c r="E125" s="21"/>
      <c r="F125" s="21" t="s">
        <v>126</v>
      </c>
      <c r="G125" s="21"/>
      <c r="H125" s="21"/>
      <c r="I125" s="8">
        <v>1</v>
      </c>
      <c r="J125" s="22">
        <v>1050200</v>
      </c>
      <c r="K125" s="22"/>
      <c r="L125" s="22"/>
      <c r="M125" s="22"/>
      <c r="N125" s="22">
        <v>1050200</v>
      </c>
      <c r="O125" s="22"/>
      <c r="P125" s="22"/>
      <c r="Q125" s="22"/>
      <c r="R125" s="22">
        <v>350000</v>
      </c>
      <c r="S125" s="22"/>
      <c r="T125" s="22"/>
      <c r="U125" s="22"/>
      <c r="V125" s="22">
        <v>700200</v>
      </c>
      <c r="W125" s="22"/>
      <c r="X125" s="22"/>
      <c r="Y125" s="22"/>
      <c r="Z125" s="8">
        <v>7</v>
      </c>
      <c r="AA125" s="20">
        <v>100028.57142857143</v>
      </c>
      <c r="AB125" s="20"/>
      <c r="AC125" s="20"/>
      <c r="AD125" s="20"/>
    </row>
    <row r="126" spans="1:30" ht="11.5" customHeight="1" x14ac:dyDescent="0.55000000000000004">
      <c r="A126" s="21" t="s">
        <v>127</v>
      </c>
      <c r="B126" s="21"/>
      <c r="C126" s="21"/>
      <c r="D126" s="21"/>
      <c r="E126" s="21"/>
      <c r="F126" s="21" t="s">
        <v>128</v>
      </c>
      <c r="G126" s="21"/>
      <c r="H126" s="21"/>
      <c r="I126" s="8">
        <v>1</v>
      </c>
      <c r="J126" s="22">
        <v>3179000</v>
      </c>
      <c r="K126" s="22"/>
      <c r="L126" s="22"/>
      <c r="M126" s="22"/>
      <c r="N126" s="22">
        <v>3179000</v>
      </c>
      <c r="O126" s="22"/>
      <c r="P126" s="22"/>
      <c r="Q126" s="22"/>
      <c r="R126" s="22">
        <v>1059000</v>
      </c>
      <c r="S126" s="22"/>
      <c r="T126" s="22"/>
      <c r="U126" s="22"/>
      <c r="V126" s="22">
        <v>2120000</v>
      </c>
      <c r="W126" s="22"/>
      <c r="X126" s="22"/>
      <c r="Y126" s="22"/>
      <c r="Z126" s="8">
        <v>7</v>
      </c>
      <c r="AA126" s="20">
        <v>302857.14285714284</v>
      </c>
      <c r="AB126" s="20"/>
      <c r="AC126" s="20"/>
      <c r="AD126" s="20"/>
    </row>
    <row r="127" spans="1:30" s="18" customFormat="1" ht="11.5" customHeight="1" x14ac:dyDescent="0.55000000000000004">
      <c r="A127" s="21" t="s">
        <v>139</v>
      </c>
      <c r="B127" s="21"/>
      <c r="C127" s="21"/>
      <c r="D127" s="21"/>
      <c r="E127" s="21"/>
      <c r="F127" s="21" t="s">
        <v>140</v>
      </c>
      <c r="G127" s="21"/>
      <c r="H127" s="21"/>
      <c r="I127" s="8">
        <v>1</v>
      </c>
      <c r="J127" s="22">
        <v>632000</v>
      </c>
      <c r="K127" s="22"/>
      <c r="L127" s="22"/>
      <c r="M127" s="22"/>
      <c r="N127" s="22">
        <v>632000</v>
      </c>
      <c r="O127" s="22"/>
      <c r="P127" s="22"/>
      <c r="Q127" s="22"/>
      <c r="R127" s="22">
        <v>210000</v>
      </c>
      <c r="S127" s="22"/>
      <c r="T127" s="22"/>
      <c r="U127" s="22"/>
      <c r="V127" s="22">
        <v>422000</v>
      </c>
      <c r="W127" s="22"/>
      <c r="X127" s="22"/>
      <c r="Y127" s="22"/>
      <c r="Z127" s="8">
        <v>7</v>
      </c>
      <c r="AA127" s="20">
        <v>60285.714285714283</v>
      </c>
      <c r="AB127" s="20"/>
      <c r="AC127" s="20"/>
      <c r="AD127" s="20"/>
    </row>
    <row r="128" spans="1:30" ht="11.5" customHeight="1" x14ac:dyDescent="0.55000000000000004">
      <c r="A128" s="21" t="s">
        <v>129</v>
      </c>
      <c r="B128" s="21"/>
      <c r="C128" s="21"/>
      <c r="D128" s="21"/>
      <c r="E128" s="21"/>
      <c r="F128" s="21" t="s">
        <v>130</v>
      </c>
      <c r="G128" s="21"/>
      <c r="H128" s="21"/>
      <c r="I128" s="8">
        <v>1</v>
      </c>
      <c r="J128" s="22">
        <v>377300</v>
      </c>
      <c r="K128" s="22"/>
      <c r="L128" s="22"/>
      <c r="M128" s="22"/>
      <c r="N128" s="22">
        <v>377300</v>
      </c>
      <c r="O128" s="22"/>
      <c r="P128" s="22"/>
      <c r="Q128" s="22"/>
      <c r="R128" s="22"/>
      <c r="S128" s="22"/>
      <c r="T128" s="22"/>
      <c r="U128" s="22"/>
      <c r="V128" s="36">
        <v>377300</v>
      </c>
      <c r="W128" s="37"/>
      <c r="X128" s="37"/>
      <c r="Y128" s="38"/>
      <c r="Z128" s="8">
        <v>7</v>
      </c>
      <c r="AA128" s="43">
        <v>53900</v>
      </c>
      <c r="AB128" s="44"/>
      <c r="AC128" s="44"/>
      <c r="AD128" s="45"/>
    </row>
    <row r="129" spans="1:35" ht="11.5" customHeight="1" x14ac:dyDescent="0.55000000000000004">
      <c r="A129" s="33" t="s">
        <v>131</v>
      </c>
      <c r="B129" s="34"/>
      <c r="C129" s="34"/>
      <c r="D129" s="34"/>
      <c r="E129" s="35"/>
      <c r="F129" s="33" t="s">
        <v>132</v>
      </c>
      <c r="G129" s="34"/>
      <c r="H129" s="35"/>
      <c r="I129" s="8">
        <v>1</v>
      </c>
      <c r="J129" s="36">
        <v>4270200</v>
      </c>
      <c r="K129" s="37"/>
      <c r="L129" s="37"/>
      <c r="M129" s="38"/>
      <c r="N129" s="36">
        <v>4270200</v>
      </c>
      <c r="O129" s="37"/>
      <c r="P129" s="37"/>
      <c r="Q129" s="38"/>
      <c r="R129" s="36">
        <v>1423000</v>
      </c>
      <c r="S129" s="37"/>
      <c r="T129" s="37"/>
      <c r="U129" s="38"/>
      <c r="V129" s="36">
        <v>2847200</v>
      </c>
      <c r="W129" s="37"/>
      <c r="X129" s="37"/>
      <c r="Y129" s="38"/>
      <c r="Z129" s="8">
        <v>7</v>
      </c>
      <c r="AA129" s="43">
        <v>406742.85714285716</v>
      </c>
      <c r="AB129" s="44"/>
      <c r="AC129" s="44"/>
      <c r="AD129" s="45"/>
    </row>
    <row r="130" spans="1:35" ht="11.5" customHeight="1" x14ac:dyDescent="0.55000000000000004">
      <c r="A130" s="33" t="s">
        <v>133</v>
      </c>
      <c r="B130" s="34"/>
      <c r="C130" s="34"/>
      <c r="D130" s="34"/>
      <c r="E130" s="35"/>
      <c r="F130" s="33" t="s">
        <v>134</v>
      </c>
      <c r="G130" s="34"/>
      <c r="H130" s="35"/>
      <c r="I130" s="8">
        <v>1</v>
      </c>
      <c r="J130" s="36">
        <v>2880900</v>
      </c>
      <c r="K130" s="37"/>
      <c r="L130" s="37"/>
      <c r="M130" s="38"/>
      <c r="N130" s="36">
        <v>2880900</v>
      </c>
      <c r="O130" s="37"/>
      <c r="P130" s="37"/>
      <c r="Q130" s="38"/>
      <c r="R130" s="36">
        <v>960000</v>
      </c>
      <c r="S130" s="37"/>
      <c r="T130" s="37"/>
      <c r="U130" s="38"/>
      <c r="V130" s="36">
        <v>1920900</v>
      </c>
      <c r="W130" s="37"/>
      <c r="X130" s="37"/>
      <c r="Y130" s="38"/>
      <c r="Z130" s="8">
        <v>7</v>
      </c>
      <c r="AA130" s="43">
        <v>274414.28571428574</v>
      </c>
      <c r="AB130" s="44"/>
      <c r="AC130" s="44"/>
      <c r="AD130" s="45"/>
    </row>
    <row r="131" spans="1:35" s="18" customFormat="1" ht="11.5" customHeight="1" x14ac:dyDescent="0.55000000000000004">
      <c r="A131" s="33" t="s">
        <v>104</v>
      </c>
      <c r="B131" s="34"/>
      <c r="C131" s="34"/>
      <c r="D131" s="34"/>
      <c r="E131" s="35"/>
      <c r="F131" s="33" t="s">
        <v>105</v>
      </c>
      <c r="G131" s="34"/>
      <c r="H131" s="35"/>
      <c r="I131" s="8">
        <v>1</v>
      </c>
      <c r="J131" s="36">
        <v>2691000</v>
      </c>
      <c r="K131" s="37"/>
      <c r="L131" s="37"/>
      <c r="M131" s="38"/>
      <c r="N131" s="36">
        <v>2691000</v>
      </c>
      <c r="O131" s="37"/>
      <c r="P131" s="37"/>
      <c r="Q131" s="38"/>
      <c r="R131" s="36"/>
      <c r="S131" s="37"/>
      <c r="T131" s="37"/>
      <c r="U131" s="38"/>
      <c r="V131" s="36">
        <v>2691000</v>
      </c>
      <c r="W131" s="37"/>
      <c r="X131" s="37"/>
      <c r="Y131" s="38"/>
      <c r="Z131" s="8">
        <v>4</v>
      </c>
      <c r="AA131" s="43">
        <v>672750</v>
      </c>
      <c r="AB131" s="44"/>
      <c r="AC131" s="44"/>
      <c r="AD131" s="45"/>
    </row>
    <row r="132" spans="1:35" s="18" customFormat="1" ht="11.5" customHeight="1" x14ac:dyDescent="0.55000000000000004">
      <c r="A132" s="33" t="s">
        <v>73</v>
      </c>
      <c r="B132" s="34"/>
      <c r="C132" s="34"/>
      <c r="D132" s="34"/>
      <c r="E132" s="35"/>
      <c r="F132" s="33" t="s">
        <v>141</v>
      </c>
      <c r="G132" s="34"/>
      <c r="H132" s="35"/>
      <c r="I132" s="8">
        <v>1</v>
      </c>
      <c r="J132" s="36">
        <v>4861000</v>
      </c>
      <c r="K132" s="37"/>
      <c r="L132" s="37"/>
      <c r="M132" s="38"/>
      <c r="N132" s="36">
        <v>4861000</v>
      </c>
      <c r="O132" s="37"/>
      <c r="P132" s="37"/>
      <c r="Q132" s="38"/>
      <c r="R132" s="36"/>
      <c r="S132" s="37"/>
      <c r="T132" s="37"/>
      <c r="U132" s="38"/>
      <c r="V132" s="36">
        <v>4861000</v>
      </c>
      <c r="W132" s="37"/>
      <c r="X132" s="37"/>
      <c r="Y132" s="38"/>
      <c r="Z132" s="8">
        <v>5</v>
      </c>
      <c r="AA132" s="43">
        <v>972200</v>
      </c>
      <c r="AB132" s="44"/>
      <c r="AC132" s="44"/>
      <c r="AD132" s="45"/>
    </row>
    <row r="133" spans="1:35" s="18" customFormat="1" ht="11.5" customHeight="1" x14ac:dyDescent="0.55000000000000004">
      <c r="A133" s="33" t="s">
        <v>74</v>
      </c>
      <c r="B133" s="34"/>
      <c r="C133" s="34"/>
      <c r="D133" s="34"/>
      <c r="E133" s="35"/>
      <c r="F133" s="33" t="s">
        <v>75</v>
      </c>
      <c r="G133" s="34"/>
      <c r="H133" s="35"/>
      <c r="I133" s="8">
        <v>1</v>
      </c>
      <c r="J133" s="36">
        <v>1163000</v>
      </c>
      <c r="K133" s="37"/>
      <c r="L133" s="37"/>
      <c r="M133" s="38"/>
      <c r="N133" s="36">
        <v>1163000</v>
      </c>
      <c r="O133" s="37"/>
      <c r="P133" s="37"/>
      <c r="Q133" s="38"/>
      <c r="R133" s="36"/>
      <c r="S133" s="37"/>
      <c r="T133" s="37"/>
      <c r="U133" s="38"/>
      <c r="V133" s="36">
        <v>1163000</v>
      </c>
      <c r="W133" s="37"/>
      <c r="X133" s="37"/>
      <c r="Y133" s="38"/>
      <c r="Z133" s="8">
        <v>4</v>
      </c>
      <c r="AA133" s="43">
        <v>290750</v>
      </c>
      <c r="AB133" s="44"/>
      <c r="AC133" s="44"/>
      <c r="AD133" s="45"/>
    </row>
    <row r="134" spans="1:35" ht="11.5" customHeight="1" x14ac:dyDescent="0.55000000000000004">
      <c r="A134" s="40" t="s">
        <v>3</v>
      </c>
      <c r="B134" s="40"/>
      <c r="C134" s="40"/>
      <c r="D134" s="40"/>
      <c r="E134" s="40"/>
      <c r="F134" s="40"/>
      <c r="G134" s="40"/>
      <c r="H134" s="40"/>
      <c r="I134" s="84"/>
      <c r="J134" s="22">
        <v>72705580</v>
      </c>
      <c r="K134" s="22"/>
      <c r="L134" s="22"/>
      <c r="M134" s="22"/>
      <c r="N134" s="22">
        <v>75805845.400000006</v>
      </c>
      <c r="O134" s="22"/>
      <c r="P134" s="22"/>
      <c r="Q134" s="22"/>
      <c r="R134" s="22">
        <v>8347000</v>
      </c>
      <c r="S134" s="22"/>
      <c r="T134" s="22"/>
      <c r="U134" s="22"/>
      <c r="V134" s="22">
        <v>67458845.400000006</v>
      </c>
      <c r="W134" s="22"/>
      <c r="X134" s="22"/>
      <c r="Y134" s="22"/>
      <c r="Z134" s="9"/>
      <c r="AA134" s="22">
        <v>9288313.2084033638</v>
      </c>
      <c r="AB134" s="22"/>
      <c r="AC134" s="22"/>
      <c r="AD134" s="22"/>
    </row>
    <row r="135" spans="1:35" ht="11.5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5" ht="11.5" customHeight="1" x14ac:dyDescent="0.55000000000000004">
      <c r="A136" s="3" t="s">
        <v>106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5" ht="11.5" hidden="1" customHeight="1" x14ac:dyDescent="0.55000000000000004">
      <c r="A137" s="3" t="s">
        <v>27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5" ht="11.5" hidden="1" customHeight="1" x14ac:dyDescent="0.55000000000000004">
      <c r="A138" s="82" t="s">
        <v>10</v>
      </c>
      <c r="B138" s="82"/>
      <c r="C138" s="82"/>
      <c r="D138" s="82"/>
      <c r="E138" s="82"/>
      <c r="F138" s="82"/>
      <c r="G138" s="25" t="s">
        <v>29</v>
      </c>
      <c r="H138" s="26"/>
      <c r="I138" s="27"/>
      <c r="J138" s="25" t="s">
        <v>30</v>
      </c>
      <c r="K138" s="26"/>
      <c r="L138" s="27"/>
      <c r="M138" s="25" t="s">
        <v>31</v>
      </c>
      <c r="N138" s="26"/>
      <c r="O138" s="27"/>
      <c r="P138" s="31" t="s">
        <v>32</v>
      </c>
      <c r="Q138" s="31"/>
      <c r="R138" s="31"/>
      <c r="S138" s="32" t="s">
        <v>109</v>
      </c>
      <c r="T138" s="32"/>
      <c r="U138" s="32"/>
      <c r="V138" s="60" t="s">
        <v>150</v>
      </c>
      <c r="W138" s="61"/>
      <c r="X138" s="62"/>
      <c r="Y138" s="66">
        <f>$Y$5</f>
        <v>0</v>
      </c>
      <c r="Z138" s="67"/>
      <c r="AA138" s="68"/>
      <c r="AB138" s="109" t="s">
        <v>3</v>
      </c>
      <c r="AC138" s="109"/>
      <c r="AD138" s="110"/>
    </row>
    <row r="139" spans="1:35" ht="11.5" hidden="1" customHeight="1" x14ac:dyDescent="0.55000000000000004">
      <c r="A139" s="83"/>
      <c r="B139" s="83"/>
      <c r="C139" s="83"/>
      <c r="D139" s="83"/>
      <c r="E139" s="83"/>
      <c r="F139" s="83"/>
      <c r="G139" s="28"/>
      <c r="H139" s="29"/>
      <c r="I139" s="30"/>
      <c r="J139" s="28"/>
      <c r="K139" s="29"/>
      <c r="L139" s="30"/>
      <c r="M139" s="28"/>
      <c r="N139" s="29"/>
      <c r="O139" s="30"/>
      <c r="P139" s="31"/>
      <c r="Q139" s="31"/>
      <c r="R139" s="31"/>
      <c r="S139" s="32"/>
      <c r="T139" s="32"/>
      <c r="U139" s="32"/>
      <c r="V139" s="63"/>
      <c r="W139" s="64"/>
      <c r="X139" s="65"/>
      <c r="Y139" s="69"/>
      <c r="Z139" s="70"/>
      <c r="AA139" s="71"/>
      <c r="AB139" s="113"/>
      <c r="AC139" s="113"/>
      <c r="AD139" s="183"/>
    </row>
    <row r="140" spans="1:35" ht="11.5" hidden="1" customHeight="1" x14ac:dyDescent="0.55000000000000004">
      <c r="A140" s="94" t="s">
        <v>76</v>
      </c>
      <c r="B140" s="95"/>
      <c r="C140" s="40" t="s">
        <v>77</v>
      </c>
      <c r="D140" s="40"/>
      <c r="E140" s="40"/>
      <c r="F140" s="40"/>
      <c r="G140" s="39">
        <v>520</v>
      </c>
      <c r="H140" s="39"/>
      <c r="I140" s="39"/>
      <c r="J140" s="39">
        <v>520</v>
      </c>
      <c r="K140" s="39"/>
      <c r="L140" s="39"/>
      <c r="M140" s="91">
        <v>520</v>
      </c>
      <c r="N140" s="92"/>
      <c r="O140" s="93"/>
      <c r="P140" s="39"/>
      <c r="Q140" s="39"/>
      <c r="R140" s="39"/>
      <c r="S140" s="39">
        <v>5000</v>
      </c>
      <c r="T140" s="39"/>
      <c r="U140" s="39"/>
      <c r="V140" s="39">
        <v>4800</v>
      </c>
      <c r="W140" s="39"/>
      <c r="X140" s="39"/>
      <c r="Y140" s="39"/>
      <c r="Z140" s="39"/>
      <c r="AA140" s="39"/>
      <c r="AB140" s="182"/>
      <c r="AC140" s="182"/>
      <c r="AD140" s="182"/>
    </row>
    <row r="141" spans="1:35" ht="11.5" hidden="1" customHeight="1" x14ac:dyDescent="0.55000000000000004">
      <c r="A141" s="96"/>
      <c r="B141" s="97"/>
      <c r="C141" s="40" t="s">
        <v>78</v>
      </c>
      <c r="D141" s="40"/>
      <c r="E141" s="40"/>
      <c r="F141" s="40"/>
      <c r="G141" s="59">
        <v>285</v>
      </c>
      <c r="H141" s="59"/>
      <c r="I141" s="59"/>
      <c r="J141" s="59">
        <v>310</v>
      </c>
      <c r="K141" s="59"/>
      <c r="L141" s="59"/>
      <c r="M141" s="59">
        <v>296.66699999999997</v>
      </c>
      <c r="N141" s="59"/>
      <c r="O141" s="59"/>
      <c r="P141" s="59"/>
      <c r="Q141" s="59"/>
      <c r="R141" s="59"/>
      <c r="S141" s="59">
        <v>60</v>
      </c>
      <c r="T141" s="59"/>
      <c r="U141" s="59"/>
      <c r="V141" s="59">
        <v>139.04</v>
      </c>
      <c r="W141" s="59"/>
      <c r="X141" s="59"/>
      <c r="Y141" s="59"/>
      <c r="Z141" s="59"/>
      <c r="AA141" s="59"/>
      <c r="AB141" s="182"/>
      <c r="AC141" s="182"/>
      <c r="AD141" s="182"/>
    </row>
    <row r="142" spans="1:35" ht="11.5" hidden="1" customHeight="1" x14ac:dyDescent="0.55000000000000004">
      <c r="A142" s="96"/>
      <c r="B142" s="97"/>
      <c r="C142" s="40" t="s">
        <v>79</v>
      </c>
      <c r="D142" s="40"/>
      <c r="E142" s="40"/>
      <c r="F142" s="40"/>
      <c r="G142" s="39"/>
      <c r="H142" s="39"/>
      <c r="I142" s="39"/>
      <c r="J142" s="39"/>
      <c r="K142" s="39"/>
      <c r="L142" s="39"/>
      <c r="M142" s="39"/>
      <c r="N142" s="39"/>
      <c r="O142" s="39"/>
      <c r="P142" s="39">
        <v>42460</v>
      </c>
      <c r="Q142" s="39"/>
      <c r="R142" s="39"/>
      <c r="S142" s="39">
        <v>40000</v>
      </c>
      <c r="T142" s="39"/>
      <c r="U142" s="39"/>
      <c r="V142" s="39">
        <v>25000</v>
      </c>
      <c r="W142" s="39"/>
      <c r="X142" s="39"/>
      <c r="Y142" s="39"/>
      <c r="Z142" s="39"/>
      <c r="AA142" s="39"/>
      <c r="AB142" s="182"/>
      <c r="AC142" s="182"/>
      <c r="AD142" s="182"/>
    </row>
    <row r="143" spans="1:35" ht="11.5" hidden="1" customHeight="1" x14ac:dyDescent="0.55000000000000004">
      <c r="A143" s="98"/>
      <c r="B143" s="99"/>
      <c r="C143" s="56" t="s">
        <v>3</v>
      </c>
      <c r="D143" s="56"/>
      <c r="E143" s="56"/>
      <c r="F143" s="56"/>
      <c r="G143" s="57">
        <f>G140*G141+G142</f>
        <v>148200</v>
      </c>
      <c r="H143" s="57"/>
      <c r="I143" s="57"/>
      <c r="J143" s="57">
        <f t="shared" ref="J143" si="7">J140*J141+J142</f>
        <v>161200</v>
      </c>
      <c r="K143" s="57"/>
      <c r="L143" s="57"/>
      <c r="M143" s="57">
        <f>M140*M141+M142</f>
        <v>154266.84</v>
      </c>
      <c r="N143" s="57"/>
      <c r="O143" s="57"/>
      <c r="P143" s="57">
        <f>P140*P141+P142</f>
        <v>42460</v>
      </c>
      <c r="Q143" s="57"/>
      <c r="R143" s="57"/>
      <c r="S143" s="57">
        <f>S140*S141+S142</f>
        <v>340000</v>
      </c>
      <c r="T143" s="57"/>
      <c r="U143" s="57"/>
      <c r="V143" s="57">
        <f>V140*V141+V142</f>
        <v>692392</v>
      </c>
      <c r="W143" s="57"/>
      <c r="X143" s="57"/>
      <c r="Y143" s="57"/>
      <c r="Z143" s="57"/>
      <c r="AA143" s="57"/>
      <c r="AB143" s="182"/>
      <c r="AC143" s="182"/>
      <c r="AD143" s="182"/>
    </row>
    <row r="144" spans="1:35" ht="11.5" hidden="1" customHeight="1" x14ac:dyDescent="0.55000000000000004">
      <c r="A144" s="85" t="s">
        <v>80</v>
      </c>
      <c r="B144" s="86"/>
      <c r="C144" s="40" t="s">
        <v>81</v>
      </c>
      <c r="D144" s="40"/>
      <c r="E144" s="40"/>
      <c r="F144" s="40"/>
      <c r="G144" s="91">
        <v>2233</v>
      </c>
      <c r="H144" s="92"/>
      <c r="I144" s="93"/>
      <c r="J144" s="39">
        <v>1987</v>
      </c>
      <c r="K144" s="39"/>
      <c r="L144" s="39"/>
      <c r="M144" s="39">
        <v>2062</v>
      </c>
      <c r="N144" s="39"/>
      <c r="O144" s="39"/>
      <c r="P144" s="39"/>
      <c r="Q144" s="39"/>
      <c r="R144" s="39"/>
      <c r="S144" s="39">
        <v>48000</v>
      </c>
      <c r="T144" s="39"/>
      <c r="U144" s="39"/>
      <c r="V144" s="39">
        <v>110000</v>
      </c>
      <c r="W144" s="39"/>
      <c r="X144" s="39"/>
      <c r="Y144" s="39"/>
      <c r="Z144" s="39"/>
      <c r="AA144" s="39"/>
      <c r="AB144" s="182"/>
      <c r="AC144" s="182"/>
      <c r="AD144" s="182"/>
      <c r="AH144" s="18"/>
      <c r="AI144" s="18"/>
    </row>
    <row r="145" spans="1:35" ht="11.5" hidden="1" customHeight="1" x14ac:dyDescent="0.55000000000000004">
      <c r="A145" s="87"/>
      <c r="B145" s="88"/>
      <c r="C145" s="40" t="s">
        <v>82</v>
      </c>
      <c r="D145" s="40"/>
      <c r="E145" s="40"/>
      <c r="F145" s="40"/>
      <c r="G145" s="39">
        <v>19515</v>
      </c>
      <c r="H145" s="39"/>
      <c r="I145" s="39"/>
      <c r="J145" s="39">
        <v>19414</v>
      </c>
      <c r="K145" s="39"/>
      <c r="L145" s="39"/>
      <c r="M145" s="39">
        <v>16683</v>
      </c>
      <c r="N145" s="39"/>
      <c r="O145" s="39"/>
      <c r="P145" s="39"/>
      <c r="Q145" s="39"/>
      <c r="R145" s="39"/>
      <c r="S145" s="39">
        <v>36484</v>
      </c>
      <c r="T145" s="39"/>
      <c r="U145" s="39"/>
      <c r="V145" s="39">
        <v>54960</v>
      </c>
      <c r="W145" s="39"/>
      <c r="X145" s="39"/>
      <c r="Y145" s="39"/>
      <c r="Z145" s="39"/>
      <c r="AA145" s="39"/>
      <c r="AB145" s="182"/>
      <c r="AC145" s="182"/>
      <c r="AD145" s="182"/>
      <c r="AH145" s="18"/>
      <c r="AI145" s="18"/>
    </row>
    <row r="146" spans="1:35" ht="11.5" hidden="1" customHeight="1" x14ac:dyDescent="0.55000000000000004">
      <c r="A146" s="87"/>
      <c r="B146" s="88"/>
      <c r="C146" s="40" t="s">
        <v>83</v>
      </c>
      <c r="D146" s="40"/>
      <c r="E146" s="40"/>
      <c r="F146" s="40"/>
      <c r="G146" s="39">
        <v>14005</v>
      </c>
      <c r="H146" s="39"/>
      <c r="I146" s="39"/>
      <c r="J146" s="39">
        <v>8413</v>
      </c>
      <c r="K146" s="39"/>
      <c r="L146" s="39"/>
      <c r="M146" s="39">
        <v>13232</v>
      </c>
      <c r="N146" s="39"/>
      <c r="O146" s="39"/>
      <c r="P146" s="39"/>
      <c r="Q146" s="39"/>
      <c r="R146" s="39"/>
      <c r="S146" s="39">
        <v>26271</v>
      </c>
      <c r="T146" s="39"/>
      <c r="U146" s="39"/>
      <c r="V146" s="39">
        <v>32020</v>
      </c>
      <c r="W146" s="39"/>
      <c r="X146" s="39"/>
      <c r="Y146" s="39"/>
      <c r="Z146" s="39"/>
      <c r="AA146" s="39"/>
      <c r="AB146" s="182"/>
      <c r="AC146" s="182"/>
      <c r="AD146" s="182"/>
      <c r="AH146" s="18"/>
      <c r="AI146" s="18"/>
    </row>
    <row r="147" spans="1:35" ht="11.5" hidden="1" customHeight="1" x14ac:dyDescent="0.55000000000000004">
      <c r="A147" s="87"/>
      <c r="B147" s="88"/>
      <c r="C147" s="40" t="s">
        <v>84</v>
      </c>
      <c r="D147" s="40"/>
      <c r="E147" s="40"/>
      <c r="F147" s="40"/>
      <c r="G147" s="39">
        <v>8776</v>
      </c>
      <c r="H147" s="39"/>
      <c r="I147" s="39"/>
      <c r="J147" s="39">
        <v>8484</v>
      </c>
      <c r="K147" s="39"/>
      <c r="L147" s="39"/>
      <c r="M147" s="39">
        <v>8189</v>
      </c>
      <c r="N147" s="39"/>
      <c r="O147" s="39"/>
      <c r="P147" s="39">
        <v>8189</v>
      </c>
      <c r="Q147" s="39"/>
      <c r="R147" s="39"/>
      <c r="S147" s="39">
        <v>25127</v>
      </c>
      <c r="T147" s="39"/>
      <c r="U147" s="39"/>
      <c r="V147" s="39">
        <v>12503</v>
      </c>
      <c r="W147" s="39"/>
      <c r="X147" s="39"/>
      <c r="Y147" s="39"/>
      <c r="Z147" s="39"/>
      <c r="AA147" s="39"/>
      <c r="AB147" s="182"/>
      <c r="AC147" s="182"/>
      <c r="AD147" s="182"/>
      <c r="AH147" s="18"/>
      <c r="AI147" s="18"/>
    </row>
    <row r="148" spans="1:35" ht="11.5" hidden="1" customHeight="1" x14ac:dyDescent="0.55000000000000004">
      <c r="A148" s="87"/>
      <c r="B148" s="88"/>
      <c r="C148" s="40" t="s">
        <v>85</v>
      </c>
      <c r="D148" s="40"/>
      <c r="E148" s="40"/>
      <c r="F148" s="40"/>
      <c r="G148" s="39">
        <v>2282</v>
      </c>
      <c r="H148" s="39"/>
      <c r="I148" s="39"/>
      <c r="J148" s="39">
        <v>1797</v>
      </c>
      <c r="K148" s="39"/>
      <c r="L148" s="39"/>
      <c r="M148" s="39">
        <v>2232</v>
      </c>
      <c r="N148" s="39"/>
      <c r="O148" s="39"/>
      <c r="P148" s="39"/>
      <c r="Q148" s="39"/>
      <c r="R148" s="39"/>
      <c r="S148" s="39"/>
      <c r="T148" s="39"/>
      <c r="U148" s="39"/>
      <c r="V148" s="39">
        <f t="shared" ref="V148:V155" si="8">AH148</f>
        <v>0</v>
      </c>
      <c r="W148" s="39"/>
      <c r="X148" s="39"/>
      <c r="Y148" s="39"/>
      <c r="Z148" s="39"/>
      <c r="AA148" s="39"/>
      <c r="AB148" s="182"/>
      <c r="AC148" s="182"/>
      <c r="AD148" s="182"/>
      <c r="AH148" s="18"/>
      <c r="AI148" s="18"/>
    </row>
    <row r="149" spans="1:35" ht="11.5" hidden="1" customHeight="1" x14ac:dyDescent="0.55000000000000004">
      <c r="A149" s="87"/>
      <c r="B149" s="88"/>
      <c r="C149" s="40" t="s">
        <v>86</v>
      </c>
      <c r="D149" s="40"/>
      <c r="E149" s="40"/>
      <c r="F149" s="40"/>
      <c r="G149" s="39">
        <v>1466</v>
      </c>
      <c r="H149" s="39"/>
      <c r="I149" s="39"/>
      <c r="J149" s="39">
        <v>1466</v>
      </c>
      <c r="K149" s="39"/>
      <c r="L149" s="39"/>
      <c r="M149" s="39">
        <v>1466</v>
      </c>
      <c r="N149" s="39"/>
      <c r="O149" s="39"/>
      <c r="P149" s="39"/>
      <c r="Q149" s="39"/>
      <c r="R149" s="39"/>
      <c r="S149" s="39"/>
      <c r="T149" s="39"/>
      <c r="U149" s="39"/>
      <c r="V149" s="39">
        <f t="shared" si="8"/>
        <v>0</v>
      </c>
      <c r="W149" s="39"/>
      <c r="X149" s="39"/>
      <c r="Y149" s="39"/>
      <c r="Z149" s="39"/>
      <c r="AA149" s="39"/>
      <c r="AB149" s="182"/>
      <c r="AC149" s="182"/>
      <c r="AD149" s="182"/>
      <c r="AH149" s="18"/>
      <c r="AI149" s="18"/>
    </row>
    <row r="150" spans="1:35" ht="11.5" hidden="1" customHeight="1" x14ac:dyDescent="0.55000000000000004">
      <c r="A150" s="87"/>
      <c r="B150" s="88"/>
      <c r="C150" s="40" t="s">
        <v>87</v>
      </c>
      <c r="D150" s="40"/>
      <c r="E150" s="40"/>
      <c r="F150" s="40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>
        <f t="shared" si="8"/>
        <v>0</v>
      </c>
      <c r="W150" s="39"/>
      <c r="X150" s="39"/>
      <c r="Y150" s="39"/>
      <c r="Z150" s="39"/>
      <c r="AA150" s="39"/>
      <c r="AB150" s="182"/>
      <c r="AC150" s="182"/>
      <c r="AD150" s="182"/>
      <c r="AH150" s="18"/>
      <c r="AI150" s="18"/>
    </row>
    <row r="151" spans="1:35" ht="11.5" hidden="1" customHeight="1" x14ac:dyDescent="0.55000000000000004">
      <c r="A151" s="87"/>
      <c r="B151" s="88"/>
      <c r="C151" s="40" t="s">
        <v>88</v>
      </c>
      <c r="D151" s="40"/>
      <c r="E151" s="40"/>
      <c r="F151" s="40"/>
      <c r="G151" s="39">
        <v>1044</v>
      </c>
      <c r="H151" s="39"/>
      <c r="I151" s="39"/>
      <c r="J151" s="39">
        <v>1044</v>
      </c>
      <c r="K151" s="39"/>
      <c r="L151" s="39"/>
      <c r="M151" s="39">
        <v>1044</v>
      </c>
      <c r="N151" s="39"/>
      <c r="O151" s="39"/>
      <c r="P151" s="39"/>
      <c r="Q151" s="39"/>
      <c r="R151" s="39"/>
      <c r="S151" s="39">
        <v>3617</v>
      </c>
      <c r="T151" s="39"/>
      <c r="U151" s="39"/>
      <c r="V151" s="39">
        <v>3355</v>
      </c>
      <c r="W151" s="39"/>
      <c r="X151" s="39"/>
      <c r="Y151" s="39"/>
      <c r="Z151" s="39"/>
      <c r="AA151" s="39"/>
      <c r="AB151" s="182"/>
      <c r="AC151" s="182"/>
      <c r="AD151" s="182"/>
      <c r="AH151" s="18"/>
      <c r="AI151" s="18"/>
    </row>
    <row r="152" spans="1:35" ht="11.5" hidden="1" customHeight="1" x14ac:dyDescent="0.55000000000000004">
      <c r="A152" s="87"/>
      <c r="B152" s="88"/>
      <c r="C152" s="40" t="s">
        <v>89</v>
      </c>
      <c r="D152" s="40"/>
      <c r="E152" s="40"/>
      <c r="F152" s="40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>
        <f t="shared" si="8"/>
        <v>0</v>
      </c>
      <c r="W152" s="39"/>
      <c r="X152" s="39"/>
      <c r="Y152" s="39"/>
      <c r="Z152" s="39"/>
      <c r="AA152" s="39"/>
      <c r="AB152" s="182"/>
      <c r="AC152" s="182"/>
      <c r="AD152" s="182"/>
      <c r="AH152" s="18"/>
      <c r="AI152" s="18"/>
    </row>
    <row r="153" spans="1:35" ht="11.5" hidden="1" customHeight="1" x14ac:dyDescent="0.55000000000000004">
      <c r="A153" s="87"/>
      <c r="B153" s="88"/>
      <c r="C153" s="40" t="s">
        <v>90</v>
      </c>
      <c r="D153" s="40"/>
      <c r="E153" s="40"/>
      <c r="F153" s="40"/>
      <c r="G153" s="39">
        <v>2547</v>
      </c>
      <c r="H153" s="39"/>
      <c r="I153" s="39"/>
      <c r="J153" s="39">
        <v>2689</v>
      </c>
      <c r="K153" s="39"/>
      <c r="L153" s="39"/>
      <c r="M153" s="39">
        <v>2689</v>
      </c>
      <c r="N153" s="39"/>
      <c r="O153" s="39"/>
      <c r="P153" s="39"/>
      <c r="Q153" s="39"/>
      <c r="R153" s="39"/>
      <c r="S153" s="39">
        <v>13200</v>
      </c>
      <c r="T153" s="39"/>
      <c r="U153" s="39"/>
      <c r="V153" s="39">
        <v>331195</v>
      </c>
      <c r="W153" s="39"/>
      <c r="X153" s="39"/>
      <c r="Y153" s="39"/>
      <c r="Z153" s="39"/>
      <c r="AA153" s="39"/>
      <c r="AB153" s="182"/>
      <c r="AC153" s="182"/>
      <c r="AD153" s="182"/>
      <c r="AH153" s="18"/>
      <c r="AI153" s="18"/>
    </row>
    <row r="154" spans="1:35" ht="11.5" hidden="1" customHeight="1" x14ac:dyDescent="0.55000000000000004">
      <c r="A154" s="87"/>
      <c r="B154" s="88"/>
      <c r="C154" s="40" t="s">
        <v>91</v>
      </c>
      <c r="D154" s="40"/>
      <c r="E154" s="40"/>
      <c r="F154" s="40"/>
      <c r="G154" s="39">
        <v>4900</v>
      </c>
      <c r="H154" s="39"/>
      <c r="I154" s="39"/>
      <c r="J154" s="39">
        <v>4900</v>
      </c>
      <c r="K154" s="39"/>
      <c r="L154" s="39"/>
      <c r="M154" s="39">
        <v>4900</v>
      </c>
      <c r="N154" s="39"/>
      <c r="O154" s="39"/>
      <c r="P154" s="39"/>
      <c r="Q154" s="39"/>
      <c r="R154" s="39"/>
      <c r="S154" s="39">
        <v>4900</v>
      </c>
      <c r="T154" s="39"/>
      <c r="U154" s="39"/>
      <c r="V154" s="39">
        <v>4900</v>
      </c>
      <c r="W154" s="39"/>
      <c r="X154" s="39"/>
      <c r="Y154" s="39"/>
      <c r="Z154" s="39"/>
      <c r="AA154" s="39"/>
      <c r="AB154" s="182"/>
      <c r="AC154" s="182"/>
      <c r="AD154" s="182"/>
    </row>
    <row r="155" spans="1:35" ht="11.5" hidden="1" customHeight="1" x14ac:dyDescent="0.55000000000000004">
      <c r="A155" s="87"/>
      <c r="B155" s="88"/>
      <c r="C155" s="40" t="s">
        <v>92</v>
      </c>
      <c r="D155" s="40"/>
      <c r="E155" s="40"/>
      <c r="F155" s="40"/>
      <c r="G155" s="39">
        <v>22</v>
      </c>
      <c r="H155" s="39"/>
      <c r="I155" s="39"/>
      <c r="J155" s="39">
        <v>31</v>
      </c>
      <c r="K155" s="39"/>
      <c r="L155" s="39"/>
      <c r="M155" s="39">
        <v>24</v>
      </c>
      <c r="N155" s="39"/>
      <c r="O155" s="39"/>
      <c r="P155" s="39">
        <v>35</v>
      </c>
      <c r="Q155" s="39"/>
      <c r="R155" s="39"/>
      <c r="S155" s="39"/>
      <c r="T155" s="39"/>
      <c r="U155" s="39"/>
      <c r="V155" s="39">
        <f t="shared" si="8"/>
        <v>0</v>
      </c>
      <c r="W155" s="39"/>
      <c r="X155" s="39"/>
      <c r="Y155" s="39"/>
      <c r="Z155" s="39"/>
      <c r="AA155" s="39"/>
      <c r="AB155" s="182"/>
      <c r="AC155" s="182"/>
      <c r="AD155" s="182"/>
    </row>
    <row r="156" spans="1:35" ht="11.5" hidden="1" customHeight="1" x14ac:dyDescent="0.55000000000000004">
      <c r="A156" s="89"/>
      <c r="B156" s="90"/>
      <c r="C156" s="56" t="s">
        <v>3</v>
      </c>
      <c r="D156" s="56"/>
      <c r="E156" s="56"/>
      <c r="F156" s="56"/>
      <c r="G156" s="57">
        <f>SUM(G144:I155)</f>
        <v>56790</v>
      </c>
      <c r="H156" s="57"/>
      <c r="I156" s="57"/>
      <c r="J156" s="57">
        <f>SUM(J144:L155)</f>
        <v>50225</v>
      </c>
      <c r="K156" s="57"/>
      <c r="L156" s="57"/>
      <c r="M156" s="57">
        <f>SUM(M144:O155)</f>
        <v>52521</v>
      </c>
      <c r="N156" s="57"/>
      <c r="O156" s="57"/>
      <c r="P156" s="57">
        <f>SUM(P144:R155)</f>
        <v>8224</v>
      </c>
      <c r="Q156" s="57"/>
      <c r="R156" s="57"/>
      <c r="S156" s="57">
        <f t="shared" ref="S156" si="9">SUM(S144:S155)</f>
        <v>157599</v>
      </c>
      <c r="T156" s="57"/>
      <c r="U156" s="57"/>
      <c r="V156" s="57">
        <f>SUM(V144:X155)</f>
        <v>548933</v>
      </c>
      <c r="W156" s="57"/>
      <c r="X156" s="57"/>
      <c r="Y156" s="57">
        <f>SUM(Y144:AA155)</f>
        <v>0</v>
      </c>
      <c r="Z156" s="57"/>
      <c r="AA156" s="57"/>
      <c r="AB156" s="182"/>
      <c r="AC156" s="182"/>
      <c r="AD156" s="182"/>
    </row>
    <row r="157" spans="1:35" ht="11.5" hidden="1" customHeight="1" x14ac:dyDescent="0.55000000000000004">
      <c r="A157" s="84" t="s">
        <v>93</v>
      </c>
      <c r="B157" s="84"/>
      <c r="C157" s="84"/>
      <c r="D157" s="84"/>
      <c r="E157" s="84"/>
      <c r="F157" s="84"/>
      <c r="G157" s="58">
        <f>G143-G156</f>
        <v>91410</v>
      </c>
      <c r="H157" s="58"/>
      <c r="I157" s="58"/>
      <c r="J157" s="58">
        <f>J143-J156</f>
        <v>110975</v>
      </c>
      <c r="K157" s="58"/>
      <c r="L157" s="58"/>
      <c r="M157" s="58">
        <f>M143-M156</f>
        <v>101745.84</v>
      </c>
      <c r="N157" s="58"/>
      <c r="O157" s="58"/>
      <c r="P157" s="58">
        <f>P143-P156</f>
        <v>34236</v>
      </c>
      <c r="Q157" s="58"/>
      <c r="R157" s="58"/>
      <c r="S157" s="58">
        <f>S143-S156</f>
        <v>182401</v>
      </c>
      <c r="T157" s="58"/>
      <c r="U157" s="58"/>
      <c r="V157" s="58">
        <f>V143-V156</f>
        <v>143459</v>
      </c>
      <c r="W157" s="58"/>
      <c r="X157" s="58"/>
      <c r="Y157" s="58">
        <f t="shared" ref="Y157" si="10">Y143-Y156</f>
        <v>0</v>
      </c>
      <c r="Z157" s="58"/>
      <c r="AA157" s="58"/>
      <c r="AB157" s="182"/>
      <c r="AC157" s="182"/>
      <c r="AD157" s="182"/>
    </row>
    <row r="158" spans="1:35" ht="11.5" hidden="1" customHeight="1" x14ac:dyDescent="0.55000000000000004">
      <c r="A158" s="10"/>
      <c r="B158" s="10"/>
      <c r="C158" s="10"/>
      <c r="D158" s="10"/>
      <c r="E158" s="10"/>
      <c r="F158" s="10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2"/>
      <c r="AC158" s="12"/>
      <c r="AD158" s="12"/>
    </row>
    <row r="159" spans="1:35" ht="11.5" customHeight="1" x14ac:dyDescent="0.55000000000000004">
      <c r="A159" s="82" t="s">
        <v>10</v>
      </c>
      <c r="B159" s="82"/>
      <c r="C159" s="82"/>
      <c r="D159" s="82"/>
      <c r="E159" s="82"/>
      <c r="F159" s="82"/>
      <c r="G159" s="25" t="s">
        <v>29</v>
      </c>
      <c r="H159" s="26"/>
      <c r="I159" s="27"/>
      <c r="J159" s="25" t="s">
        <v>30</v>
      </c>
      <c r="K159" s="26"/>
      <c r="L159" s="27"/>
      <c r="M159" s="25" t="s">
        <v>31</v>
      </c>
      <c r="N159" s="26"/>
      <c r="O159" s="27"/>
      <c r="P159" s="31" t="s">
        <v>32</v>
      </c>
      <c r="Q159" s="31"/>
      <c r="R159" s="31"/>
      <c r="S159" s="32" t="s">
        <v>109</v>
      </c>
      <c r="T159" s="32"/>
      <c r="U159" s="32"/>
      <c r="V159" s="60" t="s">
        <v>150</v>
      </c>
      <c r="W159" s="61"/>
      <c r="X159" s="62"/>
      <c r="Y159" s="66">
        <f>$Y$5</f>
        <v>0</v>
      </c>
      <c r="Z159" s="67"/>
      <c r="AA159" s="68"/>
      <c r="AB159" s="184" t="str">
        <f>$AB$4</f>
        <v>計</v>
      </c>
      <c r="AC159" s="185"/>
      <c r="AD159" s="185"/>
    </row>
    <row r="160" spans="1:35" ht="11.5" customHeight="1" x14ac:dyDescent="0.55000000000000004">
      <c r="A160" s="83"/>
      <c r="B160" s="83"/>
      <c r="C160" s="83"/>
      <c r="D160" s="83"/>
      <c r="E160" s="83"/>
      <c r="F160" s="83"/>
      <c r="G160" s="28"/>
      <c r="H160" s="29"/>
      <c r="I160" s="30"/>
      <c r="J160" s="28"/>
      <c r="K160" s="29"/>
      <c r="L160" s="30"/>
      <c r="M160" s="28"/>
      <c r="N160" s="29"/>
      <c r="O160" s="30"/>
      <c r="P160" s="31"/>
      <c r="Q160" s="31"/>
      <c r="R160" s="31"/>
      <c r="S160" s="32"/>
      <c r="T160" s="32"/>
      <c r="U160" s="32"/>
      <c r="V160" s="63"/>
      <c r="W160" s="64"/>
      <c r="X160" s="65"/>
      <c r="Y160" s="69"/>
      <c r="Z160" s="70"/>
      <c r="AA160" s="71"/>
      <c r="AB160" s="186"/>
      <c r="AC160" s="158"/>
      <c r="AD160" s="158"/>
    </row>
    <row r="161" spans="1:30" ht="11.5" customHeight="1" x14ac:dyDescent="0.55000000000000004">
      <c r="A161" s="81" t="s">
        <v>76</v>
      </c>
      <c r="B161" s="78" t="s">
        <v>161</v>
      </c>
      <c r="C161" s="79"/>
      <c r="D161" s="79"/>
      <c r="E161" s="79"/>
      <c r="F161" s="80"/>
      <c r="G161" s="39">
        <v>20800</v>
      </c>
      <c r="H161" s="39"/>
      <c r="I161" s="39"/>
      <c r="J161" s="39">
        <v>20800</v>
      </c>
      <c r="K161" s="39"/>
      <c r="L161" s="39"/>
      <c r="M161" s="39">
        <v>20800</v>
      </c>
      <c r="N161" s="39"/>
      <c r="O161" s="39"/>
      <c r="P161" s="39" t="s">
        <v>164</v>
      </c>
      <c r="Q161" s="39"/>
      <c r="R161" s="39"/>
      <c r="S161" s="39">
        <v>75000</v>
      </c>
      <c r="T161" s="39"/>
      <c r="U161" s="39"/>
      <c r="V161" s="39">
        <v>72000</v>
      </c>
      <c r="W161" s="39"/>
      <c r="X161" s="39"/>
      <c r="Y161" s="39" t="s">
        <v>164</v>
      </c>
      <c r="Z161" s="39"/>
      <c r="AA161" s="39"/>
      <c r="AB161" s="77"/>
      <c r="AC161" s="77"/>
      <c r="AD161" s="77"/>
    </row>
    <row r="162" spans="1:30" ht="11.5" customHeight="1" x14ac:dyDescent="0.55000000000000004">
      <c r="A162" s="81"/>
      <c r="B162" s="78" t="s">
        <v>162</v>
      </c>
      <c r="C162" s="79"/>
      <c r="D162" s="79"/>
      <c r="E162" s="79"/>
      <c r="F162" s="80"/>
      <c r="G162" s="59">
        <v>285</v>
      </c>
      <c r="H162" s="59"/>
      <c r="I162" s="59"/>
      <c r="J162" s="59">
        <v>310</v>
      </c>
      <c r="K162" s="59"/>
      <c r="L162" s="59"/>
      <c r="M162" s="59">
        <v>296.66699999999997</v>
      </c>
      <c r="N162" s="59"/>
      <c r="O162" s="59"/>
      <c r="P162" s="59"/>
      <c r="Q162" s="59"/>
      <c r="R162" s="59"/>
      <c r="S162" s="59">
        <v>60</v>
      </c>
      <c r="T162" s="59"/>
      <c r="U162" s="59"/>
      <c r="V162" s="59">
        <v>139.04</v>
      </c>
      <c r="W162" s="59"/>
      <c r="X162" s="59"/>
      <c r="Y162" s="59">
        <v>0</v>
      </c>
      <c r="Z162" s="59"/>
      <c r="AA162" s="59"/>
      <c r="AB162" s="77"/>
      <c r="AC162" s="77"/>
      <c r="AD162" s="77"/>
    </row>
    <row r="163" spans="1:30" ht="11.5" customHeight="1" x14ac:dyDescent="0.55000000000000004">
      <c r="A163" s="81"/>
      <c r="B163" s="78" t="s">
        <v>163</v>
      </c>
      <c r="C163" s="79"/>
      <c r="D163" s="79"/>
      <c r="E163" s="79"/>
      <c r="F163" s="80"/>
      <c r="G163" s="39" t="s">
        <v>164</v>
      </c>
      <c r="H163" s="39"/>
      <c r="I163" s="39"/>
      <c r="J163" s="39" t="s">
        <v>164</v>
      </c>
      <c r="K163" s="39"/>
      <c r="L163" s="39"/>
      <c r="M163" s="39" t="s">
        <v>164</v>
      </c>
      <c r="N163" s="39"/>
      <c r="O163" s="39"/>
      <c r="P163" s="39">
        <v>849200</v>
      </c>
      <c r="Q163" s="39"/>
      <c r="R163" s="39"/>
      <c r="S163" s="39">
        <v>600000</v>
      </c>
      <c r="T163" s="39"/>
      <c r="U163" s="39"/>
      <c r="V163" s="39">
        <v>375000</v>
      </c>
      <c r="W163" s="39"/>
      <c r="X163" s="39"/>
      <c r="Y163" s="39" t="s">
        <v>164</v>
      </c>
      <c r="Z163" s="39"/>
      <c r="AA163" s="39"/>
      <c r="AB163" s="77"/>
      <c r="AC163" s="77"/>
      <c r="AD163" s="77"/>
    </row>
    <row r="164" spans="1:30" ht="11.5" customHeight="1" x14ac:dyDescent="0.55000000000000004">
      <c r="A164" s="81"/>
      <c r="B164" s="74" t="s">
        <v>3</v>
      </c>
      <c r="C164" s="75"/>
      <c r="D164" s="75"/>
      <c r="E164" s="75"/>
      <c r="F164" s="76"/>
      <c r="G164" s="57">
        <v>5928000</v>
      </c>
      <c r="H164" s="57"/>
      <c r="I164" s="57"/>
      <c r="J164" s="57">
        <v>6448000</v>
      </c>
      <c r="K164" s="57"/>
      <c r="L164" s="57"/>
      <c r="M164" s="57">
        <v>6170673.5999999996</v>
      </c>
      <c r="N164" s="57"/>
      <c r="O164" s="57"/>
      <c r="P164" s="57">
        <v>849200</v>
      </c>
      <c r="Q164" s="57"/>
      <c r="R164" s="57"/>
      <c r="S164" s="57">
        <v>5100000</v>
      </c>
      <c r="T164" s="57"/>
      <c r="U164" s="57"/>
      <c r="V164" s="57">
        <v>10385880</v>
      </c>
      <c r="W164" s="57"/>
      <c r="X164" s="57"/>
      <c r="Y164" s="57"/>
      <c r="Z164" s="57"/>
      <c r="AA164" s="57"/>
      <c r="AB164" s="57">
        <v>34881753.600000001</v>
      </c>
      <c r="AC164" s="57"/>
      <c r="AD164" s="57"/>
    </row>
    <row r="165" spans="1:30" ht="11.5" customHeight="1" x14ac:dyDescent="0.55000000000000004">
      <c r="A165" s="72" t="s">
        <v>94</v>
      </c>
      <c r="B165" s="72" t="s">
        <v>80</v>
      </c>
      <c r="C165" s="40" t="s">
        <v>81</v>
      </c>
      <c r="D165" s="40"/>
      <c r="E165" s="40"/>
      <c r="F165" s="40"/>
      <c r="G165" s="39">
        <v>89320</v>
      </c>
      <c r="H165" s="39"/>
      <c r="I165" s="39"/>
      <c r="J165" s="39">
        <v>79480</v>
      </c>
      <c r="K165" s="39"/>
      <c r="L165" s="39"/>
      <c r="M165" s="39">
        <v>82480</v>
      </c>
      <c r="N165" s="39"/>
      <c r="O165" s="39"/>
      <c r="P165" s="39" t="s">
        <v>164</v>
      </c>
      <c r="Q165" s="39"/>
      <c r="R165" s="39"/>
      <c r="S165" s="39">
        <v>720000</v>
      </c>
      <c r="T165" s="39"/>
      <c r="U165" s="39"/>
      <c r="V165" s="39">
        <v>1650000</v>
      </c>
      <c r="W165" s="39"/>
      <c r="X165" s="39"/>
      <c r="Y165" s="39" t="s">
        <v>164</v>
      </c>
      <c r="Z165" s="39"/>
      <c r="AA165" s="39"/>
      <c r="AB165" s="52">
        <v>2621280</v>
      </c>
      <c r="AC165" s="52"/>
      <c r="AD165" s="52"/>
    </row>
    <row r="166" spans="1:30" ht="11.5" customHeight="1" x14ac:dyDescent="0.55000000000000004">
      <c r="A166" s="72"/>
      <c r="B166" s="72"/>
      <c r="C166" s="40" t="s">
        <v>82</v>
      </c>
      <c r="D166" s="40"/>
      <c r="E166" s="40"/>
      <c r="F166" s="40"/>
      <c r="G166" s="39">
        <v>780600</v>
      </c>
      <c r="H166" s="39"/>
      <c r="I166" s="39"/>
      <c r="J166" s="39">
        <v>776560</v>
      </c>
      <c r="K166" s="39"/>
      <c r="L166" s="39"/>
      <c r="M166" s="39">
        <v>667320</v>
      </c>
      <c r="N166" s="39"/>
      <c r="O166" s="39"/>
      <c r="P166" s="39" t="s">
        <v>164</v>
      </c>
      <c r="Q166" s="39"/>
      <c r="R166" s="39"/>
      <c r="S166" s="39">
        <v>547260</v>
      </c>
      <c r="T166" s="39"/>
      <c r="U166" s="39"/>
      <c r="V166" s="39">
        <v>824400</v>
      </c>
      <c r="W166" s="39"/>
      <c r="X166" s="39"/>
      <c r="Y166" s="39" t="s">
        <v>164</v>
      </c>
      <c r="Z166" s="39"/>
      <c r="AA166" s="39"/>
      <c r="AB166" s="52">
        <v>3596140</v>
      </c>
      <c r="AC166" s="52"/>
      <c r="AD166" s="52"/>
    </row>
    <row r="167" spans="1:30" ht="11.5" customHeight="1" x14ac:dyDescent="0.55000000000000004">
      <c r="A167" s="72"/>
      <c r="B167" s="72"/>
      <c r="C167" s="40" t="s">
        <v>83</v>
      </c>
      <c r="D167" s="40"/>
      <c r="E167" s="40"/>
      <c r="F167" s="40"/>
      <c r="G167" s="39">
        <v>560200</v>
      </c>
      <c r="H167" s="39"/>
      <c r="I167" s="39"/>
      <c r="J167" s="39">
        <v>336520</v>
      </c>
      <c r="K167" s="39"/>
      <c r="L167" s="39"/>
      <c r="M167" s="39">
        <v>529280</v>
      </c>
      <c r="N167" s="39"/>
      <c r="O167" s="39"/>
      <c r="P167" s="39" t="s">
        <v>164</v>
      </c>
      <c r="Q167" s="39"/>
      <c r="R167" s="39"/>
      <c r="S167" s="39">
        <v>394065</v>
      </c>
      <c r="T167" s="39"/>
      <c r="U167" s="39"/>
      <c r="V167" s="39">
        <v>480300</v>
      </c>
      <c r="W167" s="39"/>
      <c r="X167" s="39"/>
      <c r="Y167" s="39" t="s">
        <v>164</v>
      </c>
      <c r="Z167" s="39"/>
      <c r="AA167" s="39"/>
      <c r="AB167" s="52">
        <v>2300365</v>
      </c>
      <c r="AC167" s="52"/>
      <c r="AD167" s="52"/>
    </row>
    <row r="168" spans="1:30" ht="11.5" customHeight="1" x14ac:dyDescent="0.55000000000000004">
      <c r="A168" s="72"/>
      <c r="B168" s="72"/>
      <c r="C168" s="40" t="s">
        <v>84</v>
      </c>
      <c r="D168" s="40"/>
      <c r="E168" s="40"/>
      <c r="F168" s="40"/>
      <c r="G168" s="39">
        <v>351040</v>
      </c>
      <c r="H168" s="39"/>
      <c r="I168" s="39"/>
      <c r="J168" s="39">
        <v>339360</v>
      </c>
      <c r="K168" s="39"/>
      <c r="L168" s="39"/>
      <c r="M168" s="39">
        <v>327560</v>
      </c>
      <c r="N168" s="39"/>
      <c r="O168" s="39"/>
      <c r="P168" s="39">
        <v>163780</v>
      </c>
      <c r="Q168" s="39"/>
      <c r="R168" s="39"/>
      <c r="S168" s="39">
        <v>376905</v>
      </c>
      <c r="T168" s="39"/>
      <c r="U168" s="39"/>
      <c r="V168" s="39">
        <v>187545</v>
      </c>
      <c r="W168" s="39"/>
      <c r="X168" s="39"/>
      <c r="Y168" s="39" t="s">
        <v>164</v>
      </c>
      <c r="Z168" s="39"/>
      <c r="AA168" s="39"/>
      <c r="AB168" s="52">
        <v>1746190</v>
      </c>
      <c r="AC168" s="52"/>
      <c r="AD168" s="52"/>
    </row>
    <row r="169" spans="1:30" ht="11.5" customHeight="1" x14ac:dyDescent="0.55000000000000004">
      <c r="A169" s="72"/>
      <c r="B169" s="72"/>
      <c r="C169" s="40" t="s">
        <v>85</v>
      </c>
      <c r="D169" s="40"/>
      <c r="E169" s="40"/>
      <c r="F169" s="40"/>
      <c r="G169" s="39">
        <v>91280</v>
      </c>
      <c r="H169" s="39"/>
      <c r="I169" s="39"/>
      <c r="J169" s="39">
        <v>71880</v>
      </c>
      <c r="K169" s="39"/>
      <c r="L169" s="39"/>
      <c r="M169" s="39">
        <v>89280</v>
      </c>
      <c r="N169" s="39"/>
      <c r="O169" s="39"/>
      <c r="P169" s="39" t="s">
        <v>164</v>
      </c>
      <c r="Q169" s="39"/>
      <c r="R169" s="39"/>
      <c r="S169" s="39" t="s">
        <v>164</v>
      </c>
      <c r="T169" s="39"/>
      <c r="U169" s="39"/>
      <c r="V169" s="39" t="s">
        <v>164</v>
      </c>
      <c r="W169" s="39"/>
      <c r="X169" s="39"/>
      <c r="Y169" s="39" t="s">
        <v>164</v>
      </c>
      <c r="Z169" s="39"/>
      <c r="AA169" s="39"/>
      <c r="AB169" s="52">
        <v>252440</v>
      </c>
      <c r="AC169" s="52"/>
      <c r="AD169" s="52"/>
    </row>
    <row r="170" spans="1:30" ht="11.5" customHeight="1" x14ac:dyDescent="0.55000000000000004">
      <c r="A170" s="72"/>
      <c r="B170" s="72"/>
      <c r="C170" s="40" t="s">
        <v>86</v>
      </c>
      <c r="D170" s="40"/>
      <c r="E170" s="40"/>
      <c r="F170" s="40"/>
      <c r="G170" s="39">
        <v>58640</v>
      </c>
      <c r="H170" s="39"/>
      <c r="I170" s="39"/>
      <c r="J170" s="39">
        <v>58640</v>
      </c>
      <c r="K170" s="39"/>
      <c r="L170" s="39"/>
      <c r="M170" s="39">
        <v>58640</v>
      </c>
      <c r="N170" s="39"/>
      <c r="O170" s="39"/>
      <c r="P170" s="39" t="s">
        <v>164</v>
      </c>
      <c r="Q170" s="39"/>
      <c r="R170" s="39"/>
      <c r="S170" s="39" t="s">
        <v>164</v>
      </c>
      <c r="T170" s="39"/>
      <c r="U170" s="39"/>
      <c r="V170" s="39" t="s">
        <v>164</v>
      </c>
      <c r="W170" s="39"/>
      <c r="X170" s="39"/>
      <c r="Y170" s="39" t="s">
        <v>164</v>
      </c>
      <c r="Z170" s="39"/>
      <c r="AA170" s="39"/>
      <c r="AB170" s="52">
        <v>175920</v>
      </c>
      <c r="AC170" s="52"/>
      <c r="AD170" s="52"/>
    </row>
    <row r="171" spans="1:30" ht="11.5" customHeight="1" x14ac:dyDescent="0.55000000000000004">
      <c r="A171" s="72"/>
      <c r="B171" s="72"/>
      <c r="C171" s="40" t="s">
        <v>87</v>
      </c>
      <c r="D171" s="40"/>
      <c r="E171" s="40"/>
      <c r="F171" s="40"/>
      <c r="G171" s="39" t="s">
        <v>164</v>
      </c>
      <c r="H171" s="39"/>
      <c r="I171" s="39"/>
      <c r="J171" s="39" t="s">
        <v>164</v>
      </c>
      <c r="K171" s="39"/>
      <c r="L171" s="39"/>
      <c r="M171" s="39" t="s">
        <v>164</v>
      </c>
      <c r="N171" s="39"/>
      <c r="O171" s="39"/>
      <c r="P171" s="39" t="s">
        <v>164</v>
      </c>
      <c r="Q171" s="39"/>
      <c r="R171" s="39"/>
      <c r="S171" s="39" t="s">
        <v>164</v>
      </c>
      <c r="T171" s="39"/>
      <c r="U171" s="39"/>
      <c r="V171" s="39" t="s">
        <v>164</v>
      </c>
      <c r="W171" s="39"/>
      <c r="X171" s="39"/>
      <c r="Y171" s="39" t="s">
        <v>164</v>
      </c>
      <c r="Z171" s="39"/>
      <c r="AA171" s="39"/>
      <c r="AB171" s="52" t="s">
        <v>164</v>
      </c>
      <c r="AC171" s="52"/>
      <c r="AD171" s="52"/>
    </row>
    <row r="172" spans="1:30" ht="11.5" customHeight="1" x14ac:dyDescent="0.55000000000000004">
      <c r="A172" s="72"/>
      <c r="B172" s="72"/>
      <c r="C172" s="40" t="s">
        <v>88</v>
      </c>
      <c r="D172" s="40"/>
      <c r="E172" s="40"/>
      <c r="F172" s="40"/>
      <c r="G172" s="39">
        <v>41760</v>
      </c>
      <c r="H172" s="39"/>
      <c r="I172" s="39"/>
      <c r="J172" s="39">
        <v>41760</v>
      </c>
      <c r="K172" s="39"/>
      <c r="L172" s="39"/>
      <c r="M172" s="39">
        <v>41760</v>
      </c>
      <c r="N172" s="39"/>
      <c r="O172" s="39"/>
      <c r="P172" s="39" t="s">
        <v>164</v>
      </c>
      <c r="Q172" s="39"/>
      <c r="R172" s="39"/>
      <c r="S172" s="39">
        <v>54255</v>
      </c>
      <c r="T172" s="39"/>
      <c r="U172" s="39"/>
      <c r="V172" s="39">
        <v>50325</v>
      </c>
      <c r="W172" s="39"/>
      <c r="X172" s="39"/>
      <c r="Y172" s="39" t="s">
        <v>164</v>
      </c>
      <c r="Z172" s="39"/>
      <c r="AA172" s="39"/>
      <c r="AB172" s="52">
        <v>229860</v>
      </c>
      <c r="AC172" s="52"/>
      <c r="AD172" s="52"/>
    </row>
    <row r="173" spans="1:30" ht="11.5" customHeight="1" x14ac:dyDescent="0.55000000000000004">
      <c r="A173" s="72"/>
      <c r="B173" s="72"/>
      <c r="C173" s="40" t="s">
        <v>89</v>
      </c>
      <c r="D173" s="40"/>
      <c r="E173" s="40"/>
      <c r="F173" s="40"/>
      <c r="G173" s="39" t="s">
        <v>164</v>
      </c>
      <c r="H173" s="39"/>
      <c r="I173" s="39"/>
      <c r="J173" s="39" t="s">
        <v>164</v>
      </c>
      <c r="K173" s="39"/>
      <c r="L173" s="39"/>
      <c r="M173" s="39" t="s">
        <v>164</v>
      </c>
      <c r="N173" s="39"/>
      <c r="O173" s="39"/>
      <c r="P173" s="39" t="s">
        <v>164</v>
      </c>
      <c r="Q173" s="39"/>
      <c r="R173" s="39"/>
      <c r="S173" s="39" t="s">
        <v>164</v>
      </c>
      <c r="T173" s="39"/>
      <c r="U173" s="39"/>
      <c r="V173" s="39" t="s">
        <v>164</v>
      </c>
      <c r="W173" s="39"/>
      <c r="X173" s="39"/>
      <c r="Y173" s="39" t="s">
        <v>164</v>
      </c>
      <c r="Z173" s="39"/>
      <c r="AA173" s="39"/>
      <c r="AB173" s="52" t="s">
        <v>164</v>
      </c>
      <c r="AC173" s="52"/>
      <c r="AD173" s="52"/>
    </row>
    <row r="174" spans="1:30" ht="11.5" customHeight="1" x14ac:dyDescent="0.55000000000000004">
      <c r="A174" s="72"/>
      <c r="B174" s="72"/>
      <c r="C174" s="40" t="s">
        <v>90</v>
      </c>
      <c r="D174" s="40"/>
      <c r="E174" s="40"/>
      <c r="F174" s="40"/>
      <c r="G174" s="39">
        <v>101880</v>
      </c>
      <c r="H174" s="39"/>
      <c r="I174" s="39"/>
      <c r="J174" s="39">
        <v>107560</v>
      </c>
      <c r="K174" s="39"/>
      <c r="L174" s="39"/>
      <c r="M174" s="39">
        <v>107560</v>
      </c>
      <c r="N174" s="39"/>
      <c r="O174" s="39"/>
      <c r="P174" s="39" t="s">
        <v>164</v>
      </c>
      <c r="Q174" s="39"/>
      <c r="R174" s="39"/>
      <c r="S174" s="39">
        <v>198000</v>
      </c>
      <c r="T174" s="39"/>
      <c r="U174" s="39"/>
      <c r="V174" s="39">
        <v>4967925</v>
      </c>
      <c r="W174" s="39"/>
      <c r="X174" s="39"/>
      <c r="Y174" s="39" t="s">
        <v>164</v>
      </c>
      <c r="Z174" s="39"/>
      <c r="AA174" s="39"/>
      <c r="AB174" s="52">
        <v>5482925</v>
      </c>
      <c r="AC174" s="52"/>
      <c r="AD174" s="52"/>
    </row>
    <row r="175" spans="1:30" ht="11.5" customHeight="1" x14ac:dyDescent="0.55000000000000004">
      <c r="A175" s="72"/>
      <c r="B175" s="72"/>
      <c r="C175" s="40" t="s">
        <v>91</v>
      </c>
      <c r="D175" s="40"/>
      <c r="E175" s="40"/>
      <c r="F175" s="40"/>
      <c r="G175" s="39">
        <v>196000</v>
      </c>
      <c r="H175" s="39"/>
      <c r="I175" s="39"/>
      <c r="J175" s="39">
        <v>196000</v>
      </c>
      <c r="K175" s="39"/>
      <c r="L175" s="39"/>
      <c r="M175" s="39">
        <v>196000</v>
      </c>
      <c r="N175" s="39"/>
      <c r="O175" s="39"/>
      <c r="P175" s="39" t="s">
        <v>164</v>
      </c>
      <c r="Q175" s="39"/>
      <c r="R175" s="39"/>
      <c r="S175" s="39">
        <v>73500</v>
      </c>
      <c r="T175" s="39"/>
      <c r="U175" s="39"/>
      <c r="V175" s="39">
        <v>73500</v>
      </c>
      <c r="W175" s="39"/>
      <c r="X175" s="39"/>
      <c r="Y175" s="39" t="s">
        <v>164</v>
      </c>
      <c r="Z175" s="39"/>
      <c r="AA175" s="39"/>
      <c r="AB175" s="52">
        <v>735000</v>
      </c>
      <c r="AC175" s="52"/>
      <c r="AD175" s="52"/>
    </row>
    <row r="176" spans="1:30" ht="11.5" customHeight="1" x14ac:dyDescent="0.55000000000000004">
      <c r="A176" s="72"/>
      <c r="B176" s="72"/>
      <c r="C176" s="40" t="s">
        <v>92</v>
      </c>
      <c r="D176" s="40"/>
      <c r="E176" s="40"/>
      <c r="F176" s="40"/>
      <c r="G176" s="39">
        <v>880</v>
      </c>
      <c r="H176" s="39"/>
      <c r="I176" s="39"/>
      <c r="J176" s="39">
        <v>1240</v>
      </c>
      <c r="K176" s="39"/>
      <c r="L176" s="39"/>
      <c r="M176" s="39">
        <v>960</v>
      </c>
      <c r="N176" s="39"/>
      <c r="O176" s="39"/>
      <c r="P176" s="39"/>
      <c r="Q176" s="39"/>
      <c r="R176" s="39"/>
      <c r="S176" s="39" t="s">
        <v>164</v>
      </c>
      <c r="T176" s="39"/>
      <c r="U176" s="39"/>
      <c r="V176" s="39" t="s">
        <v>164</v>
      </c>
      <c r="W176" s="39"/>
      <c r="X176" s="39"/>
      <c r="Y176" s="39" t="s">
        <v>164</v>
      </c>
      <c r="Z176" s="39"/>
      <c r="AA176" s="39"/>
      <c r="AB176" s="52">
        <v>3080</v>
      </c>
      <c r="AC176" s="52"/>
      <c r="AD176" s="52"/>
    </row>
    <row r="177" spans="1:30" ht="11.5" customHeight="1" x14ac:dyDescent="0.55000000000000004">
      <c r="A177" s="72"/>
      <c r="B177" s="72"/>
      <c r="C177" s="56" t="s">
        <v>3</v>
      </c>
      <c r="D177" s="56"/>
      <c r="E177" s="56"/>
      <c r="F177" s="56"/>
      <c r="G177" s="57">
        <v>2271600</v>
      </c>
      <c r="H177" s="57"/>
      <c r="I177" s="57"/>
      <c r="J177" s="57">
        <v>2009000</v>
      </c>
      <c r="K177" s="57"/>
      <c r="L177" s="57"/>
      <c r="M177" s="57">
        <v>2100840</v>
      </c>
      <c r="N177" s="57"/>
      <c r="O177" s="57"/>
      <c r="P177" s="57">
        <v>163780</v>
      </c>
      <c r="Q177" s="57"/>
      <c r="R177" s="57"/>
      <c r="S177" s="57">
        <v>2363985</v>
      </c>
      <c r="T177" s="57"/>
      <c r="U177" s="57"/>
      <c r="V177" s="57">
        <v>8233995</v>
      </c>
      <c r="W177" s="57"/>
      <c r="X177" s="57"/>
      <c r="Y177" s="57">
        <v>0</v>
      </c>
      <c r="Z177" s="57"/>
      <c r="AA177" s="57"/>
      <c r="AB177" s="57">
        <v>17143200</v>
      </c>
      <c r="AC177" s="57"/>
      <c r="AD177" s="57"/>
    </row>
    <row r="178" spans="1:30" ht="11.5" customHeight="1" x14ac:dyDescent="0.55000000000000004">
      <c r="A178" s="54"/>
      <c r="B178" s="53" t="s">
        <v>95</v>
      </c>
      <c r="C178" s="116" t="s">
        <v>96</v>
      </c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8"/>
      <c r="AB178" s="39">
        <v>9288313.2084033638</v>
      </c>
      <c r="AC178" s="39"/>
      <c r="AD178" s="39"/>
    </row>
    <row r="179" spans="1:30" ht="11.5" customHeight="1" x14ac:dyDescent="0.55000000000000004">
      <c r="A179" s="54"/>
      <c r="B179" s="54"/>
      <c r="C179" s="116" t="s">
        <v>97</v>
      </c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8"/>
      <c r="AB179" s="39">
        <v>1296457</v>
      </c>
      <c r="AC179" s="39"/>
      <c r="AD179" s="39"/>
    </row>
    <row r="180" spans="1:30" ht="11.5" customHeight="1" x14ac:dyDescent="0.55000000000000004">
      <c r="A180" s="54"/>
      <c r="B180" s="54"/>
      <c r="C180" s="116" t="s">
        <v>98</v>
      </c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8"/>
      <c r="AB180" s="39">
        <v>672572</v>
      </c>
      <c r="AC180" s="39"/>
      <c r="AD180" s="39"/>
    </row>
    <row r="181" spans="1:30" ht="11.5" customHeight="1" x14ac:dyDescent="0.55000000000000004">
      <c r="A181" s="54"/>
      <c r="B181" s="54"/>
      <c r="C181" s="116" t="s">
        <v>158</v>
      </c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8"/>
      <c r="AB181" s="39">
        <v>365583</v>
      </c>
      <c r="AC181" s="39"/>
      <c r="AD181" s="39"/>
    </row>
    <row r="182" spans="1:30" ht="11.5" customHeight="1" x14ac:dyDescent="0.55000000000000004">
      <c r="A182" s="54"/>
      <c r="B182" s="55"/>
      <c r="C182" s="189" t="s">
        <v>3</v>
      </c>
      <c r="D182" s="190"/>
      <c r="E182" s="190"/>
      <c r="F182" s="190"/>
      <c r="G182" s="190"/>
      <c r="H182" s="190"/>
      <c r="I182" s="190"/>
      <c r="J182" s="190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1"/>
      <c r="W182" s="191"/>
      <c r="X182" s="191"/>
      <c r="Y182" s="191"/>
      <c r="Z182" s="191"/>
      <c r="AA182" s="192"/>
      <c r="AB182" s="57">
        <v>11622925.208403364</v>
      </c>
      <c r="AC182" s="57"/>
      <c r="AD182" s="57"/>
    </row>
    <row r="183" spans="1:30" ht="11.5" customHeight="1" x14ac:dyDescent="0.55000000000000004">
      <c r="A183" s="73"/>
      <c r="B183" s="116" t="s">
        <v>99</v>
      </c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87"/>
      <c r="W183" s="187"/>
      <c r="X183" s="187"/>
      <c r="Y183" s="187"/>
      <c r="Z183" s="187"/>
      <c r="AA183" s="188"/>
      <c r="AB183" s="39">
        <v>202675</v>
      </c>
      <c r="AC183" s="39"/>
      <c r="AD183" s="39"/>
    </row>
    <row r="184" spans="1:30" ht="11.5" customHeight="1" x14ac:dyDescent="0.55000000000000004">
      <c r="A184" s="73"/>
      <c r="B184" s="105" t="s">
        <v>3</v>
      </c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87"/>
      <c r="W184" s="187"/>
      <c r="X184" s="187"/>
      <c r="Y184" s="187"/>
      <c r="Z184" s="187"/>
      <c r="AA184" s="188"/>
      <c r="AB184" s="57">
        <v>28968800.208403364</v>
      </c>
      <c r="AC184" s="57"/>
      <c r="AD184" s="57"/>
    </row>
    <row r="185" spans="1:30" ht="11.5" customHeight="1" x14ac:dyDescent="0.55000000000000004">
      <c r="A185" s="12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X185" s="17"/>
      <c r="Y185" s="180" t="s">
        <v>100</v>
      </c>
      <c r="Z185" s="50"/>
      <c r="AA185" s="51"/>
      <c r="AB185" s="39">
        <v>5912953.3915966377</v>
      </c>
      <c r="AC185" s="39"/>
      <c r="AD185" s="39"/>
    </row>
    <row r="186" spans="1:30" ht="11.5" customHeight="1" x14ac:dyDescent="0.55000000000000004">
      <c r="A186" s="1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X186" s="17"/>
      <c r="Y186" s="116" t="s">
        <v>101</v>
      </c>
      <c r="Z186" s="150"/>
      <c r="AA186" s="151"/>
      <c r="AB186" s="181">
        <v>0.16951422395222232</v>
      </c>
      <c r="AC186" s="181"/>
      <c r="AD186" s="181"/>
    </row>
  </sheetData>
  <mergeCells count="1400">
    <mergeCell ref="S4:U5"/>
    <mergeCell ref="V4:X5"/>
    <mergeCell ref="AA132:AD132"/>
    <mergeCell ref="A133:E133"/>
    <mergeCell ref="F133:H133"/>
    <mergeCell ref="J133:M133"/>
    <mergeCell ref="N133:Q133"/>
    <mergeCell ref="R133:U133"/>
    <mergeCell ref="V133:Y133"/>
    <mergeCell ref="AA133:AD133"/>
    <mergeCell ref="R117:U117"/>
    <mergeCell ref="V117:Y117"/>
    <mergeCell ref="AA117:AD117"/>
    <mergeCell ref="V23:X23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A29:D31"/>
    <mergeCell ref="E29:F29"/>
    <mergeCell ref="G29:I29"/>
    <mergeCell ref="J29:L29"/>
    <mergeCell ref="M29:O29"/>
    <mergeCell ref="P29:R29"/>
    <mergeCell ref="S29:U29"/>
    <mergeCell ref="E28:F28"/>
    <mergeCell ref="V131:Y131"/>
    <mergeCell ref="Y185:AA185"/>
    <mergeCell ref="AB185:AD185"/>
    <mergeCell ref="Y186:AA186"/>
    <mergeCell ref="AB186:AD186"/>
    <mergeCell ref="AB140:AD157"/>
    <mergeCell ref="AB138:AD139"/>
    <mergeCell ref="AB159:AD160"/>
    <mergeCell ref="C178:AA178"/>
    <mergeCell ref="AB178:AD178"/>
    <mergeCell ref="C179:AA179"/>
    <mergeCell ref="AB179:AD179"/>
    <mergeCell ref="C180:AA180"/>
    <mergeCell ref="AB180:AD180"/>
    <mergeCell ref="C181:AA181"/>
    <mergeCell ref="AB181:AD181"/>
    <mergeCell ref="C182:AA182"/>
    <mergeCell ref="AB182:AD182"/>
    <mergeCell ref="B183:AA183"/>
    <mergeCell ref="AB183:AD183"/>
    <mergeCell ref="B184:AA184"/>
    <mergeCell ref="AB184:AD184"/>
    <mergeCell ref="C141:F141"/>
    <mergeCell ref="G141:I141"/>
    <mergeCell ref="J141:L141"/>
    <mergeCell ref="M141:O141"/>
    <mergeCell ref="P141:R141"/>
    <mergeCell ref="S141:U141"/>
    <mergeCell ref="S143:U143"/>
    <mergeCell ref="C142:F142"/>
    <mergeCell ref="G142:I142"/>
    <mergeCell ref="R132:U132"/>
    <mergeCell ref="V132:Y132"/>
    <mergeCell ref="J140:L140"/>
    <mergeCell ref="M140:O140"/>
    <mergeCell ref="A1:E1"/>
    <mergeCell ref="A4:F6"/>
    <mergeCell ref="G5:I5"/>
    <mergeCell ref="J5:L5"/>
    <mergeCell ref="M5:O5"/>
    <mergeCell ref="V6:X6"/>
    <mergeCell ref="Y6:AA6"/>
    <mergeCell ref="AB6:AD6"/>
    <mergeCell ref="A7:F7"/>
    <mergeCell ref="A10:F10"/>
    <mergeCell ref="G10:H10"/>
    <mergeCell ref="I10:J10"/>
    <mergeCell ref="K10:L10"/>
    <mergeCell ref="M10:N10"/>
    <mergeCell ref="P5:R5"/>
    <mergeCell ref="G6:I6"/>
    <mergeCell ref="J6:L6"/>
    <mergeCell ref="M6:O6"/>
    <mergeCell ref="P6:R6"/>
    <mergeCell ref="S6:U6"/>
    <mergeCell ref="AB4:AD5"/>
    <mergeCell ref="F1:AD1"/>
    <mergeCell ref="G7:AD7"/>
    <mergeCell ref="G4:R4"/>
    <mergeCell ref="V21:X22"/>
    <mergeCell ref="N131:Q131"/>
    <mergeCell ref="AA131:AD131"/>
    <mergeCell ref="N132:Q132"/>
    <mergeCell ref="R131:U131"/>
    <mergeCell ref="Y4:AA5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4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W14:X14"/>
    <mergeCell ref="Y14:Z14"/>
    <mergeCell ref="AA14:AB14"/>
    <mergeCell ref="AC14:AD14"/>
    <mergeCell ref="A21:F22"/>
    <mergeCell ref="G21:I22"/>
    <mergeCell ref="J21:L22"/>
    <mergeCell ref="M21:O22"/>
    <mergeCell ref="P21:R22"/>
    <mergeCell ref="S21:U22"/>
    <mergeCell ref="B14:F14"/>
    <mergeCell ref="G14:H14"/>
    <mergeCell ref="I14:J14"/>
    <mergeCell ref="K14:L14"/>
    <mergeCell ref="M14:N14"/>
    <mergeCell ref="O14:P14"/>
    <mergeCell ref="Q14:R14"/>
    <mergeCell ref="S14:T14"/>
    <mergeCell ref="U14:V14"/>
    <mergeCell ref="A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Y21:AA22"/>
    <mergeCell ref="AB21:AD22"/>
    <mergeCell ref="A23:D25"/>
    <mergeCell ref="E23:F23"/>
    <mergeCell ref="G23:I23"/>
    <mergeCell ref="J23:L23"/>
    <mergeCell ref="M23:O23"/>
    <mergeCell ref="P23:R23"/>
    <mergeCell ref="S23:U23"/>
    <mergeCell ref="AB25:AD25"/>
    <mergeCell ref="A26:D28"/>
    <mergeCell ref="E26:F26"/>
    <mergeCell ref="G26:I26"/>
    <mergeCell ref="J26:L26"/>
    <mergeCell ref="M26:O26"/>
    <mergeCell ref="P26:R26"/>
    <mergeCell ref="S26:U26"/>
    <mergeCell ref="V26:X26"/>
    <mergeCell ref="Y26:AA26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V28:X28"/>
    <mergeCell ref="Y28:AA28"/>
    <mergeCell ref="AB28:AD28"/>
    <mergeCell ref="G28:I28"/>
    <mergeCell ref="J28:L28"/>
    <mergeCell ref="M28:O28"/>
    <mergeCell ref="P28:R28"/>
    <mergeCell ref="S28:U28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Y30:AA30"/>
    <mergeCell ref="AB30:AD30"/>
    <mergeCell ref="AB31:AD31"/>
    <mergeCell ref="S32:U32"/>
    <mergeCell ref="V32:X32"/>
    <mergeCell ref="Y32:AA32"/>
    <mergeCell ref="P32:R32"/>
    <mergeCell ref="V35:X35"/>
    <mergeCell ref="Y35:AA35"/>
    <mergeCell ref="AB35:AD35"/>
    <mergeCell ref="E31:F31"/>
    <mergeCell ref="G31:I31"/>
    <mergeCell ref="J31:L31"/>
    <mergeCell ref="M31:O31"/>
    <mergeCell ref="P31:R31"/>
    <mergeCell ref="S31:U31"/>
    <mergeCell ref="V31:X31"/>
    <mergeCell ref="Y31:AA31"/>
    <mergeCell ref="V29:X29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V34:X34"/>
    <mergeCell ref="Y34:AA34"/>
    <mergeCell ref="AB34:AD34"/>
    <mergeCell ref="J35:L35"/>
    <mergeCell ref="M35:O35"/>
    <mergeCell ref="P35:R35"/>
    <mergeCell ref="S35:U35"/>
    <mergeCell ref="E34:F34"/>
    <mergeCell ref="G34:I34"/>
    <mergeCell ref="J34:L34"/>
    <mergeCell ref="M34:O34"/>
    <mergeCell ref="P34:R34"/>
    <mergeCell ref="S34:U34"/>
    <mergeCell ref="AB37:AD37"/>
    <mergeCell ref="A32:D34"/>
    <mergeCell ref="E32:F32"/>
    <mergeCell ref="G32:I32"/>
    <mergeCell ref="J32:L32"/>
    <mergeCell ref="M32:O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38:D40"/>
    <mergeCell ref="E38:F38"/>
    <mergeCell ref="G38:I38"/>
    <mergeCell ref="J38:L38"/>
    <mergeCell ref="M38:O38"/>
    <mergeCell ref="P38:R38"/>
    <mergeCell ref="S38:U38"/>
    <mergeCell ref="V38:X38"/>
    <mergeCell ref="Y38:AA38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V40:X40"/>
    <mergeCell ref="Y40:AA40"/>
    <mergeCell ref="AB40:AD40"/>
    <mergeCell ref="E36:F36"/>
    <mergeCell ref="G36:I36"/>
    <mergeCell ref="J36:L36"/>
    <mergeCell ref="M36:O36"/>
    <mergeCell ref="P36:R36"/>
    <mergeCell ref="S36:U36"/>
    <mergeCell ref="V36:X36"/>
    <mergeCell ref="A35:D37"/>
    <mergeCell ref="E35:F35"/>
    <mergeCell ref="G35:I35"/>
    <mergeCell ref="A41:D43"/>
    <mergeCell ref="E41:F41"/>
    <mergeCell ref="G41:I41"/>
    <mergeCell ref="J41:L41"/>
    <mergeCell ref="M41:O41"/>
    <mergeCell ref="P41:R41"/>
    <mergeCell ref="S41:U41"/>
    <mergeCell ref="E40:F40"/>
    <mergeCell ref="G40:I40"/>
    <mergeCell ref="J40:L40"/>
    <mergeCell ref="M40:O40"/>
    <mergeCell ref="P40:R40"/>
    <mergeCell ref="S40:U40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V41:X41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AB43:AD43"/>
    <mergeCell ref="S44:U44"/>
    <mergeCell ref="V44:X44"/>
    <mergeCell ref="Y44:AA44"/>
    <mergeCell ref="P44:R44"/>
    <mergeCell ref="V47:X47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V46:X46"/>
    <mergeCell ref="Y46:AA46"/>
    <mergeCell ref="AB46:AD46"/>
    <mergeCell ref="A47:D49"/>
    <mergeCell ref="E47:F47"/>
    <mergeCell ref="G47:I47"/>
    <mergeCell ref="J47:L47"/>
    <mergeCell ref="M47:O47"/>
    <mergeCell ref="P47:R47"/>
    <mergeCell ref="S47:U47"/>
    <mergeCell ref="E46:F46"/>
    <mergeCell ref="G46:I46"/>
    <mergeCell ref="J46:L46"/>
    <mergeCell ref="M46:O46"/>
    <mergeCell ref="P46:R46"/>
    <mergeCell ref="S46:U46"/>
    <mergeCell ref="AB49:AD49"/>
    <mergeCell ref="A44:D46"/>
    <mergeCell ref="E44:F44"/>
    <mergeCell ref="G44:I44"/>
    <mergeCell ref="J44:L44"/>
    <mergeCell ref="M44:O44"/>
    <mergeCell ref="A50:D52"/>
    <mergeCell ref="E50:F50"/>
    <mergeCell ref="G50:I50"/>
    <mergeCell ref="J50:L50"/>
    <mergeCell ref="M50:O50"/>
    <mergeCell ref="P50:R50"/>
    <mergeCell ref="S50:U50"/>
    <mergeCell ref="V50:X50"/>
    <mergeCell ref="Y50:AA50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V52:X52"/>
    <mergeCell ref="Y52:AA52"/>
    <mergeCell ref="AB52:AD52"/>
    <mergeCell ref="A53:D55"/>
    <mergeCell ref="E53:F53"/>
    <mergeCell ref="G53:I53"/>
    <mergeCell ref="J53:L53"/>
    <mergeCell ref="M53:O53"/>
    <mergeCell ref="P53:R53"/>
    <mergeCell ref="S53:U53"/>
    <mergeCell ref="E52:F52"/>
    <mergeCell ref="G52:I52"/>
    <mergeCell ref="J52:L52"/>
    <mergeCell ref="M52:O52"/>
    <mergeCell ref="P52:R52"/>
    <mergeCell ref="S52:U52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AB51:AD51"/>
    <mergeCell ref="Y54:AA54"/>
    <mergeCell ref="AB54:AD54"/>
    <mergeCell ref="E55:F55"/>
    <mergeCell ref="G55:I55"/>
    <mergeCell ref="J55:L55"/>
    <mergeCell ref="M55:O55"/>
    <mergeCell ref="P55:R55"/>
    <mergeCell ref="S55:U55"/>
    <mergeCell ref="V55:X55"/>
    <mergeCell ref="Y55:AA55"/>
    <mergeCell ref="V53:X53"/>
    <mergeCell ref="Y53:AA53"/>
    <mergeCell ref="AB53:AD53"/>
    <mergeCell ref="E54:F54"/>
    <mergeCell ref="G54:I54"/>
    <mergeCell ref="J54:L54"/>
    <mergeCell ref="M54:O54"/>
    <mergeCell ref="P54:R54"/>
    <mergeCell ref="S54:U54"/>
    <mergeCell ref="V54:X54"/>
    <mergeCell ref="AB56:AD56"/>
    <mergeCell ref="E57:F57"/>
    <mergeCell ref="G57:I57"/>
    <mergeCell ref="J57:L57"/>
    <mergeCell ref="M57:O57"/>
    <mergeCell ref="P57:R57"/>
    <mergeCell ref="S57:U57"/>
    <mergeCell ref="V57:X57"/>
    <mergeCell ref="Y57:AA57"/>
    <mergeCell ref="AB57:AD57"/>
    <mergeCell ref="AB55:AD55"/>
    <mergeCell ref="S56:U56"/>
    <mergeCell ref="V56:X56"/>
    <mergeCell ref="Y56:AA56"/>
    <mergeCell ref="Y59:AA59"/>
    <mergeCell ref="AB59:AD59"/>
    <mergeCell ref="A62:F63"/>
    <mergeCell ref="G62:I63"/>
    <mergeCell ref="J62:L63"/>
    <mergeCell ref="M62:O63"/>
    <mergeCell ref="P62:R63"/>
    <mergeCell ref="S62:U63"/>
    <mergeCell ref="V62:X63"/>
    <mergeCell ref="Y62:AA63"/>
    <mergeCell ref="V58:X58"/>
    <mergeCell ref="Y58:AA58"/>
    <mergeCell ref="AB58:AD58"/>
    <mergeCell ref="A59:F59"/>
    <mergeCell ref="G59:I59"/>
    <mergeCell ref="J59:L59"/>
    <mergeCell ref="M59:O59"/>
    <mergeCell ref="P59:R59"/>
    <mergeCell ref="S59:U59"/>
    <mergeCell ref="V59:X59"/>
    <mergeCell ref="E58:F58"/>
    <mergeCell ref="G58:I58"/>
    <mergeCell ref="J58:L58"/>
    <mergeCell ref="M58:O58"/>
    <mergeCell ref="P58:R58"/>
    <mergeCell ref="S58:U58"/>
    <mergeCell ref="A56:D58"/>
    <mergeCell ref="E56:F56"/>
    <mergeCell ref="G56:I56"/>
    <mergeCell ref="J56:L56"/>
    <mergeCell ref="M56:O56"/>
    <mergeCell ref="P56:R56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AB65:AD65"/>
    <mergeCell ref="AB62:AD63"/>
    <mergeCell ref="A64:D66"/>
    <mergeCell ref="E64:F64"/>
    <mergeCell ref="G64:I64"/>
    <mergeCell ref="J64:L64"/>
    <mergeCell ref="M64:O64"/>
    <mergeCell ref="P64:R64"/>
    <mergeCell ref="S64:U64"/>
    <mergeCell ref="V64:X64"/>
    <mergeCell ref="Y64:AA64"/>
    <mergeCell ref="V67:X67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V66:X66"/>
    <mergeCell ref="Y66:AA66"/>
    <mergeCell ref="AB66:AD66"/>
    <mergeCell ref="A67:D69"/>
    <mergeCell ref="E67:F67"/>
    <mergeCell ref="G67:I67"/>
    <mergeCell ref="J67:L67"/>
    <mergeCell ref="M67:O67"/>
    <mergeCell ref="P67:R67"/>
    <mergeCell ref="S67:U67"/>
    <mergeCell ref="E66:F66"/>
    <mergeCell ref="G66:I66"/>
    <mergeCell ref="J66:L66"/>
    <mergeCell ref="M66:O66"/>
    <mergeCell ref="P66:R66"/>
    <mergeCell ref="S66:U66"/>
    <mergeCell ref="AB69:AD69"/>
    <mergeCell ref="A70:D72"/>
    <mergeCell ref="E70:F70"/>
    <mergeCell ref="G70:I70"/>
    <mergeCell ref="J70:L70"/>
    <mergeCell ref="M70:O70"/>
    <mergeCell ref="P70:R70"/>
    <mergeCell ref="S70:U70"/>
    <mergeCell ref="V70:X70"/>
    <mergeCell ref="Y70:AA70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V72:X72"/>
    <mergeCell ref="Y72:AA72"/>
    <mergeCell ref="AB72:AD72"/>
    <mergeCell ref="A73:D75"/>
    <mergeCell ref="E73:F73"/>
    <mergeCell ref="G73:I73"/>
    <mergeCell ref="J73:L73"/>
    <mergeCell ref="M73:O73"/>
    <mergeCell ref="P73:R73"/>
    <mergeCell ref="S73:U73"/>
    <mergeCell ref="E72:F72"/>
    <mergeCell ref="G72:I72"/>
    <mergeCell ref="J72:L72"/>
    <mergeCell ref="M72:O72"/>
    <mergeCell ref="P72:R72"/>
    <mergeCell ref="S72:U72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AB71:AD71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V73:X73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AB77:AD77"/>
    <mergeCell ref="AB75:AD75"/>
    <mergeCell ref="S76:U76"/>
    <mergeCell ref="V76:X76"/>
    <mergeCell ref="Y76:AA76"/>
    <mergeCell ref="P76:R76"/>
    <mergeCell ref="V79:X79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V78:X78"/>
    <mergeCell ref="Y78:AA78"/>
    <mergeCell ref="AB78:AD78"/>
    <mergeCell ref="A79:D81"/>
    <mergeCell ref="E79:F79"/>
    <mergeCell ref="G79:I79"/>
    <mergeCell ref="J79:L79"/>
    <mergeCell ref="M79:O79"/>
    <mergeCell ref="P79:R79"/>
    <mergeCell ref="S79:U79"/>
    <mergeCell ref="E78:F78"/>
    <mergeCell ref="G78:I78"/>
    <mergeCell ref="J78:L78"/>
    <mergeCell ref="M78:O78"/>
    <mergeCell ref="P78:R78"/>
    <mergeCell ref="S78:U78"/>
    <mergeCell ref="AB81:AD81"/>
    <mergeCell ref="A76:D78"/>
    <mergeCell ref="E76:F76"/>
    <mergeCell ref="G76:I76"/>
    <mergeCell ref="J76:L76"/>
    <mergeCell ref="M76:O76"/>
    <mergeCell ref="A82:D84"/>
    <mergeCell ref="E82:F82"/>
    <mergeCell ref="G82:I82"/>
    <mergeCell ref="J82:L82"/>
    <mergeCell ref="M82:O82"/>
    <mergeCell ref="P82:R82"/>
    <mergeCell ref="S82:U82"/>
    <mergeCell ref="V82:X82"/>
    <mergeCell ref="Y82:AA82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V84:X84"/>
    <mergeCell ref="Y84:AA84"/>
    <mergeCell ref="AB84:AD84"/>
    <mergeCell ref="A85:D87"/>
    <mergeCell ref="E85:F85"/>
    <mergeCell ref="G85:I85"/>
    <mergeCell ref="J85:L85"/>
    <mergeCell ref="M85:O85"/>
    <mergeCell ref="P85:R85"/>
    <mergeCell ref="S85:U85"/>
    <mergeCell ref="E84:F84"/>
    <mergeCell ref="G84:I84"/>
    <mergeCell ref="J84:L84"/>
    <mergeCell ref="M84:O84"/>
    <mergeCell ref="P84:R84"/>
    <mergeCell ref="S84:U84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AB83:AD83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V85:X85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AB89:AD89"/>
    <mergeCell ref="AB87:AD87"/>
    <mergeCell ref="S88:U88"/>
    <mergeCell ref="V88:X88"/>
    <mergeCell ref="Y88:AA88"/>
    <mergeCell ref="P88:R88"/>
    <mergeCell ref="V90:X90"/>
    <mergeCell ref="Y90:AA90"/>
    <mergeCell ref="AB90:AD90"/>
    <mergeCell ref="A91:D93"/>
    <mergeCell ref="E91:F91"/>
    <mergeCell ref="G91:I91"/>
    <mergeCell ref="J91:L91"/>
    <mergeCell ref="M91:O91"/>
    <mergeCell ref="P91:R91"/>
    <mergeCell ref="S91:U91"/>
    <mergeCell ref="E90:F90"/>
    <mergeCell ref="G90:I90"/>
    <mergeCell ref="J90:L90"/>
    <mergeCell ref="M90:O90"/>
    <mergeCell ref="P90:R90"/>
    <mergeCell ref="S90:U90"/>
    <mergeCell ref="AB93:AD93"/>
    <mergeCell ref="A88:D90"/>
    <mergeCell ref="E88:F88"/>
    <mergeCell ref="G88:I88"/>
    <mergeCell ref="J88:L88"/>
    <mergeCell ref="M88:O88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E94:F94"/>
    <mergeCell ref="G94:I94"/>
    <mergeCell ref="J94:L94"/>
    <mergeCell ref="M94:O94"/>
    <mergeCell ref="P94:R94"/>
    <mergeCell ref="S94:U94"/>
    <mergeCell ref="V94:X94"/>
    <mergeCell ref="Y94:AA94"/>
    <mergeCell ref="V96:X96"/>
    <mergeCell ref="Y96:AA96"/>
    <mergeCell ref="AB96:AD96"/>
    <mergeCell ref="V91:X91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AB94:AD94"/>
    <mergeCell ref="E95:F95"/>
    <mergeCell ref="G95:I95"/>
    <mergeCell ref="J95:L95"/>
    <mergeCell ref="M95:O95"/>
    <mergeCell ref="P95:R95"/>
    <mergeCell ref="S95:U95"/>
    <mergeCell ref="V95:X95"/>
    <mergeCell ref="Y95:AA95"/>
    <mergeCell ref="AB95:AD95"/>
    <mergeCell ref="I102:I103"/>
    <mergeCell ref="J102:Q102"/>
    <mergeCell ref="R102:U103"/>
    <mergeCell ref="V102:Y103"/>
    <mergeCell ref="AB99:AD99"/>
    <mergeCell ref="A100:F100"/>
    <mergeCell ref="G100:I100"/>
    <mergeCell ref="J100:L100"/>
    <mergeCell ref="M100:O100"/>
    <mergeCell ref="A97:D99"/>
    <mergeCell ref="E97:F97"/>
    <mergeCell ref="G97:I97"/>
    <mergeCell ref="J97:L97"/>
    <mergeCell ref="M97:O97"/>
    <mergeCell ref="P97:R97"/>
    <mergeCell ref="S97:U97"/>
    <mergeCell ref="E96:F96"/>
    <mergeCell ref="G96:I96"/>
    <mergeCell ref="J96:L96"/>
    <mergeCell ref="M96:O96"/>
    <mergeCell ref="P96:R96"/>
    <mergeCell ref="S96:U96"/>
    <mergeCell ref="A94:D96"/>
    <mergeCell ref="Y98:AA98"/>
    <mergeCell ref="AB98:AD98"/>
    <mergeCell ref="E99:F99"/>
    <mergeCell ref="G99:I99"/>
    <mergeCell ref="J99:L99"/>
    <mergeCell ref="M99:O99"/>
    <mergeCell ref="P99:R99"/>
    <mergeCell ref="S99:U99"/>
    <mergeCell ref="V99:X99"/>
    <mergeCell ref="V106:Y106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Y99:AA99"/>
    <mergeCell ref="V97:X97"/>
    <mergeCell ref="Y97:AA97"/>
    <mergeCell ref="AB97:AD97"/>
    <mergeCell ref="E98:F98"/>
    <mergeCell ref="G98:I98"/>
    <mergeCell ref="J98:L98"/>
    <mergeCell ref="M98:O98"/>
    <mergeCell ref="P98:R98"/>
    <mergeCell ref="S98:U98"/>
    <mergeCell ref="V98:X98"/>
    <mergeCell ref="Z102:Z103"/>
    <mergeCell ref="AA102:AD103"/>
    <mergeCell ref="J103:M103"/>
    <mergeCell ref="N103:Q103"/>
    <mergeCell ref="A104:E104"/>
    <mergeCell ref="F104:H104"/>
    <mergeCell ref="J104:M104"/>
    <mergeCell ref="N104:Q104"/>
    <mergeCell ref="R104:U104"/>
    <mergeCell ref="V104:Y104"/>
    <mergeCell ref="A102:E103"/>
    <mergeCell ref="F102:H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P100:R100"/>
    <mergeCell ref="S100:U100"/>
    <mergeCell ref="V100:X100"/>
    <mergeCell ref="Y100:AA100"/>
    <mergeCell ref="AB100:AD100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A113:E113"/>
    <mergeCell ref="F113:H113"/>
    <mergeCell ref="J113:M113"/>
    <mergeCell ref="N113:Q113"/>
    <mergeCell ref="R113:U113"/>
    <mergeCell ref="V113:Y113"/>
    <mergeCell ref="A112:E112"/>
    <mergeCell ref="F112:H112"/>
    <mergeCell ref="J112:M112"/>
    <mergeCell ref="N112:Q112"/>
    <mergeCell ref="R112:U112"/>
    <mergeCell ref="V112:Y112"/>
    <mergeCell ref="AA112:AD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3:AD113"/>
    <mergeCell ref="AA115:AD115"/>
    <mergeCell ref="A115:E115"/>
    <mergeCell ref="F115:H115"/>
    <mergeCell ref="J115:M115"/>
    <mergeCell ref="N115:Q115"/>
    <mergeCell ref="R115:U115"/>
    <mergeCell ref="V115:Y115"/>
    <mergeCell ref="A118:E118"/>
    <mergeCell ref="F118:H118"/>
    <mergeCell ref="J118:M118"/>
    <mergeCell ref="N118:Q118"/>
    <mergeCell ref="R118:U118"/>
    <mergeCell ref="V118:Y118"/>
    <mergeCell ref="AA118:AD118"/>
    <mergeCell ref="A114:E114"/>
    <mergeCell ref="F114:H114"/>
    <mergeCell ref="J114:M114"/>
    <mergeCell ref="N114:Q114"/>
    <mergeCell ref="R114:U114"/>
    <mergeCell ref="V114:Y114"/>
    <mergeCell ref="AA114:AD114"/>
    <mergeCell ref="A116:E116"/>
    <mergeCell ref="F116:H116"/>
    <mergeCell ref="J116:M116"/>
    <mergeCell ref="N116:Q116"/>
    <mergeCell ref="R116:U116"/>
    <mergeCell ref="V116:Y116"/>
    <mergeCell ref="AA116:AD116"/>
    <mergeCell ref="A117:E117"/>
    <mergeCell ref="F117:H117"/>
    <mergeCell ref="J117:M117"/>
    <mergeCell ref="N117:Q117"/>
    <mergeCell ref="F119:H119"/>
    <mergeCell ref="J119:M119"/>
    <mergeCell ref="N119:Q119"/>
    <mergeCell ref="R119:U119"/>
    <mergeCell ref="V119:Y119"/>
    <mergeCell ref="AA119:AD119"/>
    <mergeCell ref="Y141:AA141"/>
    <mergeCell ref="A138:F139"/>
    <mergeCell ref="A134:I134"/>
    <mergeCell ref="J134:M134"/>
    <mergeCell ref="N134:Q134"/>
    <mergeCell ref="R134:U134"/>
    <mergeCell ref="V134:Y134"/>
    <mergeCell ref="AA134:AD134"/>
    <mergeCell ref="V138:X139"/>
    <mergeCell ref="Y138:AA139"/>
    <mergeCell ref="A127:E127"/>
    <mergeCell ref="F127:H127"/>
    <mergeCell ref="J127:M127"/>
    <mergeCell ref="N127:Q127"/>
    <mergeCell ref="R127:U127"/>
    <mergeCell ref="V127:Y127"/>
    <mergeCell ref="AA127:AD127"/>
    <mergeCell ref="A131:E131"/>
    <mergeCell ref="F131:H131"/>
    <mergeCell ref="J131:M131"/>
    <mergeCell ref="A132:E132"/>
    <mergeCell ref="F132:H132"/>
    <mergeCell ref="J132:M132"/>
    <mergeCell ref="A140:B143"/>
    <mergeCell ref="C140:F140"/>
    <mergeCell ref="G140:I140"/>
    <mergeCell ref="Y142:AA142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S144:U144"/>
    <mergeCell ref="V144:X144"/>
    <mergeCell ref="Y144:AA144"/>
    <mergeCell ref="C145:F145"/>
    <mergeCell ref="G145:I145"/>
    <mergeCell ref="J145:L145"/>
    <mergeCell ref="M145:O145"/>
    <mergeCell ref="P145:R145"/>
    <mergeCell ref="V145:X145"/>
    <mergeCell ref="V143:X143"/>
    <mergeCell ref="Y143:AA143"/>
    <mergeCell ref="C144:F144"/>
    <mergeCell ref="G144:I144"/>
    <mergeCell ref="J144:L144"/>
    <mergeCell ref="C143:F143"/>
    <mergeCell ref="G143:I143"/>
    <mergeCell ref="J143:L143"/>
    <mergeCell ref="J142:L142"/>
    <mergeCell ref="M142:O142"/>
    <mergeCell ref="C150:F150"/>
    <mergeCell ref="G150:I150"/>
    <mergeCell ref="J150:L150"/>
    <mergeCell ref="M150:O150"/>
    <mergeCell ref="P150:R150"/>
    <mergeCell ref="S150:U150"/>
    <mergeCell ref="V150:X150"/>
    <mergeCell ref="Y150:AA150"/>
    <mergeCell ref="C149:F149"/>
    <mergeCell ref="G149:I149"/>
    <mergeCell ref="J149:L149"/>
    <mergeCell ref="M149:O149"/>
    <mergeCell ref="P149:R149"/>
    <mergeCell ref="S149:U149"/>
    <mergeCell ref="V147:X147"/>
    <mergeCell ref="Y147:AA147"/>
    <mergeCell ref="C148:F148"/>
    <mergeCell ref="G148:I148"/>
    <mergeCell ref="J148:L148"/>
    <mergeCell ref="M148:O148"/>
    <mergeCell ref="P148:R148"/>
    <mergeCell ref="S148:U148"/>
    <mergeCell ref="V148:X148"/>
    <mergeCell ref="Y148:AA148"/>
    <mergeCell ref="C147:F147"/>
    <mergeCell ref="J153:L153"/>
    <mergeCell ref="M153:O153"/>
    <mergeCell ref="P153:R153"/>
    <mergeCell ref="S153:U153"/>
    <mergeCell ref="V151:X151"/>
    <mergeCell ref="Y151:AA151"/>
    <mergeCell ref="C152:F152"/>
    <mergeCell ref="G152:I152"/>
    <mergeCell ref="J152:L152"/>
    <mergeCell ref="M152:O152"/>
    <mergeCell ref="P152:R152"/>
    <mergeCell ref="S152:U152"/>
    <mergeCell ref="V152:X152"/>
    <mergeCell ref="Y152:AA152"/>
    <mergeCell ref="C151:F151"/>
    <mergeCell ref="G151:I151"/>
    <mergeCell ref="J151:L151"/>
    <mergeCell ref="M151:O151"/>
    <mergeCell ref="A159:F160"/>
    <mergeCell ref="A157:F157"/>
    <mergeCell ref="G157:I157"/>
    <mergeCell ref="J157:L157"/>
    <mergeCell ref="M157:O157"/>
    <mergeCell ref="P157:R157"/>
    <mergeCell ref="S157:U157"/>
    <mergeCell ref="V155:X155"/>
    <mergeCell ref="Y155:AA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C155:F155"/>
    <mergeCell ref="G155:I155"/>
    <mergeCell ref="J155:L155"/>
    <mergeCell ref="M155:O155"/>
    <mergeCell ref="P155:R155"/>
    <mergeCell ref="S155:U155"/>
    <mergeCell ref="A144:B156"/>
    <mergeCell ref="M144:O144"/>
    <mergeCell ref="G147:I147"/>
    <mergeCell ref="J147:L147"/>
    <mergeCell ref="M147:O147"/>
    <mergeCell ref="V154:X154"/>
    <mergeCell ref="Y154:AA154"/>
    <mergeCell ref="C153:F153"/>
    <mergeCell ref="G153:I153"/>
    <mergeCell ref="AB161:AD161"/>
    <mergeCell ref="B162:F162"/>
    <mergeCell ref="G162:I162"/>
    <mergeCell ref="J162:L162"/>
    <mergeCell ref="M162:O162"/>
    <mergeCell ref="P162:R162"/>
    <mergeCell ref="S162:U162"/>
    <mergeCell ref="V162:X162"/>
    <mergeCell ref="Y162:AA162"/>
    <mergeCell ref="A161:A164"/>
    <mergeCell ref="B161:F161"/>
    <mergeCell ref="G161:I161"/>
    <mergeCell ref="J161:L161"/>
    <mergeCell ref="M161:O161"/>
    <mergeCell ref="P161:R161"/>
    <mergeCell ref="S161:U161"/>
    <mergeCell ref="V161:X161"/>
    <mergeCell ref="V164:X164"/>
    <mergeCell ref="Y164:AA164"/>
    <mergeCell ref="AB164:AD164"/>
    <mergeCell ref="A165:A184"/>
    <mergeCell ref="B165:B177"/>
    <mergeCell ref="C165:F165"/>
    <mergeCell ref="G165:I165"/>
    <mergeCell ref="J165:L165"/>
    <mergeCell ref="M165:O165"/>
    <mergeCell ref="P165:R165"/>
    <mergeCell ref="B164:F164"/>
    <mergeCell ref="G164:I164"/>
    <mergeCell ref="J164:L164"/>
    <mergeCell ref="M164:O164"/>
    <mergeCell ref="P164:R164"/>
    <mergeCell ref="S164:U164"/>
    <mergeCell ref="AB162:AD162"/>
    <mergeCell ref="B163:F163"/>
    <mergeCell ref="G163:I163"/>
    <mergeCell ref="J163:L163"/>
    <mergeCell ref="M163:O163"/>
    <mergeCell ref="P163:R163"/>
    <mergeCell ref="S163:U163"/>
    <mergeCell ref="V163:X163"/>
    <mergeCell ref="Y163:AA163"/>
    <mergeCell ref="AB163:AD163"/>
    <mergeCell ref="V166:X166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AB165:AD165"/>
    <mergeCell ref="C166:F166"/>
    <mergeCell ref="G166:I166"/>
    <mergeCell ref="J166:L166"/>
    <mergeCell ref="M166:O166"/>
    <mergeCell ref="P166:R166"/>
    <mergeCell ref="S166:U166"/>
    <mergeCell ref="AB168:AD168"/>
    <mergeCell ref="C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Y167:AA167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J172:L172"/>
    <mergeCell ref="M172:O172"/>
    <mergeCell ref="P172:R172"/>
    <mergeCell ref="S172:U172"/>
    <mergeCell ref="V172:X172"/>
    <mergeCell ref="Y172:AA172"/>
    <mergeCell ref="V170:X170"/>
    <mergeCell ref="Y170:AA170"/>
    <mergeCell ref="AB170:AD170"/>
    <mergeCell ref="C171:F171"/>
    <mergeCell ref="G171:I171"/>
    <mergeCell ref="J171:L171"/>
    <mergeCell ref="M171:O171"/>
    <mergeCell ref="P171:R171"/>
    <mergeCell ref="S171:U171"/>
    <mergeCell ref="V171:X171"/>
    <mergeCell ref="C170:F170"/>
    <mergeCell ref="G170:I170"/>
    <mergeCell ref="J170:L170"/>
    <mergeCell ref="M170:O170"/>
    <mergeCell ref="P170:R170"/>
    <mergeCell ref="S170:U170"/>
    <mergeCell ref="V157:X157"/>
    <mergeCell ref="Y157:AA157"/>
    <mergeCell ref="V153:X153"/>
    <mergeCell ref="Y153:AA153"/>
    <mergeCell ref="V149:X149"/>
    <mergeCell ref="Y149:AA149"/>
    <mergeCell ref="S140:U140"/>
    <mergeCell ref="V140:X140"/>
    <mergeCell ref="Y140:AA140"/>
    <mergeCell ref="V141:X141"/>
    <mergeCell ref="M176:O176"/>
    <mergeCell ref="P176:R176"/>
    <mergeCell ref="S176:U176"/>
    <mergeCell ref="V176:X176"/>
    <mergeCell ref="Y176:AA176"/>
    <mergeCell ref="V174:X174"/>
    <mergeCell ref="Y174:AA174"/>
    <mergeCell ref="P140:R140"/>
    <mergeCell ref="M143:O143"/>
    <mergeCell ref="P143:R143"/>
    <mergeCell ref="V167:X167"/>
    <mergeCell ref="S165:U165"/>
    <mergeCell ref="V165:X165"/>
    <mergeCell ref="Y165:AA165"/>
    <mergeCell ref="Y161:AA161"/>
    <mergeCell ref="V159:X160"/>
    <mergeCell ref="Y159:AA160"/>
    <mergeCell ref="P151:R151"/>
    <mergeCell ref="S151:U151"/>
    <mergeCell ref="P142:R142"/>
    <mergeCell ref="S142:U142"/>
    <mergeCell ref="V142:X142"/>
    <mergeCell ref="AB174:AD174"/>
    <mergeCell ref="M175:O175"/>
    <mergeCell ref="P175:R175"/>
    <mergeCell ref="S175:U175"/>
    <mergeCell ref="V175:X175"/>
    <mergeCell ref="M174:O174"/>
    <mergeCell ref="P174:R174"/>
    <mergeCell ref="S174:U174"/>
    <mergeCell ref="AB172:AD172"/>
    <mergeCell ref="M173:O173"/>
    <mergeCell ref="P173:R173"/>
    <mergeCell ref="S173:U173"/>
    <mergeCell ref="V173:X173"/>
    <mergeCell ref="Y173:AA173"/>
    <mergeCell ref="A125:E125"/>
    <mergeCell ref="F125:H125"/>
    <mergeCell ref="B178:B182"/>
    <mergeCell ref="AB176:AD176"/>
    <mergeCell ref="C177:F177"/>
    <mergeCell ref="G177:I177"/>
    <mergeCell ref="J177:L177"/>
    <mergeCell ref="M177:O177"/>
    <mergeCell ref="P177:R177"/>
    <mergeCell ref="S177:U177"/>
    <mergeCell ref="V177:X177"/>
    <mergeCell ref="Y177:AA177"/>
    <mergeCell ref="AB177:AD177"/>
    <mergeCell ref="Y175:AA175"/>
    <mergeCell ref="AB175:AD175"/>
    <mergeCell ref="C176:F176"/>
    <mergeCell ref="G176:I176"/>
    <mergeCell ref="J176:L176"/>
    <mergeCell ref="C175:F175"/>
    <mergeCell ref="G175:I175"/>
    <mergeCell ref="J175:L175"/>
    <mergeCell ref="C174:F174"/>
    <mergeCell ref="G174:I174"/>
    <mergeCell ref="J174:L174"/>
    <mergeCell ref="C173:F173"/>
    <mergeCell ref="G173:I173"/>
    <mergeCell ref="J173:L173"/>
    <mergeCell ref="AB173:AD173"/>
    <mergeCell ref="Y171:AA171"/>
    <mergeCell ref="AB171:AD171"/>
    <mergeCell ref="C172:F172"/>
    <mergeCell ref="G172:I172"/>
    <mergeCell ref="R122:U122"/>
    <mergeCell ref="A119:E119"/>
    <mergeCell ref="AA130:AD130"/>
    <mergeCell ref="AA128:AD128"/>
    <mergeCell ref="V128:Y128"/>
    <mergeCell ref="R128:U128"/>
    <mergeCell ref="N128:Q128"/>
    <mergeCell ref="J128:M128"/>
    <mergeCell ref="V130:Y130"/>
    <mergeCell ref="R130:U130"/>
    <mergeCell ref="N130:Q130"/>
    <mergeCell ref="J130:M130"/>
    <mergeCell ref="F128:H128"/>
    <mergeCell ref="A128:E128"/>
    <mergeCell ref="F130:H130"/>
    <mergeCell ref="A130:E130"/>
    <mergeCell ref="A124:E124"/>
    <mergeCell ref="F124:H124"/>
    <mergeCell ref="V125:Y125"/>
    <mergeCell ref="AA125:AD125"/>
    <mergeCell ref="A126:E126"/>
    <mergeCell ref="F126:H126"/>
    <mergeCell ref="J126:M126"/>
    <mergeCell ref="N126:Q126"/>
    <mergeCell ref="R126:U126"/>
    <mergeCell ref="V126:Y126"/>
    <mergeCell ref="AA126:AD126"/>
    <mergeCell ref="V129:Y129"/>
    <mergeCell ref="AA129:AD129"/>
    <mergeCell ref="R124:U124"/>
    <mergeCell ref="V124:Y124"/>
    <mergeCell ref="AA124:AD124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15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D16"/>
    <mergeCell ref="J124:M124"/>
    <mergeCell ref="N124:Q124"/>
    <mergeCell ref="J125:M125"/>
    <mergeCell ref="N125:Q125"/>
    <mergeCell ref="R125:U125"/>
    <mergeCell ref="A120:E120"/>
    <mergeCell ref="F120:H120"/>
    <mergeCell ref="J120:M120"/>
    <mergeCell ref="N120:Q120"/>
    <mergeCell ref="R120:U120"/>
    <mergeCell ref="V120:Y120"/>
    <mergeCell ref="AA120:AD120"/>
    <mergeCell ref="A121:E121"/>
    <mergeCell ref="F121:H121"/>
    <mergeCell ref="J121:M121"/>
    <mergeCell ref="N121:Q121"/>
    <mergeCell ref="R121:U121"/>
    <mergeCell ref="V122:Y122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V121:Y121"/>
    <mergeCell ref="AA121:AD121"/>
    <mergeCell ref="A122:E122"/>
    <mergeCell ref="F122:H122"/>
    <mergeCell ref="J122:M122"/>
    <mergeCell ref="N122:Q122"/>
    <mergeCell ref="G15:H15"/>
    <mergeCell ref="I15:J15"/>
    <mergeCell ref="G159:I160"/>
    <mergeCell ref="J159:L160"/>
    <mergeCell ref="M159:O160"/>
    <mergeCell ref="P159:R160"/>
    <mergeCell ref="S159:U160"/>
    <mergeCell ref="G138:I139"/>
    <mergeCell ref="J138:L139"/>
    <mergeCell ref="M138:O139"/>
    <mergeCell ref="P138:R139"/>
    <mergeCell ref="S138:U139"/>
    <mergeCell ref="A129:E129"/>
    <mergeCell ref="F129:H129"/>
    <mergeCell ref="J129:M129"/>
    <mergeCell ref="N129:Q129"/>
    <mergeCell ref="R129:U129"/>
    <mergeCell ref="P144:R144"/>
    <mergeCell ref="C154:F154"/>
    <mergeCell ref="P147:R147"/>
    <mergeCell ref="S147:U147"/>
    <mergeCell ref="G154:I154"/>
    <mergeCell ref="J154:L154"/>
    <mergeCell ref="M154:O154"/>
    <mergeCell ref="P154:R154"/>
    <mergeCell ref="S154:U154"/>
    <mergeCell ref="S145:U145"/>
  </mergeCells>
  <phoneticPr fontId="2"/>
  <printOptions horizontalCentered="1"/>
  <pageMargins left="0.78740157480314965" right="0.22" top="0.59055118110236227" bottom="0.35" header="0.31496062992125984" footer="0.31496062992125984"/>
  <pageSetup paperSize="9" orientation="portrait" r:id="rId1"/>
  <rowBreaks count="1" manualBreakCount="1">
    <brk id="100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2026-03-19T07:03:38Z</cp:lastPrinted>
  <dcterms:created xsi:type="dcterms:W3CDTF">2026-01-19T05:17:52Z</dcterms:created>
  <dcterms:modified xsi:type="dcterms:W3CDTF">2026-03-24T06:07:21Z</dcterms:modified>
</cp:coreProperties>
</file>