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第０７表（中学校）" sheetId="1" r:id="rId1"/>
  </sheets>
  <definedNames>
    <definedName name="_xlnm.Print_Area" localSheetId="0">'第０７表（中学校）'!$A$1:$L$43</definedName>
    <definedName name="_xlnm.Print_Titles" localSheetId="0">'第０７表（中学校）'!$2:$3</definedName>
    <definedName name="第０７表（中学校）">'第０７表（中学校）'!$A$3:$L$40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<sst xmlns="http://schemas.openxmlformats.org/spreadsheetml/2006/main" count="66" uniqueCount="56">
  <si>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</si>
  <si>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</si>
  <si>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</si>
  <si>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</si>
  <si>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</si>
  <si>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</si>
  <si>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</si>
  <si>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</si>
  <si>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八束郡</t>
  </si>
  <si>
    <t>東出雲町</t>
  </si>
  <si>
    <t>仁多郡</t>
  </si>
  <si>
    <t>飯石郡</t>
  </si>
  <si>
    <t>簸川郡</t>
  </si>
  <si>
    <t>斐川町</t>
  </si>
  <si>
    <t>邇摩郡</t>
  </si>
  <si>
    <t>温泉津町</t>
  </si>
  <si>
    <t>仁摩町</t>
  </si>
  <si>
    <t>邑智郡</t>
  </si>
  <si>
    <t>川本町</t>
  </si>
  <si>
    <t>那賀郡</t>
  </si>
  <si>
    <t>金城町</t>
  </si>
  <si>
    <t>旭町</t>
  </si>
  <si>
    <t>弥栄村</t>
  </si>
  <si>
    <t>三隅町</t>
  </si>
  <si>
    <t>鹿足郡</t>
  </si>
  <si>
    <t>津和野町</t>
  </si>
  <si>
    <t>日原町</t>
  </si>
  <si>
    <t>柿木村</t>
  </si>
  <si>
    <t>六日市町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</si>
  <si>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</si>
  <si>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</si>
  <si>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</si>
  <si>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</si>
  <si>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</si>
  <si>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</si>
  <si>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</si>
  <si>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</si>
  <si>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</si>
  <si>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</si>
  <si>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</si>
  <si>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</si>
  <si>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</si>
  <si>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</si>
  <si>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</si>
  <si>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</si>
  <si>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</si>
  <si>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</si>
  <si>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</si>
  <si>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75条学級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</si>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</sst>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6" fillId="0" borderId="0" xfId="17" applyNumberFormat="1" applyFont="1" applyBorder="1" applyAlignment="1">
      <alignment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Alignment="1">
      <alignment/>
    </xf>
    <xf numFmtId="41" fontId="0" fillId="0" borderId="0" xfId="17" applyNumberFormat="1" applyFont="1" applyAlignment="1">
      <alignment/>
    </xf>
    <xf numFmtId="41" fontId="0" fillId="0" borderId="0" xfId="17" applyNumberFormat="1" applyFont="1" applyBorder="1" applyAlignment="1">
      <alignment/>
    </xf>
    <xf numFmtId="41" fontId="8" fillId="0" borderId="0" xfId="17" applyNumberFormat="1" applyFont="1" applyAlignment="1">
      <alignment vertical="center"/>
    </xf>
    <xf numFmtId="41" fontId="9" fillId="0" borderId="1" xfId="17" applyNumberFormat="1" applyFont="1" applyBorder="1" applyAlignment="1">
      <alignment horizontal="center" vertical="center"/>
    </xf>
    <xf numFmtId="41" fontId="9" fillId="0" borderId="2" xfId="17" applyNumberFormat="1" applyFont="1" applyBorder="1" applyAlignment="1">
      <alignment horizontal="center" vertical="center"/>
    </xf>
    <xf numFmtId="41" fontId="9" fillId="0" borderId="3" xfId="17" applyNumberFormat="1" applyFont="1" applyBorder="1" applyAlignment="1">
      <alignment horizontal="center" vertical="center"/>
    </xf>
    <xf numFmtId="41" fontId="9" fillId="0" borderId="4" xfId="17" applyNumberFormat="1" applyFont="1" applyBorder="1" applyAlignment="1" quotePrefix="1">
      <alignment vertical="center"/>
    </xf>
    <xf numFmtId="41" fontId="9" fillId="0" borderId="0" xfId="0" applyNumberFormat="1" applyFont="1" applyAlignment="1" quotePrefix="1">
      <alignment vertical="center"/>
    </xf>
    <xf numFmtId="41" fontId="9" fillId="0" borderId="5" xfId="0" applyNumberFormat="1" applyFont="1" applyBorder="1" applyAlignment="1" quotePrefix="1">
      <alignment vertical="center"/>
    </xf>
    <xf numFmtId="41" fontId="9" fillId="0" borderId="4" xfId="0" applyNumberFormat="1" applyFont="1" applyBorder="1" applyAlignment="1" quotePrefix="1">
      <alignment vertical="center"/>
    </xf>
    <xf numFmtId="41" fontId="9" fillId="0" borderId="6" xfId="17" applyNumberFormat="1" applyFont="1" applyBorder="1" applyAlignment="1" quotePrefix="1">
      <alignment vertical="center"/>
    </xf>
    <xf numFmtId="41" fontId="9" fillId="0" borderId="7" xfId="0" applyNumberFormat="1" applyFont="1" applyBorder="1" applyAlignment="1" quotePrefix="1">
      <alignment vertical="center"/>
    </xf>
    <xf numFmtId="41" fontId="9" fillId="0" borderId="6" xfId="0" applyNumberFormat="1" applyFont="1" applyBorder="1" applyAlignment="1" quotePrefix="1">
      <alignment vertical="center"/>
    </xf>
    <xf numFmtId="41" fontId="9" fillId="0" borderId="8" xfId="17" applyNumberFormat="1" applyFont="1" applyBorder="1" applyAlignment="1">
      <alignment horizontal="center" vertical="center"/>
    </xf>
    <xf numFmtId="41" fontId="9" fillId="0" borderId="9" xfId="17" applyNumberFormat="1" applyFont="1" applyBorder="1" applyAlignment="1">
      <alignment vertical="center"/>
    </xf>
    <xf numFmtId="41" fontId="9" fillId="0" borderId="10" xfId="17" applyNumberFormat="1" applyFont="1" applyBorder="1" applyAlignment="1">
      <alignment vertical="center"/>
    </xf>
    <xf numFmtId="41" fontId="9" fillId="0" borderId="8" xfId="17" applyNumberFormat="1" applyFont="1" applyBorder="1" applyAlignment="1">
      <alignment vertical="center"/>
    </xf>
    <xf numFmtId="41" fontId="9" fillId="0" borderId="11" xfId="0" applyNumberFormat="1" applyFont="1" applyBorder="1" applyAlignment="1" quotePrefix="1">
      <alignment vertical="center"/>
    </xf>
    <xf numFmtId="41" fontId="9" fillId="0" borderId="12" xfId="0" applyNumberFormat="1" applyFont="1" applyBorder="1" applyAlignment="1" quotePrefix="1">
      <alignment vertical="center"/>
    </xf>
    <xf numFmtId="41" fontId="9" fillId="0" borderId="13" xfId="17" applyNumberFormat="1" applyFont="1" applyBorder="1" applyAlignment="1">
      <alignment vertical="center"/>
    </xf>
    <xf numFmtId="41" fontId="9" fillId="0" borderId="14" xfId="17" applyNumberFormat="1" applyFont="1" applyBorder="1" applyAlignment="1">
      <alignment vertical="center"/>
    </xf>
    <xf numFmtId="41" fontId="9" fillId="0" borderId="15" xfId="17" applyNumberFormat="1" applyFont="1" applyBorder="1" applyAlignment="1">
      <alignment vertical="center"/>
    </xf>
    <xf numFmtId="41" fontId="9" fillId="0" borderId="16" xfId="17" applyNumberFormat="1" applyFont="1" applyBorder="1" applyAlignment="1">
      <alignment vertical="center"/>
    </xf>
    <xf numFmtId="41" fontId="9" fillId="0" borderId="17" xfId="17" applyNumberFormat="1" applyFont="1" applyBorder="1" applyAlignment="1">
      <alignment vertical="center"/>
    </xf>
    <xf numFmtId="41" fontId="9" fillId="0" borderId="0" xfId="17" applyNumberFormat="1" applyFont="1" applyAlignment="1">
      <alignment/>
    </xf>
    <xf numFmtId="41" fontId="10" fillId="0" borderId="18" xfId="17" applyNumberFormat="1" applyFont="1" applyBorder="1" applyAlignment="1">
      <alignment horizontal="center" vertical="center" wrapText="1"/>
    </xf>
    <xf numFmtId="41" fontId="10" fillId="0" borderId="19" xfId="17" applyNumberFormat="1" applyFont="1" applyBorder="1" applyAlignment="1">
      <alignment horizontal="center" vertical="center" wrapText="1"/>
    </xf>
    <xf numFmtId="41" fontId="10" fillId="0" borderId="20" xfId="17" applyNumberFormat="1" applyFont="1" applyBorder="1" applyAlignment="1">
      <alignment horizontal="center" vertical="center" wrapText="1"/>
    </xf>
    <xf numFmtId="41" fontId="9" fillId="0" borderId="21" xfId="17" applyNumberFormat="1" applyFont="1" applyBorder="1" applyAlignment="1">
      <alignment horizontal="center" vertical="center" wrapText="1"/>
    </xf>
    <xf numFmtId="41" fontId="10" fillId="0" borderId="21" xfId="17" applyNumberFormat="1" applyFont="1" applyBorder="1" applyAlignment="1">
      <alignment horizontal="center" vertical="center" wrapText="1" shrinkToFit="1"/>
    </xf>
    <xf numFmtId="41" fontId="9" fillId="0" borderId="6" xfId="17" applyNumberFormat="1" applyFont="1" applyBorder="1" applyAlignment="1">
      <alignment vertical="center"/>
    </xf>
    <xf numFmtId="41" fontId="9" fillId="0" borderId="22" xfId="17" applyNumberFormat="1" applyFont="1" applyBorder="1" applyAlignment="1">
      <alignment vertical="center"/>
    </xf>
    <xf numFmtId="41" fontId="9" fillId="0" borderId="23" xfId="0" applyNumberFormat="1" applyFont="1" applyBorder="1" applyAlignment="1" quotePrefix="1">
      <alignment vertical="center"/>
    </xf>
    <xf numFmtId="41" fontId="9" fillId="0" borderId="24" xfId="0" applyNumberFormat="1" applyFont="1" applyBorder="1" applyAlignment="1" quotePrefix="1">
      <alignment vertical="center"/>
    </xf>
    <xf numFmtId="41" fontId="9" fillId="0" borderId="18" xfId="0" applyNumberFormat="1" applyFont="1" applyBorder="1" applyAlignment="1" quotePrefix="1">
      <alignment vertical="center"/>
    </xf>
    <xf numFmtId="41" fontId="9" fillId="0" borderId="0" xfId="0" applyNumberFormat="1" applyFont="1" applyBorder="1" applyAlignment="1" quotePrefix="1">
      <alignment vertical="center"/>
    </xf>
    <xf numFmtId="41" fontId="9" fillId="0" borderId="25" xfId="0" applyNumberFormat="1" applyFont="1" applyBorder="1" applyAlignment="1" quotePrefix="1">
      <alignment vertical="center"/>
    </xf>
    <xf numFmtId="41" fontId="9" fillId="0" borderId="26" xfId="17" applyNumberFormat="1" applyFont="1" applyBorder="1" applyAlignment="1">
      <alignment vertical="center"/>
    </xf>
    <xf numFmtId="41" fontId="9" fillId="0" borderId="27" xfId="17" applyNumberFormat="1" applyFont="1" applyBorder="1" applyAlignment="1">
      <alignment vertical="center"/>
    </xf>
    <xf numFmtId="41" fontId="9" fillId="0" borderId="28" xfId="0" applyNumberFormat="1" applyFont="1" applyBorder="1" applyAlignment="1" quotePrefix="1">
      <alignment vertical="center"/>
    </xf>
    <xf numFmtId="41" fontId="9" fillId="0" borderId="29" xfId="17" applyNumberFormat="1" applyFont="1" applyBorder="1" applyAlignment="1">
      <alignment vertical="center"/>
    </xf>
    <xf numFmtId="41" fontId="9" fillId="0" borderId="30" xfId="17" applyNumberFormat="1" applyFont="1" applyBorder="1" applyAlignment="1">
      <alignment horizontal="center" vertical="center"/>
    </xf>
    <xf numFmtId="41" fontId="9" fillId="0" borderId="31" xfId="17" applyNumberFormat="1" applyFont="1" applyBorder="1" applyAlignment="1">
      <alignment horizontal="center" vertical="center"/>
    </xf>
    <xf numFmtId="41" fontId="9" fillId="0" borderId="32" xfId="17" applyNumberFormat="1" applyFont="1" applyBorder="1" applyAlignment="1">
      <alignment horizontal="center" vertical="center"/>
    </xf>
    <xf numFmtId="41" fontId="9" fillId="0" borderId="18" xfId="17" applyNumberFormat="1" applyFont="1" applyBorder="1" applyAlignment="1">
      <alignment horizontal="center" vertical="center"/>
    </xf>
    <xf numFmtId="41" fontId="9" fillId="0" borderId="0" xfId="17" applyNumberFormat="1" applyFont="1" applyBorder="1" applyAlignment="1">
      <alignment horizontal="center" vertical="center"/>
    </xf>
    <xf numFmtId="41" fontId="9" fillId="0" borderId="19" xfId="17" applyNumberFormat="1" applyFont="1" applyBorder="1" applyAlignment="1">
      <alignment horizontal="center" vertical="center"/>
    </xf>
    <xf numFmtId="41" fontId="9" fillId="0" borderId="33" xfId="17" applyNumberFormat="1" applyFont="1" applyBorder="1" applyAlignment="1">
      <alignment horizontal="center" vertical="center"/>
    </xf>
    <xf numFmtId="41" fontId="9" fillId="0" borderId="34" xfId="17" applyNumberFormat="1" applyFont="1" applyBorder="1" applyAlignment="1">
      <alignment horizontal="center" vertical="center"/>
    </xf>
    <xf numFmtId="41" fontId="9" fillId="0" borderId="35" xfId="17" applyNumberFormat="1" applyFont="1" applyBorder="1" applyAlignment="1">
      <alignment horizontal="center" vertical="center"/>
    </xf>
    <xf numFmtId="41" fontId="11" fillId="0" borderId="4" xfId="17" applyNumberFormat="1" applyFont="1" applyBorder="1" applyAlignment="1">
      <alignment horizontal="center" vertical="center"/>
    </xf>
    <xf numFmtId="41" fontId="11" fillId="0" borderId="36" xfId="17" applyNumberFormat="1" applyFont="1" applyBorder="1" applyAlignment="1">
      <alignment horizontal="center" vertical="center"/>
    </xf>
    <xf numFmtId="41" fontId="9" fillId="0" borderId="37" xfId="17" applyNumberFormat="1" applyFont="1" applyBorder="1" applyAlignment="1">
      <alignment horizontal="center" vertical="center"/>
    </xf>
    <xf numFmtId="41" fontId="9" fillId="0" borderId="38" xfId="17" applyNumberFormat="1" applyFont="1" applyBorder="1" applyAlignment="1">
      <alignment horizontal="center" vertical="center"/>
    </xf>
    <xf numFmtId="41" fontId="9" fillId="0" borderId="39" xfId="17" applyNumberFormat="1" applyFont="1" applyBorder="1" applyAlignment="1">
      <alignment horizontal="center" vertical="center"/>
    </xf>
    <xf numFmtId="41" fontId="9" fillId="0" borderId="40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.75" thickBot="1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48" t="s">
        <v>36</v>
      </c>
      <c r="B2" s="45"/>
      <c r="C2" s="48" t="s">
        <v>0</v>
      </c>
      <c r="D2" s="32" t="s">
        <v>44</v>
      </c>
      <c r="E2" s="56" t="s">
        <v>37</v>
      </c>
      <c r="F2" s="33" t="s">
        <v>48</v>
      </c>
      <c r="G2" s="51" t="s">
        <v>38</v>
      </c>
      <c r="H2" s="52"/>
      <c r="I2" s="52"/>
      <c r="J2" s="53"/>
      <c r="K2" s="54" t="s">
        <v>33</v>
      </c>
      <c r="L2" s="29" t="s">
        <v>46</v>
      </c>
    </row>
    <row r="3" spans="1:12" s="2" customFormat="1" ht="13.5" thickBot="1">
      <c r="A3" s="50"/>
      <c r="B3" s="47"/>
      <c r="C3" s="50"/>
      <c r="D3" s="31" t="s">
        <v>45</v>
      </c>
      <c r="E3" s="57"/>
      <c r="F3" s="31" t="s">
        <v>45</v>
      </c>
      <c r="G3" s="7" t="s">
        <v>39</v>
      </c>
      <c r="H3" s="8" t="s">
        <v>40</v>
      </c>
      <c r="I3" s="8" t="s">
        <v>41</v>
      </c>
      <c r="J3" s="9" t="s">
        <v>42</v>
      </c>
      <c r="K3" s="55"/>
      <c r="L3" s="30" t="s">
        <v>47</v>
      </c>
    </row>
    <row r="4" spans="1:12" ht="12.75">
      <c r="A4" s="48" t="s">
        <v>43</v>
      </c>
      <c r="B4" s="10" t="s">
        <v>1</v>
      </c>
      <c r="C4" s="36">
        <v>16</v>
      </c>
      <c r="D4" s="38">
        <v>1</v>
      </c>
      <c r="E4" s="36">
        <v>183</v>
      </c>
      <c r="F4" s="38">
        <v>27</v>
      </c>
      <c r="G4" s="36">
        <v>1691</v>
      </c>
      <c r="H4" s="38">
        <v>1837</v>
      </c>
      <c r="I4" s="12">
        <v>1870</v>
      </c>
      <c r="J4" s="11">
        <f>SUM(G4:I4)</f>
        <v>5398</v>
      </c>
      <c r="K4" s="13">
        <v>416</v>
      </c>
      <c r="L4" s="11">
        <v>17</v>
      </c>
    </row>
    <row r="5" spans="1:12" ht="12.75">
      <c r="A5" s="49"/>
      <c r="B5" s="14" t="s">
        <v>2</v>
      </c>
      <c r="C5" s="37">
        <v>5</v>
      </c>
      <c r="D5" s="39">
        <v>0</v>
      </c>
      <c r="E5" s="37">
        <v>47</v>
      </c>
      <c r="F5" s="39">
        <v>6</v>
      </c>
      <c r="G5" s="37">
        <v>462</v>
      </c>
      <c r="H5" s="39">
        <v>442</v>
      </c>
      <c r="I5" s="15">
        <v>469</v>
      </c>
      <c r="J5" s="11">
        <f aca="true" t="shared" si="0" ref="J5:J40">SUM(G5:I5)</f>
        <v>1373</v>
      </c>
      <c r="K5" s="16">
        <v>108</v>
      </c>
      <c r="L5" s="11">
        <v>7</v>
      </c>
    </row>
    <row r="6" spans="1:12" ht="12.75">
      <c r="A6" s="49"/>
      <c r="B6" s="14" t="s">
        <v>3</v>
      </c>
      <c r="C6" s="37">
        <v>14</v>
      </c>
      <c r="D6" s="39">
        <v>1</v>
      </c>
      <c r="E6" s="37">
        <v>154</v>
      </c>
      <c r="F6" s="39">
        <v>22</v>
      </c>
      <c r="G6" s="37">
        <v>1438</v>
      </c>
      <c r="H6" s="39">
        <v>1527</v>
      </c>
      <c r="I6" s="15">
        <v>1565</v>
      </c>
      <c r="J6" s="11">
        <f t="shared" si="0"/>
        <v>4530</v>
      </c>
      <c r="K6" s="16">
        <v>335</v>
      </c>
      <c r="L6" s="11">
        <v>13</v>
      </c>
    </row>
    <row r="7" spans="1:12" ht="12.75">
      <c r="A7" s="49"/>
      <c r="B7" s="14" t="s">
        <v>4</v>
      </c>
      <c r="C7" s="37">
        <v>12</v>
      </c>
      <c r="D7" s="39">
        <v>0</v>
      </c>
      <c r="E7" s="37">
        <v>69</v>
      </c>
      <c r="F7" s="39">
        <v>11</v>
      </c>
      <c r="G7" s="37">
        <v>527</v>
      </c>
      <c r="H7" s="39">
        <v>520</v>
      </c>
      <c r="I7" s="15">
        <v>525</v>
      </c>
      <c r="J7" s="11">
        <f t="shared" si="0"/>
        <v>1572</v>
      </c>
      <c r="K7" s="16">
        <v>175</v>
      </c>
      <c r="L7" s="11">
        <v>13</v>
      </c>
    </row>
    <row r="8" spans="1:12" ht="12.75">
      <c r="A8" s="49"/>
      <c r="B8" s="14" t="s">
        <v>5</v>
      </c>
      <c r="C8" s="37">
        <v>6</v>
      </c>
      <c r="D8" s="39">
        <v>0</v>
      </c>
      <c r="E8" s="37">
        <v>42</v>
      </c>
      <c r="F8" s="39">
        <v>6</v>
      </c>
      <c r="G8" s="37">
        <v>322</v>
      </c>
      <c r="H8" s="39">
        <v>312</v>
      </c>
      <c r="I8" s="15">
        <v>336</v>
      </c>
      <c r="J8" s="11">
        <f t="shared" si="0"/>
        <v>970</v>
      </c>
      <c r="K8" s="16">
        <v>99</v>
      </c>
      <c r="L8" s="11">
        <v>6</v>
      </c>
    </row>
    <row r="9" spans="1:12" ht="12.75">
      <c r="A9" s="49"/>
      <c r="B9" s="14" t="s">
        <v>6</v>
      </c>
      <c r="C9" s="37">
        <v>8</v>
      </c>
      <c r="D9" s="39">
        <v>0</v>
      </c>
      <c r="E9" s="37">
        <v>59</v>
      </c>
      <c r="F9" s="39">
        <v>11</v>
      </c>
      <c r="G9" s="37">
        <v>421</v>
      </c>
      <c r="H9" s="39">
        <v>441</v>
      </c>
      <c r="I9" s="15">
        <v>415</v>
      </c>
      <c r="J9" s="11">
        <f t="shared" si="0"/>
        <v>1277</v>
      </c>
      <c r="K9" s="16">
        <v>135</v>
      </c>
      <c r="L9" s="11">
        <v>6</v>
      </c>
    </row>
    <row r="10" spans="1:12" ht="12.75">
      <c r="A10" s="49"/>
      <c r="B10" s="14" t="s">
        <v>7</v>
      </c>
      <c r="C10" s="37">
        <v>4</v>
      </c>
      <c r="D10" s="39">
        <v>0</v>
      </c>
      <c r="E10" s="37">
        <v>30</v>
      </c>
      <c r="F10" s="39">
        <v>5</v>
      </c>
      <c r="G10" s="37">
        <v>240</v>
      </c>
      <c r="H10" s="39">
        <v>288</v>
      </c>
      <c r="I10" s="15">
        <v>268</v>
      </c>
      <c r="J10" s="11">
        <f t="shared" si="0"/>
        <v>796</v>
      </c>
      <c r="K10" s="16">
        <v>72</v>
      </c>
      <c r="L10" s="11">
        <v>4</v>
      </c>
    </row>
    <row r="11" spans="1:12" ht="12.75">
      <c r="A11" s="49"/>
      <c r="B11" s="14" t="s">
        <v>49</v>
      </c>
      <c r="C11" s="37">
        <v>7</v>
      </c>
      <c r="D11" s="39">
        <v>0</v>
      </c>
      <c r="E11" s="37">
        <v>52</v>
      </c>
      <c r="F11" s="39">
        <v>9</v>
      </c>
      <c r="G11" s="37">
        <v>420</v>
      </c>
      <c r="H11" s="39">
        <v>436</v>
      </c>
      <c r="I11" s="15">
        <v>456</v>
      </c>
      <c r="J11" s="11">
        <f t="shared" si="0"/>
        <v>1312</v>
      </c>
      <c r="K11" s="16">
        <v>119</v>
      </c>
      <c r="L11" s="11">
        <v>7</v>
      </c>
    </row>
    <row r="12" spans="1:12" s="4" customFormat="1" ht="13.5" thickBot="1">
      <c r="A12" s="50"/>
      <c r="B12" s="17" t="s">
        <v>34</v>
      </c>
      <c r="C12" s="23">
        <f>SUM(C4:C11)</f>
        <v>72</v>
      </c>
      <c r="D12" s="18">
        <f aca="true" t="shared" si="1" ref="D12:L12">SUM(D4:D11)</f>
        <v>2</v>
      </c>
      <c r="E12" s="23">
        <f t="shared" si="1"/>
        <v>636</v>
      </c>
      <c r="F12" s="18">
        <f t="shared" si="1"/>
        <v>97</v>
      </c>
      <c r="G12" s="23">
        <f t="shared" si="1"/>
        <v>5521</v>
      </c>
      <c r="H12" s="18">
        <f t="shared" si="1"/>
        <v>5803</v>
      </c>
      <c r="I12" s="19">
        <f t="shared" si="1"/>
        <v>5904</v>
      </c>
      <c r="J12" s="18">
        <f t="shared" si="1"/>
        <v>17228</v>
      </c>
      <c r="K12" s="20">
        <f t="shared" si="1"/>
        <v>1459</v>
      </c>
      <c r="L12" s="18">
        <f t="shared" si="1"/>
        <v>73</v>
      </c>
    </row>
    <row r="13" spans="1:12" ht="12.75">
      <c r="A13" s="48" t="s">
        <v>8</v>
      </c>
      <c r="B13" s="14" t="s">
        <v>9</v>
      </c>
      <c r="C13" s="37">
        <v>1</v>
      </c>
      <c r="D13" s="39">
        <v>0</v>
      </c>
      <c r="E13" s="37">
        <v>13</v>
      </c>
      <c r="F13" s="39">
        <v>1</v>
      </c>
      <c r="G13" s="37">
        <v>136</v>
      </c>
      <c r="H13" s="39">
        <v>139</v>
      </c>
      <c r="I13" s="15">
        <v>139</v>
      </c>
      <c r="J13" s="11">
        <f t="shared" si="0"/>
        <v>414</v>
      </c>
      <c r="K13" s="16">
        <v>27</v>
      </c>
      <c r="L13" s="11">
        <v>1</v>
      </c>
    </row>
    <row r="14" spans="1:12" s="4" customFormat="1" ht="13.5" thickBot="1">
      <c r="A14" s="50"/>
      <c r="B14" s="17" t="s">
        <v>34</v>
      </c>
      <c r="C14" s="23">
        <f>C13</f>
        <v>1</v>
      </c>
      <c r="D14" s="18">
        <f aca="true" t="shared" si="2" ref="D14:L14">D13</f>
        <v>0</v>
      </c>
      <c r="E14" s="23">
        <f t="shared" si="2"/>
        <v>13</v>
      </c>
      <c r="F14" s="18">
        <f t="shared" si="2"/>
        <v>1</v>
      </c>
      <c r="G14" s="23">
        <f t="shared" si="2"/>
        <v>136</v>
      </c>
      <c r="H14" s="18">
        <f t="shared" si="2"/>
        <v>139</v>
      </c>
      <c r="I14" s="19">
        <f t="shared" si="2"/>
        <v>139</v>
      </c>
      <c r="J14" s="18">
        <f t="shared" si="2"/>
        <v>414</v>
      </c>
      <c r="K14" s="20">
        <f t="shared" si="2"/>
        <v>27</v>
      </c>
      <c r="L14" s="18">
        <f t="shared" si="2"/>
        <v>1</v>
      </c>
    </row>
    <row r="15" spans="1:12" ht="12.75">
      <c r="A15" s="48" t="s">
        <v>10</v>
      </c>
      <c r="B15" s="34" t="s">
        <v>50</v>
      </c>
      <c r="C15" s="37">
        <v>2</v>
      </c>
      <c r="D15" s="39">
        <v>0</v>
      </c>
      <c r="E15" s="37">
        <v>20</v>
      </c>
      <c r="F15" s="39">
        <v>3</v>
      </c>
      <c r="G15" s="37">
        <v>142</v>
      </c>
      <c r="H15" s="39">
        <v>181</v>
      </c>
      <c r="I15" s="15">
        <v>189</v>
      </c>
      <c r="J15" s="11">
        <f t="shared" si="0"/>
        <v>512</v>
      </c>
      <c r="K15" s="16">
        <v>45</v>
      </c>
      <c r="L15" s="11">
        <v>3</v>
      </c>
    </row>
    <row r="16" spans="1:12" s="4" customFormat="1" ht="13.5" thickBot="1">
      <c r="A16" s="50"/>
      <c r="B16" s="17" t="s">
        <v>34</v>
      </c>
      <c r="C16" s="23">
        <f aca="true" t="shared" si="3" ref="C16:L16">C15</f>
        <v>2</v>
      </c>
      <c r="D16" s="18">
        <f t="shared" si="3"/>
        <v>0</v>
      </c>
      <c r="E16" s="23">
        <f t="shared" si="3"/>
        <v>20</v>
      </c>
      <c r="F16" s="18">
        <f t="shared" si="3"/>
        <v>3</v>
      </c>
      <c r="G16" s="23">
        <f t="shared" si="3"/>
        <v>142</v>
      </c>
      <c r="H16" s="18">
        <f t="shared" si="3"/>
        <v>181</v>
      </c>
      <c r="I16" s="19">
        <f t="shared" si="3"/>
        <v>189</v>
      </c>
      <c r="J16" s="18">
        <f t="shared" si="3"/>
        <v>512</v>
      </c>
      <c r="K16" s="20">
        <f t="shared" si="3"/>
        <v>45</v>
      </c>
      <c r="L16" s="18">
        <f t="shared" si="3"/>
        <v>3</v>
      </c>
    </row>
    <row r="17" spans="1:12" ht="12.75">
      <c r="A17" s="48" t="s">
        <v>11</v>
      </c>
      <c r="B17" s="34" t="s">
        <v>51</v>
      </c>
      <c r="C17" s="37">
        <v>2</v>
      </c>
      <c r="D17" s="39">
        <v>0</v>
      </c>
      <c r="E17" s="37">
        <v>8</v>
      </c>
      <c r="F17" s="39">
        <v>2</v>
      </c>
      <c r="G17" s="37">
        <v>58</v>
      </c>
      <c r="H17" s="39">
        <v>57</v>
      </c>
      <c r="I17" s="15">
        <v>57</v>
      </c>
      <c r="J17" s="11">
        <f t="shared" si="0"/>
        <v>172</v>
      </c>
      <c r="K17" s="16">
        <v>23</v>
      </c>
      <c r="L17" s="11">
        <v>2</v>
      </c>
    </row>
    <row r="18" spans="1:12" s="4" customFormat="1" ht="13.5" thickBot="1">
      <c r="A18" s="50"/>
      <c r="B18" s="17" t="s">
        <v>34</v>
      </c>
      <c r="C18" s="23">
        <f aca="true" t="shared" si="4" ref="C18:L18">C17</f>
        <v>2</v>
      </c>
      <c r="D18" s="18">
        <f t="shared" si="4"/>
        <v>0</v>
      </c>
      <c r="E18" s="23">
        <f t="shared" si="4"/>
        <v>8</v>
      </c>
      <c r="F18" s="18">
        <f t="shared" si="4"/>
        <v>2</v>
      </c>
      <c r="G18" s="23">
        <f t="shared" si="4"/>
        <v>58</v>
      </c>
      <c r="H18" s="18">
        <f t="shared" si="4"/>
        <v>57</v>
      </c>
      <c r="I18" s="19">
        <f t="shared" si="4"/>
        <v>57</v>
      </c>
      <c r="J18" s="18">
        <f t="shared" si="4"/>
        <v>172</v>
      </c>
      <c r="K18" s="20">
        <f t="shared" si="4"/>
        <v>23</v>
      </c>
      <c r="L18" s="18">
        <f t="shared" si="4"/>
        <v>2</v>
      </c>
    </row>
    <row r="19" spans="1:12" ht="12.75">
      <c r="A19" s="48" t="s">
        <v>12</v>
      </c>
      <c r="B19" s="14" t="s">
        <v>13</v>
      </c>
      <c r="C19" s="37">
        <v>2</v>
      </c>
      <c r="D19" s="39">
        <v>0</v>
      </c>
      <c r="E19" s="37">
        <v>28</v>
      </c>
      <c r="F19" s="39">
        <v>3</v>
      </c>
      <c r="G19" s="37">
        <v>295</v>
      </c>
      <c r="H19" s="39">
        <v>306</v>
      </c>
      <c r="I19" s="15">
        <v>288</v>
      </c>
      <c r="J19" s="11">
        <f t="shared" si="0"/>
        <v>889</v>
      </c>
      <c r="K19" s="16">
        <v>55</v>
      </c>
      <c r="L19" s="11">
        <v>2</v>
      </c>
    </row>
    <row r="20" spans="1:12" s="4" customFormat="1" ht="13.5" thickBot="1">
      <c r="A20" s="50"/>
      <c r="B20" s="17" t="s">
        <v>34</v>
      </c>
      <c r="C20" s="23">
        <f aca="true" t="shared" si="5" ref="C20:L20">C19</f>
        <v>2</v>
      </c>
      <c r="D20" s="18">
        <f t="shared" si="5"/>
        <v>0</v>
      </c>
      <c r="E20" s="23">
        <f t="shared" si="5"/>
        <v>28</v>
      </c>
      <c r="F20" s="18">
        <f t="shared" si="5"/>
        <v>3</v>
      </c>
      <c r="G20" s="23">
        <f t="shared" si="5"/>
        <v>295</v>
      </c>
      <c r="H20" s="18">
        <f t="shared" si="5"/>
        <v>306</v>
      </c>
      <c r="I20" s="19">
        <f t="shared" si="5"/>
        <v>288</v>
      </c>
      <c r="J20" s="18">
        <f t="shared" si="5"/>
        <v>889</v>
      </c>
      <c r="K20" s="20">
        <f t="shared" si="5"/>
        <v>55</v>
      </c>
      <c r="L20" s="18">
        <f t="shared" si="5"/>
        <v>2</v>
      </c>
    </row>
    <row r="21" spans="1:12" ht="12.75">
      <c r="A21" s="48" t="s">
        <v>14</v>
      </c>
      <c r="B21" s="14" t="s">
        <v>15</v>
      </c>
      <c r="C21" s="37">
        <v>1</v>
      </c>
      <c r="D21" s="39">
        <v>0</v>
      </c>
      <c r="E21" s="37">
        <v>6</v>
      </c>
      <c r="F21" s="39">
        <v>1</v>
      </c>
      <c r="G21" s="37">
        <v>36</v>
      </c>
      <c r="H21" s="39">
        <v>43</v>
      </c>
      <c r="I21" s="15">
        <v>42</v>
      </c>
      <c r="J21" s="11">
        <f t="shared" si="0"/>
        <v>121</v>
      </c>
      <c r="K21" s="16">
        <v>12</v>
      </c>
      <c r="L21" s="11">
        <v>1</v>
      </c>
    </row>
    <row r="22" spans="1:12" ht="12.75">
      <c r="A22" s="49"/>
      <c r="B22" s="14" t="s">
        <v>16</v>
      </c>
      <c r="C22" s="37">
        <v>1</v>
      </c>
      <c r="D22" s="39">
        <v>0</v>
      </c>
      <c r="E22" s="37">
        <v>6</v>
      </c>
      <c r="F22" s="39">
        <v>1</v>
      </c>
      <c r="G22" s="37">
        <v>36</v>
      </c>
      <c r="H22" s="39">
        <v>46</v>
      </c>
      <c r="I22" s="15">
        <v>47</v>
      </c>
      <c r="J22" s="11">
        <f t="shared" si="0"/>
        <v>129</v>
      </c>
      <c r="K22" s="16">
        <v>12</v>
      </c>
      <c r="L22" s="11">
        <v>1</v>
      </c>
    </row>
    <row r="23" spans="1:12" s="4" customFormat="1" ht="13.5" thickBot="1">
      <c r="A23" s="50"/>
      <c r="B23" s="17" t="s">
        <v>34</v>
      </c>
      <c r="C23" s="23">
        <f>C21+C22</f>
        <v>2</v>
      </c>
      <c r="D23" s="18">
        <f aca="true" t="shared" si="6" ref="D23:L23">D21+D22</f>
        <v>0</v>
      </c>
      <c r="E23" s="23">
        <f t="shared" si="6"/>
        <v>12</v>
      </c>
      <c r="F23" s="18">
        <f t="shared" si="6"/>
        <v>2</v>
      </c>
      <c r="G23" s="23">
        <f t="shared" si="6"/>
        <v>72</v>
      </c>
      <c r="H23" s="18">
        <f t="shared" si="6"/>
        <v>89</v>
      </c>
      <c r="I23" s="19">
        <f t="shared" si="6"/>
        <v>89</v>
      </c>
      <c r="J23" s="18">
        <f t="shared" si="6"/>
        <v>250</v>
      </c>
      <c r="K23" s="20">
        <f t="shared" si="6"/>
        <v>24</v>
      </c>
      <c r="L23" s="18">
        <f t="shared" si="6"/>
        <v>2</v>
      </c>
    </row>
    <row r="24" spans="1:12" ht="12.75">
      <c r="A24" s="48" t="s">
        <v>17</v>
      </c>
      <c r="B24" s="14" t="s">
        <v>18</v>
      </c>
      <c r="C24" s="37">
        <v>1</v>
      </c>
      <c r="D24" s="39">
        <v>0</v>
      </c>
      <c r="E24" s="37">
        <v>4</v>
      </c>
      <c r="F24" s="39">
        <v>1</v>
      </c>
      <c r="G24" s="37">
        <v>23</v>
      </c>
      <c r="H24" s="39">
        <v>29</v>
      </c>
      <c r="I24" s="15">
        <v>38</v>
      </c>
      <c r="J24" s="11">
        <f t="shared" si="0"/>
        <v>90</v>
      </c>
      <c r="K24" s="16">
        <v>11</v>
      </c>
      <c r="L24" s="11">
        <v>1</v>
      </c>
    </row>
    <row r="25" spans="1:12" ht="12.75">
      <c r="A25" s="49"/>
      <c r="B25" s="34" t="s">
        <v>53</v>
      </c>
      <c r="C25" s="37">
        <v>2</v>
      </c>
      <c r="D25" s="39">
        <v>0</v>
      </c>
      <c r="E25" s="37">
        <v>8</v>
      </c>
      <c r="F25" s="39">
        <v>2</v>
      </c>
      <c r="G25" s="37">
        <v>56</v>
      </c>
      <c r="H25" s="39">
        <v>42</v>
      </c>
      <c r="I25" s="15">
        <v>55</v>
      </c>
      <c r="J25" s="11">
        <f t="shared" si="0"/>
        <v>153</v>
      </c>
      <c r="K25" s="16">
        <v>25</v>
      </c>
      <c r="L25" s="11">
        <v>2</v>
      </c>
    </row>
    <row r="26" spans="1:12" ht="12.75">
      <c r="A26" s="49"/>
      <c r="B26" s="34" t="s">
        <v>54</v>
      </c>
      <c r="C26" s="37">
        <v>3</v>
      </c>
      <c r="D26" s="39">
        <v>0</v>
      </c>
      <c r="E26" s="37">
        <v>13</v>
      </c>
      <c r="F26" s="39">
        <v>1</v>
      </c>
      <c r="G26" s="37">
        <v>86</v>
      </c>
      <c r="H26" s="39">
        <v>132</v>
      </c>
      <c r="I26" s="15">
        <v>116</v>
      </c>
      <c r="J26" s="11">
        <f t="shared" si="0"/>
        <v>334</v>
      </c>
      <c r="K26" s="16">
        <v>34</v>
      </c>
      <c r="L26" s="11">
        <v>3</v>
      </c>
    </row>
    <row r="27" spans="1:12" s="4" customFormat="1" ht="13.5" thickBot="1">
      <c r="A27" s="50"/>
      <c r="B27" s="17" t="s">
        <v>34</v>
      </c>
      <c r="C27" s="23">
        <f>SUM(C24:C26)</f>
        <v>6</v>
      </c>
      <c r="D27" s="18">
        <f aca="true" t="shared" si="7" ref="D27:L27">SUM(D24:D26)</f>
        <v>0</v>
      </c>
      <c r="E27" s="23">
        <f t="shared" si="7"/>
        <v>25</v>
      </c>
      <c r="F27" s="18">
        <f t="shared" si="7"/>
        <v>4</v>
      </c>
      <c r="G27" s="23">
        <f t="shared" si="7"/>
        <v>165</v>
      </c>
      <c r="H27" s="18">
        <f t="shared" si="7"/>
        <v>203</v>
      </c>
      <c r="I27" s="19">
        <f t="shared" si="7"/>
        <v>209</v>
      </c>
      <c r="J27" s="18">
        <f t="shared" si="7"/>
        <v>577</v>
      </c>
      <c r="K27" s="20">
        <f t="shared" si="7"/>
        <v>70</v>
      </c>
      <c r="L27" s="18">
        <f t="shared" si="7"/>
        <v>6</v>
      </c>
    </row>
    <row r="28" spans="1:12" ht="12.75">
      <c r="A28" s="48" t="s">
        <v>19</v>
      </c>
      <c r="B28" s="14" t="s">
        <v>20</v>
      </c>
      <c r="C28" s="37">
        <v>1</v>
      </c>
      <c r="D28" s="39">
        <v>0</v>
      </c>
      <c r="E28" s="37">
        <v>8</v>
      </c>
      <c r="F28" s="39">
        <v>2</v>
      </c>
      <c r="G28" s="37">
        <v>51</v>
      </c>
      <c r="H28" s="39">
        <v>51</v>
      </c>
      <c r="I28" s="15">
        <v>58</v>
      </c>
      <c r="J28" s="11">
        <f t="shared" si="0"/>
        <v>160</v>
      </c>
      <c r="K28" s="16">
        <v>16</v>
      </c>
      <c r="L28" s="11">
        <v>1</v>
      </c>
    </row>
    <row r="29" spans="1:12" ht="12.75">
      <c r="A29" s="49"/>
      <c r="B29" s="14" t="s">
        <v>21</v>
      </c>
      <c r="C29" s="37">
        <v>1</v>
      </c>
      <c r="D29" s="39">
        <v>0</v>
      </c>
      <c r="E29" s="37">
        <v>3</v>
      </c>
      <c r="F29" s="39">
        <v>0</v>
      </c>
      <c r="G29" s="37">
        <v>17</v>
      </c>
      <c r="H29" s="39">
        <v>21</v>
      </c>
      <c r="I29" s="15">
        <v>31</v>
      </c>
      <c r="J29" s="11">
        <f t="shared" si="0"/>
        <v>69</v>
      </c>
      <c r="K29" s="16">
        <v>10</v>
      </c>
      <c r="L29" s="11">
        <v>2</v>
      </c>
    </row>
    <row r="30" spans="1:12" ht="12.75">
      <c r="A30" s="49"/>
      <c r="B30" s="14" t="s">
        <v>22</v>
      </c>
      <c r="C30" s="37">
        <v>1</v>
      </c>
      <c r="D30" s="39">
        <v>0</v>
      </c>
      <c r="E30" s="37">
        <v>3</v>
      </c>
      <c r="F30" s="39">
        <v>0</v>
      </c>
      <c r="G30" s="37">
        <v>10</v>
      </c>
      <c r="H30" s="39">
        <v>21</v>
      </c>
      <c r="I30" s="15">
        <v>10</v>
      </c>
      <c r="J30" s="11">
        <f t="shared" si="0"/>
        <v>41</v>
      </c>
      <c r="K30" s="16">
        <v>9</v>
      </c>
      <c r="L30" s="11">
        <v>1</v>
      </c>
    </row>
    <row r="31" spans="1:12" ht="12.75">
      <c r="A31" s="49"/>
      <c r="B31" s="14" t="s">
        <v>23</v>
      </c>
      <c r="C31" s="37">
        <v>1</v>
      </c>
      <c r="D31" s="39">
        <v>0</v>
      </c>
      <c r="E31" s="37">
        <v>10</v>
      </c>
      <c r="F31" s="39">
        <v>3</v>
      </c>
      <c r="G31" s="37">
        <v>65</v>
      </c>
      <c r="H31" s="39">
        <v>69</v>
      </c>
      <c r="I31" s="15">
        <v>83</v>
      </c>
      <c r="J31" s="11">
        <f t="shared" si="0"/>
        <v>217</v>
      </c>
      <c r="K31" s="16">
        <v>23</v>
      </c>
      <c r="L31" s="11">
        <v>1</v>
      </c>
    </row>
    <row r="32" spans="1:12" s="4" customFormat="1" ht="13.5" thickBot="1">
      <c r="A32" s="50"/>
      <c r="B32" s="17" t="s">
        <v>34</v>
      </c>
      <c r="C32" s="23">
        <f>SUM(C28:C31)</f>
        <v>4</v>
      </c>
      <c r="D32" s="18">
        <f aca="true" t="shared" si="8" ref="D32:L32">SUM(D28:D31)</f>
        <v>0</v>
      </c>
      <c r="E32" s="23">
        <f t="shared" si="8"/>
        <v>24</v>
      </c>
      <c r="F32" s="18">
        <f t="shared" si="8"/>
        <v>5</v>
      </c>
      <c r="G32" s="23">
        <f t="shared" si="8"/>
        <v>143</v>
      </c>
      <c r="H32" s="18">
        <f t="shared" si="8"/>
        <v>162</v>
      </c>
      <c r="I32" s="19">
        <f t="shared" si="8"/>
        <v>182</v>
      </c>
      <c r="J32" s="18">
        <f t="shared" si="8"/>
        <v>487</v>
      </c>
      <c r="K32" s="20">
        <f t="shared" si="8"/>
        <v>58</v>
      </c>
      <c r="L32" s="18">
        <f t="shared" si="8"/>
        <v>5</v>
      </c>
    </row>
    <row r="33" spans="1:12" ht="12.75">
      <c r="A33" s="48" t="s">
        <v>24</v>
      </c>
      <c r="B33" s="14" t="s">
        <v>25</v>
      </c>
      <c r="C33" s="37">
        <v>2</v>
      </c>
      <c r="D33" s="39">
        <v>0</v>
      </c>
      <c r="E33" s="37">
        <v>9</v>
      </c>
      <c r="F33" s="39">
        <v>2</v>
      </c>
      <c r="G33" s="37">
        <v>47</v>
      </c>
      <c r="H33" s="39">
        <v>44</v>
      </c>
      <c r="I33" s="15">
        <v>41</v>
      </c>
      <c r="J33" s="11">
        <f t="shared" si="0"/>
        <v>132</v>
      </c>
      <c r="K33" s="16">
        <v>25</v>
      </c>
      <c r="L33" s="11">
        <v>2</v>
      </c>
    </row>
    <row r="34" spans="1:12" ht="12.75">
      <c r="A34" s="49"/>
      <c r="B34" s="14" t="s">
        <v>26</v>
      </c>
      <c r="C34" s="37">
        <v>1</v>
      </c>
      <c r="D34" s="39">
        <v>0</v>
      </c>
      <c r="E34" s="37">
        <v>4</v>
      </c>
      <c r="F34" s="39">
        <v>1</v>
      </c>
      <c r="G34" s="37">
        <v>39</v>
      </c>
      <c r="H34" s="39">
        <v>38</v>
      </c>
      <c r="I34" s="15">
        <v>37</v>
      </c>
      <c r="J34" s="11">
        <f t="shared" si="0"/>
        <v>114</v>
      </c>
      <c r="K34" s="16">
        <v>11</v>
      </c>
      <c r="L34" s="11">
        <v>1</v>
      </c>
    </row>
    <row r="35" spans="1:12" ht="12.75">
      <c r="A35" s="49"/>
      <c r="B35" s="14" t="s">
        <v>27</v>
      </c>
      <c r="C35" s="37">
        <v>1</v>
      </c>
      <c r="D35" s="39">
        <v>0</v>
      </c>
      <c r="E35" s="37">
        <v>5</v>
      </c>
      <c r="F35" s="39">
        <v>2</v>
      </c>
      <c r="G35" s="37">
        <v>19</v>
      </c>
      <c r="H35" s="39">
        <v>15</v>
      </c>
      <c r="I35" s="15">
        <v>19</v>
      </c>
      <c r="J35" s="11">
        <f t="shared" si="0"/>
        <v>53</v>
      </c>
      <c r="K35" s="16">
        <v>11</v>
      </c>
      <c r="L35" s="11">
        <v>1</v>
      </c>
    </row>
    <row r="36" spans="1:12" ht="12.75">
      <c r="A36" s="49"/>
      <c r="B36" s="14" t="s">
        <v>28</v>
      </c>
      <c r="C36" s="37">
        <v>3</v>
      </c>
      <c r="D36" s="39">
        <v>0</v>
      </c>
      <c r="E36" s="37">
        <v>11</v>
      </c>
      <c r="F36" s="39">
        <v>2</v>
      </c>
      <c r="G36" s="37">
        <v>55</v>
      </c>
      <c r="H36" s="39">
        <v>57</v>
      </c>
      <c r="I36" s="15">
        <v>57</v>
      </c>
      <c r="J36" s="11">
        <f t="shared" si="0"/>
        <v>169</v>
      </c>
      <c r="K36" s="16">
        <v>33</v>
      </c>
      <c r="L36" s="11">
        <v>2</v>
      </c>
    </row>
    <row r="37" spans="1:12" s="4" customFormat="1" ht="13.5" thickBot="1">
      <c r="A37" s="50"/>
      <c r="B37" s="17" t="s">
        <v>34</v>
      </c>
      <c r="C37" s="23">
        <f>SUM(C33:C36)</f>
        <v>7</v>
      </c>
      <c r="D37" s="18">
        <f aca="true" t="shared" si="9" ref="D37:L37">SUM(D33:D36)</f>
        <v>0</v>
      </c>
      <c r="E37" s="23">
        <f t="shared" si="9"/>
        <v>29</v>
      </c>
      <c r="F37" s="18">
        <f t="shared" si="9"/>
        <v>7</v>
      </c>
      <c r="G37" s="23">
        <f t="shared" si="9"/>
        <v>160</v>
      </c>
      <c r="H37" s="18">
        <f t="shared" si="9"/>
        <v>154</v>
      </c>
      <c r="I37" s="19">
        <f t="shared" si="9"/>
        <v>154</v>
      </c>
      <c r="J37" s="18">
        <f t="shared" si="9"/>
        <v>468</v>
      </c>
      <c r="K37" s="20">
        <f t="shared" si="9"/>
        <v>80</v>
      </c>
      <c r="L37" s="18">
        <f t="shared" si="9"/>
        <v>6</v>
      </c>
    </row>
    <row r="38" spans="1:12" ht="12.75">
      <c r="A38" s="45" t="s">
        <v>29</v>
      </c>
      <c r="B38" s="14" t="s">
        <v>30</v>
      </c>
      <c r="C38" s="37">
        <v>1</v>
      </c>
      <c r="D38" s="39">
        <v>0</v>
      </c>
      <c r="E38" s="37">
        <v>5</v>
      </c>
      <c r="F38" s="39">
        <v>2</v>
      </c>
      <c r="G38" s="37">
        <v>20</v>
      </c>
      <c r="H38" s="39">
        <v>24</v>
      </c>
      <c r="I38" s="15">
        <v>19</v>
      </c>
      <c r="J38" s="11">
        <f t="shared" si="0"/>
        <v>63</v>
      </c>
      <c r="K38" s="16">
        <v>11</v>
      </c>
      <c r="L38" s="11">
        <v>1</v>
      </c>
    </row>
    <row r="39" spans="1:12" ht="12.75">
      <c r="A39" s="46"/>
      <c r="B39" s="14" t="s">
        <v>31</v>
      </c>
      <c r="C39" s="37">
        <v>1</v>
      </c>
      <c r="D39" s="39">
        <v>0</v>
      </c>
      <c r="E39" s="37">
        <v>4</v>
      </c>
      <c r="F39" s="39">
        <v>1</v>
      </c>
      <c r="G39" s="37">
        <v>34</v>
      </c>
      <c r="H39" s="39">
        <v>21</v>
      </c>
      <c r="I39" s="15">
        <v>32</v>
      </c>
      <c r="J39" s="11">
        <f t="shared" si="0"/>
        <v>87</v>
      </c>
      <c r="K39" s="16">
        <v>12</v>
      </c>
      <c r="L39" s="11">
        <v>1</v>
      </c>
    </row>
    <row r="40" spans="1:12" ht="12.75">
      <c r="A40" s="46"/>
      <c r="B40" s="14" t="s">
        <v>32</v>
      </c>
      <c r="C40" s="37">
        <v>1</v>
      </c>
      <c r="D40" s="39">
        <v>0</v>
      </c>
      <c r="E40" s="37">
        <v>3</v>
      </c>
      <c r="F40" s="39">
        <v>0</v>
      </c>
      <c r="G40" s="37">
        <v>8</v>
      </c>
      <c r="H40" s="39">
        <v>5</v>
      </c>
      <c r="I40" s="15">
        <v>9</v>
      </c>
      <c r="J40" s="11">
        <f t="shared" si="0"/>
        <v>22</v>
      </c>
      <c r="K40" s="16">
        <v>8</v>
      </c>
      <c r="L40" s="11">
        <v>1</v>
      </c>
    </row>
    <row r="41" spans="1:12" ht="12.75">
      <c r="A41" s="46"/>
      <c r="B41" s="34" t="s">
        <v>52</v>
      </c>
      <c r="C41" s="43">
        <v>6</v>
      </c>
      <c r="D41" s="40">
        <v>0</v>
      </c>
      <c r="E41" s="43">
        <v>26</v>
      </c>
      <c r="F41" s="40">
        <v>2</v>
      </c>
      <c r="G41" s="43">
        <v>173</v>
      </c>
      <c r="H41" s="40">
        <v>158</v>
      </c>
      <c r="I41" s="21">
        <v>186</v>
      </c>
      <c r="J41" s="40">
        <f>SUM(G41:I41)</f>
        <v>517</v>
      </c>
      <c r="K41" s="22">
        <v>74</v>
      </c>
      <c r="L41" s="40">
        <v>5</v>
      </c>
    </row>
    <row r="42" spans="1:12" s="4" customFormat="1" ht="13.5" thickBot="1">
      <c r="A42" s="47"/>
      <c r="B42" s="17" t="s">
        <v>34</v>
      </c>
      <c r="C42" s="23">
        <f aca="true" t="shared" si="10" ref="C42:L42">SUM(C38:C41)</f>
        <v>9</v>
      </c>
      <c r="D42" s="18">
        <f t="shared" si="10"/>
        <v>0</v>
      </c>
      <c r="E42" s="23">
        <f t="shared" si="10"/>
        <v>38</v>
      </c>
      <c r="F42" s="18">
        <f t="shared" si="10"/>
        <v>5</v>
      </c>
      <c r="G42" s="23">
        <f t="shared" si="10"/>
        <v>235</v>
      </c>
      <c r="H42" s="19">
        <f t="shared" si="10"/>
        <v>208</v>
      </c>
      <c r="I42" s="44">
        <f t="shared" si="10"/>
        <v>246</v>
      </c>
      <c r="J42" s="18">
        <f t="shared" si="10"/>
        <v>689</v>
      </c>
      <c r="K42" s="41">
        <f t="shared" si="10"/>
        <v>105</v>
      </c>
      <c r="L42" s="41">
        <f t="shared" si="10"/>
        <v>8</v>
      </c>
    </row>
    <row r="43" spans="1:12" s="5" customFormat="1" ht="13.5" thickBot="1">
      <c r="A43" s="58" t="s">
        <v>35</v>
      </c>
      <c r="B43" s="59"/>
      <c r="C43" s="25">
        <f aca="true" t="shared" si="11" ref="C43:L43">C12+C14+C16+C18+C20+C23+C27+C32+C37+C42</f>
        <v>107</v>
      </c>
      <c r="D43" s="24">
        <f t="shared" si="11"/>
        <v>2</v>
      </c>
      <c r="E43" s="25">
        <f t="shared" si="11"/>
        <v>833</v>
      </c>
      <c r="F43" s="24">
        <f t="shared" si="11"/>
        <v>129</v>
      </c>
      <c r="G43" s="25">
        <f t="shared" si="11"/>
        <v>6927</v>
      </c>
      <c r="H43" s="26">
        <f t="shared" si="11"/>
        <v>7302</v>
      </c>
      <c r="I43" s="35">
        <f t="shared" si="11"/>
        <v>7457</v>
      </c>
      <c r="J43" s="24">
        <f t="shared" si="11"/>
        <v>21686</v>
      </c>
      <c r="K43" s="27">
        <f t="shared" si="11"/>
        <v>1946</v>
      </c>
      <c r="L43" s="42">
        <f t="shared" si="11"/>
        <v>108</v>
      </c>
    </row>
    <row r="44" spans="1:12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1:12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</row>
    <row r="65" spans="1:12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</row>
    <row r="66" spans="1:12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</row>
    <row r="67" spans="1:12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</row>
    <row r="68" spans="1:12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1:12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1:12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</row>
    <row r="72" spans="1:12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</row>
    <row r="73" spans="1:12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</row>
    <row r="74" spans="1:12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</row>
    <row r="75" spans="1:12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</row>
    <row r="76" spans="1:12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1:12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1:12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  <row r="79" spans="1:12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</row>
    <row r="81" spans="1:12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1:12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95" spans="1:12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</row>
    <row r="96" spans="1:12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</row>
  </sheetData>
  <mergeCells count="16">
    <mergeCell ref="A43:B43"/>
    <mergeCell ref="A4:A12"/>
    <mergeCell ref="A13:A14"/>
    <mergeCell ref="A15:A16"/>
    <mergeCell ref="A17:A18"/>
    <mergeCell ref="A19:A20"/>
    <mergeCell ref="A21:A23"/>
    <mergeCell ref="A24:A27"/>
    <mergeCell ref="A28:A32"/>
    <mergeCell ref="A38:A42"/>
    <mergeCell ref="A33:A37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400" verticalDpi="4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infomc-0502-0089</cp:lastModifiedBy>
  <cp:lastPrinted>2005-07-25T00:57:54Z</cp:lastPrinted>
  <dcterms:created xsi:type="dcterms:W3CDTF">2005-07-06T06:57:45Z</dcterms:created>
  <dcterms:modified xsi:type="dcterms:W3CDTF">2005-07-25T00:57:59Z</dcterms:modified>
  <cp:category/>
  <cp:version/>
  <cp:contentType/>
  <cp:contentStatus/>
</cp:coreProperties>
</file>