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2120" windowHeight="4380" tabRatio="843" activeTab="0"/>
  </bookViews>
  <sheets>
    <sheet name="第５表" sheetId="1" r:id="rId1"/>
  </sheets>
  <definedNames/>
  <calcPr fullCalcOnLoad="1"/>
</workbook>
</file>

<file path=xl/sharedStrings.xml><?xml version="1.0" encoding="utf-8"?>
<sst xmlns="http://schemas.openxmlformats.org/spreadsheetml/2006/main" count="87" uniqueCount="44">
  <si>
    <t>学級数</t>
  </si>
  <si>
    <t>区分</t>
  </si>
  <si>
    <t>計</t>
  </si>
  <si>
    <t>その他</t>
  </si>
  <si>
    <t>本科</t>
  </si>
  <si>
    <t>1年</t>
  </si>
  <si>
    <t>2年</t>
  </si>
  <si>
    <t>3年</t>
  </si>
  <si>
    <t>4年</t>
  </si>
  <si>
    <t>専攻科</t>
  </si>
  <si>
    <t>合計</t>
  </si>
  <si>
    <t>学年別生徒数</t>
  </si>
  <si>
    <t>学科別生徒数</t>
  </si>
  <si>
    <t>普通</t>
  </si>
  <si>
    <t>理数</t>
  </si>
  <si>
    <t>体育</t>
  </si>
  <si>
    <t>農業</t>
  </si>
  <si>
    <t>工業</t>
  </si>
  <si>
    <t>商業</t>
  </si>
  <si>
    <t>水産</t>
  </si>
  <si>
    <t>家庭</t>
  </si>
  <si>
    <t>総合</t>
  </si>
  <si>
    <t>全日制</t>
  </si>
  <si>
    <t>定時制</t>
  </si>
  <si>
    <t>幼児児童生徒数</t>
  </si>
  <si>
    <t>幼稚部</t>
  </si>
  <si>
    <t>幼児数</t>
  </si>
  <si>
    <t>小学部</t>
  </si>
  <si>
    <t>単式</t>
  </si>
  <si>
    <t>児童数</t>
  </si>
  <si>
    <t>5年</t>
  </si>
  <si>
    <t>6年</t>
  </si>
  <si>
    <t>複式</t>
  </si>
  <si>
    <t>中学部</t>
  </si>
  <si>
    <t>生徒数</t>
  </si>
  <si>
    <t>高等部</t>
  </si>
  <si>
    <t>第５表　　県立学校の児童生徒数</t>
  </si>
  <si>
    <t>平成13年度</t>
  </si>
  <si>
    <t>（1）高等学校</t>
  </si>
  <si>
    <t>（２）盲学校・聾学校・養護学校</t>
  </si>
  <si>
    <t>平成14年度</t>
  </si>
  <si>
    <t>平成15年度</t>
  </si>
  <si>
    <t>平成16年度</t>
  </si>
  <si>
    <t>平成17年度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</si>
</sst>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"/>
      <name val="ＡＲ丸ゴシック体Ｍ"/>
      <family val="3"/>
    </font>
    <font>
      <sz val="10.5"/>
      <name val="ＡＲ丸ゴシック体Ｍ"/>
      <family val="3"/>
    </font>
    <font>
      <b/>
      <sz val="11"/>
      <name val="ＡＲ丸ゴシック体Ｍ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176" fontId="0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distributed" vertical="center"/>
    </xf>
    <xf numFmtId="176" fontId="7" fillId="0" borderId="2" xfId="0" applyNumberFormat="1" applyFont="1" applyBorder="1" applyAlignment="1">
      <alignment vertical="center"/>
    </xf>
    <xf numFmtId="176" fontId="7" fillId="0" borderId="3" xfId="0" applyNumberFormat="1" applyFont="1" applyBorder="1" applyAlignment="1">
      <alignment vertical="center"/>
    </xf>
    <xf numFmtId="176" fontId="7" fillId="0" borderId="4" xfId="0" applyNumberFormat="1" applyFont="1" applyBorder="1" applyAlignment="1">
      <alignment vertical="center"/>
    </xf>
    <xf numFmtId="176" fontId="7" fillId="0" borderId="4" xfId="0" applyNumberFormat="1" applyFont="1" applyBorder="1" applyAlignment="1">
      <alignment horizontal="right" vertical="center"/>
    </xf>
    <xf numFmtId="176" fontId="7" fillId="0" borderId="5" xfId="0" applyNumberFormat="1" applyFont="1" applyBorder="1" applyAlignment="1">
      <alignment vertical="center"/>
    </xf>
    <xf numFmtId="176" fontId="7" fillId="0" borderId="6" xfId="0" applyNumberFormat="1" applyFont="1" applyBorder="1" applyAlignment="1">
      <alignment horizontal="distributed" vertical="center"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vertical="center"/>
    </xf>
    <xf numFmtId="176" fontId="9" fillId="0" borderId="7" xfId="0" applyNumberFormat="1" applyFont="1" applyBorder="1" applyAlignment="1">
      <alignment horizontal="distributed" vertical="center" wrapText="1"/>
    </xf>
    <xf numFmtId="176" fontId="9" fillId="0" borderId="1" xfId="0" applyNumberFormat="1" applyFont="1" applyBorder="1" applyAlignment="1">
      <alignment horizontal="distributed" vertical="center" wrapText="1"/>
    </xf>
    <xf numFmtId="176" fontId="8" fillId="0" borderId="8" xfId="0" applyNumberFormat="1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vertical="center"/>
    </xf>
    <xf numFmtId="176" fontId="10" fillId="0" borderId="4" xfId="0" applyNumberFormat="1" applyFont="1" applyBorder="1" applyAlignment="1">
      <alignment vertical="center"/>
    </xf>
    <xf numFmtId="176" fontId="10" fillId="0" borderId="8" xfId="0" applyNumberFormat="1" applyFont="1" applyBorder="1" applyAlignment="1">
      <alignment vertical="center"/>
    </xf>
    <xf numFmtId="176" fontId="8" fillId="0" borderId="9" xfId="0" applyNumberFormat="1" applyFont="1" applyBorder="1" applyAlignment="1">
      <alignment horizontal="distributed" vertical="center"/>
    </xf>
    <xf numFmtId="176" fontId="10" fillId="0" borderId="2" xfId="0" applyNumberFormat="1" applyFont="1" applyBorder="1" applyAlignment="1">
      <alignment vertical="center"/>
    </xf>
    <xf numFmtId="176" fontId="8" fillId="0" borderId="10" xfId="0" applyNumberFormat="1" applyFont="1" applyBorder="1" applyAlignment="1">
      <alignment horizontal="distributed" vertical="center"/>
    </xf>
    <xf numFmtId="41" fontId="10" fillId="0" borderId="4" xfId="0" applyNumberFormat="1" applyFont="1" applyBorder="1" applyAlignment="1" quotePrefix="1">
      <alignment horizontal="center" vertical="center"/>
    </xf>
    <xf numFmtId="41" fontId="10" fillId="0" borderId="3" xfId="0" applyNumberFormat="1" applyFont="1" applyBorder="1" applyAlignment="1" quotePrefix="1">
      <alignment horizontal="center" vertical="center"/>
    </xf>
    <xf numFmtId="41" fontId="10" fillId="0" borderId="11" xfId="0" applyNumberFormat="1" applyFont="1" applyFill="1" applyBorder="1" applyAlignment="1" quotePrefix="1">
      <alignment horizontal="center" vertical="center"/>
    </xf>
    <xf numFmtId="176" fontId="10" fillId="0" borderId="12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vertical="center"/>
    </xf>
    <xf numFmtId="176" fontId="10" fillId="0" borderId="13" xfId="0" applyNumberFormat="1" applyFont="1" applyFill="1" applyBorder="1" applyAlignment="1">
      <alignment vertical="center"/>
    </xf>
    <xf numFmtId="176" fontId="10" fillId="0" borderId="14" xfId="0" applyNumberFormat="1" applyFont="1" applyFill="1" applyBorder="1" applyAlignment="1">
      <alignment vertical="center"/>
    </xf>
    <xf numFmtId="41" fontId="10" fillId="0" borderId="15" xfId="0" applyNumberFormat="1" applyFont="1" applyFill="1" applyBorder="1" applyAlignment="1" quotePrefix="1">
      <alignment horizontal="center" vertical="center"/>
    </xf>
    <xf numFmtId="176" fontId="7" fillId="0" borderId="14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vertical="center"/>
    </xf>
    <xf numFmtId="176" fontId="10" fillId="0" borderId="6" xfId="0" applyNumberFormat="1" applyFont="1" applyFill="1" applyBorder="1" applyAlignment="1">
      <alignment vertical="center"/>
    </xf>
    <xf numFmtId="41" fontId="10" fillId="0" borderId="14" xfId="0" applyNumberFormat="1" applyFont="1" applyFill="1" applyBorder="1" applyAlignment="1" quotePrefix="1">
      <alignment horizontal="center" vertical="center"/>
    </xf>
    <xf numFmtId="176" fontId="10" fillId="0" borderId="9" xfId="0" applyNumberFormat="1" applyFont="1" applyFill="1" applyBorder="1" applyAlignment="1">
      <alignment vertical="center"/>
    </xf>
    <xf numFmtId="176" fontId="7" fillId="0" borderId="17" xfId="0" applyNumberFormat="1" applyFont="1" applyBorder="1" applyAlignment="1">
      <alignment horizontal="center" vertical="center" textRotation="255" shrinkToFit="1"/>
    </xf>
    <xf numFmtId="176" fontId="7" fillId="0" borderId="1" xfId="0" applyNumberFormat="1" applyFont="1" applyBorder="1" applyAlignment="1">
      <alignment horizontal="center" vertical="center" textRotation="255" shrinkToFit="1"/>
    </xf>
    <xf numFmtId="176" fontId="7" fillId="0" borderId="18" xfId="0" applyNumberFormat="1" applyFont="1" applyBorder="1" applyAlignment="1">
      <alignment horizontal="center" vertical="center" textRotation="255" shrinkToFit="1"/>
    </xf>
    <xf numFmtId="176" fontId="7" fillId="0" borderId="19" xfId="0" applyNumberFormat="1" applyFont="1" applyBorder="1" applyAlignment="1">
      <alignment horizontal="center" vertical="center" textRotation="255" shrinkToFit="1"/>
    </xf>
    <xf numFmtId="176" fontId="7" fillId="0" borderId="20" xfId="0" applyNumberFormat="1" applyFont="1" applyBorder="1" applyAlignment="1">
      <alignment horizontal="center" vertical="center" textRotation="255" shrinkToFit="1"/>
    </xf>
    <xf numFmtId="176" fontId="7" fillId="0" borderId="7" xfId="0" applyNumberFormat="1" applyFont="1" applyBorder="1" applyAlignment="1">
      <alignment horizontal="center" vertical="center" textRotation="255" shrinkToFit="1"/>
    </xf>
    <xf numFmtId="176" fontId="7" fillId="0" borderId="17" xfId="0" applyNumberFormat="1" applyFont="1" applyBorder="1" applyAlignment="1">
      <alignment horizontal="distributed" vertical="center"/>
    </xf>
    <xf numFmtId="176" fontId="7" fillId="0" borderId="21" xfId="0" applyNumberFormat="1" applyFont="1" applyBorder="1" applyAlignment="1">
      <alignment horizontal="distributed" vertical="center"/>
    </xf>
    <xf numFmtId="176" fontId="7" fillId="0" borderId="22" xfId="0" applyNumberFormat="1" applyFont="1" applyBorder="1" applyAlignment="1">
      <alignment horizontal="distributed" vertical="center"/>
    </xf>
    <xf numFmtId="176" fontId="7" fillId="0" borderId="23" xfId="0" applyNumberFormat="1" applyFont="1" applyBorder="1" applyAlignment="1">
      <alignment horizontal="distributed" vertical="center"/>
    </xf>
    <xf numFmtId="176" fontId="7" fillId="0" borderId="20" xfId="0" applyNumberFormat="1" applyFont="1" applyBorder="1" applyAlignment="1">
      <alignment horizontal="center" vertical="center" textRotation="255" wrapText="1"/>
    </xf>
    <xf numFmtId="176" fontId="7" fillId="0" borderId="7" xfId="0" applyNumberFormat="1" applyFont="1" applyBorder="1" applyAlignment="1">
      <alignment horizontal="center" vertical="center" textRotation="255" wrapText="1"/>
    </xf>
    <xf numFmtId="176" fontId="7" fillId="0" borderId="24" xfId="0" applyNumberFormat="1" applyFont="1" applyBorder="1" applyAlignment="1">
      <alignment horizontal="center" vertical="center" textRotation="255" shrinkToFit="1"/>
    </xf>
    <xf numFmtId="176" fontId="7" fillId="0" borderId="11" xfId="0" applyNumberFormat="1" applyFont="1" applyBorder="1" applyAlignment="1">
      <alignment horizontal="center" vertical="center" textRotation="255" shrinkToFit="1"/>
    </xf>
    <xf numFmtId="176" fontId="7" fillId="0" borderId="25" xfId="0" applyNumberFormat="1" applyFont="1" applyBorder="1" applyAlignment="1">
      <alignment horizontal="distributed" vertical="center"/>
    </xf>
    <xf numFmtId="176" fontId="7" fillId="0" borderId="26" xfId="0" applyNumberFormat="1" applyFont="1" applyBorder="1" applyAlignment="1">
      <alignment horizontal="distributed" vertical="center"/>
    </xf>
    <xf numFmtId="176" fontId="7" fillId="0" borderId="27" xfId="0" applyNumberFormat="1" applyFont="1" applyBorder="1" applyAlignment="1">
      <alignment horizontal="distributed" vertical="center"/>
    </xf>
    <xf numFmtId="176" fontId="7" fillId="0" borderId="21" xfId="0" applyNumberFormat="1" applyFont="1" applyBorder="1" applyAlignment="1">
      <alignment horizontal="distributed" vertical="center" textRotation="255"/>
    </xf>
    <xf numFmtId="176" fontId="7" fillId="0" borderId="20" xfId="0" applyNumberFormat="1" applyFont="1" applyBorder="1" applyAlignment="1">
      <alignment horizontal="distributed" vertical="center" textRotation="255"/>
    </xf>
    <xf numFmtId="176" fontId="7" fillId="0" borderId="7" xfId="0" applyNumberFormat="1" applyFont="1" applyBorder="1" applyAlignment="1">
      <alignment horizontal="distributed" vertical="center" textRotation="255"/>
    </xf>
    <xf numFmtId="176" fontId="7" fillId="0" borderId="18" xfId="0" applyNumberFormat="1" applyFont="1" applyBorder="1" applyAlignment="1">
      <alignment horizontal="distributed" vertical="center"/>
    </xf>
    <xf numFmtId="176" fontId="7" fillId="0" borderId="19" xfId="0" applyNumberFormat="1" applyFont="1" applyBorder="1" applyAlignment="1">
      <alignment horizontal="distributed" vertical="center"/>
    </xf>
    <xf numFmtId="176" fontId="7" fillId="0" borderId="23" xfId="0" applyNumberFormat="1" applyFont="1" applyBorder="1" applyAlignment="1">
      <alignment horizontal="distributed" vertical="center" textRotation="255"/>
    </xf>
    <xf numFmtId="176" fontId="7" fillId="0" borderId="18" xfId="0" applyNumberFormat="1" applyFont="1" applyBorder="1" applyAlignment="1">
      <alignment horizontal="distributed" vertical="center" textRotation="255"/>
    </xf>
    <xf numFmtId="176" fontId="7" fillId="0" borderId="19" xfId="0" applyNumberFormat="1" applyFont="1" applyBorder="1" applyAlignment="1">
      <alignment horizontal="distributed" vertical="center" textRotation="255"/>
    </xf>
    <xf numFmtId="176" fontId="7" fillId="0" borderId="28" xfId="0" applyNumberFormat="1" applyFont="1" applyBorder="1" applyAlignment="1">
      <alignment horizontal="distributed" vertical="center"/>
    </xf>
    <xf numFmtId="176" fontId="7" fillId="0" borderId="29" xfId="0" applyNumberFormat="1" applyFont="1" applyBorder="1" applyAlignment="1">
      <alignment horizontal="distributed" vertical="center"/>
    </xf>
    <xf numFmtId="176" fontId="7" fillId="0" borderId="30" xfId="0" applyNumberFormat="1" applyFont="1" applyBorder="1" applyAlignment="1">
      <alignment horizontal="distributed" vertical="center"/>
    </xf>
    <xf numFmtId="176" fontId="7" fillId="0" borderId="31" xfId="0" applyNumberFormat="1" applyFont="1" applyBorder="1" applyAlignment="1">
      <alignment horizontal="distributed" vertical="center"/>
    </xf>
    <xf numFmtId="176" fontId="6" fillId="0" borderId="0" xfId="0" applyNumberFormat="1" applyFont="1" applyAlignment="1">
      <alignment horizontal="left"/>
    </xf>
    <xf numFmtId="176" fontId="11" fillId="0" borderId="6" xfId="0" applyNumberFormat="1" applyFont="1" applyBorder="1" applyAlignment="1">
      <alignment horizontal="left" vertical="center"/>
    </xf>
    <xf numFmtId="176" fontId="9" fillId="0" borderId="32" xfId="0" applyNumberFormat="1" applyFont="1" applyBorder="1" applyAlignment="1">
      <alignment horizontal="distributed" vertical="center"/>
    </xf>
    <xf numFmtId="176" fontId="9" fillId="0" borderId="28" xfId="0" applyNumberFormat="1" applyFont="1" applyBorder="1" applyAlignment="1">
      <alignment horizontal="distributed" vertical="center"/>
    </xf>
    <xf numFmtId="176" fontId="9" fillId="0" borderId="0" xfId="0" applyNumberFormat="1" applyFont="1" applyBorder="1" applyAlignment="1">
      <alignment horizontal="distributed" vertical="center"/>
    </xf>
    <xf numFmtId="176" fontId="9" fillId="0" borderId="29" xfId="0" applyNumberFormat="1" applyFont="1" applyBorder="1" applyAlignment="1">
      <alignment horizontal="distributed" vertical="center"/>
    </xf>
    <xf numFmtId="176" fontId="9" fillId="0" borderId="12" xfId="0" applyNumberFormat="1" applyFont="1" applyBorder="1" applyAlignment="1">
      <alignment horizontal="distributed" vertical="center"/>
    </xf>
    <xf numFmtId="176" fontId="9" fillId="0" borderId="30" xfId="0" applyNumberFormat="1" applyFont="1" applyBorder="1" applyAlignment="1">
      <alignment horizontal="distributed" vertical="center"/>
    </xf>
    <xf numFmtId="176" fontId="8" fillId="0" borderId="25" xfId="0" applyNumberFormat="1" applyFont="1" applyBorder="1" applyAlignment="1">
      <alignment horizontal="distributed"/>
    </xf>
    <xf numFmtId="176" fontId="8" fillId="0" borderId="26" xfId="0" applyNumberFormat="1" applyFont="1" applyBorder="1" applyAlignment="1">
      <alignment horizontal="distributed"/>
    </xf>
    <xf numFmtId="176" fontId="8" fillId="0" borderId="27" xfId="0" applyNumberFormat="1" applyFont="1" applyBorder="1" applyAlignment="1">
      <alignment horizontal="distributed"/>
    </xf>
    <xf numFmtId="176" fontId="9" fillId="0" borderId="22" xfId="0" applyNumberFormat="1" applyFont="1" applyBorder="1" applyAlignment="1">
      <alignment horizontal="distributed" vertical="center" wrapText="1"/>
    </xf>
    <xf numFmtId="176" fontId="9" fillId="0" borderId="1" xfId="0" applyNumberFormat="1" applyFont="1" applyBorder="1" applyAlignment="1">
      <alignment horizontal="distributed" vertical="center" wrapText="1"/>
    </xf>
    <xf numFmtId="176" fontId="9" fillId="0" borderId="23" xfId="0" applyNumberFormat="1" applyFont="1" applyBorder="1" applyAlignment="1">
      <alignment horizontal="distributed" vertical="center" wrapText="1"/>
    </xf>
    <xf numFmtId="176" fontId="9" fillId="0" borderId="19" xfId="0" applyNumberFormat="1" applyFont="1" applyBorder="1" applyAlignment="1">
      <alignment horizontal="distributed" vertical="center" wrapText="1"/>
    </xf>
    <xf numFmtId="176" fontId="9" fillId="0" borderId="33" xfId="0" applyNumberFormat="1" applyFont="1" applyBorder="1" applyAlignment="1">
      <alignment horizontal="distributed" vertical="center" wrapText="1"/>
    </xf>
    <xf numFmtId="176" fontId="9" fillId="0" borderId="34" xfId="0" applyNumberFormat="1" applyFont="1" applyBorder="1" applyAlignment="1">
      <alignment horizontal="distributed" vertical="center" wrapText="1"/>
    </xf>
    <xf numFmtId="176" fontId="9" fillId="0" borderId="35" xfId="0" applyNumberFormat="1" applyFont="1" applyBorder="1" applyAlignment="1">
      <alignment horizontal="distributed" vertical="center" wrapText="1"/>
    </xf>
    <xf numFmtId="176" fontId="8" fillId="0" borderId="25" xfId="0" applyNumberFormat="1" applyFont="1" applyBorder="1" applyAlignment="1">
      <alignment horizontal="distributed" vertical="center"/>
    </xf>
    <xf numFmtId="176" fontId="8" fillId="0" borderId="26" xfId="0" applyNumberFormat="1" applyFont="1" applyBorder="1" applyAlignment="1">
      <alignment horizontal="distributed" vertical="center"/>
    </xf>
    <xf numFmtId="176" fontId="8" fillId="0" borderId="27" xfId="0" applyNumberFormat="1" applyFont="1" applyBorder="1" applyAlignment="1">
      <alignment horizontal="distributed" vertical="center"/>
    </xf>
    <xf numFmtId="176" fontId="9" fillId="0" borderId="36" xfId="0" applyNumberFormat="1" applyFont="1" applyBorder="1" applyAlignment="1">
      <alignment horizontal="distributed" vertical="center" wrapText="1"/>
    </xf>
    <xf numFmtId="176" fontId="9" fillId="0" borderId="37" xfId="0" applyNumberFormat="1" applyFont="1" applyBorder="1" applyAlignment="1">
      <alignment horizontal="distributed" vertical="center" wrapText="1"/>
    </xf>
    <xf numFmtId="176" fontId="9" fillId="0" borderId="22" xfId="0" applyNumberFormat="1" applyFont="1" applyBorder="1" applyAlignment="1">
      <alignment horizontal="distributed" vertical="center"/>
    </xf>
    <xf numFmtId="176" fontId="9" fillId="0" borderId="1" xfId="0" applyNumberFormat="1" applyFont="1" applyBorder="1" applyAlignment="1">
      <alignment horizontal="distributed" vertical="center"/>
    </xf>
    <xf numFmtId="176" fontId="8" fillId="0" borderId="0" xfId="0" applyNumberFormat="1" applyFont="1" applyBorder="1" applyAlignment="1">
      <alignment horizontal="center" vertical="distributed" textRotation="255"/>
    </xf>
    <xf numFmtId="176" fontId="8" fillId="0" borderId="38" xfId="0" applyNumberFormat="1" applyFont="1" applyBorder="1" applyAlignment="1">
      <alignment horizontal="center" vertical="distributed" textRotation="255"/>
    </xf>
    <xf numFmtId="176" fontId="8" fillId="0" borderId="6" xfId="0" applyNumberFormat="1" applyFont="1" applyBorder="1" applyAlignment="1">
      <alignment horizontal="center" vertical="distributed" textRotation="255"/>
    </xf>
    <xf numFmtId="176" fontId="9" fillId="0" borderId="21" xfId="0" applyNumberFormat="1" applyFont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"/>
  <sheetViews>
    <sheetView showGridLines="0" tabSelected="1" workbookViewId="0" topLeftCell="A23">
      <selection activeCell="F10" sqref="F10"/>
    </sheetView>
  </sheetViews>
  <sheetFormatPr defaultColWidth="9.00390625" defaultRowHeight="13.5"/>
  <cols>
    <col min="1" max="1" width="3.875" style="5" customWidth="1"/>
    <col min="2" max="2" width="11.125" style="5" customWidth="1"/>
    <col min="3" max="17" width="7.625" style="5" customWidth="1"/>
    <col min="18" max="16384" width="9.00390625" style="4" customWidth="1"/>
  </cols>
  <sheetData>
    <row r="1" spans="1:19" s="6" customFormat="1" ht="14.25">
      <c r="A1" s="75" t="s">
        <v>36</v>
      </c>
      <c r="B1" s="75"/>
      <c r="C1" s="75"/>
      <c r="D1" s="75"/>
      <c r="E1" s="75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s="7" customFormat="1" ht="14.25" thickBot="1">
      <c r="A2" s="76" t="s">
        <v>38</v>
      </c>
      <c r="B2" s="76"/>
      <c r="C2" s="76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s="1" customFormat="1" ht="17.25" customHeight="1">
      <c r="A3" s="77" t="s">
        <v>1</v>
      </c>
      <c r="B3" s="78"/>
      <c r="C3" s="83" t="s">
        <v>11</v>
      </c>
      <c r="D3" s="84"/>
      <c r="E3" s="84"/>
      <c r="F3" s="84"/>
      <c r="G3" s="84"/>
      <c r="H3" s="85"/>
      <c r="I3" s="90" t="s">
        <v>10</v>
      </c>
      <c r="J3" s="93" t="s">
        <v>12</v>
      </c>
      <c r="K3" s="94"/>
      <c r="L3" s="94"/>
      <c r="M3" s="94"/>
      <c r="N3" s="94"/>
      <c r="O3" s="94"/>
      <c r="P3" s="94"/>
      <c r="Q3" s="94"/>
      <c r="R3" s="94"/>
      <c r="S3" s="95"/>
    </row>
    <row r="4" spans="1:19" s="1" customFormat="1" ht="14.25" customHeight="1">
      <c r="A4" s="79"/>
      <c r="B4" s="80"/>
      <c r="C4" s="103" t="s">
        <v>4</v>
      </c>
      <c r="D4" s="86"/>
      <c r="E4" s="86"/>
      <c r="F4" s="86"/>
      <c r="G4" s="86"/>
      <c r="H4" s="88" t="s">
        <v>9</v>
      </c>
      <c r="I4" s="91"/>
      <c r="J4" s="96" t="s">
        <v>13</v>
      </c>
      <c r="K4" s="98" t="s">
        <v>14</v>
      </c>
      <c r="L4" s="86" t="s">
        <v>15</v>
      </c>
      <c r="M4" s="86" t="s">
        <v>16</v>
      </c>
      <c r="N4" s="86" t="s">
        <v>17</v>
      </c>
      <c r="O4" s="86" t="s">
        <v>18</v>
      </c>
      <c r="P4" s="86" t="s">
        <v>19</v>
      </c>
      <c r="Q4" s="86" t="s">
        <v>20</v>
      </c>
      <c r="R4" s="86" t="s">
        <v>21</v>
      </c>
      <c r="S4" s="88" t="s">
        <v>3</v>
      </c>
    </row>
    <row r="5" spans="1:19" s="2" customFormat="1" ht="15" customHeight="1">
      <c r="A5" s="81"/>
      <c r="B5" s="82"/>
      <c r="C5" s="20" t="s">
        <v>2</v>
      </c>
      <c r="D5" s="21" t="s">
        <v>5</v>
      </c>
      <c r="E5" s="21" t="s">
        <v>6</v>
      </c>
      <c r="F5" s="21" t="s">
        <v>7</v>
      </c>
      <c r="G5" s="21" t="s">
        <v>8</v>
      </c>
      <c r="H5" s="89"/>
      <c r="I5" s="92"/>
      <c r="J5" s="97"/>
      <c r="K5" s="99"/>
      <c r="L5" s="87"/>
      <c r="M5" s="87"/>
      <c r="N5" s="87"/>
      <c r="O5" s="87"/>
      <c r="P5" s="87"/>
      <c r="Q5" s="87"/>
      <c r="R5" s="87"/>
      <c r="S5" s="89"/>
    </row>
    <row r="6" spans="1:19" s="3" customFormat="1" ht="15.75" customHeight="1">
      <c r="A6" s="100" t="s">
        <v>22</v>
      </c>
      <c r="B6" s="22" t="s">
        <v>37</v>
      </c>
      <c r="C6" s="23">
        <f aca="true" t="shared" si="0" ref="C6:C14">SUM(D6:G6)</f>
        <v>20722</v>
      </c>
      <c r="D6" s="24">
        <v>6845</v>
      </c>
      <c r="E6" s="24">
        <v>6873</v>
      </c>
      <c r="F6" s="24">
        <v>7004</v>
      </c>
      <c r="G6" s="29">
        <v>0</v>
      </c>
      <c r="H6" s="23">
        <v>26</v>
      </c>
      <c r="I6" s="25">
        <f>+H6+C6</f>
        <v>20748</v>
      </c>
      <c r="J6" s="23">
        <v>12466</v>
      </c>
      <c r="K6" s="24">
        <v>693</v>
      </c>
      <c r="L6" s="24">
        <v>113</v>
      </c>
      <c r="M6" s="24">
        <v>1089</v>
      </c>
      <c r="N6" s="24">
        <v>2232</v>
      </c>
      <c r="O6" s="24">
        <v>2665</v>
      </c>
      <c r="P6" s="24">
        <v>568</v>
      </c>
      <c r="Q6" s="29">
        <v>0</v>
      </c>
      <c r="R6" s="24">
        <v>813</v>
      </c>
      <c r="S6" s="23">
        <v>109</v>
      </c>
    </row>
    <row r="7" spans="1:19" s="3" customFormat="1" ht="15.75" customHeight="1">
      <c r="A7" s="100"/>
      <c r="B7" s="22" t="s">
        <v>40</v>
      </c>
      <c r="C7" s="23">
        <f t="shared" si="0"/>
        <v>20035</v>
      </c>
      <c r="D7" s="24">
        <v>6675</v>
      </c>
      <c r="E7" s="24">
        <v>6664</v>
      </c>
      <c r="F7" s="24">
        <v>6696</v>
      </c>
      <c r="G7" s="29">
        <v>0</v>
      </c>
      <c r="H7" s="23">
        <v>23</v>
      </c>
      <c r="I7" s="25">
        <f>+H7+C7</f>
        <v>20058</v>
      </c>
      <c r="J7" s="23">
        <v>12081</v>
      </c>
      <c r="K7" s="24">
        <v>678</v>
      </c>
      <c r="L7" s="24">
        <v>111</v>
      </c>
      <c r="M7" s="24">
        <v>1049</v>
      </c>
      <c r="N7" s="24">
        <v>2130</v>
      </c>
      <c r="O7" s="24">
        <v>2514</v>
      </c>
      <c r="P7" s="24">
        <v>557</v>
      </c>
      <c r="Q7" s="29">
        <v>0</v>
      </c>
      <c r="R7" s="24">
        <v>824</v>
      </c>
      <c r="S7" s="23">
        <v>114</v>
      </c>
    </row>
    <row r="8" spans="1:19" s="3" customFormat="1" ht="15.75" customHeight="1">
      <c r="A8" s="100"/>
      <c r="B8" s="22" t="s">
        <v>41</v>
      </c>
      <c r="C8" s="23">
        <f t="shared" si="0"/>
        <v>19511</v>
      </c>
      <c r="D8" s="24">
        <v>6499</v>
      </c>
      <c r="E8" s="24">
        <v>6513</v>
      </c>
      <c r="F8" s="24">
        <v>6499</v>
      </c>
      <c r="G8" s="29">
        <v>0</v>
      </c>
      <c r="H8" s="23">
        <v>24</v>
      </c>
      <c r="I8" s="25">
        <f>+H8+C8</f>
        <v>19535</v>
      </c>
      <c r="J8" s="23">
        <v>11822</v>
      </c>
      <c r="K8" s="24">
        <v>685</v>
      </c>
      <c r="L8" s="24">
        <v>110</v>
      </c>
      <c r="M8" s="24">
        <v>1039</v>
      </c>
      <c r="N8" s="24">
        <v>2000</v>
      </c>
      <c r="O8" s="24">
        <v>2439</v>
      </c>
      <c r="P8" s="24">
        <v>515</v>
      </c>
      <c r="Q8" s="29">
        <v>0</v>
      </c>
      <c r="R8" s="24">
        <v>812</v>
      </c>
      <c r="S8" s="23">
        <v>113</v>
      </c>
    </row>
    <row r="9" spans="1:19" s="3" customFormat="1" ht="15.75" customHeight="1">
      <c r="A9" s="100"/>
      <c r="B9" s="22" t="s">
        <v>42</v>
      </c>
      <c r="C9" s="23">
        <f t="shared" si="0"/>
        <v>18925</v>
      </c>
      <c r="D9" s="24">
        <v>6206</v>
      </c>
      <c r="E9" s="24">
        <v>6343</v>
      </c>
      <c r="F9" s="24">
        <v>6376</v>
      </c>
      <c r="G9" s="29">
        <v>0</v>
      </c>
      <c r="H9" s="23">
        <v>27</v>
      </c>
      <c r="I9" s="25">
        <f>+H9+C9</f>
        <v>18952</v>
      </c>
      <c r="J9" s="23">
        <v>11256</v>
      </c>
      <c r="K9" s="24">
        <v>663</v>
      </c>
      <c r="L9" s="24">
        <v>107</v>
      </c>
      <c r="M9" s="24">
        <v>1000</v>
      </c>
      <c r="N9" s="24">
        <v>1991</v>
      </c>
      <c r="O9" s="24">
        <v>2368</v>
      </c>
      <c r="P9" s="24">
        <v>476</v>
      </c>
      <c r="Q9" s="29">
        <v>0</v>
      </c>
      <c r="R9" s="24">
        <v>990</v>
      </c>
      <c r="S9" s="23">
        <v>101</v>
      </c>
    </row>
    <row r="10" spans="1:19" s="3" customFormat="1" ht="15.75" customHeight="1">
      <c r="A10" s="100"/>
      <c r="B10" s="26" t="s">
        <v>43</v>
      </c>
      <c r="C10" s="32">
        <f>SUM(D10:G10)</f>
        <v>18151</v>
      </c>
      <c r="D10" s="33">
        <v>5869</v>
      </c>
      <c r="E10" s="33">
        <v>6105</v>
      </c>
      <c r="F10" s="33">
        <v>6177</v>
      </c>
      <c r="G10" s="31">
        <v>0</v>
      </c>
      <c r="H10" s="32">
        <v>28</v>
      </c>
      <c r="I10" s="45">
        <f>+H10+C10</f>
        <v>18179</v>
      </c>
      <c r="J10" s="32">
        <v>10559</v>
      </c>
      <c r="K10" s="33">
        <v>673</v>
      </c>
      <c r="L10" s="33">
        <v>109</v>
      </c>
      <c r="M10" s="33">
        <v>991</v>
      </c>
      <c r="N10" s="33">
        <v>1951</v>
      </c>
      <c r="O10" s="33">
        <v>2255</v>
      </c>
      <c r="P10" s="33">
        <v>413</v>
      </c>
      <c r="Q10" s="31">
        <v>0</v>
      </c>
      <c r="R10" s="33">
        <v>1148</v>
      </c>
      <c r="S10" s="32">
        <v>80</v>
      </c>
    </row>
    <row r="11" spans="1:19" s="3" customFormat="1" ht="15.75" customHeight="1">
      <c r="A11" s="101" t="s">
        <v>23</v>
      </c>
      <c r="B11" s="22" t="s">
        <v>37</v>
      </c>
      <c r="C11" s="27">
        <f t="shared" si="0"/>
        <v>452</v>
      </c>
      <c r="D11" s="24">
        <v>182</v>
      </c>
      <c r="E11" s="24">
        <v>90</v>
      </c>
      <c r="F11" s="24">
        <v>97</v>
      </c>
      <c r="G11" s="24">
        <v>83</v>
      </c>
      <c r="H11" s="30">
        <v>0</v>
      </c>
      <c r="I11" s="25">
        <f>+C11</f>
        <v>452</v>
      </c>
      <c r="J11" s="23">
        <v>204</v>
      </c>
      <c r="K11" s="29">
        <v>0</v>
      </c>
      <c r="L11" s="29">
        <v>0</v>
      </c>
      <c r="M11" s="29">
        <v>0</v>
      </c>
      <c r="N11" s="24">
        <v>144</v>
      </c>
      <c r="O11" s="29">
        <v>0</v>
      </c>
      <c r="P11" s="29">
        <v>0</v>
      </c>
      <c r="Q11" s="24">
        <v>75</v>
      </c>
      <c r="R11" s="29">
        <v>0</v>
      </c>
      <c r="S11" s="23">
        <v>29</v>
      </c>
    </row>
    <row r="12" spans="1:19" s="3" customFormat="1" ht="15.75" customHeight="1">
      <c r="A12" s="100"/>
      <c r="B12" s="22" t="s">
        <v>40</v>
      </c>
      <c r="C12" s="27">
        <f t="shared" si="0"/>
        <v>456</v>
      </c>
      <c r="D12" s="24">
        <v>176</v>
      </c>
      <c r="E12" s="24">
        <v>121</v>
      </c>
      <c r="F12" s="24">
        <v>84</v>
      </c>
      <c r="G12" s="24">
        <v>75</v>
      </c>
      <c r="H12" s="30">
        <v>0</v>
      </c>
      <c r="I12" s="25">
        <f>+C12</f>
        <v>456</v>
      </c>
      <c r="J12" s="23">
        <v>209</v>
      </c>
      <c r="K12" s="29">
        <v>0</v>
      </c>
      <c r="L12" s="29">
        <v>0</v>
      </c>
      <c r="M12" s="29">
        <v>0</v>
      </c>
      <c r="N12" s="24">
        <v>145</v>
      </c>
      <c r="O12" s="29">
        <v>0</v>
      </c>
      <c r="P12" s="29">
        <v>0</v>
      </c>
      <c r="Q12" s="24">
        <v>72</v>
      </c>
      <c r="R12" s="29">
        <v>0</v>
      </c>
      <c r="S12" s="23">
        <v>30</v>
      </c>
    </row>
    <row r="13" spans="1:19" s="3" customFormat="1" ht="15.75" customHeight="1">
      <c r="A13" s="100"/>
      <c r="B13" s="22" t="s">
        <v>41</v>
      </c>
      <c r="C13" s="27">
        <f t="shared" si="0"/>
        <v>462</v>
      </c>
      <c r="D13" s="24">
        <v>158</v>
      </c>
      <c r="E13" s="24">
        <v>119</v>
      </c>
      <c r="F13" s="24">
        <v>121</v>
      </c>
      <c r="G13" s="24">
        <v>64</v>
      </c>
      <c r="H13" s="30">
        <v>0</v>
      </c>
      <c r="I13" s="25">
        <f>+C13</f>
        <v>462</v>
      </c>
      <c r="J13" s="23">
        <v>238</v>
      </c>
      <c r="K13" s="29">
        <v>0</v>
      </c>
      <c r="L13" s="29">
        <v>0</v>
      </c>
      <c r="M13" s="29">
        <v>0</v>
      </c>
      <c r="N13" s="24">
        <v>134</v>
      </c>
      <c r="O13" s="29">
        <v>0</v>
      </c>
      <c r="P13" s="29">
        <v>0</v>
      </c>
      <c r="Q13" s="24">
        <v>69</v>
      </c>
      <c r="R13" s="29">
        <v>0</v>
      </c>
      <c r="S13" s="23">
        <v>21</v>
      </c>
    </row>
    <row r="14" spans="1:19" s="3" customFormat="1" ht="15.75" customHeight="1">
      <c r="A14" s="100"/>
      <c r="B14" s="22" t="s">
        <v>42</v>
      </c>
      <c r="C14" s="27">
        <f t="shared" si="0"/>
        <v>506</v>
      </c>
      <c r="D14" s="24">
        <v>171</v>
      </c>
      <c r="E14" s="24">
        <v>122</v>
      </c>
      <c r="F14" s="24">
        <v>113</v>
      </c>
      <c r="G14" s="24">
        <v>100</v>
      </c>
      <c r="H14" s="30">
        <v>0</v>
      </c>
      <c r="I14" s="25">
        <f>+C14</f>
        <v>506</v>
      </c>
      <c r="J14" s="23">
        <v>281</v>
      </c>
      <c r="K14" s="29">
        <v>0</v>
      </c>
      <c r="L14" s="29">
        <v>0</v>
      </c>
      <c r="M14" s="29">
        <v>0</v>
      </c>
      <c r="N14" s="24">
        <v>137</v>
      </c>
      <c r="O14" s="29">
        <v>0</v>
      </c>
      <c r="P14" s="29">
        <v>0</v>
      </c>
      <c r="Q14" s="24">
        <v>71</v>
      </c>
      <c r="R14" s="29">
        <v>0</v>
      </c>
      <c r="S14" s="23">
        <v>17</v>
      </c>
    </row>
    <row r="15" spans="1:19" s="3" customFormat="1" ht="15.75" customHeight="1" thickBot="1">
      <c r="A15" s="102"/>
      <c r="B15" s="28" t="s">
        <v>43</v>
      </c>
      <c r="C15" s="34">
        <f>SUM(D15:G15)</f>
        <v>478</v>
      </c>
      <c r="D15" s="35">
        <v>166</v>
      </c>
      <c r="E15" s="35">
        <v>102</v>
      </c>
      <c r="F15" s="35">
        <v>119</v>
      </c>
      <c r="G15" s="35">
        <v>91</v>
      </c>
      <c r="H15" s="36">
        <v>0</v>
      </c>
      <c r="I15" s="42">
        <f>+C15</f>
        <v>478</v>
      </c>
      <c r="J15" s="43">
        <v>272</v>
      </c>
      <c r="K15" s="44">
        <v>0</v>
      </c>
      <c r="L15" s="44">
        <v>0</v>
      </c>
      <c r="M15" s="44">
        <v>0</v>
      </c>
      <c r="N15" s="35">
        <v>121</v>
      </c>
      <c r="O15" s="44">
        <v>0</v>
      </c>
      <c r="P15" s="44">
        <v>0</v>
      </c>
      <c r="Q15" s="35">
        <v>78</v>
      </c>
      <c r="R15" s="44">
        <v>0</v>
      </c>
      <c r="S15" s="43">
        <v>7</v>
      </c>
    </row>
    <row r="17" spans="1:31" ht="15" thickBot="1">
      <c r="A17" s="8" t="s">
        <v>39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3.5">
      <c r="A18" s="71" t="s">
        <v>1</v>
      </c>
      <c r="B18" s="60" t="s">
        <v>10</v>
      </c>
      <c r="C18" s="74"/>
      <c r="D18" s="60" t="s">
        <v>25</v>
      </c>
      <c r="E18" s="74"/>
      <c r="F18" s="60" t="s">
        <v>27</v>
      </c>
      <c r="G18" s="61"/>
      <c r="H18" s="61"/>
      <c r="I18" s="61"/>
      <c r="J18" s="61"/>
      <c r="K18" s="61"/>
      <c r="L18" s="61"/>
      <c r="M18" s="61"/>
      <c r="N18" s="61"/>
      <c r="O18" s="62"/>
      <c r="P18" s="60" t="s">
        <v>33</v>
      </c>
      <c r="Q18" s="61"/>
      <c r="R18" s="61"/>
      <c r="S18" s="61"/>
      <c r="T18" s="61"/>
      <c r="U18" s="61"/>
      <c r="V18" s="62"/>
      <c r="W18" s="60" t="s">
        <v>35</v>
      </c>
      <c r="X18" s="61"/>
      <c r="Y18" s="61"/>
      <c r="Z18" s="61"/>
      <c r="AA18" s="61"/>
      <c r="AB18" s="61"/>
      <c r="AC18" s="61"/>
      <c r="AD18" s="61"/>
      <c r="AE18" s="62"/>
    </row>
    <row r="19" spans="1:31" ht="13.5">
      <c r="A19" s="72"/>
      <c r="B19" s="63" t="s">
        <v>0</v>
      </c>
      <c r="C19" s="55" t="s">
        <v>24</v>
      </c>
      <c r="D19" s="63" t="s">
        <v>0</v>
      </c>
      <c r="E19" s="68" t="s">
        <v>26</v>
      </c>
      <c r="F19" s="53" t="s">
        <v>28</v>
      </c>
      <c r="G19" s="54"/>
      <c r="H19" s="54"/>
      <c r="I19" s="54"/>
      <c r="J19" s="54"/>
      <c r="K19" s="54"/>
      <c r="L19" s="54"/>
      <c r="M19" s="54"/>
      <c r="N19" s="54" t="s">
        <v>32</v>
      </c>
      <c r="O19" s="55"/>
      <c r="P19" s="53" t="s">
        <v>28</v>
      </c>
      <c r="Q19" s="54"/>
      <c r="R19" s="54"/>
      <c r="S19" s="54"/>
      <c r="T19" s="54"/>
      <c r="U19" s="54" t="s">
        <v>32</v>
      </c>
      <c r="V19" s="55"/>
      <c r="W19" s="53" t="s">
        <v>28</v>
      </c>
      <c r="X19" s="54"/>
      <c r="Y19" s="54"/>
      <c r="Z19" s="54"/>
      <c r="AA19" s="54"/>
      <c r="AB19" s="54" t="s">
        <v>32</v>
      </c>
      <c r="AC19" s="54"/>
      <c r="AD19" s="54" t="s">
        <v>9</v>
      </c>
      <c r="AE19" s="55"/>
    </row>
    <row r="20" spans="1:31" ht="13.5">
      <c r="A20" s="72"/>
      <c r="B20" s="64"/>
      <c r="C20" s="66"/>
      <c r="D20" s="64"/>
      <c r="E20" s="69"/>
      <c r="F20" s="56" t="s">
        <v>0</v>
      </c>
      <c r="G20" s="52" t="s">
        <v>29</v>
      </c>
      <c r="H20" s="52"/>
      <c r="I20" s="52"/>
      <c r="J20" s="52"/>
      <c r="K20" s="52"/>
      <c r="L20" s="52"/>
      <c r="M20" s="52"/>
      <c r="N20" s="58" t="s">
        <v>0</v>
      </c>
      <c r="O20" s="48" t="s">
        <v>29</v>
      </c>
      <c r="P20" s="50" t="s">
        <v>0</v>
      </c>
      <c r="Q20" s="52" t="s">
        <v>34</v>
      </c>
      <c r="R20" s="52"/>
      <c r="S20" s="52"/>
      <c r="T20" s="52"/>
      <c r="U20" s="46" t="s">
        <v>0</v>
      </c>
      <c r="V20" s="48" t="s">
        <v>34</v>
      </c>
      <c r="W20" s="50" t="s">
        <v>0</v>
      </c>
      <c r="X20" s="52" t="s">
        <v>34</v>
      </c>
      <c r="Y20" s="52"/>
      <c r="Z20" s="52"/>
      <c r="AA20" s="52"/>
      <c r="AB20" s="46" t="s">
        <v>0</v>
      </c>
      <c r="AC20" s="46" t="s">
        <v>34</v>
      </c>
      <c r="AD20" s="46" t="s">
        <v>0</v>
      </c>
      <c r="AE20" s="48" t="s">
        <v>34</v>
      </c>
    </row>
    <row r="21" spans="1:31" ht="13.5">
      <c r="A21" s="73"/>
      <c r="B21" s="65"/>
      <c r="C21" s="67"/>
      <c r="D21" s="65"/>
      <c r="E21" s="70"/>
      <c r="F21" s="57"/>
      <c r="G21" s="10" t="s">
        <v>5</v>
      </c>
      <c r="H21" s="10" t="s">
        <v>6</v>
      </c>
      <c r="I21" s="10" t="s">
        <v>7</v>
      </c>
      <c r="J21" s="10" t="s">
        <v>8</v>
      </c>
      <c r="K21" s="10" t="s">
        <v>30</v>
      </c>
      <c r="L21" s="10" t="s">
        <v>31</v>
      </c>
      <c r="M21" s="10" t="s">
        <v>2</v>
      </c>
      <c r="N21" s="59"/>
      <c r="O21" s="49"/>
      <c r="P21" s="51"/>
      <c r="Q21" s="10" t="s">
        <v>5</v>
      </c>
      <c r="R21" s="10" t="s">
        <v>6</v>
      </c>
      <c r="S21" s="10" t="s">
        <v>7</v>
      </c>
      <c r="T21" s="10" t="s">
        <v>2</v>
      </c>
      <c r="U21" s="47"/>
      <c r="V21" s="49"/>
      <c r="W21" s="51"/>
      <c r="X21" s="10" t="s">
        <v>5</v>
      </c>
      <c r="Y21" s="10" t="s">
        <v>6</v>
      </c>
      <c r="Z21" s="10" t="s">
        <v>7</v>
      </c>
      <c r="AA21" s="10" t="s">
        <v>2</v>
      </c>
      <c r="AB21" s="47"/>
      <c r="AC21" s="47"/>
      <c r="AD21" s="47"/>
      <c r="AE21" s="49"/>
    </row>
    <row r="22" spans="1:31" ht="33.75">
      <c r="A22" s="11" t="s">
        <v>37</v>
      </c>
      <c r="B22" s="12">
        <v>254</v>
      </c>
      <c r="C22" s="13">
        <v>635</v>
      </c>
      <c r="D22" s="12">
        <v>7</v>
      </c>
      <c r="E22" s="13">
        <v>10</v>
      </c>
      <c r="F22" s="12">
        <v>80</v>
      </c>
      <c r="G22" s="14">
        <v>30</v>
      </c>
      <c r="H22" s="14">
        <v>16</v>
      </c>
      <c r="I22" s="14">
        <v>27</v>
      </c>
      <c r="J22" s="14">
        <v>19</v>
      </c>
      <c r="K22" s="14">
        <v>17</v>
      </c>
      <c r="L22" s="14">
        <v>26</v>
      </c>
      <c r="M22" s="14">
        <f>SUM(G22:L22)</f>
        <v>135</v>
      </c>
      <c r="N22" s="14">
        <v>15</v>
      </c>
      <c r="O22" s="13">
        <v>39</v>
      </c>
      <c r="P22" s="12">
        <v>61</v>
      </c>
      <c r="Q22" s="14">
        <v>44</v>
      </c>
      <c r="R22" s="14">
        <v>38</v>
      </c>
      <c r="S22" s="14">
        <v>39</v>
      </c>
      <c r="T22" s="14">
        <f>SUM(Q22:S22)</f>
        <v>121</v>
      </c>
      <c r="U22" s="14">
        <v>8</v>
      </c>
      <c r="V22" s="13">
        <v>19</v>
      </c>
      <c r="W22" s="12">
        <v>75</v>
      </c>
      <c r="X22" s="14">
        <v>87</v>
      </c>
      <c r="Y22" s="14">
        <v>107</v>
      </c>
      <c r="Z22" s="14">
        <v>96</v>
      </c>
      <c r="AA22" s="14">
        <f>SUM(X22:Z22)</f>
        <v>290</v>
      </c>
      <c r="AB22" s="15">
        <v>1</v>
      </c>
      <c r="AC22" s="15">
        <v>2</v>
      </c>
      <c r="AD22" s="14">
        <v>7</v>
      </c>
      <c r="AE22" s="16">
        <v>19</v>
      </c>
    </row>
    <row r="23" spans="1:31" ht="33.75">
      <c r="A23" s="11" t="s">
        <v>40</v>
      </c>
      <c r="B23" s="12">
        <v>257</v>
      </c>
      <c r="C23" s="13">
        <v>653</v>
      </c>
      <c r="D23" s="12">
        <v>8</v>
      </c>
      <c r="E23" s="13">
        <v>10</v>
      </c>
      <c r="F23" s="12">
        <v>87</v>
      </c>
      <c r="G23" s="14">
        <v>26</v>
      </c>
      <c r="H23" s="14">
        <v>31</v>
      </c>
      <c r="I23" s="14">
        <v>18</v>
      </c>
      <c r="J23" s="14">
        <v>28</v>
      </c>
      <c r="K23" s="14">
        <v>23</v>
      </c>
      <c r="L23" s="14">
        <v>25</v>
      </c>
      <c r="M23" s="14">
        <f>SUM(G23:L23)</f>
        <v>151</v>
      </c>
      <c r="N23" s="14">
        <v>7</v>
      </c>
      <c r="O23" s="13">
        <v>17</v>
      </c>
      <c r="P23" s="12">
        <v>65</v>
      </c>
      <c r="Q23" s="14">
        <v>46</v>
      </c>
      <c r="R23" s="14">
        <v>45</v>
      </c>
      <c r="S23" s="14">
        <v>41</v>
      </c>
      <c r="T23" s="14">
        <f>SUM(Q23:S23)</f>
        <v>132</v>
      </c>
      <c r="U23" s="14">
        <v>5</v>
      </c>
      <c r="V23" s="13">
        <v>11</v>
      </c>
      <c r="W23" s="12">
        <v>75</v>
      </c>
      <c r="X23" s="14">
        <v>118</v>
      </c>
      <c r="Y23" s="14">
        <v>82</v>
      </c>
      <c r="Z23" s="14">
        <v>107</v>
      </c>
      <c r="AA23" s="14">
        <f>SUM(X23:Z23)</f>
        <v>307</v>
      </c>
      <c r="AB23" s="15">
        <v>2</v>
      </c>
      <c r="AC23" s="15">
        <v>5</v>
      </c>
      <c r="AD23" s="14">
        <v>8</v>
      </c>
      <c r="AE23" s="16">
        <v>20</v>
      </c>
    </row>
    <row r="24" spans="1:31" ht="33.75">
      <c r="A24" s="11" t="s">
        <v>41</v>
      </c>
      <c r="B24" s="12">
        <v>252</v>
      </c>
      <c r="C24" s="13">
        <v>657</v>
      </c>
      <c r="D24" s="12">
        <v>6</v>
      </c>
      <c r="E24" s="13">
        <v>7</v>
      </c>
      <c r="F24" s="12">
        <v>90</v>
      </c>
      <c r="G24" s="14">
        <v>23</v>
      </c>
      <c r="H24" s="14">
        <v>26</v>
      </c>
      <c r="I24" s="14">
        <v>33</v>
      </c>
      <c r="J24" s="14">
        <v>19</v>
      </c>
      <c r="K24" s="14">
        <v>29</v>
      </c>
      <c r="L24" s="14">
        <v>24</v>
      </c>
      <c r="M24" s="14">
        <f>SUM(G24:L24)</f>
        <v>154</v>
      </c>
      <c r="N24" s="14">
        <v>6</v>
      </c>
      <c r="O24" s="13">
        <v>15</v>
      </c>
      <c r="P24" s="12">
        <v>64</v>
      </c>
      <c r="Q24" s="14">
        <v>37</v>
      </c>
      <c r="R24" s="14">
        <v>44</v>
      </c>
      <c r="S24" s="14">
        <v>46</v>
      </c>
      <c r="T24" s="14">
        <f>SUM(Q24:S24)</f>
        <v>127</v>
      </c>
      <c r="U24" s="14">
        <v>5</v>
      </c>
      <c r="V24" s="13">
        <v>12</v>
      </c>
      <c r="W24" s="12">
        <v>73</v>
      </c>
      <c r="X24" s="14">
        <v>121</v>
      </c>
      <c r="Y24" s="14">
        <v>117</v>
      </c>
      <c r="Z24" s="14">
        <v>82</v>
      </c>
      <c r="AA24" s="14">
        <f>SUM(X24:Z24)</f>
        <v>320</v>
      </c>
      <c r="AB24" s="15">
        <v>2</v>
      </c>
      <c r="AC24" s="15">
        <v>5</v>
      </c>
      <c r="AD24" s="14">
        <v>6</v>
      </c>
      <c r="AE24" s="16">
        <v>17</v>
      </c>
    </row>
    <row r="25" spans="1:31" ht="33.75">
      <c r="A25" s="11" t="s">
        <v>42</v>
      </c>
      <c r="B25" s="12">
        <v>258</v>
      </c>
      <c r="C25" s="13">
        <v>689</v>
      </c>
      <c r="D25" s="12">
        <v>6</v>
      </c>
      <c r="E25" s="13">
        <v>6</v>
      </c>
      <c r="F25" s="12">
        <v>91</v>
      </c>
      <c r="G25" s="14">
        <v>22</v>
      </c>
      <c r="H25" s="14">
        <v>20</v>
      </c>
      <c r="I25" s="14">
        <v>26</v>
      </c>
      <c r="J25" s="14">
        <v>33</v>
      </c>
      <c r="K25" s="14">
        <v>19</v>
      </c>
      <c r="L25" s="14">
        <v>32</v>
      </c>
      <c r="M25" s="14">
        <v>152</v>
      </c>
      <c r="N25" s="14">
        <v>6</v>
      </c>
      <c r="O25" s="13">
        <v>16</v>
      </c>
      <c r="P25" s="12">
        <v>66</v>
      </c>
      <c r="Q25" s="14">
        <v>41</v>
      </c>
      <c r="R25" s="14">
        <v>36</v>
      </c>
      <c r="S25" s="14">
        <v>46</v>
      </c>
      <c r="T25" s="14">
        <v>123</v>
      </c>
      <c r="U25" s="14">
        <v>5</v>
      </c>
      <c r="V25" s="13">
        <v>11</v>
      </c>
      <c r="W25" s="12">
        <v>78</v>
      </c>
      <c r="X25" s="14">
        <v>120</v>
      </c>
      <c r="Y25" s="14">
        <v>121</v>
      </c>
      <c r="Z25" s="14">
        <v>118</v>
      </c>
      <c r="AA25" s="14">
        <v>359</v>
      </c>
      <c r="AB25" s="15">
        <v>0</v>
      </c>
      <c r="AC25" s="15">
        <v>0</v>
      </c>
      <c r="AD25" s="14">
        <v>6</v>
      </c>
      <c r="AE25" s="16">
        <v>22</v>
      </c>
    </row>
    <row r="26" spans="1:31" ht="34.5" thickBot="1">
      <c r="A26" s="17" t="s">
        <v>43</v>
      </c>
      <c r="B26" s="40">
        <f>D26+F26+N26+P26+U26+W26+AB26+AD17+AD26</f>
        <v>259</v>
      </c>
      <c r="C26" s="39">
        <f>E26+M26+O26+T26+V26+AA26+AC26+AE26</f>
        <v>705</v>
      </c>
      <c r="D26" s="40">
        <v>7</v>
      </c>
      <c r="E26" s="39">
        <v>9</v>
      </c>
      <c r="F26" s="40">
        <v>78</v>
      </c>
      <c r="G26" s="38">
        <v>23</v>
      </c>
      <c r="H26" s="38">
        <v>17</v>
      </c>
      <c r="I26" s="38">
        <v>17</v>
      </c>
      <c r="J26" s="38">
        <v>30</v>
      </c>
      <c r="K26" s="38">
        <v>33</v>
      </c>
      <c r="L26" s="38">
        <v>22</v>
      </c>
      <c r="M26" s="38">
        <f>SUM(G26:L26)</f>
        <v>142</v>
      </c>
      <c r="N26" s="38">
        <v>9</v>
      </c>
      <c r="O26" s="39">
        <v>22</v>
      </c>
      <c r="P26" s="40">
        <v>65</v>
      </c>
      <c r="Q26" s="38">
        <v>52</v>
      </c>
      <c r="R26" s="38">
        <v>43</v>
      </c>
      <c r="S26" s="38">
        <v>37</v>
      </c>
      <c r="T26" s="38">
        <f>SUM(Q26:S26)</f>
        <v>132</v>
      </c>
      <c r="U26" s="38">
        <v>4</v>
      </c>
      <c r="V26" s="39">
        <v>10</v>
      </c>
      <c r="W26" s="40">
        <v>90</v>
      </c>
      <c r="X26" s="38">
        <v>134</v>
      </c>
      <c r="Y26" s="38">
        <v>121</v>
      </c>
      <c r="Z26" s="38">
        <v>118</v>
      </c>
      <c r="AA26" s="38">
        <f>SUM(X26:Z26)</f>
        <v>373</v>
      </c>
      <c r="AB26" s="37">
        <v>0</v>
      </c>
      <c r="AC26" s="37">
        <v>0</v>
      </c>
      <c r="AD26" s="38">
        <v>6</v>
      </c>
      <c r="AE26" s="41">
        <v>17</v>
      </c>
    </row>
  </sheetData>
  <mergeCells count="51">
    <mergeCell ref="A6:A10"/>
    <mergeCell ref="A11:A15"/>
    <mergeCell ref="P4:P5"/>
    <mergeCell ref="Q4:Q5"/>
    <mergeCell ref="C4:G4"/>
    <mergeCell ref="H4:H5"/>
    <mergeCell ref="R4:R5"/>
    <mergeCell ref="S4:S5"/>
    <mergeCell ref="I3:I5"/>
    <mergeCell ref="J3:S3"/>
    <mergeCell ref="J4:J5"/>
    <mergeCell ref="K4:K5"/>
    <mergeCell ref="L4:L5"/>
    <mergeCell ref="M4:M5"/>
    <mergeCell ref="N4:N5"/>
    <mergeCell ref="O4:O5"/>
    <mergeCell ref="A1:E1"/>
    <mergeCell ref="A2:C2"/>
    <mergeCell ref="A3:B5"/>
    <mergeCell ref="C3:H3"/>
    <mergeCell ref="A18:A21"/>
    <mergeCell ref="B18:C18"/>
    <mergeCell ref="D18:E18"/>
    <mergeCell ref="F18:O18"/>
    <mergeCell ref="P18:V18"/>
    <mergeCell ref="W18:AE18"/>
    <mergeCell ref="B19:B21"/>
    <mergeCell ref="C19:C21"/>
    <mergeCell ref="D19:D21"/>
    <mergeCell ref="E19:E21"/>
    <mergeCell ref="F19:M19"/>
    <mergeCell ref="N19:O19"/>
    <mergeCell ref="P19:T19"/>
    <mergeCell ref="U19:V19"/>
    <mergeCell ref="W19:AA19"/>
    <mergeCell ref="AB19:AC19"/>
    <mergeCell ref="AD19:AE19"/>
    <mergeCell ref="F20:F21"/>
    <mergeCell ref="G20:M20"/>
    <mergeCell ref="N20:N21"/>
    <mergeCell ref="O20:O21"/>
    <mergeCell ref="P20:P21"/>
    <mergeCell ref="Q20:T20"/>
    <mergeCell ref="U20:U21"/>
    <mergeCell ref="AC20:AC21"/>
    <mergeCell ref="AD20:AD21"/>
    <mergeCell ref="AE20:AE21"/>
    <mergeCell ref="V20:V21"/>
    <mergeCell ref="W20:W21"/>
    <mergeCell ref="X20:AA20"/>
    <mergeCell ref="AB20:AB21"/>
  </mergeCells>
  <printOptions horizontalCentered="1"/>
  <pageMargins left="0.4724409448818898" right="0.3937007874015748" top="0.78" bottom="0.984251968503937" header="0.5118110236220472" footer="0.5118110236220472"/>
  <pageSetup fitToHeight="1" fitToWidth="1" horizontalDpi="400" verticalDpi="4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infom02040117</cp:lastModifiedBy>
  <cp:lastPrinted>2005-07-25T00:56:41Z</cp:lastPrinted>
  <dcterms:created xsi:type="dcterms:W3CDTF">2000-08-19T11:22:32Z</dcterms:created>
  <dcterms:modified xsi:type="dcterms:W3CDTF">2005-08-09T12:01:12Z</dcterms:modified>
  <cp:category/>
  <cp:version/>
  <cp:contentType/>
  <cp:contentStatus/>
</cp:coreProperties>
</file>