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選挙20250720\OUTPUT\Excel\"/>
    </mc:Choice>
  </mc:AlternateContent>
  <xr:revisionPtr revIDLastSave="0" documentId="13_ncr:1_{C7D5707B-89B4-42D4-B136-D3F723337356}" xr6:coauthVersionLast="47" xr6:coauthVersionMax="47" xr10:uidLastSave="{00000000-0000-0000-0000-000000000000}"/>
  <bookViews>
    <workbookView xWindow="-108" yWindow="-108" windowWidth="23256" windowHeight="12456" tabRatio="881" firstSheet="7" activeTab="16" xr2:uid="{00000000-000D-0000-FFFF-FFFF00000000}"/>
  </bookViews>
  <sheets>
    <sheet name="01日本共産党" sheetId="30" r:id="rId1"/>
    <sheet name="02日本維新の会" sheetId="28" r:id="rId2"/>
    <sheet name="03無所属連合" sheetId="39" r:id="rId3"/>
    <sheet name="04日本保守党" sheetId="36" r:id="rId4"/>
    <sheet name="05立憲民主党" sheetId="27" r:id="rId5"/>
    <sheet name="06参政党" sheetId="37" r:id="rId6"/>
    <sheet name="07国民民主党" sheetId="25" r:id="rId7"/>
    <sheet name="08チームみらい" sheetId="38" r:id="rId8"/>
    <sheet name="09日本誠真会" sheetId="22" r:id="rId9"/>
    <sheet name="10社会民主党" sheetId="26" r:id="rId10"/>
    <sheet name="11れいわ新選組" sheetId="35" r:id="rId11"/>
    <sheet name="12日本改革党" sheetId="24" r:id="rId12"/>
    <sheet name="13自由民主党" sheetId="29" r:id="rId13"/>
    <sheet name="14再生の道" sheetId="40" r:id="rId14"/>
    <sheet name="15公明党" sheetId="31" r:id="rId15"/>
    <sheet name="16ＮＨＫ党" sheetId="33" r:id="rId16"/>
    <sheet name="得票総数の開票区別政党別一覧" sheetId="10" r:id="rId17"/>
  </sheets>
  <definedNames>
    <definedName name="_xlnm.Print_Titles" localSheetId="0">'01日本共産党'!$A:$A,'01日本共産党'!$1:$6</definedName>
    <definedName name="_xlnm.Print_Titles" localSheetId="1">'02日本維新の会'!$A:$A,'02日本維新の会'!$1:$6</definedName>
    <definedName name="_xlnm.Print_Titles" localSheetId="2">'03無所属連合'!$A:$A,'03無所属連合'!$1:$6</definedName>
    <definedName name="_xlnm.Print_Titles" localSheetId="3">'04日本保守党'!$A:$A,'04日本保守党'!$1:$6</definedName>
    <definedName name="_xlnm.Print_Titles" localSheetId="4">'05立憲民主党'!$A:$A,'05立憲民主党'!$1:$6</definedName>
    <definedName name="_xlnm.Print_Titles" localSheetId="5">'06参政党'!$A:$A,'06参政党'!$1:$6</definedName>
    <definedName name="_xlnm.Print_Titles" localSheetId="6">'07国民民主党'!$A:$A,'07国民民主党'!$1:$6</definedName>
    <definedName name="_xlnm.Print_Titles" localSheetId="7">'08チームみらい'!$A:$A,'08チームみらい'!$1:$6</definedName>
    <definedName name="_xlnm.Print_Titles" localSheetId="8">'09日本誠真会'!$A:$A,'09日本誠真会'!$1:$6</definedName>
    <definedName name="_xlnm.Print_Titles" localSheetId="9">'10社会民主党'!$A:$A,'10社会民主党'!$1:$6</definedName>
    <definedName name="_xlnm.Print_Titles" localSheetId="10">'11れいわ新選組'!$A:$A,'11れいわ新選組'!$1:$6</definedName>
    <definedName name="_xlnm.Print_Titles" localSheetId="11">'12日本改革党'!$A:$A,'12日本改革党'!$1:$6</definedName>
    <definedName name="_xlnm.Print_Titles" localSheetId="12">'13自由民主党'!$A:$A,'13自由民主党'!$1:$6</definedName>
    <definedName name="_xlnm.Print_Titles" localSheetId="13">'14再生の道'!$A:$A,'14再生の道'!$1:$6</definedName>
    <definedName name="_xlnm.Print_Titles" localSheetId="14">'15公明党'!$A:$A,'15公明党'!$1:$6</definedName>
    <definedName name="_xlnm.Print_Titles" localSheetId="15">'16ＮＨＫ党'!$A:$A,'16ＮＨＫ党'!$1:$6</definedName>
    <definedName name="_xlnm.Print_Titles" localSheetId="16">得票総数の開票区別政党別一覧!$A:$A,得票総数の開票区別政党別一覧!$1:$7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3" l="1"/>
  <c r="AG7" i="29"/>
  <c r="N7" i="35"/>
  <c r="L32" i="35"/>
  <c r="K32" i="35"/>
  <c r="J32" i="35"/>
  <c r="L30" i="35"/>
  <c r="K30" i="35"/>
  <c r="J30" i="35"/>
  <c r="L25" i="35"/>
  <c r="K25" i="35"/>
  <c r="J25" i="35"/>
  <c r="L22" i="35"/>
  <c r="K22" i="35"/>
  <c r="J22" i="35"/>
  <c r="L18" i="35"/>
  <c r="K18" i="35"/>
  <c r="J18" i="35"/>
  <c r="L16" i="35"/>
  <c r="K16" i="35"/>
  <c r="J16" i="35"/>
  <c r="G7" i="26"/>
  <c r="E7" i="38"/>
  <c r="C32" i="38"/>
  <c r="C30" i="38"/>
  <c r="C25" i="38"/>
  <c r="C22" i="38"/>
  <c r="C18" i="38"/>
  <c r="C16" i="38"/>
  <c r="C33" i="38" s="1"/>
  <c r="U7" i="25"/>
  <c r="S32" i="25"/>
  <c r="R32" i="25"/>
  <c r="Q32" i="25"/>
  <c r="S30" i="25"/>
  <c r="R30" i="25"/>
  <c r="Q30" i="25"/>
  <c r="S25" i="25"/>
  <c r="R25" i="25"/>
  <c r="Q25" i="25"/>
  <c r="S22" i="25"/>
  <c r="R22" i="25"/>
  <c r="Q22" i="25"/>
  <c r="S18" i="25"/>
  <c r="R18" i="25"/>
  <c r="Q18" i="25"/>
  <c r="S16" i="25"/>
  <c r="R16" i="25"/>
  <c r="Q16" i="25"/>
  <c r="I32" i="25"/>
  <c r="H32" i="25"/>
  <c r="G32" i="25"/>
  <c r="F32" i="25"/>
  <c r="E32" i="25"/>
  <c r="D32" i="25"/>
  <c r="C32" i="25"/>
  <c r="I30" i="25"/>
  <c r="H30" i="25"/>
  <c r="G30" i="25"/>
  <c r="F30" i="25"/>
  <c r="E30" i="25"/>
  <c r="D30" i="25"/>
  <c r="C30" i="25"/>
  <c r="I25" i="25"/>
  <c r="H25" i="25"/>
  <c r="G25" i="25"/>
  <c r="F25" i="25"/>
  <c r="E25" i="25"/>
  <c r="D25" i="25"/>
  <c r="C25" i="25"/>
  <c r="I22" i="25"/>
  <c r="H22" i="25"/>
  <c r="G22" i="25"/>
  <c r="F22" i="25"/>
  <c r="E22" i="25"/>
  <c r="D22" i="25"/>
  <c r="C22" i="25"/>
  <c r="I18" i="25"/>
  <c r="H18" i="25"/>
  <c r="G18" i="25"/>
  <c r="F18" i="25"/>
  <c r="E18" i="25"/>
  <c r="D18" i="25"/>
  <c r="C18" i="25"/>
  <c r="I16" i="25"/>
  <c r="H16" i="25"/>
  <c r="G16" i="25"/>
  <c r="F16" i="25"/>
  <c r="E16" i="25"/>
  <c r="D16" i="25"/>
  <c r="C16" i="25"/>
  <c r="L7" i="37"/>
  <c r="J32" i="37"/>
  <c r="I32" i="37"/>
  <c r="J30" i="37"/>
  <c r="I30" i="37"/>
  <c r="J25" i="37"/>
  <c r="I25" i="37"/>
  <c r="J22" i="37"/>
  <c r="I22" i="37"/>
  <c r="J18" i="37"/>
  <c r="I18" i="37"/>
  <c r="J16" i="37"/>
  <c r="I16" i="37"/>
  <c r="H32" i="37"/>
  <c r="G32" i="37"/>
  <c r="F32" i="37"/>
  <c r="H30" i="37"/>
  <c r="G30" i="37"/>
  <c r="F30" i="37"/>
  <c r="H25" i="37"/>
  <c r="G25" i="37"/>
  <c r="F25" i="37"/>
  <c r="H22" i="37"/>
  <c r="G22" i="37"/>
  <c r="F22" i="37"/>
  <c r="H18" i="37"/>
  <c r="G18" i="37"/>
  <c r="F18" i="37"/>
  <c r="H16" i="37"/>
  <c r="G16" i="37"/>
  <c r="F16" i="37"/>
  <c r="X7" i="27"/>
  <c r="V32" i="27"/>
  <c r="U32" i="27"/>
  <c r="V30" i="27"/>
  <c r="U30" i="27"/>
  <c r="V25" i="27"/>
  <c r="U25" i="27"/>
  <c r="V22" i="27"/>
  <c r="U22" i="27"/>
  <c r="V18" i="27"/>
  <c r="U18" i="27"/>
  <c r="V16" i="27"/>
  <c r="U16" i="27"/>
  <c r="F14" i="36"/>
  <c r="F13" i="36"/>
  <c r="F12" i="36"/>
  <c r="F11" i="36"/>
  <c r="F10" i="36"/>
  <c r="F9" i="36"/>
  <c r="F8" i="36"/>
  <c r="F7" i="36"/>
  <c r="D29" i="39"/>
  <c r="D28" i="39"/>
  <c r="D27" i="39"/>
  <c r="D26" i="39"/>
  <c r="D23" i="39"/>
  <c r="D24" i="39"/>
  <c r="D21" i="39"/>
  <c r="D20" i="39"/>
  <c r="D19" i="39"/>
  <c r="D17" i="39"/>
  <c r="D15" i="39"/>
  <c r="D16" i="39" s="1"/>
  <c r="D14" i="39"/>
  <c r="D13" i="39"/>
  <c r="D12" i="39"/>
  <c r="D11" i="39"/>
  <c r="D10" i="39"/>
  <c r="D9" i="39"/>
  <c r="D8" i="39"/>
  <c r="D7" i="39"/>
  <c r="C32" i="39"/>
  <c r="C30" i="39"/>
  <c r="C25" i="39"/>
  <c r="C22" i="39"/>
  <c r="C18" i="39"/>
  <c r="C16" i="39"/>
  <c r="O7" i="28"/>
  <c r="U7" i="30"/>
  <c r="S33" i="25" l="1"/>
  <c r="R33" i="25"/>
  <c r="E33" i="25"/>
  <c r="D33" i="25"/>
  <c r="V33" i="27"/>
  <c r="V34" i="27" s="1"/>
  <c r="D30" i="39"/>
  <c r="D25" i="39"/>
  <c r="D22" i="39"/>
  <c r="D32" i="39"/>
  <c r="Q33" i="25"/>
  <c r="Q34" i="25" s="1"/>
  <c r="C34" i="38"/>
  <c r="I33" i="37"/>
  <c r="I34" i="37" s="1"/>
  <c r="C34" i="25"/>
  <c r="J33" i="37"/>
  <c r="J34" i="37" s="1"/>
  <c r="D34" i="25"/>
  <c r="R34" i="25"/>
  <c r="J33" i="35"/>
  <c r="J34" i="35" s="1"/>
  <c r="C33" i="39"/>
  <c r="C34" i="39" s="1"/>
  <c r="E34" i="25"/>
  <c r="S34" i="25"/>
  <c r="K33" i="35"/>
  <c r="K34" i="35" s="1"/>
  <c r="L33" i="35"/>
  <c r="L34" i="35" s="1"/>
  <c r="G34" i="25"/>
  <c r="U33" i="27"/>
  <c r="U34" i="27" s="1"/>
  <c r="F33" i="37"/>
  <c r="F34" i="37" s="1"/>
  <c r="G33" i="37"/>
  <c r="G34" i="37" s="1"/>
  <c r="I33" i="25"/>
  <c r="I34" i="25" s="1"/>
  <c r="G33" i="25"/>
  <c r="H33" i="37"/>
  <c r="H34" i="37" s="1"/>
  <c r="C33" i="25"/>
  <c r="H33" i="25"/>
  <c r="H34" i="25" s="1"/>
  <c r="F33" i="25"/>
  <c r="F34" i="25" s="1"/>
  <c r="AW33" i="10"/>
  <c r="AV33" i="10"/>
  <c r="AU33" i="10"/>
  <c r="AW31" i="10"/>
  <c r="AV31" i="10"/>
  <c r="AU31" i="10"/>
  <c r="AW26" i="10"/>
  <c r="AV26" i="10"/>
  <c r="AU26" i="10"/>
  <c r="AW23" i="10"/>
  <c r="AV23" i="10"/>
  <c r="AU23" i="10"/>
  <c r="AW19" i="10"/>
  <c r="AV19" i="10"/>
  <c r="AU19" i="10"/>
  <c r="AW17" i="10"/>
  <c r="AV17" i="10"/>
  <c r="AU17" i="10"/>
  <c r="J32" i="40"/>
  <c r="I32" i="40"/>
  <c r="H32" i="40"/>
  <c r="G32" i="40"/>
  <c r="F32" i="40"/>
  <c r="E32" i="40"/>
  <c r="D32" i="40"/>
  <c r="C32" i="40"/>
  <c r="B32" i="40"/>
  <c r="J30" i="40"/>
  <c r="I30" i="40"/>
  <c r="H30" i="40"/>
  <c r="G30" i="40"/>
  <c r="F30" i="40"/>
  <c r="E30" i="40"/>
  <c r="D30" i="40"/>
  <c r="C30" i="40"/>
  <c r="B30" i="40"/>
  <c r="K29" i="40"/>
  <c r="K28" i="40"/>
  <c r="K27" i="40"/>
  <c r="K26" i="40"/>
  <c r="J25" i="40"/>
  <c r="I25" i="40"/>
  <c r="H25" i="40"/>
  <c r="G25" i="40"/>
  <c r="F25" i="40"/>
  <c r="E25" i="40"/>
  <c r="D25" i="40"/>
  <c r="C25" i="40"/>
  <c r="B25" i="40"/>
  <c r="K24" i="40"/>
  <c r="K23" i="40"/>
  <c r="J22" i="40"/>
  <c r="I22" i="40"/>
  <c r="H22" i="40"/>
  <c r="G22" i="40"/>
  <c r="F22" i="40"/>
  <c r="E22" i="40"/>
  <c r="D22" i="40"/>
  <c r="C22" i="40"/>
  <c r="B22" i="40"/>
  <c r="K21" i="40"/>
  <c r="K20" i="40"/>
  <c r="K19" i="40"/>
  <c r="J18" i="40"/>
  <c r="I18" i="40"/>
  <c r="H18" i="40"/>
  <c r="G18" i="40"/>
  <c r="F18" i="40"/>
  <c r="E18" i="40"/>
  <c r="D18" i="40"/>
  <c r="C18" i="40"/>
  <c r="B18" i="40"/>
  <c r="K17" i="40"/>
  <c r="K18" i="40" s="1"/>
  <c r="J16" i="40"/>
  <c r="I16" i="40"/>
  <c r="I33" i="40" s="1"/>
  <c r="H16" i="40"/>
  <c r="H33" i="40" s="1"/>
  <c r="G16" i="40"/>
  <c r="F16" i="40"/>
  <c r="E16" i="40"/>
  <c r="D16" i="40"/>
  <c r="C16" i="40"/>
  <c r="B16" i="40"/>
  <c r="K15" i="40"/>
  <c r="K16" i="40" s="1"/>
  <c r="K14" i="40"/>
  <c r="K13" i="40"/>
  <c r="K12" i="40"/>
  <c r="K11" i="40"/>
  <c r="K10" i="40"/>
  <c r="K9" i="40"/>
  <c r="K8" i="40"/>
  <c r="K7" i="40"/>
  <c r="G33" i="40" l="1"/>
  <c r="G34" i="40" s="1"/>
  <c r="F33" i="40"/>
  <c r="F34" i="40"/>
  <c r="E33" i="40"/>
  <c r="E34" i="40"/>
  <c r="D33" i="40"/>
  <c r="D34" i="40" s="1"/>
  <c r="K25" i="40"/>
  <c r="C33" i="40"/>
  <c r="K30" i="40"/>
  <c r="K22" i="40"/>
  <c r="B33" i="40"/>
  <c r="K32" i="40"/>
  <c r="H34" i="40"/>
  <c r="I34" i="40"/>
  <c r="J33" i="40"/>
  <c r="J34" i="40" s="1"/>
  <c r="C34" i="40"/>
  <c r="AW34" i="10"/>
  <c r="AU34" i="10"/>
  <c r="AV34" i="10"/>
  <c r="B34" i="40"/>
  <c r="AU35" i="10"/>
  <c r="AV35" i="10"/>
  <c r="AW35" i="10"/>
  <c r="E29" i="33"/>
  <c r="E28" i="33"/>
  <c r="E27" i="33"/>
  <c r="E26" i="33"/>
  <c r="E24" i="33"/>
  <c r="E23" i="33"/>
  <c r="E25" i="33" s="1"/>
  <c r="E21" i="33"/>
  <c r="E20" i="33"/>
  <c r="E19" i="33"/>
  <c r="E17" i="33"/>
  <c r="E18" i="33" s="1"/>
  <c r="E15" i="33"/>
  <c r="E16" i="33" s="1"/>
  <c r="E14" i="33"/>
  <c r="E13" i="33"/>
  <c r="E12" i="33"/>
  <c r="E11" i="33"/>
  <c r="E10" i="33"/>
  <c r="E9" i="33"/>
  <c r="E8" i="33"/>
  <c r="D32" i="33"/>
  <c r="C32" i="33"/>
  <c r="D30" i="33"/>
  <c r="C30" i="33"/>
  <c r="D25" i="33"/>
  <c r="C25" i="33"/>
  <c r="D22" i="33"/>
  <c r="C22" i="33"/>
  <c r="D18" i="33"/>
  <c r="C18" i="33"/>
  <c r="D16" i="33"/>
  <c r="C16" i="33"/>
  <c r="G29" i="26"/>
  <c r="G28" i="26"/>
  <c r="G27" i="26"/>
  <c r="G26" i="26"/>
  <c r="G24" i="26"/>
  <c r="G23" i="26"/>
  <c r="G21" i="26"/>
  <c r="G20" i="26"/>
  <c r="G19" i="26"/>
  <c r="G17" i="26"/>
  <c r="G18" i="26" s="1"/>
  <c r="G15" i="26"/>
  <c r="G16" i="26" s="1"/>
  <c r="G14" i="26"/>
  <c r="G13" i="26"/>
  <c r="G12" i="26"/>
  <c r="G11" i="26"/>
  <c r="G10" i="26"/>
  <c r="G9" i="26"/>
  <c r="G8" i="26"/>
  <c r="F32" i="26"/>
  <c r="F30" i="26"/>
  <c r="F25" i="26"/>
  <c r="F22" i="26"/>
  <c r="F18" i="26"/>
  <c r="F16" i="26"/>
  <c r="F33" i="26"/>
  <c r="F34" i="26" s="1"/>
  <c r="AG29" i="29"/>
  <c r="AG28" i="29"/>
  <c r="AG27" i="29"/>
  <c r="AG26" i="29"/>
  <c r="AG24" i="29"/>
  <c r="AG23" i="29"/>
  <c r="AG21" i="29"/>
  <c r="AG20" i="29"/>
  <c r="AG19" i="29"/>
  <c r="AG17" i="29"/>
  <c r="AG18" i="29" s="1"/>
  <c r="AG15" i="29"/>
  <c r="AG16" i="29" s="1"/>
  <c r="AG14" i="29"/>
  <c r="AG13" i="29"/>
  <c r="AG12" i="29"/>
  <c r="AG11" i="29"/>
  <c r="AG10" i="29"/>
  <c r="AG9" i="29"/>
  <c r="AG8" i="29"/>
  <c r="E14" i="38"/>
  <c r="E13" i="38"/>
  <c r="E12" i="38"/>
  <c r="E11" i="38"/>
  <c r="E10" i="38"/>
  <c r="E9" i="38"/>
  <c r="E8" i="38"/>
  <c r="L29" i="37"/>
  <c r="L28" i="37"/>
  <c r="L27" i="37"/>
  <c r="L26" i="37"/>
  <c r="L24" i="37"/>
  <c r="L23" i="37"/>
  <c r="L21" i="37"/>
  <c r="L20" i="37"/>
  <c r="L19" i="37"/>
  <c r="L17" i="37"/>
  <c r="L18" i="37" s="1"/>
  <c r="L15" i="37"/>
  <c r="L16" i="37" s="1"/>
  <c r="L14" i="37"/>
  <c r="L13" i="37"/>
  <c r="L12" i="37"/>
  <c r="L11" i="37"/>
  <c r="L10" i="37"/>
  <c r="L9" i="37"/>
  <c r="L8" i="37"/>
  <c r="U29" i="25"/>
  <c r="U28" i="25"/>
  <c r="U27" i="25"/>
  <c r="U26" i="25"/>
  <c r="U24" i="25"/>
  <c r="U23" i="25"/>
  <c r="U21" i="25"/>
  <c r="U20" i="25"/>
  <c r="U19" i="25"/>
  <c r="U17" i="25"/>
  <c r="U18" i="25" s="1"/>
  <c r="U15" i="25"/>
  <c r="U16" i="25" s="1"/>
  <c r="U14" i="25"/>
  <c r="U13" i="25"/>
  <c r="U12" i="25"/>
  <c r="U11" i="25"/>
  <c r="U10" i="25"/>
  <c r="U9" i="25"/>
  <c r="U8" i="25"/>
  <c r="X29" i="27"/>
  <c r="X28" i="27"/>
  <c r="X27" i="27"/>
  <c r="X26" i="27"/>
  <c r="X24" i="27"/>
  <c r="X23" i="27"/>
  <c r="X25" i="27" s="1"/>
  <c r="X21" i="27"/>
  <c r="X20" i="27"/>
  <c r="X19" i="27"/>
  <c r="X17" i="27"/>
  <c r="X18" i="27" s="1"/>
  <c r="X15" i="27"/>
  <c r="X16" i="27" s="1"/>
  <c r="X14" i="27"/>
  <c r="X13" i="27"/>
  <c r="X12" i="27"/>
  <c r="X11" i="27"/>
  <c r="X10" i="27"/>
  <c r="X9" i="27"/>
  <c r="X8" i="27"/>
  <c r="F29" i="36"/>
  <c r="F28" i="36"/>
  <c r="F27" i="36"/>
  <c r="F26" i="36"/>
  <c r="F30" i="36" s="1"/>
  <c r="F24" i="36"/>
  <c r="F23" i="36"/>
  <c r="F21" i="36"/>
  <c r="F20" i="36"/>
  <c r="F19" i="36"/>
  <c r="F17" i="36"/>
  <c r="F18" i="36" s="1"/>
  <c r="F15" i="36"/>
  <c r="F16" i="36" s="1"/>
  <c r="S29" i="31"/>
  <c r="S28" i="31"/>
  <c r="S27" i="31"/>
  <c r="S26" i="31"/>
  <c r="S24" i="31"/>
  <c r="S23" i="31"/>
  <c r="S25" i="31" s="1"/>
  <c r="S21" i="31"/>
  <c r="S20" i="31"/>
  <c r="S19" i="31"/>
  <c r="S17" i="31"/>
  <c r="S18" i="31" s="1"/>
  <c r="S15" i="31"/>
  <c r="S16" i="31" s="1"/>
  <c r="S14" i="31"/>
  <c r="S13" i="31"/>
  <c r="S12" i="31"/>
  <c r="S11" i="31"/>
  <c r="S10" i="31"/>
  <c r="S9" i="31"/>
  <c r="S8" i="31"/>
  <c r="S7" i="31"/>
  <c r="N29" i="35"/>
  <c r="N28" i="35"/>
  <c r="N27" i="35"/>
  <c r="N26" i="35"/>
  <c r="N24" i="35"/>
  <c r="N23" i="35"/>
  <c r="N21" i="35"/>
  <c r="N20" i="35"/>
  <c r="N19" i="35"/>
  <c r="N17" i="35"/>
  <c r="N18" i="35" s="1"/>
  <c r="N15" i="35"/>
  <c r="N16" i="35" s="1"/>
  <c r="N14" i="35"/>
  <c r="N13" i="35"/>
  <c r="N12" i="35"/>
  <c r="N11" i="35"/>
  <c r="N10" i="35"/>
  <c r="N9" i="35"/>
  <c r="N8" i="35"/>
  <c r="O29" i="28"/>
  <c r="O28" i="28"/>
  <c r="O27" i="28"/>
  <c r="O26" i="28"/>
  <c r="O24" i="28"/>
  <c r="O23" i="28"/>
  <c r="O19" i="28"/>
  <c r="O21" i="28"/>
  <c r="O20" i="28"/>
  <c r="O17" i="28"/>
  <c r="O18" i="28" s="1"/>
  <c r="O15" i="28"/>
  <c r="O16" i="28" s="1"/>
  <c r="O8" i="28"/>
  <c r="O9" i="28"/>
  <c r="O10" i="28"/>
  <c r="O11" i="28"/>
  <c r="O12" i="28"/>
  <c r="O13" i="28"/>
  <c r="O14" i="28"/>
  <c r="K32" i="28"/>
  <c r="J32" i="28"/>
  <c r="I32" i="28"/>
  <c r="H32" i="28"/>
  <c r="G32" i="28"/>
  <c r="F32" i="28"/>
  <c r="E32" i="28"/>
  <c r="D32" i="28"/>
  <c r="K30" i="28"/>
  <c r="J30" i="28"/>
  <c r="I30" i="28"/>
  <c r="H30" i="28"/>
  <c r="G30" i="28"/>
  <c r="F30" i="28"/>
  <c r="E30" i="28"/>
  <c r="D30" i="28"/>
  <c r="K25" i="28"/>
  <c r="J25" i="28"/>
  <c r="I25" i="28"/>
  <c r="H25" i="28"/>
  <c r="G25" i="28"/>
  <c r="F25" i="28"/>
  <c r="E25" i="28"/>
  <c r="D25" i="28"/>
  <c r="K22" i="28"/>
  <c r="J22" i="28"/>
  <c r="I22" i="28"/>
  <c r="H22" i="28"/>
  <c r="G22" i="28"/>
  <c r="F22" i="28"/>
  <c r="E22" i="28"/>
  <c r="D22" i="28"/>
  <c r="K18" i="28"/>
  <c r="J18" i="28"/>
  <c r="I18" i="28"/>
  <c r="H18" i="28"/>
  <c r="G18" i="28"/>
  <c r="F18" i="28"/>
  <c r="E18" i="28"/>
  <c r="D18" i="28"/>
  <c r="K16" i="28"/>
  <c r="J16" i="28"/>
  <c r="I16" i="28"/>
  <c r="H16" i="28"/>
  <c r="G16" i="28"/>
  <c r="F16" i="28"/>
  <c r="E16" i="28"/>
  <c r="D16" i="28"/>
  <c r="AT33" i="10"/>
  <c r="AS33" i="10"/>
  <c r="AR33" i="10"/>
  <c r="AT31" i="10"/>
  <c r="AS31" i="10"/>
  <c r="AR31" i="10"/>
  <c r="AT26" i="10"/>
  <c r="AS26" i="10"/>
  <c r="AR26" i="10"/>
  <c r="AT23" i="10"/>
  <c r="AS23" i="10"/>
  <c r="AR23" i="10"/>
  <c r="AT19" i="10"/>
  <c r="AS19" i="10"/>
  <c r="AR19" i="10"/>
  <c r="AT17" i="10"/>
  <c r="AT34" i="10" s="1"/>
  <c r="AS17" i="10"/>
  <c r="AR17" i="10"/>
  <c r="AQ33" i="10"/>
  <c r="AP33" i="10"/>
  <c r="AO33" i="10"/>
  <c r="AQ31" i="10"/>
  <c r="AP31" i="10"/>
  <c r="AO31" i="10"/>
  <c r="AQ26" i="10"/>
  <c r="AP26" i="10"/>
  <c r="AO26" i="10"/>
  <c r="AQ23" i="10"/>
  <c r="AP23" i="10"/>
  <c r="AO23" i="10"/>
  <c r="AQ19" i="10"/>
  <c r="AP19" i="10"/>
  <c r="AO19" i="10"/>
  <c r="AQ17" i="10"/>
  <c r="AP17" i="10"/>
  <c r="AO17" i="10"/>
  <c r="B32" i="39"/>
  <c r="B30" i="39"/>
  <c r="B25" i="39"/>
  <c r="B22" i="39"/>
  <c r="B18" i="39"/>
  <c r="D18" i="39"/>
  <c r="D33" i="39" s="1"/>
  <c r="D34" i="39" s="1"/>
  <c r="B16" i="39"/>
  <c r="B33" i="39" s="1"/>
  <c r="D32" i="38"/>
  <c r="B32" i="38"/>
  <c r="D30" i="38"/>
  <c r="B30" i="38"/>
  <c r="E29" i="38"/>
  <c r="E28" i="38"/>
  <c r="E27" i="38"/>
  <c r="E26" i="38"/>
  <c r="D25" i="38"/>
  <c r="B25" i="38"/>
  <c r="E24" i="38"/>
  <c r="E23" i="38"/>
  <c r="E25" i="38" s="1"/>
  <c r="D22" i="38"/>
  <c r="B22" i="38"/>
  <c r="E21" i="38"/>
  <c r="E20" i="38"/>
  <c r="E19" i="38"/>
  <c r="D18" i="38"/>
  <c r="D33" i="38" s="1"/>
  <c r="B18" i="38"/>
  <c r="E17" i="38"/>
  <c r="E18" i="38" s="1"/>
  <c r="D16" i="38"/>
  <c r="B16" i="38"/>
  <c r="E15" i="38"/>
  <c r="E16" i="38" s="1"/>
  <c r="K32" i="37"/>
  <c r="E32" i="37"/>
  <c r="D32" i="37"/>
  <c r="C32" i="37"/>
  <c r="B32" i="37"/>
  <c r="K30" i="37"/>
  <c r="K33" i="37" s="1"/>
  <c r="K34" i="37" s="1"/>
  <c r="E30" i="37"/>
  <c r="D30" i="37"/>
  <c r="C30" i="37"/>
  <c r="B30" i="37"/>
  <c r="K25" i="37"/>
  <c r="E25" i="37"/>
  <c r="D25" i="37"/>
  <c r="C25" i="37"/>
  <c r="B25" i="37"/>
  <c r="K22" i="37"/>
  <c r="E22" i="37"/>
  <c r="D22" i="37"/>
  <c r="C22" i="37"/>
  <c r="B22" i="37"/>
  <c r="K18" i="37"/>
  <c r="E18" i="37"/>
  <c r="D18" i="37"/>
  <c r="C18" i="37"/>
  <c r="B18" i="37"/>
  <c r="K16" i="37"/>
  <c r="E16" i="37"/>
  <c r="D16" i="37"/>
  <c r="C16" i="37"/>
  <c r="B16" i="37"/>
  <c r="B33" i="37" s="1"/>
  <c r="E32" i="36"/>
  <c r="D32" i="36"/>
  <c r="C32" i="36"/>
  <c r="B32" i="36"/>
  <c r="E30" i="36"/>
  <c r="D30" i="36"/>
  <c r="C30" i="36"/>
  <c r="B30" i="36"/>
  <c r="E25" i="36"/>
  <c r="D25" i="36"/>
  <c r="C25" i="36"/>
  <c r="B25" i="36"/>
  <c r="E22" i="36"/>
  <c r="D22" i="36"/>
  <c r="C22" i="36"/>
  <c r="B22" i="36"/>
  <c r="E18" i="36"/>
  <c r="D18" i="36"/>
  <c r="C18" i="36"/>
  <c r="B18" i="36"/>
  <c r="E16" i="36"/>
  <c r="D16" i="36"/>
  <c r="C16" i="36"/>
  <c r="B16" i="36"/>
  <c r="AN33" i="10"/>
  <c r="AM33" i="10"/>
  <c r="AL33" i="10"/>
  <c r="AN31" i="10"/>
  <c r="AM31" i="10"/>
  <c r="AL31" i="10"/>
  <c r="AN26" i="10"/>
  <c r="AM26" i="10"/>
  <c r="AL26" i="10"/>
  <c r="AN23" i="10"/>
  <c r="AM23" i="10"/>
  <c r="AL23" i="10"/>
  <c r="AN19" i="10"/>
  <c r="AM19" i="10"/>
  <c r="AL19" i="10"/>
  <c r="AN17" i="10"/>
  <c r="AM17" i="10"/>
  <c r="AL17" i="10"/>
  <c r="H32" i="35"/>
  <c r="G32" i="35"/>
  <c r="F32" i="35"/>
  <c r="H30" i="35"/>
  <c r="G30" i="35"/>
  <c r="F30" i="35"/>
  <c r="H25" i="35"/>
  <c r="G25" i="35"/>
  <c r="F25" i="35"/>
  <c r="H22" i="35"/>
  <c r="G22" i="35"/>
  <c r="F22" i="35"/>
  <c r="H18" i="35"/>
  <c r="G18" i="35"/>
  <c r="F18" i="35"/>
  <c r="H16" i="35"/>
  <c r="G16" i="35"/>
  <c r="F16" i="35"/>
  <c r="M32" i="35"/>
  <c r="I32" i="35"/>
  <c r="M30" i="35"/>
  <c r="I30" i="35"/>
  <c r="M25" i="35"/>
  <c r="I25" i="35"/>
  <c r="M22" i="35"/>
  <c r="I22" i="35"/>
  <c r="M18" i="35"/>
  <c r="I18" i="35"/>
  <c r="M16" i="35"/>
  <c r="M33" i="35" s="1"/>
  <c r="I16" i="35"/>
  <c r="I33" i="35" s="1"/>
  <c r="E32" i="35"/>
  <c r="D32" i="35"/>
  <c r="C32" i="35"/>
  <c r="B32" i="35"/>
  <c r="E30" i="35"/>
  <c r="D30" i="35"/>
  <c r="C30" i="35"/>
  <c r="B30" i="35"/>
  <c r="E25" i="35"/>
  <c r="D25" i="35"/>
  <c r="C25" i="35"/>
  <c r="B25" i="35"/>
  <c r="E22" i="35"/>
  <c r="E33" i="35" s="1"/>
  <c r="D22" i="35"/>
  <c r="C22" i="35"/>
  <c r="B22" i="35"/>
  <c r="E18" i="35"/>
  <c r="D18" i="35"/>
  <c r="C18" i="35"/>
  <c r="B18" i="35"/>
  <c r="E16" i="35"/>
  <c r="D16" i="35"/>
  <c r="C16" i="35"/>
  <c r="B16" i="35"/>
  <c r="J32" i="27"/>
  <c r="I32" i="27"/>
  <c r="H32" i="27"/>
  <c r="G32" i="27"/>
  <c r="J30" i="27"/>
  <c r="I30" i="27"/>
  <c r="H30" i="27"/>
  <c r="G30" i="27"/>
  <c r="J25" i="27"/>
  <c r="I25" i="27"/>
  <c r="H25" i="27"/>
  <c r="G25" i="27"/>
  <c r="J22" i="27"/>
  <c r="I22" i="27"/>
  <c r="H22" i="27"/>
  <c r="G22" i="27"/>
  <c r="J18" i="27"/>
  <c r="I18" i="27"/>
  <c r="H18" i="27"/>
  <c r="G18" i="27"/>
  <c r="J16" i="27"/>
  <c r="J33" i="27" s="1"/>
  <c r="I16" i="27"/>
  <c r="H16" i="27"/>
  <c r="H33" i="27" s="1"/>
  <c r="H34" i="27" s="1"/>
  <c r="G16" i="27"/>
  <c r="N32" i="27"/>
  <c r="M32" i="27"/>
  <c r="L32" i="27"/>
  <c r="K32" i="27"/>
  <c r="N30" i="27"/>
  <c r="M30" i="27"/>
  <c r="L30" i="27"/>
  <c r="K30" i="27"/>
  <c r="N25" i="27"/>
  <c r="M25" i="27"/>
  <c r="L25" i="27"/>
  <c r="K25" i="27"/>
  <c r="N22" i="27"/>
  <c r="M22" i="27"/>
  <c r="L22" i="27"/>
  <c r="K22" i="27"/>
  <c r="N18" i="27"/>
  <c r="M18" i="27"/>
  <c r="L18" i="27"/>
  <c r="K18" i="27"/>
  <c r="N16" i="27"/>
  <c r="N33" i="27" s="1"/>
  <c r="M16" i="27"/>
  <c r="L16" i="27"/>
  <c r="K16" i="27"/>
  <c r="R32" i="27"/>
  <c r="Q32" i="27"/>
  <c r="P32" i="27"/>
  <c r="O32" i="27"/>
  <c r="R30" i="27"/>
  <c r="Q30" i="27"/>
  <c r="P30" i="27"/>
  <c r="O30" i="27"/>
  <c r="R25" i="27"/>
  <c r="Q25" i="27"/>
  <c r="P25" i="27"/>
  <c r="O25" i="27"/>
  <c r="R22" i="27"/>
  <c r="Q22" i="27"/>
  <c r="P22" i="27"/>
  <c r="O22" i="27"/>
  <c r="R18" i="27"/>
  <c r="Q18" i="27"/>
  <c r="P18" i="27"/>
  <c r="O18" i="27"/>
  <c r="R16" i="27"/>
  <c r="Q16" i="27"/>
  <c r="P16" i="27"/>
  <c r="O16" i="27"/>
  <c r="W32" i="27"/>
  <c r="T32" i="27"/>
  <c r="S32" i="27"/>
  <c r="W30" i="27"/>
  <c r="T30" i="27"/>
  <c r="S30" i="27"/>
  <c r="W25" i="27"/>
  <c r="T25" i="27"/>
  <c r="S25" i="27"/>
  <c r="W22" i="27"/>
  <c r="T22" i="27"/>
  <c r="S22" i="27"/>
  <c r="S33" i="27" s="1"/>
  <c r="W18" i="27"/>
  <c r="T18" i="27"/>
  <c r="S18" i="27"/>
  <c r="W16" i="27"/>
  <c r="T16" i="27"/>
  <c r="S16" i="27"/>
  <c r="AD32" i="29"/>
  <c r="AC32" i="29"/>
  <c r="AB32" i="29"/>
  <c r="AA32" i="29"/>
  <c r="AD30" i="29"/>
  <c r="AC30" i="29"/>
  <c r="AB30" i="29"/>
  <c r="AA30" i="29"/>
  <c r="AD25" i="29"/>
  <c r="AC25" i="29"/>
  <c r="AB25" i="29"/>
  <c r="AA25" i="29"/>
  <c r="AD22" i="29"/>
  <c r="AC22" i="29"/>
  <c r="AB22" i="29"/>
  <c r="AA22" i="29"/>
  <c r="AD18" i="29"/>
  <c r="AC18" i="29"/>
  <c r="AB18" i="29"/>
  <c r="AA18" i="29"/>
  <c r="AD16" i="29"/>
  <c r="AC16" i="29"/>
  <c r="AB16" i="29"/>
  <c r="AA16" i="29"/>
  <c r="AF32" i="29"/>
  <c r="AE32" i="29"/>
  <c r="AF30" i="29"/>
  <c r="AE30" i="29"/>
  <c r="AF25" i="29"/>
  <c r="AE25" i="29"/>
  <c r="AF22" i="29"/>
  <c r="AE22" i="29"/>
  <c r="AF18" i="29"/>
  <c r="AE18" i="29"/>
  <c r="AF16" i="29"/>
  <c r="AE16" i="29"/>
  <c r="N32" i="28"/>
  <c r="M32" i="28"/>
  <c r="L32" i="28"/>
  <c r="N30" i="28"/>
  <c r="M30" i="28"/>
  <c r="L30" i="28"/>
  <c r="N25" i="28"/>
  <c r="M25" i="28"/>
  <c r="L25" i="28"/>
  <c r="N22" i="28"/>
  <c r="M22" i="28"/>
  <c r="L22" i="28"/>
  <c r="N18" i="28"/>
  <c r="M18" i="28"/>
  <c r="L18" i="28"/>
  <c r="N16" i="28"/>
  <c r="M16" i="28"/>
  <c r="L16" i="28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D32" i="30"/>
  <c r="C32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C30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D25" i="30"/>
  <c r="C25" i="30"/>
  <c r="Q22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D22" i="30"/>
  <c r="C22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C18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E32" i="27"/>
  <c r="D32" i="27"/>
  <c r="C32" i="27"/>
  <c r="E30" i="27"/>
  <c r="D30" i="27"/>
  <c r="C30" i="27"/>
  <c r="E25" i="27"/>
  <c r="D25" i="27"/>
  <c r="C25" i="27"/>
  <c r="E22" i="27"/>
  <c r="D22" i="27"/>
  <c r="C22" i="27"/>
  <c r="E18" i="27"/>
  <c r="D18" i="27"/>
  <c r="C18" i="27"/>
  <c r="C33" i="27" s="1"/>
  <c r="E16" i="27"/>
  <c r="D16" i="27"/>
  <c r="D33" i="27" s="1"/>
  <c r="C16" i="27"/>
  <c r="F32" i="27"/>
  <c r="F30" i="27"/>
  <c r="F25" i="27"/>
  <c r="F22" i="27"/>
  <c r="F18" i="27"/>
  <c r="F16" i="27"/>
  <c r="F33" i="27" s="1"/>
  <c r="F34" i="27" s="1"/>
  <c r="K32" i="25"/>
  <c r="J32" i="25"/>
  <c r="K30" i="25"/>
  <c r="J30" i="25"/>
  <c r="K25" i="25"/>
  <c r="K33" i="25" s="1"/>
  <c r="K34" i="25" s="1"/>
  <c r="J25" i="25"/>
  <c r="K22" i="25"/>
  <c r="J22" i="25"/>
  <c r="K18" i="25"/>
  <c r="J18" i="25"/>
  <c r="K16" i="25"/>
  <c r="J16" i="25"/>
  <c r="T32" i="25"/>
  <c r="P32" i="25"/>
  <c r="O32" i="25"/>
  <c r="N32" i="25"/>
  <c r="M32" i="25"/>
  <c r="L32" i="25"/>
  <c r="T30" i="25"/>
  <c r="P30" i="25"/>
  <c r="O30" i="25"/>
  <c r="N30" i="25"/>
  <c r="M30" i="25"/>
  <c r="L30" i="25"/>
  <c r="T25" i="25"/>
  <c r="P25" i="25"/>
  <c r="O25" i="25"/>
  <c r="N25" i="25"/>
  <c r="M25" i="25"/>
  <c r="L25" i="25"/>
  <c r="T22" i="25"/>
  <c r="P22" i="25"/>
  <c r="O22" i="25"/>
  <c r="N22" i="25"/>
  <c r="M22" i="25"/>
  <c r="L22" i="25"/>
  <c r="T18" i="25"/>
  <c r="P18" i="25"/>
  <c r="O18" i="25"/>
  <c r="N18" i="25"/>
  <c r="M18" i="25"/>
  <c r="L18" i="25"/>
  <c r="T16" i="25"/>
  <c r="P16" i="25"/>
  <c r="O16" i="25"/>
  <c r="N16" i="25"/>
  <c r="M16" i="25"/>
  <c r="L16" i="25"/>
  <c r="E32" i="26"/>
  <c r="D32" i="26"/>
  <c r="C32" i="26"/>
  <c r="E30" i="26"/>
  <c r="D30" i="26"/>
  <c r="C30" i="26"/>
  <c r="E25" i="26"/>
  <c r="D25" i="26"/>
  <c r="C25" i="26"/>
  <c r="E22" i="26"/>
  <c r="D22" i="26"/>
  <c r="C22" i="26"/>
  <c r="E18" i="26"/>
  <c r="D18" i="26"/>
  <c r="C18" i="26"/>
  <c r="E16" i="26"/>
  <c r="D16" i="26"/>
  <c r="C16" i="26"/>
  <c r="B16" i="33"/>
  <c r="B18" i="33"/>
  <c r="B22" i="33"/>
  <c r="B25" i="33"/>
  <c r="B30" i="33"/>
  <c r="B32" i="33"/>
  <c r="B16" i="31"/>
  <c r="C16" i="31"/>
  <c r="D16" i="31"/>
  <c r="E16" i="31"/>
  <c r="F16" i="31"/>
  <c r="G16" i="31"/>
  <c r="H16" i="31"/>
  <c r="H33" i="31"/>
  <c r="I16" i="31"/>
  <c r="J16" i="31"/>
  <c r="K16" i="31"/>
  <c r="L16" i="31"/>
  <c r="M16" i="31"/>
  <c r="N16" i="31"/>
  <c r="O16" i="31"/>
  <c r="P16" i="31"/>
  <c r="Q16" i="31"/>
  <c r="R16" i="31"/>
  <c r="B18" i="31"/>
  <c r="C18" i="31"/>
  <c r="D18" i="31"/>
  <c r="D33" i="31" s="1"/>
  <c r="E18" i="31"/>
  <c r="F18" i="31"/>
  <c r="G18" i="31"/>
  <c r="H18" i="31"/>
  <c r="I18" i="31"/>
  <c r="J18" i="31"/>
  <c r="K18" i="31"/>
  <c r="L18" i="31"/>
  <c r="M18" i="31"/>
  <c r="N18" i="31"/>
  <c r="O18" i="31"/>
  <c r="P18" i="31"/>
  <c r="Q18" i="31"/>
  <c r="R18" i="31"/>
  <c r="B22" i="31"/>
  <c r="C22" i="31"/>
  <c r="D22" i="31"/>
  <c r="E22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B25" i="31"/>
  <c r="C25" i="31"/>
  <c r="D25" i="31"/>
  <c r="E25" i="31"/>
  <c r="F25" i="31"/>
  <c r="F33" i="31" s="1"/>
  <c r="G25" i="31"/>
  <c r="H25" i="31"/>
  <c r="I25" i="31"/>
  <c r="J25" i="31"/>
  <c r="K25" i="31"/>
  <c r="L25" i="31"/>
  <c r="M25" i="31"/>
  <c r="N25" i="31"/>
  <c r="O25" i="31"/>
  <c r="P25" i="31"/>
  <c r="Q25" i="31"/>
  <c r="R25" i="31"/>
  <c r="B30" i="31"/>
  <c r="C30" i="31"/>
  <c r="D30" i="31"/>
  <c r="E30" i="31"/>
  <c r="F30" i="31"/>
  <c r="G30" i="31"/>
  <c r="H30" i="31"/>
  <c r="I30" i="31"/>
  <c r="J30" i="31"/>
  <c r="K30" i="31"/>
  <c r="L30" i="31"/>
  <c r="M30" i="31"/>
  <c r="M33" i="31" s="1"/>
  <c r="M34" i="31" s="1"/>
  <c r="N30" i="31"/>
  <c r="O30" i="31"/>
  <c r="P30" i="31"/>
  <c r="Q30" i="31"/>
  <c r="R30" i="31"/>
  <c r="B32" i="31"/>
  <c r="C32" i="31"/>
  <c r="D32" i="31"/>
  <c r="E32" i="31"/>
  <c r="F32" i="31"/>
  <c r="G32" i="31"/>
  <c r="H32" i="31"/>
  <c r="I32" i="31"/>
  <c r="J32" i="31"/>
  <c r="K32" i="31"/>
  <c r="L32" i="31"/>
  <c r="M32" i="31"/>
  <c r="N32" i="31"/>
  <c r="O32" i="31"/>
  <c r="P32" i="31"/>
  <c r="Q32" i="31"/>
  <c r="R32" i="31"/>
  <c r="U8" i="30"/>
  <c r="U9" i="30"/>
  <c r="U10" i="30"/>
  <c r="U11" i="30"/>
  <c r="U12" i="30"/>
  <c r="U13" i="30"/>
  <c r="U14" i="30"/>
  <c r="U15" i="30"/>
  <c r="U16" i="30" s="1"/>
  <c r="B16" i="30"/>
  <c r="R16" i="30"/>
  <c r="S16" i="30"/>
  <c r="T16" i="30"/>
  <c r="U17" i="30"/>
  <c r="U18" i="30" s="1"/>
  <c r="B18" i="30"/>
  <c r="R18" i="30"/>
  <c r="S18" i="30"/>
  <c r="T18" i="30"/>
  <c r="U19" i="30"/>
  <c r="U20" i="30"/>
  <c r="U21" i="30"/>
  <c r="B22" i="30"/>
  <c r="R22" i="30"/>
  <c r="S22" i="30"/>
  <c r="T22" i="30"/>
  <c r="U23" i="30"/>
  <c r="U24" i="30"/>
  <c r="B25" i="30"/>
  <c r="R25" i="30"/>
  <c r="S25" i="30"/>
  <c r="T25" i="30"/>
  <c r="U26" i="30"/>
  <c r="U27" i="30"/>
  <c r="U28" i="30"/>
  <c r="U29" i="30"/>
  <c r="B30" i="30"/>
  <c r="R30" i="30"/>
  <c r="S30" i="30"/>
  <c r="T30" i="30"/>
  <c r="B32" i="30"/>
  <c r="R32" i="30"/>
  <c r="S32" i="30"/>
  <c r="T32" i="30"/>
  <c r="B16" i="29"/>
  <c r="C16" i="29"/>
  <c r="D16" i="29"/>
  <c r="E16" i="29"/>
  <c r="F16" i="29"/>
  <c r="G16" i="29"/>
  <c r="G33" i="29" s="1"/>
  <c r="G34" i="29" s="1"/>
  <c r="H16" i="29"/>
  <c r="H33" i="29" s="1"/>
  <c r="I16" i="29"/>
  <c r="J16" i="29"/>
  <c r="K16" i="29"/>
  <c r="L16" i="29"/>
  <c r="M16" i="29"/>
  <c r="N16" i="29"/>
  <c r="O16" i="29"/>
  <c r="P16" i="29"/>
  <c r="Q16" i="29"/>
  <c r="R16" i="29"/>
  <c r="S16" i="29"/>
  <c r="S33" i="29" s="1"/>
  <c r="T16" i="29"/>
  <c r="U16" i="29"/>
  <c r="V16" i="29"/>
  <c r="W16" i="29"/>
  <c r="X16" i="29"/>
  <c r="Y16" i="29"/>
  <c r="Z16" i="29"/>
  <c r="B18" i="29"/>
  <c r="C18" i="29"/>
  <c r="D18" i="29"/>
  <c r="E18" i="29"/>
  <c r="F18" i="29"/>
  <c r="G18" i="29"/>
  <c r="H18" i="29"/>
  <c r="I18" i="29"/>
  <c r="J18" i="29"/>
  <c r="K18" i="29"/>
  <c r="L18" i="29"/>
  <c r="M18" i="29"/>
  <c r="N18" i="29"/>
  <c r="O18" i="29"/>
  <c r="P18" i="29"/>
  <c r="Q18" i="29"/>
  <c r="R18" i="29"/>
  <c r="S18" i="29"/>
  <c r="T18" i="29"/>
  <c r="U18" i="29"/>
  <c r="V18" i="29"/>
  <c r="W18" i="29"/>
  <c r="X18" i="29"/>
  <c r="Y18" i="29"/>
  <c r="Z18" i="29"/>
  <c r="B22" i="29"/>
  <c r="C22" i="29"/>
  <c r="D22" i="29"/>
  <c r="E22" i="29"/>
  <c r="F22" i="29"/>
  <c r="G22" i="29"/>
  <c r="H22" i="29"/>
  <c r="I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V22" i="29"/>
  <c r="W22" i="29"/>
  <c r="X22" i="29"/>
  <c r="Y22" i="29"/>
  <c r="Z22" i="29"/>
  <c r="B25" i="29"/>
  <c r="C25" i="29"/>
  <c r="D25" i="29"/>
  <c r="E25" i="29"/>
  <c r="F25" i="29"/>
  <c r="G25" i="29"/>
  <c r="H25" i="29"/>
  <c r="I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V25" i="29"/>
  <c r="W25" i="29"/>
  <c r="X25" i="29"/>
  <c r="Y25" i="29"/>
  <c r="Z25" i="29"/>
  <c r="B30" i="29"/>
  <c r="C30" i="29"/>
  <c r="D30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V30" i="29"/>
  <c r="W30" i="29"/>
  <c r="X30" i="29"/>
  <c r="Y30" i="29"/>
  <c r="Z30" i="29"/>
  <c r="B32" i="29"/>
  <c r="C32" i="29"/>
  <c r="D32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U32" i="29"/>
  <c r="V32" i="29"/>
  <c r="W32" i="29"/>
  <c r="X32" i="29"/>
  <c r="Y32" i="29"/>
  <c r="Z32" i="29"/>
  <c r="B16" i="28"/>
  <c r="C16" i="28"/>
  <c r="B18" i="28"/>
  <c r="C18" i="28"/>
  <c r="B22" i="28"/>
  <c r="C22" i="28"/>
  <c r="B25" i="28"/>
  <c r="C25" i="28"/>
  <c r="B30" i="28"/>
  <c r="C30" i="28"/>
  <c r="B32" i="28"/>
  <c r="C32" i="28"/>
  <c r="B16" i="27"/>
  <c r="B18" i="27"/>
  <c r="B22" i="27"/>
  <c r="B25" i="27"/>
  <c r="B30" i="27"/>
  <c r="B32" i="27"/>
  <c r="B16" i="26"/>
  <c r="B18" i="26"/>
  <c r="B22" i="26"/>
  <c r="B25" i="26"/>
  <c r="B30" i="26"/>
  <c r="B32" i="26"/>
  <c r="B16" i="25"/>
  <c r="B18" i="25"/>
  <c r="B22" i="25"/>
  <c r="B25" i="25"/>
  <c r="B30" i="25"/>
  <c r="B32" i="25"/>
  <c r="C7" i="24"/>
  <c r="C8" i="24"/>
  <c r="C9" i="24"/>
  <c r="C10" i="24"/>
  <c r="C11" i="24"/>
  <c r="C12" i="24"/>
  <c r="C13" i="24"/>
  <c r="C14" i="24"/>
  <c r="C15" i="24"/>
  <c r="C16" i="24" s="1"/>
  <c r="B16" i="24"/>
  <c r="C17" i="24"/>
  <c r="C18" i="24" s="1"/>
  <c r="B18" i="24"/>
  <c r="C19" i="24"/>
  <c r="C20" i="24"/>
  <c r="C21" i="24"/>
  <c r="B22" i="24"/>
  <c r="C23" i="24"/>
  <c r="C24" i="24"/>
  <c r="C25" i="24" s="1"/>
  <c r="B25" i="24"/>
  <c r="C26" i="24"/>
  <c r="C27" i="24"/>
  <c r="C28" i="24"/>
  <c r="C29" i="24"/>
  <c r="B30" i="24"/>
  <c r="B32" i="24"/>
  <c r="D15" i="22"/>
  <c r="D16" i="22" s="1"/>
  <c r="D17" i="22"/>
  <c r="D18" i="22" s="1"/>
  <c r="D19" i="22"/>
  <c r="D20" i="22"/>
  <c r="D21" i="22"/>
  <c r="D23" i="22"/>
  <c r="D24" i="22"/>
  <c r="D26" i="22"/>
  <c r="D27" i="22"/>
  <c r="D28" i="22"/>
  <c r="D29" i="22"/>
  <c r="C16" i="22"/>
  <c r="C18" i="22"/>
  <c r="C22" i="22"/>
  <c r="C25" i="22"/>
  <c r="C30" i="22"/>
  <c r="B16" i="22"/>
  <c r="B18" i="22"/>
  <c r="B22" i="22"/>
  <c r="B25" i="22"/>
  <c r="B30" i="22"/>
  <c r="D7" i="22"/>
  <c r="D8" i="22"/>
  <c r="D9" i="22"/>
  <c r="D10" i="22"/>
  <c r="D11" i="22"/>
  <c r="D12" i="22"/>
  <c r="D13" i="22"/>
  <c r="D14" i="22"/>
  <c r="B32" i="22"/>
  <c r="C32" i="22"/>
  <c r="AK33" i="10"/>
  <c r="AK17" i="10"/>
  <c r="AK19" i="10"/>
  <c r="AK23" i="10"/>
  <c r="AK26" i="10"/>
  <c r="AK31" i="10"/>
  <c r="AJ33" i="10"/>
  <c r="AJ17" i="10"/>
  <c r="AJ19" i="10"/>
  <c r="AJ23" i="10"/>
  <c r="AJ26" i="10"/>
  <c r="AJ31" i="10"/>
  <c r="AI33" i="10"/>
  <c r="AI17" i="10"/>
  <c r="AI19" i="10"/>
  <c r="AI23" i="10"/>
  <c r="AI26" i="10"/>
  <c r="AI31" i="10"/>
  <c r="AH33" i="10"/>
  <c r="AH17" i="10"/>
  <c r="AH19" i="10"/>
  <c r="AH23" i="10"/>
  <c r="AH26" i="10"/>
  <c r="AH31" i="10"/>
  <c r="AG33" i="10"/>
  <c r="AG17" i="10"/>
  <c r="AG19" i="10"/>
  <c r="AG23" i="10"/>
  <c r="AG26" i="10"/>
  <c r="AG31" i="10"/>
  <c r="AF33" i="10"/>
  <c r="AF17" i="10"/>
  <c r="AF19" i="10"/>
  <c r="AF23" i="10"/>
  <c r="AF26" i="10"/>
  <c r="AF31" i="10"/>
  <c r="AE33" i="10"/>
  <c r="AE17" i="10"/>
  <c r="AE19" i="10"/>
  <c r="AE23" i="10"/>
  <c r="AE26" i="10"/>
  <c r="AE31" i="10"/>
  <c r="AD33" i="10"/>
  <c r="AD17" i="10"/>
  <c r="AD19" i="10"/>
  <c r="AD23" i="10"/>
  <c r="AD26" i="10"/>
  <c r="AD31" i="10"/>
  <c r="AC33" i="10"/>
  <c r="AC17" i="10"/>
  <c r="AC19" i="10"/>
  <c r="AC23" i="10"/>
  <c r="AC26" i="10"/>
  <c r="AC31" i="10"/>
  <c r="AB33" i="10"/>
  <c r="AB17" i="10"/>
  <c r="AB19" i="10"/>
  <c r="AB23" i="10"/>
  <c r="AB26" i="10"/>
  <c r="AB31" i="10"/>
  <c r="AB34" i="10" s="1"/>
  <c r="AA33" i="10"/>
  <c r="AA17" i="10"/>
  <c r="AA19" i="10"/>
  <c r="AA23" i="10"/>
  <c r="AA26" i="10"/>
  <c r="AA31" i="10"/>
  <c r="Z33" i="10"/>
  <c r="Z17" i="10"/>
  <c r="Z19" i="10"/>
  <c r="Z23" i="10"/>
  <c r="Z26" i="10"/>
  <c r="Z31" i="10"/>
  <c r="Y17" i="10"/>
  <c r="Y19" i="10"/>
  <c r="Y23" i="10"/>
  <c r="Y26" i="10"/>
  <c r="Y31" i="10"/>
  <c r="X17" i="10"/>
  <c r="X19" i="10"/>
  <c r="X23" i="10"/>
  <c r="X26" i="10"/>
  <c r="X31" i="10"/>
  <c r="W17" i="10"/>
  <c r="W19" i="10"/>
  <c r="W23" i="10"/>
  <c r="W26" i="10"/>
  <c r="W31" i="10"/>
  <c r="V17" i="10"/>
  <c r="V19" i="10"/>
  <c r="V23" i="10"/>
  <c r="V26" i="10"/>
  <c r="V31" i="10"/>
  <c r="U17" i="10"/>
  <c r="U19" i="10"/>
  <c r="U23" i="10"/>
  <c r="U26" i="10"/>
  <c r="U31" i="10"/>
  <c r="T17" i="10"/>
  <c r="T19" i="10"/>
  <c r="T23" i="10"/>
  <c r="T26" i="10"/>
  <c r="T31" i="10"/>
  <c r="S17" i="10"/>
  <c r="S19" i="10"/>
  <c r="S23" i="10"/>
  <c r="S26" i="10"/>
  <c r="S31" i="10"/>
  <c r="R17" i="10"/>
  <c r="R19" i="10"/>
  <c r="R23" i="10"/>
  <c r="R26" i="10"/>
  <c r="R31" i="10"/>
  <c r="Q17" i="10"/>
  <c r="Q19" i="10"/>
  <c r="Q23" i="10"/>
  <c r="Q26" i="10"/>
  <c r="Q31" i="10"/>
  <c r="P17" i="10"/>
  <c r="P19" i="10"/>
  <c r="P23" i="10"/>
  <c r="P26" i="10"/>
  <c r="P31" i="10"/>
  <c r="O17" i="10"/>
  <c r="O19" i="10"/>
  <c r="O23" i="10"/>
  <c r="O26" i="10"/>
  <c r="O31" i="10"/>
  <c r="N17" i="10"/>
  <c r="N19" i="10"/>
  <c r="N23" i="10"/>
  <c r="N26" i="10"/>
  <c r="N31" i="10"/>
  <c r="M17" i="10"/>
  <c r="M19" i="10"/>
  <c r="M23" i="10"/>
  <c r="M26" i="10"/>
  <c r="M31" i="10"/>
  <c r="L17" i="10"/>
  <c r="L19" i="10"/>
  <c r="L23" i="10"/>
  <c r="L26" i="10"/>
  <c r="L31" i="10"/>
  <c r="K17" i="10"/>
  <c r="K19" i="10"/>
  <c r="K23" i="10"/>
  <c r="K26" i="10"/>
  <c r="K31" i="10"/>
  <c r="J17" i="10"/>
  <c r="J19" i="10"/>
  <c r="J23" i="10"/>
  <c r="J26" i="10"/>
  <c r="J31" i="10"/>
  <c r="I17" i="10"/>
  <c r="I19" i="10"/>
  <c r="I23" i="10"/>
  <c r="I26" i="10"/>
  <c r="I31" i="10"/>
  <c r="H17" i="10"/>
  <c r="H19" i="10"/>
  <c r="H23" i="10"/>
  <c r="H26" i="10"/>
  <c r="H31" i="10"/>
  <c r="G17" i="10"/>
  <c r="G19" i="10"/>
  <c r="G23" i="10"/>
  <c r="G26" i="10"/>
  <c r="G31" i="10"/>
  <c r="F17" i="10"/>
  <c r="F19" i="10"/>
  <c r="F23" i="10"/>
  <c r="F26" i="10"/>
  <c r="F31" i="10"/>
  <c r="E17" i="10"/>
  <c r="E19" i="10"/>
  <c r="E23" i="10"/>
  <c r="E26" i="10"/>
  <c r="E31" i="10"/>
  <c r="D17" i="10"/>
  <c r="D19" i="10"/>
  <c r="D23" i="10"/>
  <c r="D26" i="10"/>
  <c r="D31" i="10"/>
  <c r="C17" i="10"/>
  <c r="C19" i="10"/>
  <c r="C23" i="10"/>
  <c r="C26" i="10"/>
  <c r="C31" i="10"/>
  <c r="B17" i="10"/>
  <c r="B19" i="10"/>
  <c r="B23" i="10"/>
  <c r="B26" i="10"/>
  <c r="B31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C22" i="24"/>
  <c r="D33" i="37"/>
  <c r="D34" i="37" s="1"/>
  <c r="F32" i="36"/>
  <c r="G34" i="10" l="1"/>
  <c r="AO34" i="10"/>
  <c r="AO35" i="10" s="1"/>
  <c r="AP34" i="10"/>
  <c r="AP35" i="10" s="1"/>
  <c r="R34" i="10"/>
  <c r="R35" i="10" s="1"/>
  <c r="O34" i="10"/>
  <c r="F34" i="10"/>
  <c r="AJ34" i="10"/>
  <c r="AJ35" i="10" s="1"/>
  <c r="AH34" i="10"/>
  <c r="AF34" i="10"/>
  <c r="AF35" i="10" s="1"/>
  <c r="S34" i="10"/>
  <c r="S35" i="10" s="1"/>
  <c r="N34" i="10"/>
  <c r="N35" i="10" s="1"/>
  <c r="M34" i="10"/>
  <c r="M35" i="10" s="1"/>
  <c r="E34" i="10"/>
  <c r="E35" i="10" s="1"/>
  <c r="AS34" i="10"/>
  <c r="AS35" i="10" s="1"/>
  <c r="AI34" i="10"/>
  <c r="AI35" i="10" s="1"/>
  <c r="AE34" i="10"/>
  <c r="AE35" i="10" s="1"/>
  <c r="AB35" i="10"/>
  <c r="Y34" i="10"/>
  <c r="Y35" i="10" s="1"/>
  <c r="H34" i="10"/>
  <c r="H35" i="10" s="1"/>
  <c r="C34" i="10"/>
  <c r="C35" i="10" s="1"/>
  <c r="O35" i="10"/>
  <c r="F35" i="10"/>
  <c r="E32" i="33"/>
  <c r="E30" i="33"/>
  <c r="S30" i="31"/>
  <c r="O33" i="31"/>
  <c r="O34" i="31" s="1"/>
  <c r="N33" i="31"/>
  <c r="N34" i="31" s="1"/>
  <c r="L33" i="31"/>
  <c r="L34" i="31"/>
  <c r="K33" i="31"/>
  <c r="K34" i="31" s="1"/>
  <c r="I33" i="31"/>
  <c r="S32" i="31"/>
  <c r="H34" i="31"/>
  <c r="G33" i="31"/>
  <c r="G34" i="31" s="1"/>
  <c r="F34" i="31"/>
  <c r="E33" i="31"/>
  <c r="E34" i="31" s="1"/>
  <c r="D34" i="31"/>
  <c r="S22" i="31"/>
  <c r="K33" i="40"/>
  <c r="K34" i="40" s="1"/>
  <c r="AF33" i="29"/>
  <c r="AD33" i="29"/>
  <c r="AA33" i="29"/>
  <c r="U33" i="29"/>
  <c r="S34" i="29"/>
  <c r="Q33" i="29"/>
  <c r="Q34" i="29" s="1"/>
  <c r="P33" i="29"/>
  <c r="P34" i="29" s="1"/>
  <c r="AG25" i="29"/>
  <c r="I33" i="29"/>
  <c r="I34" i="29" s="1"/>
  <c r="F33" i="29"/>
  <c r="F34" i="29" s="1"/>
  <c r="B33" i="29"/>
  <c r="B34" i="29"/>
  <c r="C30" i="24"/>
  <c r="M34" i="35"/>
  <c r="I34" i="35"/>
  <c r="G33" i="35"/>
  <c r="G34" i="35" s="1"/>
  <c r="F33" i="35"/>
  <c r="F34" i="35"/>
  <c r="E34" i="35"/>
  <c r="D33" i="35"/>
  <c r="D34" i="35" s="1"/>
  <c r="N30" i="35"/>
  <c r="N25" i="35"/>
  <c r="N22" i="35"/>
  <c r="N32" i="35"/>
  <c r="D22" i="22"/>
  <c r="D34" i="38"/>
  <c r="E32" i="38"/>
  <c r="E30" i="38"/>
  <c r="B33" i="38"/>
  <c r="B34" i="38"/>
  <c r="T33" i="25"/>
  <c r="T34" i="25" s="1"/>
  <c r="P33" i="25"/>
  <c r="P34" i="25" s="1"/>
  <c r="U25" i="25"/>
  <c r="U22" i="25"/>
  <c r="C33" i="37"/>
  <c r="C34" i="37" s="1"/>
  <c r="L22" i="37"/>
  <c r="S34" i="27"/>
  <c r="R33" i="27"/>
  <c r="P33" i="27"/>
  <c r="P34" i="27" s="1"/>
  <c r="X22" i="27"/>
  <c r="G33" i="27"/>
  <c r="G34" i="27" s="1"/>
  <c r="E33" i="27"/>
  <c r="E34" i="27"/>
  <c r="C34" i="27"/>
  <c r="B33" i="27"/>
  <c r="F25" i="36"/>
  <c r="B33" i="36"/>
  <c r="B34" i="36" s="1"/>
  <c r="F22" i="36"/>
  <c r="B34" i="39"/>
  <c r="N33" i="28"/>
  <c r="O30" i="28"/>
  <c r="O25" i="28"/>
  <c r="F33" i="28"/>
  <c r="F34" i="28" s="1"/>
  <c r="C33" i="28"/>
  <c r="O22" i="28"/>
  <c r="O33" i="28" s="1"/>
  <c r="J34" i="10"/>
  <c r="J35" i="10" s="1"/>
  <c r="B33" i="25"/>
  <c r="B34" i="25" s="1"/>
  <c r="C34" i="28"/>
  <c r="E33" i="29"/>
  <c r="E34" i="29" s="1"/>
  <c r="U25" i="30"/>
  <c r="I34" i="31"/>
  <c r="M33" i="25"/>
  <c r="M34" i="25" s="1"/>
  <c r="J33" i="25"/>
  <c r="J34" i="25" s="1"/>
  <c r="C33" i="35"/>
  <c r="C34" i="35" s="1"/>
  <c r="B34" i="37"/>
  <c r="G30" i="26"/>
  <c r="AA34" i="10"/>
  <c r="AA35" i="10" s="1"/>
  <c r="N33" i="25"/>
  <c r="N34" i="25" s="1"/>
  <c r="E22" i="38"/>
  <c r="E33" i="38" s="1"/>
  <c r="E34" i="38" s="1"/>
  <c r="AT35" i="10"/>
  <c r="V34" i="10"/>
  <c r="V35" i="10" s="1"/>
  <c r="S33" i="30"/>
  <c r="Q33" i="30"/>
  <c r="Q34" i="30" s="1"/>
  <c r="N33" i="30"/>
  <c r="N34" i="30" s="1"/>
  <c r="T34" i="10"/>
  <c r="T35" i="10" s="1"/>
  <c r="C33" i="22"/>
  <c r="C34" i="22" s="1"/>
  <c r="C32" i="24"/>
  <c r="R33" i="30"/>
  <c r="R34" i="30" s="1"/>
  <c r="W33" i="27"/>
  <c r="W34" i="27" s="1"/>
  <c r="B33" i="35"/>
  <c r="B34" i="35" s="1"/>
  <c r="AQ34" i="10"/>
  <c r="AQ35" i="10" s="1"/>
  <c r="AG22" i="29"/>
  <c r="AC34" i="10"/>
  <c r="AC35" i="10" s="1"/>
  <c r="AG34" i="10"/>
  <c r="AG35" i="10" s="1"/>
  <c r="D33" i="29"/>
  <c r="D34" i="29" s="1"/>
  <c r="G33" i="30"/>
  <c r="G34" i="30" s="1"/>
  <c r="P33" i="30"/>
  <c r="P34" i="30" s="1"/>
  <c r="M33" i="30"/>
  <c r="M34" i="30" s="1"/>
  <c r="I33" i="27"/>
  <c r="I34" i="27" s="1"/>
  <c r="D33" i="33"/>
  <c r="K34" i="10"/>
  <c r="K35" i="10" s="1"/>
  <c r="D32" i="22"/>
  <c r="O33" i="29"/>
  <c r="O34" i="29" s="1"/>
  <c r="C33" i="29"/>
  <c r="C34" i="29" s="1"/>
  <c r="R33" i="31"/>
  <c r="R34" i="31" s="1"/>
  <c r="Q33" i="31"/>
  <c r="Q34" i="31" s="1"/>
  <c r="D33" i="36"/>
  <c r="D34" i="36" s="1"/>
  <c r="D34" i="10"/>
  <c r="D35" i="10" s="1"/>
  <c r="I34" i="10"/>
  <c r="I35" i="10" s="1"/>
  <c r="P34" i="10"/>
  <c r="P35" i="10" s="1"/>
  <c r="AK34" i="10"/>
  <c r="AK35" i="10" s="1"/>
  <c r="D30" i="22"/>
  <c r="D33" i="22" s="1"/>
  <c r="B33" i="26"/>
  <c r="B34" i="26" s="1"/>
  <c r="U34" i="29"/>
  <c r="Y33" i="29"/>
  <c r="Y34" i="29" s="1"/>
  <c r="Z33" i="29"/>
  <c r="Z34" i="29" s="1"/>
  <c r="N33" i="29"/>
  <c r="N34" i="29" s="1"/>
  <c r="E33" i="26"/>
  <c r="E34" i="26" s="1"/>
  <c r="R34" i="27"/>
  <c r="AM34" i="10"/>
  <c r="AM35" i="10" s="1"/>
  <c r="E33" i="36"/>
  <c r="W34" i="10"/>
  <c r="W35" i="10" s="1"/>
  <c r="B33" i="22"/>
  <c r="B34" i="22" s="1"/>
  <c r="T34" i="29"/>
  <c r="W33" i="29"/>
  <c r="W34" i="29" s="1"/>
  <c r="K33" i="29"/>
  <c r="K34" i="29" s="1"/>
  <c r="M33" i="29"/>
  <c r="M34" i="29" s="1"/>
  <c r="P33" i="31"/>
  <c r="P34" i="31" s="1"/>
  <c r="J33" i="31"/>
  <c r="J34" i="31" s="1"/>
  <c r="C33" i="26"/>
  <c r="C34" i="26" s="1"/>
  <c r="M33" i="28"/>
  <c r="M34" i="28" s="1"/>
  <c r="O33" i="27"/>
  <c r="O34" i="27" s="1"/>
  <c r="K33" i="27"/>
  <c r="K34" i="27" s="1"/>
  <c r="N34" i="27"/>
  <c r="AN34" i="10"/>
  <c r="AN35" i="10" s="1"/>
  <c r="E33" i="37"/>
  <c r="E34" i="37" s="1"/>
  <c r="AR34" i="10"/>
  <c r="AR35" i="10" s="1"/>
  <c r="H33" i="28"/>
  <c r="H34" i="28" s="1"/>
  <c r="B34" i="10"/>
  <c r="B35" i="10" s="1"/>
  <c r="D25" i="22"/>
  <c r="B33" i="28"/>
  <c r="J33" i="29"/>
  <c r="J34" i="29" s="1"/>
  <c r="X33" i="29"/>
  <c r="X34" i="29" s="1"/>
  <c r="L33" i="29"/>
  <c r="L34" i="29" s="1"/>
  <c r="D33" i="26"/>
  <c r="D34" i="26" s="1"/>
  <c r="O33" i="25"/>
  <c r="O34" i="25" s="1"/>
  <c r="T33" i="27"/>
  <c r="T34" i="27" s="1"/>
  <c r="L33" i="27"/>
  <c r="L34" i="27" s="1"/>
  <c r="AL34" i="10"/>
  <c r="AL35" i="10" s="1"/>
  <c r="Q34" i="10"/>
  <c r="Q35" i="10" s="1"/>
  <c r="G35" i="10"/>
  <c r="L34" i="10"/>
  <c r="L35" i="10" s="1"/>
  <c r="U34" i="10"/>
  <c r="U35" i="10" s="1"/>
  <c r="AD34" i="10"/>
  <c r="AD35" i="10" s="1"/>
  <c r="B33" i="24"/>
  <c r="B34" i="24" s="1"/>
  <c r="B33" i="31"/>
  <c r="B34" i="31" s="1"/>
  <c r="L33" i="28"/>
  <c r="L34" i="28" s="1"/>
  <c r="Q33" i="27"/>
  <c r="Q34" i="27" s="1"/>
  <c r="M33" i="27"/>
  <c r="M34" i="27" s="1"/>
  <c r="J34" i="27"/>
  <c r="AG32" i="29"/>
  <c r="AG30" i="29"/>
  <c r="X34" i="10"/>
  <c r="X35" i="10" s="1"/>
  <c r="Z34" i="10"/>
  <c r="Z35" i="10" s="1"/>
  <c r="C33" i="24"/>
  <c r="R33" i="29"/>
  <c r="R34" i="29" s="1"/>
  <c r="T33" i="29"/>
  <c r="V33" i="29"/>
  <c r="V34" i="29" s="1"/>
  <c r="C33" i="31"/>
  <c r="C34" i="31" s="1"/>
  <c r="L33" i="25"/>
  <c r="L34" i="25" s="1"/>
  <c r="D34" i="27"/>
  <c r="H33" i="35"/>
  <c r="H34" i="35" s="1"/>
  <c r="G25" i="26"/>
  <c r="B33" i="33"/>
  <c r="B34" i="33" s="1"/>
  <c r="E22" i="33"/>
  <c r="E33" i="33" s="1"/>
  <c r="E34" i="33" s="1"/>
  <c r="D34" i="33"/>
  <c r="C33" i="33"/>
  <c r="C34" i="33" s="1"/>
  <c r="AD34" i="29"/>
  <c r="AF34" i="29"/>
  <c r="H34" i="29"/>
  <c r="AE33" i="29"/>
  <c r="AE34" i="29" s="1"/>
  <c r="AC33" i="29"/>
  <c r="AC34" i="29" s="1"/>
  <c r="AB33" i="29"/>
  <c r="AB34" i="29" s="1"/>
  <c r="AA34" i="29"/>
  <c r="G22" i="26"/>
  <c r="G32" i="26"/>
  <c r="U32" i="25"/>
  <c r="U30" i="25"/>
  <c r="L32" i="37"/>
  <c r="L25" i="37"/>
  <c r="L30" i="37"/>
  <c r="X32" i="27"/>
  <c r="X30" i="27"/>
  <c r="X33" i="27" s="1"/>
  <c r="E34" i="36"/>
  <c r="F33" i="36"/>
  <c r="F34" i="36" s="1"/>
  <c r="C33" i="36"/>
  <c r="C34" i="36" s="1"/>
  <c r="J33" i="28"/>
  <c r="J34" i="28" s="1"/>
  <c r="K33" i="28"/>
  <c r="K34" i="28" s="1"/>
  <c r="G33" i="28"/>
  <c r="G34" i="28" s="1"/>
  <c r="D33" i="28"/>
  <c r="D34" i="28" s="1"/>
  <c r="B34" i="28"/>
  <c r="I33" i="28"/>
  <c r="I34" i="28" s="1"/>
  <c r="E33" i="28"/>
  <c r="E34" i="28" s="1"/>
  <c r="O32" i="28"/>
  <c r="F33" i="30"/>
  <c r="F34" i="30" s="1"/>
  <c r="I33" i="30"/>
  <c r="I34" i="30" s="1"/>
  <c r="E33" i="30"/>
  <c r="E34" i="30" s="1"/>
  <c r="K33" i="30"/>
  <c r="K34" i="30" s="1"/>
  <c r="J33" i="30"/>
  <c r="J34" i="30" s="1"/>
  <c r="B33" i="30"/>
  <c r="C33" i="30"/>
  <c r="C34" i="30" s="1"/>
  <c r="U22" i="30"/>
  <c r="S34" i="30"/>
  <c r="B34" i="30"/>
  <c r="U32" i="30"/>
  <c r="H33" i="30"/>
  <c r="H34" i="30" s="1"/>
  <c r="L33" i="30"/>
  <c r="L34" i="30" s="1"/>
  <c r="O33" i="30"/>
  <c r="O34" i="30" s="1"/>
  <c r="T33" i="30"/>
  <c r="T34" i="30" s="1"/>
  <c r="D33" i="30"/>
  <c r="U30" i="30"/>
  <c r="AH35" i="10"/>
  <c r="D34" i="30"/>
  <c r="B34" i="27"/>
  <c r="N34" i="28"/>
  <c r="S33" i="31" l="1"/>
  <c r="S34" i="31" s="1"/>
  <c r="AG33" i="29"/>
  <c r="AG34" i="29" s="1"/>
  <c r="C34" i="24"/>
  <c r="N33" i="35"/>
  <c r="N34" i="35" s="1"/>
  <c r="G33" i="26"/>
  <c r="G34" i="26" s="1"/>
  <c r="D34" i="22"/>
  <c r="U33" i="25"/>
  <c r="L33" i="37"/>
  <c r="L34" i="37" s="1"/>
  <c r="X34" i="27"/>
  <c r="U33" i="30"/>
  <c r="U34" i="30" s="1"/>
  <c r="O34" i="28"/>
  <c r="U34" i="25"/>
</calcChain>
</file>

<file path=xl/sharedStrings.xml><?xml version="1.0" encoding="utf-8"?>
<sst xmlns="http://schemas.openxmlformats.org/spreadsheetml/2006/main" count="1079" uniqueCount="302">
  <si>
    <t>政令市計</t>
  </si>
  <si>
    <t>その他の市計</t>
  </si>
  <si>
    <t>町村計</t>
  </si>
  <si>
    <t>県計</t>
  </si>
  <si>
    <t>政党等の名称</t>
  </si>
  <si>
    <t>整理番号</t>
  </si>
  <si>
    <t>開票区名/名簿登載者名</t>
  </si>
  <si>
    <t>計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</si>
  <si>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</si>
  <si>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</si>
  <si>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</si>
  <si>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</si>
  <si>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</si>
  <si>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</si>
  <si>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</si>
  <si>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</si>
  <si>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</si>
  <si>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</si>
  <si>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/>
  </si>
  <si>
    <t>松江市</t>
    <rPh sb="0" eb="3">
      <t>マツエシ</t>
    </rPh>
    <phoneticPr fontId="3"/>
  </si>
  <si>
    <t>浜田市</t>
    <rPh sb="0" eb="3">
      <t>ハマダシ</t>
    </rPh>
    <phoneticPr fontId="3"/>
  </si>
  <si>
    <t>出雲市</t>
    <rPh sb="0" eb="3">
      <t>イズモシ</t>
    </rPh>
    <phoneticPr fontId="3"/>
  </si>
  <si>
    <t>益田市</t>
    <rPh sb="0" eb="3">
      <t>マスダシ</t>
    </rPh>
    <phoneticPr fontId="3"/>
  </si>
  <si>
    <t>大田市</t>
    <rPh sb="0" eb="3">
      <t>オオダシ</t>
    </rPh>
    <phoneticPr fontId="3"/>
  </si>
  <si>
    <t>安来市</t>
    <rPh sb="0" eb="3">
      <t>ヤスギシ</t>
    </rPh>
    <phoneticPr fontId="3"/>
  </si>
  <si>
    <t>江津市</t>
    <rPh sb="0" eb="3">
      <t>ゴウツシ</t>
    </rPh>
    <phoneticPr fontId="3"/>
  </si>
  <si>
    <t>仁多郡</t>
    <rPh sb="0" eb="3">
      <t>ニタグン</t>
    </rPh>
    <phoneticPr fontId="3"/>
  </si>
  <si>
    <t>隠岐郡</t>
    <rPh sb="0" eb="3">
      <t>オキグン</t>
    </rPh>
    <phoneticPr fontId="3"/>
  </si>
  <si>
    <t>届出番号</t>
  </si>
  <si>
    <t>政党等名</t>
  </si>
  <si>
    <t>得票総数</t>
  </si>
  <si>
    <t>政党等の</t>
  </si>
  <si>
    <t>名簿登載者の</t>
  </si>
  <si>
    <t>開票区名</t>
  </si>
  <si>
    <t>雲南市</t>
    <rPh sb="0" eb="3">
      <t>ウンナンシ</t>
    </rPh>
    <phoneticPr fontId="3"/>
  </si>
  <si>
    <t>奥出雲町</t>
    <rPh sb="0" eb="4">
      <t>オクイズモチョウ</t>
    </rPh>
    <phoneticPr fontId="3"/>
  </si>
  <si>
    <t>飯石郡</t>
    <rPh sb="0" eb="2">
      <t>イイシ</t>
    </rPh>
    <rPh sb="2" eb="3">
      <t>グン</t>
    </rPh>
    <phoneticPr fontId="3"/>
  </si>
  <si>
    <t>飯南町</t>
    <phoneticPr fontId="3"/>
  </si>
  <si>
    <t>邑智郡</t>
    <phoneticPr fontId="3"/>
  </si>
  <si>
    <t>川本町</t>
    <phoneticPr fontId="3"/>
  </si>
  <si>
    <t>美郷町</t>
    <phoneticPr fontId="3"/>
  </si>
  <si>
    <t>邑南町</t>
    <phoneticPr fontId="3"/>
  </si>
  <si>
    <t>鹿足郡</t>
    <rPh sb="0" eb="2">
      <t>カノアシ</t>
    </rPh>
    <rPh sb="2" eb="3">
      <t>グン</t>
    </rPh>
    <phoneticPr fontId="3"/>
  </si>
  <si>
    <t>津和野町</t>
    <phoneticPr fontId="3"/>
  </si>
  <si>
    <t>吉賀町</t>
    <phoneticPr fontId="3"/>
  </si>
  <si>
    <t>海士町</t>
    <phoneticPr fontId="3"/>
  </si>
  <si>
    <t>西ノ島町</t>
    <phoneticPr fontId="3"/>
  </si>
  <si>
    <t>知夫村</t>
    <phoneticPr fontId="3"/>
  </si>
  <si>
    <t>隠岐の島町</t>
    <phoneticPr fontId="3"/>
  </si>
  <si>
    <t>9</t>
    <phoneticPr fontId="3"/>
  </si>
  <si>
    <t>10</t>
    <phoneticPr fontId="3"/>
  </si>
  <si>
    <t>11</t>
    <phoneticPr fontId="3"/>
  </si>
  <si>
    <t>邑南町</t>
    <phoneticPr fontId="3"/>
  </si>
  <si>
    <t>吉賀町</t>
    <phoneticPr fontId="3"/>
  </si>
  <si>
    <t>隠岐の島町</t>
    <phoneticPr fontId="3"/>
  </si>
  <si>
    <t>12</t>
    <phoneticPr fontId="3"/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</si>
  <si>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</si>
  <si>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</si>
  <si>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</si>
  <si>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</si>
  <si>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</si>
  <si>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</si>
  <si>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</si>
  <si>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</si>
  <si>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</si>
  <si>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</si>
  <si>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</si>
  <si>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</si>
  <si>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</si>
  <si>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飯南町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</si>
  <si>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</si>
  <si>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</si>
  <si>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</si>
  <si>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</si>
  <si>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</si>
  <si>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</si>
  <si>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</si>
  <si>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飯南町</t>
    <phoneticPr fontId="3"/>
  </si>
  <si>
    <t>飯南町</t>
    <phoneticPr fontId="3"/>
  </si>
  <si>
    <t>飯南町</t>
    <phoneticPr fontId="3"/>
  </si>
  <si>
    <t>社会民主党</t>
    <phoneticPr fontId="3"/>
  </si>
  <si>
    <t>飯南町</t>
    <phoneticPr fontId="3"/>
  </si>
  <si>
    <t>川本町</t>
    <phoneticPr fontId="3"/>
  </si>
  <si>
    <t>美郷町</t>
    <phoneticPr fontId="3"/>
  </si>
  <si>
    <t>邑南町</t>
    <phoneticPr fontId="3"/>
  </si>
  <si>
    <t>邑智郡</t>
    <phoneticPr fontId="3"/>
  </si>
  <si>
    <t>津和野町</t>
    <phoneticPr fontId="3"/>
  </si>
  <si>
    <t>吉賀町</t>
    <phoneticPr fontId="3"/>
  </si>
  <si>
    <t>海士町</t>
    <phoneticPr fontId="3"/>
  </si>
  <si>
    <t>西ノ島町</t>
    <phoneticPr fontId="3"/>
  </si>
  <si>
    <t>知夫村</t>
    <phoneticPr fontId="3"/>
  </si>
  <si>
    <t>隠岐の島町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</si>
  <si>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</si>
  <si>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</si>
  <si>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</si>
  <si>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</si>
  <si>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</si>
  <si>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</si>
  <si>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</si>
  <si>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自由民主党</t>
    <phoneticPr fontId="3"/>
  </si>
  <si>
    <t>日本共産党</t>
    <phoneticPr fontId="3"/>
  </si>
  <si>
    <t>公明党</t>
    <phoneticPr fontId="3"/>
  </si>
  <si>
    <t>11</t>
  </si>
  <si>
    <t>12</t>
  </si>
  <si>
    <t>13</t>
  </si>
  <si>
    <t>14</t>
  </si>
  <si>
    <t>15</t>
  </si>
  <si>
    <t>16</t>
  </si>
  <si>
    <t>17</t>
  </si>
  <si>
    <t>公明党</t>
    <rPh sb="0" eb="3">
      <t>コウメイトウ</t>
    </rPh>
    <phoneticPr fontId="3"/>
  </si>
  <si>
    <t>31</t>
  </si>
  <si>
    <t>3</t>
    <phoneticPr fontId="3"/>
  </si>
  <si>
    <t>日本維新の会</t>
    <rPh sb="0" eb="2">
      <t>ニホン</t>
    </rPh>
    <rPh sb="2" eb="4">
      <t>イシン</t>
    </rPh>
    <rPh sb="5" eb="6">
      <t>カイ</t>
    </rPh>
    <phoneticPr fontId="3"/>
  </si>
  <si>
    <t>れいわ新選組</t>
    <rPh sb="3" eb="6">
      <t>シンセングミ</t>
    </rPh>
    <phoneticPr fontId="3"/>
  </si>
  <si>
    <t>立憲民主党</t>
    <rPh sb="0" eb="5">
      <t>リッケンミンシュトウ</t>
    </rPh>
    <phoneticPr fontId="3"/>
  </si>
  <si>
    <t>国民民主党</t>
    <rPh sb="0" eb="5">
      <t>コクミンミンシュトウ</t>
    </rPh>
    <phoneticPr fontId="3"/>
  </si>
  <si>
    <t>参政党</t>
    <rPh sb="0" eb="2">
      <t>サンセイ</t>
    </rPh>
    <rPh sb="2" eb="3">
      <t>トウ</t>
    </rPh>
    <phoneticPr fontId="3"/>
  </si>
  <si>
    <t>ＮＨＫ党</t>
    <rPh sb="3" eb="4">
      <t>トウ</t>
    </rPh>
    <phoneticPr fontId="3"/>
  </si>
  <si>
    <t>参政党</t>
    <rPh sb="0" eb="3">
      <t>サンセイトウ</t>
    </rPh>
    <phoneticPr fontId="3"/>
  </si>
  <si>
    <t>日本共産党</t>
    <rPh sb="0" eb="5">
      <t>ニホンキョウサントウ</t>
    </rPh>
    <phoneticPr fontId="3"/>
  </si>
  <si>
    <t>自由民主党</t>
    <rPh sb="0" eb="5">
      <t>ジユウミンシュトウ</t>
    </rPh>
    <phoneticPr fontId="3"/>
  </si>
  <si>
    <t>無所属連合</t>
    <rPh sb="0" eb="3">
      <t>ムショゾク</t>
    </rPh>
    <rPh sb="3" eb="5">
      <t>レンゴウ</t>
    </rPh>
    <phoneticPr fontId="3"/>
  </si>
  <si>
    <t>日本保守党</t>
    <rPh sb="0" eb="2">
      <t>ニホン</t>
    </rPh>
    <rPh sb="2" eb="4">
      <t>ホシュ</t>
    </rPh>
    <rPh sb="4" eb="5">
      <t>トウ</t>
    </rPh>
    <phoneticPr fontId="3"/>
  </si>
  <si>
    <t>チームみらい</t>
    <phoneticPr fontId="3"/>
  </si>
  <si>
    <t>日本改革党</t>
    <rPh sb="0" eb="2">
      <t>ニホン</t>
    </rPh>
    <rPh sb="2" eb="4">
      <t>カイカク</t>
    </rPh>
    <rPh sb="4" eb="5">
      <t>トウ</t>
    </rPh>
    <phoneticPr fontId="3"/>
  </si>
  <si>
    <t>再生の道</t>
    <rPh sb="0" eb="2">
      <t>サイセイ</t>
    </rPh>
    <rPh sb="3" eb="4">
      <t>ミチ</t>
    </rPh>
    <phoneticPr fontId="3"/>
  </si>
  <si>
    <t>日本誠真会</t>
    <rPh sb="0" eb="2">
      <t>ニホン</t>
    </rPh>
    <rPh sb="2" eb="4">
      <t>セイシン</t>
    </rPh>
    <rPh sb="4" eb="5">
      <t>カイ</t>
    </rPh>
    <phoneticPr fontId="3"/>
  </si>
  <si>
    <t>社会民主党</t>
    <rPh sb="0" eb="2">
      <t>シャカイ</t>
    </rPh>
    <rPh sb="2" eb="5">
      <t>ミンシュトウ</t>
    </rPh>
    <phoneticPr fontId="3"/>
  </si>
  <si>
    <t>日本誠真会</t>
    <rPh sb="0" eb="2">
      <t>ニホン</t>
    </rPh>
    <rPh sb="2" eb="3">
      <t>マコト</t>
    </rPh>
    <rPh sb="4" eb="5">
      <t>カイ</t>
    </rPh>
    <phoneticPr fontId="3"/>
  </si>
  <si>
    <t>2</t>
    <phoneticPr fontId="7"/>
  </si>
  <si>
    <t>小池　晃</t>
  </si>
  <si>
    <t>山下　よしき</t>
  </si>
  <si>
    <t>井上　さとし</t>
  </si>
  <si>
    <t>白川　よう子</t>
  </si>
  <si>
    <t>はたやま　和也</t>
  </si>
  <si>
    <t>赤石　ひろ子</t>
  </si>
  <si>
    <t>伊藤　和子</t>
  </si>
  <si>
    <t>岩本　よしたか</t>
  </si>
  <si>
    <t>大岸　まゆみ</t>
  </si>
  <si>
    <t>小山田　ともこ</t>
  </si>
  <si>
    <t>鈴木　こういち</t>
  </si>
  <si>
    <t>住寄　聡美</t>
  </si>
  <si>
    <t>平　あや子</t>
  </si>
  <si>
    <t>西山　のぶひで</t>
  </si>
  <si>
    <t>福島　かずえ</t>
  </si>
  <si>
    <t>藤本　真人</t>
  </si>
  <si>
    <t>まつざき　真琴</t>
  </si>
  <si>
    <t>矢野　ゆき子</t>
  </si>
  <si>
    <t>山田　みのり</t>
  </si>
  <si>
    <t>かだ　由紀子</t>
  </si>
  <si>
    <t>しばた　巧</t>
  </si>
  <si>
    <t>やながせ　裕文</t>
  </si>
  <si>
    <t>山口　かずゆき</t>
  </si>
  <si>
    <t>アカミネ　ノボル</t>
  </si>
  <si>
    <t>石井　めぐみ</t>
  </si>
  <si>
    <t>神戸　てるあき</t>
  </si>
  <si>
    <t>久保　優太</t>
  </si>
  <si>
    <t>石　平</t>
  </si>
  <si>
    <t>南原　たつき</t>
  </si>
  <si>
    <t>藤原　ひろのぶ</t>
  </si>
  <si>
    <t>みやざわ　靖</t>
  </si>
  <si>
    <t>村山　しょうえい</t>
  </si>
  <si>
    <t>大西　つねき</t>
  </si>
  <si>
    <t>藤村　あきこ</t>
  </si>
  <si>
    <t>百田　尚樹</t>
  </si>
  <si>
    <t>有本　香</t>
  </si>
  <si>
    <t>梅原　かつひこ</t>
  </si>
  <si>
    <t>北村　晴男</t>
  </si>
  <si>
    <t>石川　大我</t>
  </si>
  <si>
    <t>江畑　弥八郎</t>
  </si>
  <si>
    <t>太田　真平</t>
  </si>
  <si>
    <t>小沢　まさひと</t>
  </si>
  <si>
    <t>越智　紀江</t>
  </si>
  <si>
    <t>川田　龍平</t>
  </si>
  <si>
    <t>岸　まきこ</t>
  </si>
  <si>
    <t>木村　正弘</t>
  </si>
  <si>
    <t>郡山　りょう</t>
  </si>
  <si>
    <t>寺田　博英</t>
  </si>
  <si>
    <t>徳田　稚子</t>
  </si>
  <si>
    <t>西野　克也</t>
  </si>
  <si>
    <t>白　しんくん</t>
  </si>
  <si>
    <t>原谷　那美</t>
  </si>
  <si>
    <t>平原　麗子</t>
  </si>
  <si>
    <t>古山　葉子</t>
  </si>
  <si>
    <t>みずおか　俊一</t>
  </si>
  <si>
    <t>森　ゆうこ</t>
  </si>
  <si>
    <t>もりや　たかし</t>
  </si>
  <si>
    <t>吉川　さおり</t>
  </si>
  <si>
    <t>れんほう</t>
  </si>
  <si>
    <t>渡邊　雅行</t>
  </si>
  <si>
    <t>あだち　ゆうじ</t>
  </si>
  <si>
    <t>あんどう　裕</t>
  </si>
  <si>
    <t>岩本　まな</t>
  </si>
  <si>
    <t>梅村　みずほ</t>
  </si>
  <si>
    <t>川　裕一郎</t>
  </si>
  <si>
    <t>後藤　翔太</t>
  </si>
  <si>
    <t>重松　たかみ</t>
  </si>
  <si>
    <t>寺西　かずひろ</t>
  </si>
  <si>
    <t>松田　学</t>
  </si>
  <si>
    <t>山中　泉</t>
  </si>
  <si>
    <t>足立　康史</t>
  </si>
  <si>
    <t>あらまき　豊志</t>
  </si>
  <si>
    <t>いそざき　哲史</t>
  </si>
  <si>
    <t>伊藤　たつお</t>
  </si>
  <si>
    <t>大谷　ゆりこ</t>
  </si>
  <si>
    <t>大津　ひろ子</t>
  </si>
  <si>
    <t>おの　たかき</t>
  </si>
  <si>
    <t>川崎　みのる</t>
  </si>
  <si>
    <t>きど　かおり</t>
  </si>
  <si>
    <t>佐々木　よしかず</t>
  </si>
  <si>
    <t>須藤　元気</t>
  </si>
  <si>
    <t>武田　ゆうき</t>
  </si>
  <si>
    <t>田村　まみ</t>
  </si>
  <si>
    <t>浜野　よしふみ</t>
  </si>
  <si>
    <t>平戸　航太</t>
  </si>
  <si>
    <t>藤井　しんご</t>
  </si>
  <si>
    <t>宮入　せいご</t>
  </si>
  <si>
    <t>薬師寺　みちよ</t>
  </si>
  <si>
    <t>山田　ヨシヒコ</t>
  </si>
  <si>
    <t>安野　たかひろ</t>
  </si>
  <si>
    <t>高山　さとし</t>
  </si>
  <si>
    <t>須田　えいたろう</t>
  </si>
  <si>
    <t>吉野　としあき</t>
  </si>
  <si>
    <t>木原　くにや</t>
  </si>
  <si>
    <t>大椿　ゆうこ</t>
  </si>
  <si>
    <t>ラサール　石井</t>
  </si>
  <si>
    <t>かい　正康</t>
  </si>
  <si>
    <t>山城　ひろじ</t>
  </si>
  <si>
    <t>花岡　しげる</t>
  </si>
  <si>
    <t>伊勢崎　賢治</t>
  </si>
  <si>
    <t>木村　英子</t>
  </si>
  <si>
    <t>奥田　ふみよ</t>
  </si>
  <si>
    <t>塩崎　みのる</t>
  </si>
  <si>
    <t>辻村　ちひろ</t>
  </si>
  <si>
    <t>にとうべ　とうま</t>
  </si>
  <si>
    <t>池沢　理美</t>
  </si>
  <si>
    <t>吉田　幸一郎</t>
  </si>
  <si>
    <t>はすいけ　透</t>
  </si>
  <si>
    <t>長谷川　ういこ</t>
  </si>
  <si>
    <t>岡本　麻弥</t>
  </si>
  <si>
    <t>ミサオ・レッドウルフ</t>
  </si>
  <si>
    <t>くつざわ　亮治</t>
  </si>
  <si>
    <t>舞立　昇治</t>
  </si>
  <si>
    <t>福山　守</t>
  </si>
  <si>
    <t>赤池　まさあき</t>
  </si>
  <si>
    <t>あぜもと　しょうご</t>
  </si>
  <si>
    <t>阿部　やすひさ</t>
  </si>
  <si>
    <t>有村　治子</t>
  </si>
  <si>
    <t>石田　まさひろ</t>
  </si>
  <si>
    <t>いんどう　周作</t>
  </si>
  <si>
    <t>かまやち　さとし</t>
  </si>
  <si>
    <t>岸　ひろゆき</t>
  </si>
  <si>
    <t>けんざか　茂範</t>
  </si>
  <si>
    <t>斉藤　まさゆき</t>
  </si>
  <si>
    <t>斉藤　りえ</t>
  </si>
  <si>
    <t>佐藤　まさひさ</t>
  </si>
  <si>
    <t>山東　昭子</t>
  </si>
  <si>
    <t>しげもと　まもる</t>
  </si>
  <si>
    <t>杉田　みお</t>
  </si>
  <si>
    <t>鈴木　宗男</t>
  </si>
  <si>
    <t>田中　まさし</t>
  </si>
  <si>
    <t>中田　フィッシュ</t>
  </si>
  <si>
    <t>中田　宏</t>
  </si>
  <si>
    <t>長尾　たかし</t>
  </si>
  <si>
    <t>橋本　聖子</t>
  </si>
  <si>
    <t>ひが　なつみ</t>
  </si>
  <si>
    <t>東野　ひでき</t>
  </si>
  <si>
    <t>ふじた　まこと</t>
  </si>
  <si>
    <t>本田　あきこ</t>
  </si>
  <si>
    <t>みやくぼ　大作</t>
  </si>
  <si>
    <t>宮崎　まさお</t>
  </si>
  <si>
    <t>山田　太郎</t>
  </si>
  <si>
    <t>和田　まさむね</t>
  </si>
  <si>
    <t>うらの　じん</t>
  </si>
  <si>
    <t>大谷　ヨシヒロ</t>
  </si>
  <si>
    <t>金井　きょうた</t>
  </si>
  <si>
    <t>木島　やすお</t>
  </si>
  <si>
    <t>ぎぼ　はるき</t>
  </si>
  <si>
    <t>小林　学</t>
  </si>
  <si>
    <t>水野　純也</t>
  </si>
  <si>
    <t>宮田　たかお</t>
  </si>
  <si>
    <t>横山　はるき</t>
  </si>
  <si>
    <t>佐々木　まさふみ</t>
  </si>
  <si>
    <t>平木　だいさく</t>
  </si>
  <si>
    <t>新妻　ひでき</t>
  </si>
  <si>
    <t>つかさ　隆史</t>
  </si>
  <si>
    <t>原田　大二郎</t>
  </si>
  <si>
    <t>かわの　義博</t>
  </si>
  <si>
    <t>塩田　ひろあき</t>
  </si>
  <si>
    <t>髙橋　次郎</t>
  </si>
  <si>
    <t>河合　綾</t>
  </si>
  <si>
    <t>中北　京子</t>
  </si>
  <si>
    <t>水島　春香</t>
  </si>
  <si>
    <t>竹原　浩子</t>
  </si>
  <si>
    <t>竹島　正人</t>
  </si>
  <si>
    <t>荒神　享佑</t>
  </si>
  <si>
    <t>藤井　伸城</t>
  </si>
  <si>
    <t>羽場　正文</t>
  </si>
  <si>
    <t>村岡　正敏</t>
  </si>
  <si>
    <t>浜田　聡</t>
  </si>
  <si>
    <t>福永　かつや</t>
  </si>
  <si>
    <t>川崎　たかひろ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</si>
</sst>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_ "/>
    <numFmt numFmtId="177" formatCode="#,##0.000_);[Red]\(#,##0.00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4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49" fontId="5" fillId="0" borderId="3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49" fontId="5" fillId="0" borderId="14" xfId="0" applyNumberFormat="1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center"/>
    </xf>
    <xf numFmtId="49" fontId="5" fillId="0" borderId="16" xfId="0" applyNumberFormat="1" applyFont="1" applyFill="1" applyBorder="1" applyAlignment="1">
      <alignment horizontal="center"/>
    </xf>
    <xf numFmtId="177" fontId="5" fillId="0" borderId="17" xfId="0" applyNumberFormat="1" applyFont="1" applyFill="1" applyBorder="1" applyAlignment="1">
      <alignment horizontal="right"/>
    </xf>
    <xf numFmtId="177" fontId="5" fillId="0" borderId="18" xfId="0" applyNumberFormat="1" applyFont="1" applyFill="1" applyBorder="1" applyAlignment="1">
      <alignment horizontal="right"/>
    </xf>
    <xf numFmtId="177" fontId="5" fillId="0" borderId="10" xfId="0" applyNumberFormat="1" applyFont="1" applyFill="1" applyBorder="1" applyAlignment="1">
      <alignment horizontal="right"/>
    </xf>
    <xf numFmtId="177" fontId="5" fillId="0" borderId="11" xfId="0" applyNumberFormat="1" applyFont="1" applyFill="1" applyBorder="1" applyAlignment="1">
      <alignment horizontal="right"/>
    </xf>
    <xf numFmtId="177" fontId="5" fillId="0" borderId="19" xfId="0" applyNumberFormat="1" applyFont="1" applyFill="1" applyBorder="1" applyAlignment="1">
      <alignment horizontal="right"/>
    </xf>
    <xf numFmtId="177" fontId="5" fillId="0" borderId="20" xfId="0" applyNumberFormat="1" applyFont="1" applyFill="1" applyBorder="1" applyAlignment="1">
      <alignment horizontal="right"/>
    </xf>
    <xf numFmtId="177" fontId="5" fillId="0" borderId="21" xfId="0" applyNumberFormat="1" applyFont="1" applyFill="1" applyBorder="1" applyAlignment="1">
      <alignment horizontal="right"/>
    </xf>
    <xf numFmtId="177" fontId="5" fillId="0" borderId="22" xfId="0" applyNumberFormat="1" applyFont="1" applyFill="1" applyBorder="1" applyAlignment="1">
      <alignment horizontal="right"/>
    </xf>
    <xf numFmtId="177" fontId="5" fillId="0" borderId="23" xfId="0" applyNumberFormat="1" applyFont="1" applyFill="1" applyBorder="1" applyAlignment="1">
      <alignment horizontal="right"/>
    </xf>
    <xf numFmtId="177" fontId="5" fillId="0" borderId="24" xfId="0" applyNumberFormat="1" applyFont="1" applyFill="1" applyBorder="1" applyAlignment="1">
      <alignment horizontal="right"/>
    </xf>
    <xf numFmtId="49" fontId="5" fillId="0" borderId="25" xfId="0" applyNumberFormat="1" applyFont="1" applyFill="1" applyBorder="1" applyAlignment="1">
      <alignment horizontal="right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right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49" fontId="5" fillId="0" borderId="31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vertical="center"/>
    </xf>
    <xf numFmtId="49" fontId="5" fillId="0" borderId="34" xfId="0" applyNumberFormat="1" applyFont="1" applyFill="1" applyBorder="1" applyAlignment="1">
      <alignment horizontal="center" vertical="center"/>
    </xf>
    <xf numFmtId="49" fontId="5" fillId="0" borderId="35" xfId="0" applyNumberFormat="1" applyFont="1" applyFill="1" applyBorder="1" applyAlignment="1">
      <alignment horizontal="center" vertical="center"/>
    </xf>
    <xf numFmtId="49" fontId="5" fillId="0" borderId="36" xfId="0" applyNumberFormat="1" applyFont="1" applyFill="1" applyBorder="1" applyAlignment="1">
      <alignment horizontal="center" vertical="center"/>
    </xf>
    <xf numFmtId="177" fontId="5" fillId="0" borderId="37" xfId="0" applyNumberFormat="1" applyFont="1" applyFill="1" applyBorder="1" applyAlignment="1">
      <alignment horizontal="right" vertical="center"/>
    </xf>
    <xf numFmtId="177" fontId="5" fillId="0" borderId="38" xfId="0" applyNumberFormat="1" applyFont="1" applyFill="1" applyBorder="1" applyAlignment="1">
      <alignment horizontal="right" vertical="center"/>
    </xf>
    <xf numFmtId="177" fontId="5" fillId="0" borderId="30" xfId="0" applyNumberFormat="1" applyFont="1" applyFill="1" applyBorder="1" applyAlignment="1">
      <alignment horizontal="right" vertical="center"/>
    </xf>
    <xf numFmtId="177" fontId="5" fillId="0" borderId="17" xfId="0" applyNumberFormat="1" applyFont="1" applyFill="1" applyBorder="1" applyAlignment="1">
      <alignment horizontal="right" vertical="center"/>
    </xf>
    <xf numFmtId="177" fontId="5" fillId="0" borderId="39" xfId="0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40" xfId="0" applyNumberFormat="1" applyFont="1" applyFill="1" applyBorder="1" applyAlignment="1">
      <alignment horizontal="right" vertical="center"/>
    </xf>
    <xf numFmtId="177" fontId="5" fillId="0" borderId="41" xfId="0" applyNumberFormat="1" applyFont="1" applyFill="1" applyBorder="1" applyAlignment="1">
      <alignment horizontal="right" vertical="center"/>
    </xf>
    <xf numFmtId="177" fontId="5" fillId="0" borderId="31" xfId="0" applyNumberFormat="1" applyFont="1" applyFill="1" applyBorder="1" applyAlignment="1">
      <alignment horizontal="right" vertical="center"/>
    </xf>
    <xf numFmtId="177" fontId="5" fillId="0" borderId="42" xfId="0" applyNumberFormat="1" applyFont="1" applyFill="1" applyBorder="1" applyAlignment="1">
      <alignment horizontal="right" vertical="center"/>
    </xf>
    <xf numFmtId="177" fontId="5" fillId="0" borderId="43" xfId="0" applyNumberFormat="1" applyFont="1" applyFill="1" applyBorder="1" applyAlignment="1">
      <alignment horizontal="right" vertical="center"/>
    </xf>
    <xf numFmtId="177" fontId="5" fillId="0" borderId="44" xfId="0" applyNumberFormat="1" applyFont="1" applyFill="1" applyBorder="1" applyAlignment="1">
      <alignment horizontal="right" vertical="center"/>
    </xf>
    <xf numFmtId="177" fontId="5" fillId="0" borderId="45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177" fontId="5" fillId="0" borderId="46" xfId="0" applyNumberFormat="1" applyFont="1" applyFill="1" applyBorder="1" applyAlignment="1">
      <alignment horizontal="right" vertical="center"/>
    </xf>
    <xf numFmtId="177" fontId="5" fillId="0" borderId="47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48" xfId="0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/>
    <xf numFmtId="176" fontId="5" fillId="0" borderId="10" xfId="0" applyNumberFormat="1" applyFont="1" applyFill="1" applyBorder="1"/>
    <xf numFmtId="176" fontId="5" fillId="0" borderId="40" xfId="0" applyNumberFormat="1" applyFont="1" applyFill="1" applyBorder="1"/>
    <xf numFmtId="176" fontId="5" fillId="0" borderId="49" xfId="0" applyNumberFormat="1" applyFont="1" applyFill="1" applyBorder="1"/>
    <xf numFmtId="177" fontId="5" fillId="0" borderId="50" xfId="0" applyNumberFormat="1" applyFont="1" applyFill="1" applyBorder="1" applyAlignment="1">
      <alignment horizontal="right" vertical="center"/>
    </xf>
    <xf numFmtId="177" fontId="5" fillId="0" borderId="51" xfId="0" applyNumberFormat="1" applyFont="1" applyFill="1" applyBorder="1" applyAlignment="1">
      <alignment horizontal="right" vertical="center"/>
    </xf>
    <xf numFmtId="177" fontId="5" fillId="0" borderId="52" xfId="0" applyNumberFormat="1" applyFont="1" applyFill="1" applyBorder="1" applyAlignment="1">
      <alignment horizontal="right" vertical="center"/>
    </xf>
    <xf numFmtId="177" fontId="5" fillId="0" borderId="28" xfId="0" applyNumberFormat="1" applyFont="1" applyFill="1" applyBorder="1" applyAlignment="1">
      <alignment horizontal="right" vertical="center"/>
    </xf>
    <xf numFmtId="177" fontId="5" fillId="0" borderId="53" xfId="0" applyNumberFormat="1" applyFont="1" applyFill="1" applyBorder="1" applyAlignment="1">
      <alignment horizontal="right" vertical="center"/>
    </xf>
    <xf numFmtId="49" fontId="5" fillId="0" borderId="12" xfId="0" applyNumberFormat="1" applyFont="1" applyFill="1" applyBorder="1" applyAlignment="1">
      <alignment horizontal="center" vertical="center"/>
    </xf>
    <xf numFmtId="177" fontId="5" fillId="0" borderId="54" xfId="0" applyNumberFormat="1" applyFont="1" applyFill="1" applyBorder="1" applyAlignment="1">
      <alignment horizontal="right" vertical="center"/>
    </xf>
    <xf numFmtId="49" fontId="5" fillId="0" borderId="13" xfId="0" applyNumberFormat="1" applyFont="1" applyFill="1" applyBorder="1" applyAlignment="1">
      <alignment horizontal="center" vertical="center"/>
    </xf>
    <xf numFmtId="177" fontId="5" fillId="0" borderId="55" xfId="0" applyNumberFormat="1" applyFont="1" applyFill="1" applyBorder="1" applyAlignment="1">
      <alignment horizontal="right" vertical="center"/>
    </xf>
    <xf numFmtId="177" fontId="5" fillId="0" borderId="23" xfId="0" applyNumberFormat="1" applyFont="1" applyFill="1" applyBorder="1" applyAlignment="1">
      <alignment horizontal="right" vertical="center"/>
    </xf>
    <xf numFmtId="177" fontId="5" fillId="0" borderId="56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/>
    <xf numFmtId="176" fontId="5" fillId="0" borderId="44" xfId="0" applyNumberFormat="1" applyFont="1" applyFill="1" applyBorder="1"/>
    <xf numFmtId="176" fontId="5" fillId="0" borderId="45" xfId="0" applyNumberFormat="1" applyFont="1" applyFill="1" applyBorder="1"/>
    <xf numFmtId="176" fontId="5" fillId="0" borderId="57" xfId="0" applyNumberFormat="1" applyFont="1" applyFill="1" applyBorder="1"/>
    <xf numFmtId="49" fontId="2" fillId="0" borderId="0" xfId="0" applyNumberFormat="1" applyFont="1" applyFill="1"/>
    <xf numFmtId="49" fontId="5" fillId="0" borderId="5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/>
    <xf numFmtId="49" fontId="6" fillId="0" borderId="0" xfId="0" applyNumberFormat="1" applyFont="1" applyFill="1"/>
    <xf numFmtId="49" fontId="5" fillId="0" borderId="3" xfId="0" applyNumberFormat="1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1055" name="Line 1">
          <a:extLst>
            <a:ext uri="{FF2B5EF4-FFF2-40B4-BE49-F238E27FC236}">
              <a16:creationId xmlns:a16="http://schemas.microsoft.com/office/drawing/2014/main" id="{00000000-0008-0000-1000-00001F040000}"/>
            </a:ext>
          </a:extLst>
        </xdr:cNvPr>
        <xdr:cNvSpPr>
          <a:spLocks noChangeShapeType="1"/>
        </xdr:cNvSpPr>
      </xdr:nvSpPr>
      <xdr:spPr bwMode="auto">
        <a:xfrm>
          <a:off x="0" y="9525"/>
          <a:ext cx="1343025" cy="107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4"/>
  <dimension ref="A1:U36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20" width="20.6640625" style="88" customWidth="1"/>
    <col min="21" max="21" width="16.6640625" style="88" customWidth="1"/>
    <col min="22" max="16384" width="9" style="88"/>
  </cols>
  <sheetData>
    <row r="1" spans="1:21" ht="13.5" customHeight="1" x14ac:dyDescent="0.2">
      <c r="A1" s="1" t="s">
        <v>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ht="13.5" customHeight="1" x14ac:dyDescent="0.2">
      <c r="A2" s="5" t="s">
        <v>18</v>
      </c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4"/>
    </row>
    <row r="3" spans="1:21" ht="13.5" customHeight="1" x14ac:dyDescent="0.2">
      <c r="A3" s="5" t="s">
        <v>100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4"/>
    </row>
    <row r="4" spans="1:21" ht="13.5" customHeight="1" thickBot="1" x14ac:dyDescent="0.25">
      <c r="A4" s="7" t="s">
        <v>18</v>
      </c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92"/>
      <c r="P4" s="3"/>
      <c r="Q4" s="3"/>
      <c r="R4" s="3"/>
      <c r="S4" s="3"/>
      <c r="T4" s="3"/>
      <c r="U4" s="4"/>
    </row>
    <row r="5" spans="1:21" ht="13.5" customHeight="1" x14ac:dyDescent="0.2">
      <c r="A5" s="9" t="s">
        <v>5</v>
      </c>
      <c r="B5" s="10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102</v>
      </c>
      <c r="M5" s="11" t="s">
        <v>103</v>
      </c>
      <c r="N5" s="11" t="s">
        <v>104</v>
      </c>
      <c r="O5" s="11" t="s">
        <v>105</v>
      </c>
      <c r="P5" s="11" t="s">
        <v>106</v>
      </c>
      <c r="Q5" s="11" t="s">
        <v>107</v>
      </c>
      <c r="R5" s="11" t="s">
        <v>108</v>
      </c>
      <c r="S5" s="11" t="s">
        <v>56</v>
      </c>
      <c r="T5" s="11" t="s">
        <v>57</v>
      </c>
      <c r="U5" s="12"/>
    </row>
    <row r="6" spans="1:21" ht="13.5" customHeight="1" thickBot="1" x14ac:dyDescent="0.25">
      <c r="A6" s="13" t="s">
        <v>6</v>
      </c>
      <c r="B6" s="14" t="s">
        <v>130</v>
      </c>
      <c r="C6" s="15" t="s">
        <v>131</v>
      </c>
      <c r="D6" s="15" t="s">
        <v>132</v>
      </c>
      <c r="E6" s="15" t="s">
        <v>133</v>
      </c>
      <c r="F6" s="15" t="s">
        <v>134</v>
      </c>
      <c r="G6" s="15" t="s">
        <v>135</v>
      </c>
      <c r="H6" s="15" t="s">
        <v>136</v>
      </c>
      <c r="I6" s="15" t="s">
        <v>137</v>
      </c>
      <c r="J6" s="15" t="s">
        <v>138</v>
      </c>
      <c r="K6" s="15" t="s">
        <v>139</v>
      </c>
      <c r="L6" s="15" t="s">
        <v>140</v>
      </c>
      <c r="M6" s="15" t="s">
        <v>141</v>
      </c>
      <c r="N6" s="15" t="s">
        <v>142</v>
      </c>
      <c r="O6" s="15" t="s">
        <v>143</v>
      </c>
      <c r="P6" s="15" t="s">
        <v>144</v>
      </c>
      <c r="Q6" s="15" t="s">
        <v>145</v>
      </c>
      <c r="R6" s="15" t="s">
        <v>146</v>
      </c>
      <c r="S6" s="15" t="s">
        <v>147</v>
      </c>
      <c r="T6" s="15" t="s">
        <v>148</v>
      </c>
      <c r="U6" s="16" t="s">
        <v>7</v>
      </c>
    </row>
    <row r="7" spans="1:21" ht="13.5" customHeight="1" thickTop="1" x14ac:dyDescent="0.2">
      <c r="A7" s="17" t="s">
        <v>19</v>
      </c>
      <c r="B7" s="22">
        <v>251</v>
      </c>
      <c r="C7" s="22">
        <v>30</v>
      </c>
      <c r="D7" s="22">
        <v>21</v>
      </c>
      <c r="E7" s="22">
        <v>204</v>
      </c>
      <c r="F7" s="22">
        <v>6</v>
      </c>
      <c r="G7" s="22">
        <v>11</v>
      </c>
      <c r="H7" s="22">
        <v>12.112</v>
      </c>
      <c r="I7" s="22">
        <v>15</v>
      </c>
      <c r="J7" s="22">
        <v>8</v>
      </c>
      <c r="K7" s="22">
        <v>7</v>
      </c>
      <c r="L7" s="22">
        <v>1</v>
      </c>
      <c r="M7" s="22">
        <v>4</v>
      </c>
      <c r="N7" s="22">
        <v>23</v>
      </c>
      <c r="O7" s="22">
        <v>4</v>
      </c>
      <c r="P7" s="22">
        <v>7</v>
      </c>
      <c r="Q7" s="22">
        <v>1</v>
      </c>
      <c r="R7" s="22">
        <v>5</v>
      </c>
      <c r="S7" s="22">
        <v>10</v>
      </c>
      <c r="T7" s="22">
        <v>34.222000000000001</v>
      </c>
      <c r="U7" s="23">
        <f t="shared" ref="U7:U15" si="0">SUM(B7:T7)</f>
        <v>654.33399999999995</v>
      </c>
    </row>
    <row r="8" spans="1:21" ht="13.5" customHeight="1" x14ac:dyDescent="0.2">
      <c r="A8" s="17" t="s">
        <v>20</v>
      </c>
      <c r="B8" s="22">
        <v>53</v>
      </c>
      <c r="C8" s="22">
        <v>10</v>
      </c>
      <c r="D8" s="22">
        <v>2</v>
      </c>
      <c r="E8" s="22">
        <v>29</v>
      </c>
      <c r="F8" s="22">
        <v>0</v>
      </c>
      <c r="G8" s="22">
        <v>2</v>
      </c>
      <c r="H8" s="22">
        <v>1</v>
      </c>
      <c r="I8" s="22">
        <v>1</v>
      </c>
      <c r="J8" s="22">
        <v>0</v>
      </c>
      <c r="K8" s="22">
        <v>0</v>
      </c>
      <c r="L8" s="22">
        <v>3</v>
      </c>
      <c r="M8" s="22">
        <v>1</v>
      </c>
      <c r="N8" s="22">
        <v>8</v>
      </c>
      <c r="O8" s="22">
        <v>1</v>
      </c>
      <c r="P8" s="22">
        <v>2</v>
      </c>
      <c r="Q8" s="22">
        <v>0</v>
      </c>
      <c r="R8" s="22">
        <v>0</v>
      </c>
      <c r="S8" s="22">
        <v>0</v>
      </c>
      <c r="T8" s="22">
        <v>17</v>
      </c>
      <c r="U8" s="23">
        <f t="shared" si="0"/>
        <v>130</v>
      </c>
    </row>
    <row r="9" spans="1:21" ht="13.5" customHeight="1" x14ac:dyDescent="0.2">
      <c r="A9" s="17" t="s">
        <v>21</v>
      </c>
      <c r="B9" s="22">
        <v>150</v>
      </c>
      <c r="C9" s="22">
        <v>35</v>
      </c>
      <c r="D9" s="22">
        <v>12</v>
      </c>
      <c r="E9" s="22">
        <v>124</v>
      </c>
      <c r="F9" s="22">
        <v>2</v>
      </c>
      <c r="G9" s="22">
        <v>3</v>
      </c>
      <c r="H9" s="22">
        <v>20.146999999999998</v>
      </c>
      <c r="I9" s="22">
        <v>4</v>
      </c>
      <c r="J9" s="22">
        <v>6</v>
      </c>
      <c r="K9" s="22">
        <v>4</v>
      </c>
      <c r="L9" s="22">
        <v>5</v>
      </c>
      <c r="M9" s="22">
        <v>1</v>
      </c>
      <c r="N9" s="22">
        <v>16</v>
      </c>
      <c r="O9" s="22">
        <v>9</v>
      </c>
      <c r="P9" s="22">
        <v>5</v>
      </c>
      <c r="Q9" s="22">
        <v>2</v>
      </c>
      <c r="R9" s="22">
        <v>4</v>
      </c>
      <c r="S9" s="22">
        <v>7</v>
      </c>
      <c r="T9" s="22">
        <v>44.375</v>
      </c>
      <c r="U9" s="23">
        <f t="shared" si="0"/>
        <v>453.52199999999999</v>
      </c>
    </row>
    <row r="10" spans="1:21" ht="13.5" customHeight="1" x14ac:dyDescent="0.2">
      <c r="A10" s="17" t="s">
        <v>22</v>
      </c>
      <c r="B10" s="22">
        <v>54</v>
      </c>
      <c r="C10" s="22">
        <v>6</v>
      </c>
      <c r="D10" s="22">
        <v>4</v>
      </c>
      <c r="E10" s="22">
        <v>34</v>
      </c>
      <c r="F10" s="22">
        <v>1</v>
      </c>
      <c r="G10" s="22">
        <v>3</v>
      </c>
      <c r="H10" s="22">
        <v>2</v>
      </c>
      <c r="I10" s="22">
        <v>1.0900000000000001</v>
      </c>
      <c r="J10" s="22">
        <v>1</v>
      </c>
      <c r="K10" s="22">
        <v>0</v>
      </c>
      <c r="L10" s="22">
        <v>1</v>
      </c>
      <c r="M10" s="22">
        <v>0</v>
      </c>
      <c r="N10" s="22">
        <v>6</v>
      </c>
      <c r="O10" s="22">
        <v>1</v>
      </c>
      <c r="P10" s="22">
        <v>2</v>
      </c>
      <c r="Q10" s="22">
        <v>2</v>
      </c>
      <c r="R10" s="22">
        <v>0</v>
      </c>
      <c r="S10" s="22">
        <v>3</v>
      </c>
      <c r="T10" s="22">
        <v>10</v>
      </c>
      <c r="U10" s="23">
        <f t="shared" si="0"/>
        <v>131.09</v>
      </c>
    </row>
    <row r="11" spans="1:21" ht="13.5" customHeight="1" x14ac:dyDescent="0.2">
      <c r="A11" s="17" t="s">
        <v>23</v>
      </c>
      <c r="B11" s="22">
        <v>29</v>
      </c>
      <c r="C11" s="22">
        <v>8</v>
      </c>
      <c r="D11" s="22">
        <v>5</v>
      </c>
      <c r="E11" s="22">
        <v>47</v>
      </c>
      <c r="F11" s="22">
        <v>1</v>
      </c>
      <c r="G11" s="22">
        <v>0</v>
      </c>
      <c r="H11" s="22">
        <v>0</v>
      </c>
      <c r="I11" s="22">
        <v>0</v>
      </c>
      <c r="J11" s="22">
        <v>0</v>
      </c>
      <c r="K11" s="22">
        <v>1</v>
      </c>
      <c r="L11" s="22">
        <v>1</v>
      </c>
      <c r="M11" s="22">
        <v>0</v>
      </c>
      <c r="N11" s="22">
        <v>5</v>
      </c>
      <c r="O11" s="22">
        <v>0</v>
      </c>
      <c r="P11" s="22">
        <v>2</v>
      </c>
      <c r="Q11" s="22">
        <v>0</v>
      </c>
      <c r="R11" s="22">
        <v>0</v>
      </c>
      <c r="S11" s="22">
        <v>1</v>
      </c>
      <c r="T11" s="22">
        <v>10</v>
      </c>
      <c r="U11" s="23">
        <f t="shared" si="0"/>
        <v>110</v>
      </c>
    </row>
    <row r="12" spans="1:21" ht="13.5" customHeight="1" x14ac:dyDescent="0.2">
      <c r="A12" s="17" t="s">
        <v>24</v>
      </c>
      <c r="B12" s="22">
        <v>42</v>
      </c>
      <c r="C12" s="22">
        <v>3</v>
      </c>
      <c r="D12" s="22">
        <v>3</v>
      </c>
      <c r="E12" s="22">
        <v>24</v>
      </c>
      <c r="F12" s="22">
        <v>0</v>
      </c>
      <c r="G12" s="22">
        <v>2</v>
      </c>
      <c r="H12" s="22">
        <v>1</v>
      </c>
      <c r="I12" s="22">
        <v>0</v>
      </c>
      <c r="J12" s="22">
        <v>1</v>
      </c>
      <c r="K12" s="22">
        <v>0</v>
      </c>
      <c r="L12" s="22">
        <v>1</v>
      </c>
      <c r="M12" s="22">
        <v>0</v>
      </c>
      <c r="N12" s="22">
        <v>6</v>
      </c>
      <c r="O12" s="22">
        <v>0</v>
      </c>
      <c r="P12" s="22">
        <v>0</v>
      </c>
      <c r="Q12" s="22">
        <v>0</v>
      </c>
      <c r="R12" s="22">
        <v>0</v>
      </c>
      <c r="S12" s="22">
        <v>2</v>
      </c>
      <c r="T12" s="22">
        <v>6.0529999999999999</v>
      </c>
      <c r="U12" s="23">
        <f t="shared" si="0"/>
        <v>91.052999999999997</v>
      </c>
    </row>
    <row r="13" spans="1:21" ht="13.5" customHeight="1" x14ac:dyDescent="0.2">
      <c r="A13" s="17" t="s">
        <v>25</v>
      </c>
      <c r="B13" s="22">
        <v>35</v>
      </c>
      <c r="C13" s="22">
        <v>8</v>
      </c>
      <c r="D13" s="22">
        <v>1</v>
      </c>
      <c r="E13" s="22">
        <v>22</v>
      </c>
      <c r="F13" s="22">
        <v>0</v>
      </c>
      <c r="G13" s="22">
        <v>0</v>
      </c>
      <c r="H13" s="22">
        <v>2.0859999999999999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2</v>
      </c>
      <c r="O13" s="22">
        <v>0</v>
      </c>
      <c r="P13" s="22">
        <v>1</v>
      </c>
      <c r="Q13" s="22">
        <v>1</v>
      </c>
      <c r="R13" s="22">
        <v>1</v>
      </c>
      <c r="S13" s="22">
        <v>3</v>
      </c>
      <c r="T13" s="22">
        <v>10.4</v>
      </c>
      <c r="U13" s="23">
        <f t="shared" si="0"/>
        <v>86.486000000000004</v>
      </c>
    </row>
    <row r="14" spans="1:21" ht="13.5" customHeight="1" thickBot="1" x14ac:dyDescent="0.25">
      <c r="A14" s="13" t="s">
        <v>34</v>
      </c>
      <c r="B14" s="24">
        <v>31</v>
      </c>
      <c r="C14" s="24">
        <v>8</v>
      </c>
      <c r="D14" s="24">
        <v>0</v>
      </c>
      <c r="E14" s="24">
        <v>33</v>
      </c>
      <c r="F14" s="24">
        <v>1</v>
      </c>
      <c r="G14" s="24">
        <v>1</v>
      </c>
      <c r="H14" s="24">
        <v>0</v>
      </c>
      <c r="I14" s="24">
        <v>1</v>
      </c>
      <c r="J14" s="24">
        <v>0</v>
      </c>
      <c r="K14" s="24">
        <v>2</v>
      </c>
      <c r="L14" s="24">
        <v>0</v>
      </c>
      <c r="M14" s="24">
        <v>0</v>
      </c>
      <c r="N14" s="24">
        <v>2</v>
      </c>
      <c r="O14" s="24">
        <v>1</v>
      </c>
      <c r="P14" s="24">
        <v>2</v>
      </c>
      <c r="Q14" s="24">
        <v>2</v>
      </c>
      <c r="R14" s="24">
        <v>1</v>
      </c>
      <c r="S14" s="24">
        <v>1</v>
      </c>
      <c r="T14" s="24">
        <v>6</v>
      </c>
      <c r="U14" s="23">
        <f t="shared" si="0"/>
        <v>92</v>
      </c>
    </row>
    <row r="15" spans="1:21" ht="13.5" customHeight="1" thickTop="1" thickBot="1" x14ac:dyDescent="0.25">
      <c r="A15" s="17" t="s">
        <v>35</v>
      </c>
      <c r="B15" s="22">
        <v>14</v>
      </c>
      <c r="C15" s="22">
        <v>0</v>
      </c>
      <c r="D15" s="22">
        <v>2.0579999999999998</v>
      </c>
      <c r="E15" s="22">
        <v>9</v>
      </c>
      <c r="F15" s="22">
        <v>1</v>
      </c>
      <c r="G15" s="22">
        <v>0</v>
      </c>
      <c r="H15" s="22">
        <v>1.25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1</v>
      </c>
      <c r="Q15" s="22">
        <v>0</v>
      </c>
      <c r="R15" s="22">
        <v>0</v>
      </c>
      <c r="S15" s="22">
        <v>2</v>
      </c>
      <c r="T15" s="22">
        <v>3.1360000000000001</v>
      </c>
      <c r="U15" s="29">
        <f t="shared" si="0"/>
        <v>33.444000000000003</v>
      </c>
    </row>
    <row r="16" spans="1:21" ht="13.5" customHeight="1" thickTop="1" thickBot="1" x14ac:dyDescent="0.25">
      <c r="A16" s="19" t="s">
        <v>26</v>
      </c>
      <c r="B16" s="27">
        <f>SUM(B15:B15)</f>
        <v>14</v>
      </c>
      <c r="C16" s="27">
        <f t="shared" ref="C16:Q16" si="1">SUM(C15:C15)</f>
        <v>0</v>
      </c>
      <c r="D16" s="27">
        <f t="shared" si="1"/>
        <v>2.0579999999999998</v>
      </c>
      <c r="E16" s="27">
        <f t="shared" si="1"/>
        <v>9</v>
      </c>
      <c r="F16" s="27">
        <f t="shared" si="1"/>
        <v>1</v>
      </c>
      <c r="G16" s="27">
        <f t="shared" si="1"/>
        <v>0</v>
      </c>
      <c r="H16" s="27">
        <f t="shared" si="1"/>
        <v>1.25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  <c r="P16" s="27">
        <f t="shared" si="1"/>
        <v>1</v>
      </c>
      <c r="Q16" s="27">
        <f t="shared" si="1"/>
        <v>0</v>
      </c>
      <c r="R16" s="27">
        <f t="shared" ref="R16:U16" si="2">SUM(R15:R15)</f>
        <v>0</v>
      </c>
      <c r="S16" s="27">
        <f t="shared" si="2"/>
        <v>2</v>
      </c>
      <c r="T16" s="27">
        <f t="shared" si="2"/>
        <v>3.1360000000000001</v>
      </c>
      <c r="U16" s="28">
        <f t="shared" si="2"/>
        <v>33.444000000000003</v>
      </c>
    </row>
    <row r="17" spans="1:21" ht="13.5" customHeight="1" thickTop="1" thickBot="1" x14ac:dyDescent="0.25">
      <c r="A17" s="17" t="s">
        <v>77</v>
      </c>
      <c r="B17" s="22">
        <v>10</v>
      </c>
      <c r="C17" s="22">
        <v>0</v>
      </c>
      <c r="D17" s="22">
        <v>0</v>
      </c>
      <c r="E17" s="22">
        <v>10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1</v>
      </c>
      <c r="Q17" s="22">
        <v>1</v>
      </c>
      <c r="R17" s="22">
        <v>0</v>
      </c>
      <c r="S17" s="22">
        <v>0</v>
      </c>
      <c r="T17" s="22">
        <v>5.2629999999999999</v>
      </c>
      <c r="U17" s="29">
        <f>SUM(B17:T17)</f>
        <v>27.262999999999998</v>
      </c>
    </row>
    <row r="18" spans="1:21" ht="13.5" customHeight="1" thickTop="1" thickBot="1" x14ac:dyDescent="0.25">
      <c r="A18" s="19" t="s">
        <v>36</v>
      </c>
      <c r="B18" s="27">
        <f>SUM(B17:B17)</f>
        <v>10</v>
      </c>
      <c r="C18" s="27">
        <f t="shared" ref="C18:Q18" si="3">SUM(C17:C17)</f>
        <v>0</v>
      </c>
      <c r="D18" s="27">
        <f t="shared" si="3"/>
        <v>0</v>
      </c>
      <c r="E18" s="27">
        <f t="shared" si="3"/>
        <v>10</v>
      </c>
      <c r="F18" s="27">
        <f t="shared" si="3"/>
        <v>0</v>
      </c>
      <c r="G18" s="27">
        <f t="shared" si="3"/>
        <v>0</v>
      </c>
      <c r="H18" s="27">
        <f t="shared" si="3"/>
        <v>0</v>
      </c>
      <c r="I18" s="27">
        <f t="shared" si="3"/>
        <v>0</v>
      </c>
      <c r="J18" s="27">
        <f t="shared" si="3"/>
        <v>0</v>
      </c>
      <c r="K18" s="27">
        <f t="shared" si="3"/>
        <v>0</v>
      </c>
      <c r="L18" s="27">
        <f t="shared" si="3"/>
        <v>0</v>
      </c>
      <c r="M18" s="27">
        <f t="shared" si="3"/>
        <v>0</v>
      </c>
      <c r="N18" s="27">
        <f t="shared" si="3"/>
        <v>0</v>
      </c>
      <c r="O18" s="27">
        <f t="shared" si="3"/>
        <v>0</v>
      </c>
      <c r="P18" s="27">
        <f t="shared" si="3"/>
        <v>1</v>
      </c>
      <c r="Q18" s="27">
        <f t="shared" si="3"/>
        <v>1</v>
      </c>
      <c r="R18" s="27">
        <f t="shared" ref="R18:U18" si="4">SUM(R17:R17)</f>
        <v>0</v>
      </c>
      <c r="S18" s="27">
        <f t="shared" si="4"/>
        <v>0</v>
      </c>
      <c r="T18" s="27">
        <f t="shared" si="4"/>
        <v>5.2629999999999999</v>
      </c>
      <c r="U18" s="28">
        <f t="shared" si="4"/>
        <v>27.262999999999998</v>
      </c>
    </row>
    <row r="19" spans="1:21" ht="13.5" customHeight="1" thickTop="1" x14ac:dyDescent="0.2">
      <c r="A19" s="17" t="s">
        <v>39</v>
      </c>
      <c r="B19" s="22">
        <v>1</v>
      </c>
      <c r="C19" s="22">
        <v>0</v>
      </c>
      <c r="D19" s="22">
        <v>0</v>
      </c>
      <c r="E19" s="22">
        <v>5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1</v>
      </c>
      <c r="T19" s="22">
        <v>0</v>
      </c>
      <c r="U19" s="29">
        <f>SUM(B19:T19)</f>
        <v>7</v>
      </c>
    </row>
    <row r="20" spans="1:21" ht="13.5" customHeight="1" x14ac:dyDescent="0.2">
      <c r="A20" s="17" t="s">
        <v>40</v>
      </c>
      <c r="B20" s="22">
        <v>7</v>
      </c>
      <c r="C20" s="22">
        <v>1</v>
      </c>
      <c r="D20" s="22">
        <v>2</v>
      </c>
      <c r="E20" s="22">
        <v>4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1</v>
      </c>
      <c r="L20" s="22">
        <v>0</v>
      </c>
      <c r="M20" s="22">
        <v>0</v>
      </c>
      <c r="N20" s="22">
        <v>0</v>
      </c>
      <c r="O20" s="22">
        <v>1</v>
      </c>
      <c r="P20" s="22">
        <v>2</v>
      </c>
      <c r="Q20" s="22">
        <v>0</v>
      </c>
      <c r="R20" s="22">
        <v>0</v>
      </c>
      <c r="S20" s="22">
        <v>1</v>
      </c>
      <c r="T20" s="22">
        <v>2.6659999999999999</v>
      </c>
      <c r="U20" s="26">
        <f>SUM(B20:T20)</f>
        <v>21.666</v>
      </c>
    </row>
    <row r="21" spans="1:21" ht="13.5" customHeight="1" thickBot="1" x14ac:dyDescent="0.25">
      <c r="A21" s="17" t="s">
        <v>52</v>
      </c>
      <c r="B21" s="22">
        <v>17</v>
      </c>
      <c r="C21" s="22">
        <v>2</v>
      </c>
      <c r="D21" s="22">
        <v>1</v>
      </c>
      <c r="E21" s="22">
        <v>24</v>
      </c>
      <c r="F21" s="22">
        <v>0</v>
      </c>
      <c r="G21" s="22">
        <v>1</v>
      </c>
      <c r="H21" s="22">
        <v>1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2</v>
      </c>
      <c r="O21" s="22">
        <v>1</v>
      </c>
      <c r="P21" s="22">
        <v>0</v>
      </c>
      <c r="Q21" s="22">
        <v>0</v>
      </c>
      <c r="R21" s="22">
        <v>0</v>
      </c>
      <c r="S21" s="22">
        <v>3</v>
      </c>
      <c r="T21" s="22">
        <v>8</v>
      </c>
      <c r="U21" s="26">
        <f>SUM(B21:T21)</f>
        <v>60</v>
      </c>
    </row>
    <row r="22" spans="1:21" ht="13.5" customHeight="1" thickTop="1" thickBot="1" x14ac:dyDescent="0.25">
      <c r="A22" s="19" t="s">
        <v>38</v>
      </c>
      <c r="B22" s="27">
        <f>SUM(B19:B21)</f>
        <v>25</v>
      </c>
      <c r="C22" s="27">
        <f t="shared" ref="C22:Q22" si="5">SUM(C19:C21)</f>
        <v>3</v>
      </c>
      <c r="D22" s="27">
        <f t="shared" si="5"/>
        <v>3</v>
      </c>
      <c r="E22" s="27">
        <f t="shared" si="5"/>
        <v>33</v>
      </c>
      <c r="F22" s="27">
        <f t="shared" si="5"/>
        <v>0</v>
      </c>
      <c r="G22" s="27">
        <f t="shared" si="5"/>
        <v>1</v>
      </c>
      <c r="H22" s="27">
        <f t="shared" si="5"/>
        <v>1</v>
      </c>
      <c r="I22" s="27">
        <f t="shared" si="5"/>
        <v>0</v>
      </c>
      <c r="J22" s="27">
        <f t="shared" si="5"/>
        <v>0</v>
      </c>
      <c r="K22" s="27">
        <f t="shared" si="5"/>
        <v>1</v>
      </c>
      <c r="L22" s="27">
        <f t="shared" si="5"/>
        <v>0</v>
      </c>
      <c r="M22" s="27">
        <f t="shared" si="5"/>
        <v>0</v>
      </c>
      <c r="N22" s="27">
        <f t="shared" si="5"/>
        <v>2</v>
      </c>
      <c r="O22" s="27">
        <f t="shared" si="5"/>
        <v>2</v>
      </c>
      <c r="P22" s="27">
        <f t="shared" si="5"/>
        <v>2</v>
      </c>
      <c r="Q22" s="27">
        <f t="shared" si="5"/>
        <v>0</v>
      </c>
      <c r="R22" s="27">
        <f t="shared" ref="R22:U22" si="6">SUM(R19:R21)</f>
        <v>0</v>
      </c>
      <c r="S22" s="27">
        <f t="shared" si="6"/>
        <v>5</v>
      </c>
      <c r="T22" s="27">
        <f t="shared" si="6"/>
        <v>10.666</v>
      </c>
      <c r="U22" s="28">
        <f t="shared" si="6"/>
        <v>88.665999999999997</v>
      </c>
    </row>
    <row r="23" spans="1:21" ht="13.5" customHeight="1" thickTop="1" x14ac:dyDescent="0.2">
      <c r="A23" s="17" t="s">
        <v>43</v>
      </c>
      <c r="B23" s="22">
        <v>12</v>
      </c>
      <c r="C23" s="22">
        <v>5</v>
      </c>
      <c r="D23" s="22">
        <v>0</v>
      </c>
      <c r="E23" s="22">
        <v>4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1</v>
      </c>
      <c r="O23" s="22">
        <v>0</v>
      </c>
      <c r="P23" s="22">
        <v>0</v>
      </c>
      <c r="Q23" s="22">
        <v>0</v>
      </c>
      <c r="R23" s="22">
        <v>0</v>
      </c>
      <c r="S23" s="22">
        <v>1</v>
      </c>
      <c r="T23" s="22">
        <v>4</v>
      </c>
      <c r="U23" s="29">
        <f>SUM(B23:T23)</f>
        <v>27</v>
      </c>
    </row>
    <row r="24" spans="1:21" ht="13.5" customHeight="1" thickBot="1" x14ac:dyDescent="0.25">
      <c r="A24" s="13" t="s">
        <v>53</v>
      </c>
      <c r="B24" s="24">
        <v>11</v>
      </c>
      <c r="C24" s="24">
        <v>0</v>
      </c>
      <c r="D24" s="24">
        <v>2</v>
      </c>
      <c r="E24" s="24">
        <v>6</v>
      </c>
      <c r="F24" s="24">
        <v>0</v>
      </c>
      <c r="G24" s="24">
        <v>1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2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2</v>
      </c>
      <c r="U24" s="25">
        <f>SUM(B24:T24)</f>
        <v>24</v>
      </c>
    </row>
    <row r="25" spans="1:21" ht="13.5" customHeight="1" thickTop="1" thickBot="1" x14ac:dyDescent="0.25">
      <c r="A25" s="19" t="s">
        <v>42</v>
      </c>
      <c r="B25" s="27">
        <f>SUM(B23:B24)</f>
        <v>23</v>
      </c>
      <c r="C25" s="27">
        <f t="shared" ref="C25:Q25" si="7">SUM(C23:C24)</f>
        <v>5</v>
      </c>
      <c r="D25" s="27">
        <f t="shared" si="7"/>
        <v>2</v>
      </c>
      <c r="E25" s="27">
        <f t="shared" si="7"/>
        <v>10</v>
      </c>
      <c r="F25" s="27">
        <f t="shared" si="7"/>
        <v>0</v>
      </c>
      <c r="G25" s="27">
        <f t="shared" si="7"/>
        <v>1</v>
      </c>
      <c r="H25" s="27">
        <f t="shared" si="7"/>
        <v>0</v>
      </c>
      <c r="I25" s="27">
        <f t="shared" si="7"/>
        <v>0</v>
      </c>
      <c r="J25" s="27">
        <f t="shared" si="7"/>
        <v>0</v>
      </c>
      <c r="K25" s="27">
        <f t="shared" si="7"/>
        <v>0</v>
      </c>
      <c r="L25" s="27">
        <f t="shared" si="7"/>
        <v>0</v>
      </c>
      <c r="M25" s="27">
        <f t="shared" si="7"/>
        <v>0</v>
      </c>
      <c r="N25" s="27">
        <f t="shared" si="7"/>
        <v>3</v>
      </c>
      <c r="O25" s="27">
        <f t="shared" si="7"/>
        <v>0</v>
      </c>
      <c r="P25" s="27">
        <f t="shared" si="7"/>
        <v>0</v>
      </c>
      <c r="Q25" s="27">
        <f t="shared" si="7"/>
        <v>0</v>
      </c>
      <c r="R25" s="27">
        <f t="shared" ref="R25:U25" si="8">SUM(R23:R24)</f>
        <v>0</v>
      </c>
      <c r="S25" s="27">
        <f t="shared" si="8"/>
        <v>1</v>
      </c>
      <c r="T25" s="27">
        <f t="shared" si="8"/>
        <v>6</v>
      </c>
      <c r="U25" s="28">
        <f t="shared" si="8"/>
        <v>51</v>
      </c>
    </row>
    <row r="26" spans="1:21" ht="13.5" customHeight="1" thickTop="1" x14ac:dyDescent="0.2">
      <c r="A26" s="17" t="s">
        <v>45</v>
      </c>
      <c r="B26" s="22">
        <v>1</v>
      </c>
      <c r="C26" s="22">
        <v>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1</v>
      </c>
      <c r="Q26" s="22">
        <v>0</v>
      </c>
      <c r="R26" s="22">
        <v>1</v>
      </c>
      <c r="S26" s="22">
        <v>0</v>
      </c>
      <c r="T26" s="22">
        <v>0</v>
      </c>
      <c r="U26" s="29">
        <f>SUM(B26:T26)</f>
        <v>4</v>
      </c>
    </row>
    <row r="27" spans="1:21" ht="13.5" customHeight="1" x14ac:dyDescent="0.2">
      <c r="A27" s="17" t="s">
        <v>46</v>
      </c>
      <c r="B27" s="22">
        <v>5</v>
      </c>
      <c r="C27" s="22">
        <v>5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2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1.2</v>
      </c>
      <c r="U27" s="26">
        <f>SUM(B27:T27)</f>
        <v>13.2</v>
      </c>
    </row>
    <row r="28" spans="1:21" ht="13.5" customHeight="1" x14ac:dyDescent="0.2">
      <c r="A28" s="17" t="s">
        <v>47</v>
      </c>
      <c r="B28" s="22">
        <v>0</v>
      </c>
      <c r="C28" s="22">
        <v>0</v>
      </c>
      <c r="D28" s="22">
        <v>0</v>
      </c>
      <c r="E28" s="22">
        <v>2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6">
        <f>SUM(B28:T28)</f>
        <v>2</v>
      </c>
    </row>
    <row r="29" spans="1:21" ht="13.5" customHeight="1" thickBot="1" x14ac:dyDescent="0.25">
      <c r="A29" s="17" t="s">
        <v>54</v>
      </c>
      <c r="B29" s="22">
        <v>18</v>
      </c>
      <c r="C29" s="22">
        <v>6</v>
      </c>
      <c r="D29" s="22">
        <v>0</v>
      </c>
      <c r="E29" s="22">
        <v>5</v>
      </c>
      <c r="F29" s="22">
        <v>0</v>
      </c>
      <c r="G29" s="22">
        <v>1</v>
      </c>
      <c r="H29" s="22">
        <v>1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2</v>
      </c>
      <c r="O29" s="22">
        <v>0</v>
      </c>
      <c r="P29" s="22">
        <v>2</v>
      </c>
      <c r="Q29" s="22">
        <v>0</v>
      </c>
      <c r="R29" s="22">
        <v>0</v>
      </c>
      <c r="S29" s="22">
        <v>0</v>
      </c>
      <c r="T29" s="22">
        <v>3.12</v>
      </c>
      <c r="U29" s="26">
        <f>SUM(B29:T29)</f>
        <v>38.119999999999997</v>
      </c>
    </row>
    <row r="30" spans="1:21" ht="13.5" customHeight="1" thickTop="1" thickBot="1" x14ac:dyDescent="0.25">
      <c r="A30" s="19" t="s">
        <v>27</v>
      </c>
      <c r="B30" s="27">
        <f>SUM(B26:B29)</f>
        <v>24</v>
      </c>
      <c r="C30" s="27">
        <f t="shared" ref="C30:Q30" si="9">SUM(C26:C29)</f>
        <v>12</v>
      </c>
      <c r="D30" s="27">
        <f t="shared" si="9"/>
        <v>0</v>
      </c>
      <c r="E30" s="27">
        <f t="shared" si="9"/>
        <v>7</v>
      </c>
      <c r="F30" s="27">
        <f t="shared" si="9"/>
        <v>0</v>
      </c>
      <c r="G30" s="27">
        <f t="shared" si="9"/>
        <v>1</v>
      </c>
      <c r="H30" s="27">
        <f t="shared" si="9"/>
        <v>1</v>
      </c>
      <c r="I30" s="27">
        <f t="shared" si="9"/>
        <v>0</v>
      </c>
      <c r="J30" s="27">
        <f t="shared" si="9"/>
        <v>0</v>
      </c>
      <c r="K30" s="27">
        <f t="shared" si="9"/>
        <v>0</v>
      </c>
      <c r="L30" s="27">
        <f t="shared" si="9"/>
        <v>0</v>
      </c>
      <c r="M30" s="27">
        <f t="shared" si="9"/>
        <v>0</v>
      </c>
      <c r="N30" s="27">
        <f t="shared" si="9"/>
        <v>4</v>
      </c>
      <c r="O30" s="27">
        <f t="shared" si="9"/>
        <v>0</v>
      </c>
      <c r="P30" s="27">
        <f t="shared" si="9"/>
        <v>3</v>
      </c>
      <c r="Q30" s="27">
        <f t="shared" si="9"/>
        <v>0</v>
      </c>
      <c r="R30" s="27">
        <f t="shared" ref="R30:U30" si="10">SUM(R26:R29)</f>
        <v>1</v>
      </c>
      <c r="S30" s="27">
        <f t="shared" si="10"/>
        <v>0</v>
      </c>
      <c r="T30" s="27">
        <f t="shared" si="10"/>
        <v>4.32</v>
      </c>
      <c r="U30" s="28">
        <f t="shared" si="10"/>
        <v>57.319999999999993</v>
      </c>
    </row>
    <row r="31" spans="1:21" ht="13.5" customHeight="1" thickTop="1" x14ac:dyDescent="0.2">
      <c r="A31" s="17" t="s">
        <v>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3"/>
    </row>
    <row r="32" spans="1:21" ht="13.5" customHeight="1" x14ac:dyDescent="0.2">
      <c r="A32" s="17" t="s">
        <v>1</v>
      </c>
      <c r="B32" s="22">
        <f>SUM(B7:B14)</f>
        <v>645</v>
      </c>
      <c r="C32" s="22">
        <f t="shared" ref="C32:Q32" si="11">SUM(C7:C14)</f>
        <v>108</v>
      </c>
      <c r="D32" s="22">
        <f t="shared" si="11"/>
        <v>48</v>
      </c>
      <c r="E32" s="22">
        <f t="shared" si="11"/>
        <v>517</v>
      </c>
      <c r="F32" s="22">
        <f t="shared" si="11"/>
        <v>11</v>
      </c>
      <c r="G32" s="22">
        <f t="shared" si="11"/>
        <v>22</v>
      </c>
      <c r="H32" s="22">
        <f t="shared" si="11"/>
        <v>38.344999999999999</v>
      </c>
      <c r="I32" s="22">
        <f t="shared" si="11"/>
        <v>22.09</v>
      </c>
      <c r="J32" s="22">
        <f t="shared" si="11"/>
        <v>16</v>
      </c>
      <c r="K32" s="22">
        <f t="shared" si="11"/>
        <v>14</v>
      </c>
      <c r="L32" s="22">
        <f t="shared" si="11"/>
        <v>12</v>
      </c>
      <c r="M32" s="22">
        <f t="shared" si="11"/>
        <v>6</v>
      </c>
      <c r="N32" s="22">
        <f t="shared" si="11"/>
        <v>68</v>
      </c>
      <c r="O32" s="22">
        <f t="shared" si="11"/>
        <v>16</v>
      </c>
      <c r="P32" s="22">
        <f t="shared" si="11"/>
        <v>21</v>
      </c>
      <c r="Q32" s="22">
        <f t="shared" si="11"/>
        <v>8</v>
      </c>
      <c r="R32" s="22">
        <f t="shared" ref="R32:U32" si="12">SUM(R7:R14)</f>
        <v>11</v>
      </c>
      <c r="S32" s="22">
        <f t="shared" si="12"/>
        <v>27</v>
      </c>
      <c r="T32" s="22">
        <f t="shared" si="12"/>
        <v>138.05000000000001</v>
      </c>
      <c r="U32" s="23">
        <f t="shared" si="12"/>
        <v>1748.4849999999999</v>
      </c>
    </row>
    <row r="33" spans="1:21" ht="13.5" customHeight="1" x14ac:dyDescent="0.2">
      <c r="A33" s="17" t="s">
        <v>2</v>
      </c>
      <c r="B33" s="22">
        <f>B16+B18+B22+B25+B30</f>
        <v>96</v>
      </c>
      <c r="C33" s="22">
        <f t="shared" ref="C33:Q33" si="13">C16+C18+C22+C25+C30</f>
        <v>20</v>
      </c>
      <c r="D33" s="22">
        <f t="shared" si="13"/>
        <v>7.0579999999999998</v>
      </c>
      <c r="E33" s="22">
        <f t="shared" si="13"/>
        <v>69</v>
      </c>
      <c r="F33" s="22">
        <f t="shared" si="13"/>
        <v>1</v>
      </c>
      <c r="G33" s="22">
        <f t="shared" si="13"/>
        <v>3</v>
      </c>
      <c r="H33" s="22">
        <f t="shared" si="13"/>
        <v>3.25</v>
      </c>
      <c r="I33" s="22">
        <f t="shared" si="13"/>
        <v>0</v>
      </c>
      <c r="J33" s="22">
        <f t="shared" si="13"/>
        <v>0</v>
      </c>
      <c r="K33" s="22">
        <f t="shared" si="13"/>
        <v>1</v>
      </c>
      <c r="L33" s="22">
        <f t="shared" si="13"/>
        <v>0</v>
      </c>
      <c r="M33" s="22">
        <f t="shared" si="13"/>
        <v>0</v>
      </c>
      <c r="N33" s="22">
        <f t="shared" si="13"/>
        <v>9</v>
      </c>
      <c r="O33" s="22">
        <f t="shared" si="13"/>
        <v>2</v>
      </c>
      <c r="P33" s="22">
        <f t="shared" si="13"/>
        <v>7</v>
      </c>
      <c r="Q33" s="22">
        <f t="shared" si="13"/>
        <v>1</v>
      </c>
      <c r="R33" s="22">
        <f t="shared" ref="R33:T33" si="14">R16+R18+R22+R25+R30</f>
        <v>1</v>
      </c>
      <c r="S33" s="22">
        <f t="shared" si="14"/>
        <v>8</v>
      </c>
      <c r="T33" s="22">
        <f t="shared" si="14"/>
        <v>29.385000000000002</v>
      </c>
      <c r="U33" s="23">
        <f>U16+U18+U22+U25+U30</f>
        <v>257.69299999999998</v>
      </c>
    </row>
    <row r="34" spans="1:21" ht="13.5" customHeight="1" thickBot="1" x14ac:dyDescent="0.25">
      <c r="A34" s="18" t="s">
        <v>3</v>
      </c>
      <c r="B34" s="30">
        <f>+B32+B33</f>
        <v>741</v>
      </c>
      <c r="C34" s="30">
        <f t="shared" ref="C34:Q34" si="15">+C32+C33</f>
        <v>128</v>
      </c>
      <c r="D34" s="30">
        <f t="shared" si="15"/>
        <v>55.058</v>
      </c>
      <c r="E34" s="30">
        <f t="shared" si="15"/>
        <v>586</v>
      </c>
      <c r="F34" s="30">
        <f t="shared" si="15"/>
        <v>12</v>
      </c>
      <c r="G34" s="30">
        <f t="shared" si="15"/>
        <v>25</v>
      </c>
      <c r="H34" s="30">
        <f t="shared" si="15"/>
        <v>41.594999999999999</v>
      </c>
      <c r="I34" s="30">
        <f t="shared" si="15"/>
        <v>22.09</v>
      </c>
      <c r="J34" s="30">
        <f t="shared" si="15"/>
        <v>16</v>
      </c>
      <c r="K34" s="30">
        <f t="shared" si="15"/>
        <v>15</v>
      </c>
      <c r="L34" s="30">
        <f t="shared" si="15"/>
        <v>12</v>
      </c>
      <c r="M34" s="30">
        <f t="shared" si="15"/>
        <v>6</v>
      </c>
      <c r="N34" s="30">
        <f t="shared" si="15"/>
        <v>77</v>
      </c>
      <c r="O34" s="30">
        <f t="shared" si="15"/>
        <v>18</v>
      </c>
      <c r="P34" s="30">
        <f t="shared" si="15"/>
        <v>28</v>
      </c>
      <c r="Q34" s="30">
        <f t="shared" si="15"/>
        <v>9</v>
      </c>
      <c r="R34" s="30">
        <f t="shared" ref="R34:U34" si="16">+R32+R33</f>
        <v>12</v>
      </c>
      <c r="S34" s="30">
        <f t="shared" si="16"/>
        <v>35</v>
      </c>
      <c r="T34" s="30">
        <f t="shared" si="16"/>
        <v>167.435</v>
      </c>
      <c r="U34" s="31">
        <f t="shared" si="16"/>
        <v>2006.1779999999999</v>
      </c>
    </row>
    <row r="35" spans="1:21" ht="13.5" customHeight="1" x14ac:dyDescent="0.2">
      <c r="O35" s="93"/>
    </row>
    <row r="36" spans="1:21" ht="13.5" customHeight="1" x14ac:dyDescent="0.2">
      <c r="O36" s="93"/>
    </row>
  </sheetData>
  <phoneticPr fontId="3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0"/>
  <dimension ref="A1:G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6" width="20.6640625" style="88" customWidth="1"/>
    <col min="7" max="7" width="16.6640625" style="88" customWidth="1"/>
    <col min="8" max="16384" width="9" style="88"/>
  </cols>
  <sheetData>
    <row r="1" spans="1:7" ht="13.5" customHeight="1" x14ac:dyDescent="0.2">
      <c r="A1" s="1" t="s">
        <v>4</v>
      </c>
      <c r="B1" s="2"/>
      <c r="C1" s="3"/>
      <c r="D1" s="3"/>
      <c r="E1" s="3"/>
      <c r="F1" s="3"/>
      <c r="G1" s="4"/>
    </row>
    <row r="2" spans="1:7" ht="13.5" customHeight="1" x14ac:dyDescent="0.2">
      <c r="A2" s="5" t="s">
        <v>18</v>
      </c>
      <c r="B2" s="2"/>
      <c r="C2" s="6"/>
      <c r="D2" s="6"/>
      <c r="E2" s="6"/>
      <c r="F2" s="6"/>
      <c r="G2" s="4"/>
    </row>
    <row r="3" spans="1:7" ht="13.5" customHeight="1" x14ac:dyDescent="0.2">
      <c r="A3" s="5" t="s">
        <v>80</v>
      </c>
      <c r="B3" s="2"/>
      <c r="C3" s="6"/>
      <c r="D3" s="6"/>
      <c r="E3" s="6"/>
      <c r="F3" s="6"/>
      <c r="G3" s="4"/>
    </row>
    <row r="4" spans="1:7" ht="13.5" customHeight="1" thickBot="1" x14ac:dyDescent="0.25">
      <c r="A4" s="7" t="s">
        <v>18</v>
      </c>
      <c r="B4" s="8"/>
      <c r="C4" s="3"/>
      <c r="D4" s="3"/>
      <c r="E4" s="3"/>
      <c r="F4" s="3"/>
      <c r="G4" s="4"/>
    </row>
    <row r="5" spans="1:7" ht="13.5" customHeight="1" x14ac:dyDescent="0.2">
      <c r="A5" s="9" t="s">
        <v>5</v>
      </c>
      <c r="B5" s="10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2"/>
    </row>
    <row r="6" spans="1:7" ht="13.5" customHeight="1" thickBot="1" x14ac:dyDescent="0.25">
      <c r="A6" s="13" t="s">
        <v>6</v>
      </c>
      <c r="B6" s="14" t="s">
        <v>224</v>
      </c>
      <c r="C6" s="15" t="s">
        <v>225</v>
      </c>
      <c r="D6" s="15" t="s">
        <v>226</v>
      </c>
      <c r="E6" s="15" t="s">
        <v>227</v>
      </c>
      <c r="F6" s="15" t="s">
        <v>228</v>
      </c>
      <c r="G6" s="16" t="s">
        <v>7</v>
      </c>
    </row>
    <row r="7" spans="1:7" ht="13.5" customHeight="1" thickTop="1" x14ac:dyDescent="0.2">
      <c r="A7" s="17" t="s">
        <v>19</v>
      </c>
      <c r="B7" s="22">
        <v>100</v>
      </c>
      <c r="C7" s="22">
        <v>296</v>
      </c>
      <c r="D7" s="22">
        <v>5</v>
      </c>
      <c r="E7" s="22">
        <v>2</v>
      </c>
      <c r="F7" s="22">
        <v>9</v>
      </c>
      <c r="G7" s="23">
        <f t="shared" ref="G7:G15" si="0">SUM(B7:F7)</f>
        <v>412</v>
      </c>
    </row>
    <row r="8" spans="1:7" ht="13.5" customHeight="1" x14ac:dyDescent="0.2">
      <c r="A8" s="17" t="s">
        <v>20</v>
      </c>
      <c r="B8" s="22">
        <v>16</v>
      </c>
      <c r="C8" s="22">
        <v>67</v>
      </c>
      <c r="D8" s="22">
        <v>2</v>
      </c>
      <c r="E8" s="22">
        <v>5</v>
      </c>
      <c r="F8" s="22">
        <v>2</v>
      </c>
      <c r="G8" s="23">
        <f t="shared" si="0"/>
        <v>92</v>
      </c>
    </row>
    <row r="9" spans="1:7" ht="13.5" customHeight="1" x14ac:dyDescent="0.2">
      <c r="A9" s="17" t="s">
        <v>21</v>
      </c>
      <c r="B9" s="22">
        <v>56.473999999999997</v>
      </c>
      <c r="C9" s="22">
        <v>210</v>
      </c>
      <c r="D9" s="22">
        <v>7</v>
      </c>
      <c r="E9" s="22">
        <v>5</v>
      </c>
      <c r="F9" s="22">
        <v>8</v>
      </c>
      <c r="G9" s="23">
        <f t="shared" si="0"/>
        <v>286.47399999999999</v>
      </c>
    </row>
    <row r="10" spans="1:7" ht="13.5" customHeight="1" x14ac:dyDescent="0.2">
      <c r="A10" s="17" t="s">
        <v>22</v>
      </c>
      <c r="B10" s="22">
        <v>25</v>
      </c>
      <c r="C10" s="22">
        <v>46</v>
      </c>
      <c r="D10" s="22">
        <v>7</v>
      </c>
      <c r="E10" s="22">
        <v>8</v>
      </c>
      <c r="F10" s="22">
        <v>2</v>
      </c>
      <c r="G10" s="23">
        <f t="shared" si="0"/>
        <v>88</v>
      </c>
    </row>
    <row r="11" spans="1:7" ht="13.5" customHeight="1" x14ac:dyDescent="0.2">
      <c r="A11" s="17" t="s">
        <v>23</v>
      </c>
      <c r="B11" s="22">
        <v>33</v>
      </c>
      <c r="C11" s="22">
        <v>38</v>
      </c>
      <c r="D11" s="22">
        <v>2</v>
      </c>
      <c r="E11" s="22">
        <v>5</v>
      </c>
      <c r="F11" s="22">
        <v>4</v>
      </c>
      <c r="G11" s="23">
        <f t="shared" si="0"/>
        <v>82</v>
      </c>
    </row>
    <row r="12" spans="1:7" ht="13.5" customHeight="1" x14ac:dyDescent="0.2">
      <c r="A12" s="17" t="s">
        <v>24</v>
      </c>
      <c r="B12" s="22">
        <v>10</v>
      </c>
      <c r="C12" s="22">
        <v>48</v>
      </c>
      <c r="D12" s="22">
        <v>1</v>
      </c>
      <c r="E12" s="22">
        <v>3</v>
      </c>
      <c r="F12" s="22">
        <v>4</v>
      </c>
      <c r="G12" s="23">
        <f t="shared" si="0"/>
        <v>66</v>
      </c>
    </row>
    <row r="13" spans="1:7" ht="13.5" customHeight="1" x14ac:dyDescent="0.2">
      <c r="A13" s="17" t="s">
        <v>25</v>
      </c>
      <c r="B13" s="22">
        <v>14</v>
      </c>
      <c r="C13" s="22">
        <v>32</v>
      </c>
      <c r="D13" s="22">
        <v>2</v>
      </c>
      <c r="E13" s="22">
        <v>5</v>
      </c>
      <c r="F13" s="22">
        <v>2</v>
      </c>
      <c r="G13" s="23">
        <f t="shared" si="0"/>
        <v>55</v>
      </c>
    </row>
    <row r="14" spans="1:7" ht="13.5" customHeight="1" thickBot="1" x14ac:dyDescent="0.25">
      <c r="A14" s="13" t="s">
        <v>34</v>
      </c>
      <c r="B14" s="24">
        <v>11</v>
      </c>
      <c r="C14" s="24">
        <v>36</v>
      </c>
      <c r="D14" s="24">
        <v>3</v>
      </c>
      <c r="E14" s="24">
        <v>3</v>
      </c>
      <c r="F14" s="24">
        <v>2</v>
      </c>
      <c r="G14" s="23">
        <f t="shared" si="0"/>
        <v>55</v>
      </c>
    </row>
    <row r="15" spans="1:7" ht="13.5" customHeight="1" thickTop="1" thickBot="1" x14ac:dyDescent="0.25">
      <c r="A15" s="17" t="s">
        <v>35</v>
      </c>
      <c r="B15" s="22">
        <v>3</v>
      </c>
      <c r="C15" s="22">
        <v>8</v>
      </c>
      <c r="D15" s="22">
        <v>0</v>
      </c>
      <c r="E15" s="22">
        <v>1</v>
      </c>
      <c r="F15" s="22">
        <v>1</v>
      </c>
      <c r="G15" s="29">
        <f t="shared" si="0"/>
        <v>13</v>
      </c>
    </row>
    <row r="16" spans="1:7" ht="13.5" customHeight="1" thickTop="1" thickBot="1" x14ac:dyDescent="0.25">
      <c r="A16" s="19" t="s">
        <v>26</v>
      </c>
      <c r="B16" s="27">
        <f t="shared" ref="B16:G16" si="1">SUM(B15:B15)</f>
        <v>3</v>
      </c>
      <c r="C16" s="27">
        <f t="shared" si="1"/>
        <v>8</v>
      </c>
      <c r="D16" s="27">
        <f t="shared" si="1"/>
        <v>0</v>
      </c>
      <c r="E16" s="27">
        <f t="shared" si="1"/>
        <v>1</v>
      </c>
      <c r="F16" s="27">
        <f t="shared" si="1"/>
        <v>1</v>
      </c>
      <c r="G16" s="28">
        <f t="shared" si="1"/>
        <v>13</v>
      </c>
    </row>
    <row r="17" spans="1:7" ht="13.5" customHeight="1" thickTop="1" thickBot="1" x14ac:dyDescent="0.25">
      <c r="A17" s="17" t="s">
        <v>78</v>
      </c>
      <c r="B17" s="22">
        <v>1</v>
      </c>
      <c r="C17" s="22">
        <v>5</v>
      </c>
      <c r="D17" s="22">
        <v>0</v>
      </c>
      <c r="E17" s="22">
        <v>0</v>
      </c>
      <c r="F17" s="22">
        <v>0</v>
      </c>
      <c r="G17" s="29">
        <f>SUM(B17:F17)</f>
        <v>6</v>
      </c>
    </row>
    <row r="18" spans="1:7" ht="13.5" customHeight="1" thickTop="1" thickBot="1" x14ac:dyDescent="0.25">
      <c r="A18" s="19" t="s">
        <v>36</v>
      </c>
      <c r="B18" s="27">
        <f t="shared" ref="B18:G18" si="2">SUM(B17:B17)</f>
        <v>1</v>
      </c>
      <c r="C18" s="27">
        <f t="shared" si="2"/>
        <v>5</v>
      </c>
      <c r="D18" s="27">
        <f t="shared" si="2"/>
        <v>0</v>
      </c>
      <c r="E18" s="27">
        <f t="shared" si="2"/>
        <v>0</v>
      </c>
      <c r="F18" s="27">
        <f t="shared" si="2"/>
        <v>0</v>
      </c>
      <c r="G18" s="28">
        <f t="shared" si="2"/>
        <v>6</v>
      </c>
    </row>
    <row r="19" spans="1:7" ht="13.5" customHeight="1" thickTop="1" x14ac:dyDescent="0.2">
      <c r="A19" s="17" t="s">
        <v>39</v>
      </c>
      <c r="B19" s="22">
        <v>2</v>
      </c>
      <c r="C19" s="22">
        <v>3</v>
      </c>
      <c r="D19" s="22">
        <v>0</v>
      </c>
      <c r="E19" s="22">
        <v>1</v>
      </c>
      <c r="F19" s="22">
        <v>1</v>
      </c>
      <c r="G19" s="23">
        <f>SUM(B19:F19)</f>
        <v>7</v>
      </c>
    </row>
    <row r="20" spans="1:7" ht="13.5" customHeight="1" x14ac:dyDescent="0.2">
      <c r="A20" s="17" t="s">
        <v>40</v>
      </c>
      <c r="B20" s="22">
        <v>2</v>
      </c>
      <c r="C20" s="22">
        <v>4</v>
      </c>
      <c r="D20" s="22">
        <v>1</v>
      </c>
      <c r="E20" s="22">
        <v>0</v>
      </c>
      <c r="F20" s="22">
        <v>1</v>
      </c>
      <c r="G20" s="23">
        <f>SUM(B20:F20)</f>
        <v>8</v>
      </c>
    </row>
    <row r="21" spans="1:7" ht="13.5" customHeight="1" thickBot="1" x14ac:dyDescent="0.25">
      <c r="A21" s="17" t="s">
        <v>52</v>
      </c>
      <c r="B21" s="22">
        <v>16</v>
      </c>
      <c r="C21" s="22">
        <v>3</v>
      </c>
      <c r="D21" s="22">
        <v>0</v>
      </c>
      <c r="E21" s="22">
        <v>1</v>
      </c>
      <c r="F21" s="22">
        <v>0</v>
      </c>
      <c r="G21" s="23">
        <f>SUM(B21:F21)</f>
        <v>20</v>
      </c>
    </row>
    <row r="22" spans="1:7" ht="13.5" customHeight="1" thickTop="1" thickBot="1" x14ac:dyDescent="0.25">
      <c r="A22" s="19" t="s">
        <v>38</v>
      </c>
      <c r="B22" s="27">
        <f t="shared" ref="B22:G22" si="3">SUM(B19:B21)</f>
        <v>20</v>
      </c>
      <c r="C22" s="27">
        <f t="shared" si="3"/>
        <v>10</v>
      </c>
      <c r="D22" s="27">
        <f t="shared" si="3"/>
        <v>1</v>
      </c>
      <c r="E22" s="27">
        <f t="shared" si="3"/>
        <v>2</v>
      </c>
      <c r="F22" s="27">
        <f t="shared" si="3"/>
        <v>2</v>
      </c>
      <c r="G22" s="28">
        <f t="shared" si="3"/>
        <v>35</v>
      </c>
    </row>
    <row r="23" spans="1:7" ht="13.5" customHeight="1" thickTop="1" x14ac:dyDescent="0.2">
      <c r="A23" s="17" t="s">
        <v>43</v>
      </c>
      <c r="B23" s="22">
        <v>3</v>
      </c>
      <c r="C23" s="22">
        <v>11</v>
      </c>
      <c r="D23" s="22">
        <v>0</v>
      </c>
      <c r="E23" s="22">
        <v>0</v>
      </c>
      <c r="F23" s="22">
        <v>3</v>
      </c>
      <c r="G23" s="23">
        <f>SUM(B23:F23)</f>
        <v>17</v>
      </c>
    </row>
    <row r="24" spans="1:7" ht="13.5" customHeight="1" thickBot="1" x14ac:dyDescent="0.25">
      <c r="A24" s="13" t="s">
        <v>53</v>
      </c>
      <c r="B24" s="24">
        <v>4</v>
      </c>
      <c r="C24" s="24">
        <v>6</v>
      </c>
      <c r="D24" s="24">
        <v>26</v>
      </c>
      <c r="E24" s="24">
        <v>0</v>
      </c>
      <c r="F24" s="24">
        <v>0</v>
      </c>
      <c r="G24" s="23">
        <f>SUM(B24:F24)</f>
        <v>36</v>
      </c>
    </row>
    <row r="25" spans="1:7" ht="13.5" customHeight="1" thickTop="1" thickBot="1" x14ac:dyDescent="0.25">
      <c r="A25" s="19" t="s">
        <v>42</v>
      </c>
      <c r="B25" s="27">
        <f t="shared" ref="B25:G25" si="4">SUM(B23:B24)</f>
        <v>7</v>
      </c>
      <c r="C25" s="27">
        <f t="shared" si="4"/>
        <v>17</v>
      </c>
      <c r="D25" s="27">
        <f t="shared" si="4"/>
        <v>26</v>
      </c>
      <c r="E25" s="27">
        <f t="shared" si="4"/>
        <v>0</v>
      </c>
      <c r="F25" s="27">
        <f t="shared" si="4"/>
        <v>3</v>
      </c>
      <c r="G25" s="28">
        <f t="shared" si="4"/>
        <v>53</v>
      </c>
    </row>
    <row r="26" spans="1:7" ht="13.5" customHeight="1" thickTop="1" x14ac:dyDescent="0.2">
      <c r="A26" s="17" t="s">
        <v>45</v>
      </c>
      <c r="B26" s="22">
        <v>1</v>
      </c>
      <c r="C26" s="22">
        <v>2</v>
      </c>
      <c r="D26" s="22">
        <v>0</v>
      </c>
      <c r="E26" s="22">
        <v>0</v>
      </c>
      <c r="F26" s="22">
        <v>0</v>
      </c>
      <c r="G26" s="23">
        <f>SUM(B26:F26)</f>
        <v>3</v>
      </c>
    </row>
    <row r="27" spans="1:7" ht="13.5" customHeight="1" x14ac:dyDescent="0.2">
      <c r="A27" s="17" t="s">
        <v>46</v>
      </c>
      <c r="B27" s="22">
        <v>2</v>
      </c>
      <c r="C27" s="22">
        <v>2</v>
      </c>
      <c r="D27" s="22">
        <v>0</v>
      </c>
      <c r="E27" s="22">
        <v>0</v>
      </c>
      <c r="F27" s="22">
        <v>0</v>
      </c>
      <c r="G27" s="23">
        <f>SUM(B27:F27)</f>
        <v>4</v>
      </c>
    </row>
    <row r="28" spans="1:7" ht="13.5" customHeight="1" x14ac:dyDescent="0.2">
      <c r="A28" s="17" t="s">
        <v>47</v>
      </c>
      <c r="B28" s="22">
        <v>1</v>
      </c>
      <c r="C28" s="22">
        <v>1</v>
      </c>
      <c r="D28" s="22">
        <v>1</v>
      </c>
      <c r="E28" s="22">
        <v>0</v>
      </c>
      <c r="F28" s="22">
        <v>0</v>
      </c>
      <c r="G28" s="23">
        <f>SUM(B28:F28)</f>
        <v>3</v>
      </c>
    </row>
    <row r="29" spans="1:7" ht="13.5" customHeight="1" thickBot="1" x14ac:dyDescent="0.25">
      <c r="A29" s="17" t="s">
        <v>54</v>
      </c>
      <c r="B29" s="22">
        <v>4</v>
      </c>
      <c r="C29" s="22">
        <v>17</v>
      </c>
      <c r="D29" s="22">
        <v>2</v>
      </c>
      <c r="E29" s="22">
        <v>1</v>
      </c>
      <c r="F29" s="22">
        <v>0</v>
      </c>
      <c r="G29" s="23">
        <f>SUM(B29:F29)</f>
        <v>24</v>
      </c>
    </row>
    <row r="30" spans="1:7" ht="13.5" customHeight="1" thickTop="1" thickBot="1" x14ac:dyDescent="0.25">
      <c r="A30" s="19" t="s">
        <v>27</v>
      </c>
      <c r="B30" s="27">
        <f t="shared" ref="B30:G30" si="5">SUM(B26:B29)</f>
        <v>8</v>
      </c>
      <c r="C30" s="27">
        <f t="shared" si="5"/>
        <v>22</v>
      </c>
      <c r="D30" s="27">
        <f t="shared" si="5"/>
        <v>3</v>
      </c>
      <c r="E30" s="27">
        <f t="shared" si="5"/>
        <v>1</v>
      </c>
      <c r="F30" s="27">
        <f t="shared" si="5"/>
        <v>0</v>
      </c>
      <c r="G30" s="28">
        <f t="shared" si="5"/>
        <v>34</v>
      </c>
    </row>
    <row r="31" spans="1:7" ht="13.5" customHeight="1" thickTop="1" x14ac:dyDescent="0.2">
      <c r="A31" s="17" t="s">
        <v>0</v>
      </c>
      <c r="B31" s="22"/>
      <c r="C31" s="22"/>
      <c r="D31" s="22"/>
      <c r="E31" s="22"/>
      <c r="F31" s="22"/>
      <c r="G31" s="23"/>
    </row>
    <row r="32" spans="1:7" ht="13.5" customHeight="1" x14ac:dyDescent="0.2">
      <c r="A32" s="17" t="s">
        <v>1</v>
      </c>
      <c r="B32" s="22">
        <f t="shared" ref="B32:G32" si="6">SUM(B7:B14)</f>
        <v>265.47399999999999</v>
      </c>
      <c r="C32" s="22">
        <f t="shared" si="6"/>
        <v>773</v>
      </c>
      <c r="D32" s="22">
        <f t="shared" si="6"/>
        <v>29</v>
      </c>
      <c r="E32" s="22">
        <f t="shared" si="6"/>
        <v>36</v>
      </c>
      <c r="F32" s="22">
        <f t="shared" si="6"/>
        <v>33</v>
      </c>
      <c r="G32" s="23">
        <f t="shared" si="6"/>
        <v>1136.4739999999999</v>
      </c>
    </row>
    <row r="33" spans="1:7" ht="13.5" customHeight="1" x14ac:dyDescent="0.2">
      <c r="A33" s="17" t="s">
        <v>2</v>
      </c>
      <c r="B33" s="22">
        <f t="shared" ref="B33:G33" si="7">B16+B18+B22+B25+B30</f>
        <v>39</v>
      </c>
      <c r="C33" s="22">
        <f t="shared" si="7"/>
        <v>62</v>
      </c>
      <c r="D33" s="22">
        <f t="shared" si="7"/>
        <v>30</v>
      </c>
      <c r="E33" s="22">
        <f t="shared" si="7"/>
        <v>4</v>
      </c>
      <c r="F33" s="22">
        <f t="shared" si="7"/>
        <v>6</v>
      </c>
      <c r="G33" s="23">
        <f t="shared" si="7"/>
        <v>141</v>
      </c>
    </row>
    <row r="34" spans="1:7" ht="13.5" customHeight="1" thickBot="1" x14ac:dyDescent="0.25">
      <c r="A34" s="18" t="s">
        <v>3</v>
      </c>
      <c r="B34" s="30">
        <f t="shared" ref="B34:G34" si="8">+B32+B33</f>
        <v>304.47399999999999</v>
      </c>
      <c r="C34" s="30">
        <f t="shared" si="8"/>
        <v>835</v>
      </c>
      <c r="D34" s="30">
        <f t="shared" si="8"/>
        <v>59</v>
      </c>
      <c r="E34" s="30">
        <f t="shared" si="8"/>
        <v>40</v>
      </c>
      <c r="F34" s="30">
        <f t="shared" si="8"/>
        <v>39</v>
      </c>
      <c r="G34" s="31">
        <f t="shared" si="8"/>
        <v>1277.4739999999999</v>
      </c>
    </row>
  </sheetData>
  <phoneticPr fontId="3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13" width="20.6640625" style="88" customWidth="1"/>
    <col min="14" max="14" width="16.6640625" style="88" customWidth="1"/>
    <col min="15" max="16384" width="9" style="88"/>
  </cols>
  <sheetData>
    <row r="1" spans="1:14" ht="13.5" customHeight="1" x14ac:dyDescent="0.2">
      <c r="A1" s="1" t="s">
        <v>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spans="1:14" ht="13.5" customHeight="1" x14ac:dyDescent="0.2">
      <c r="A2" s="5" t="s">
        <v>18</v>
      </c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4"/>
    </row>
    <row r="3" spans="1:14" ht="13.5" customHeight="1" x14ac:dyDescent="0.2">
      <c r="A3" s="5" t="s">
        <v>113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4"/>
    </row>
    <row r="4" spans="1:14" ht="13.5" customHeight="1" thickBot="1" x14ac:dyDescent="0.25">
      <c r="A4" s="7" t="s">
        <v>18</v>
      </c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4" ht="13.5" customHeight="1" x14ac:dyDescent="0.2">
      <c r="A5" s="9" t="s">
        <v>5</v>
      </c>
      <c r="B5" s="10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102</v>
      </c>
      <c r="M5" s="11" t="s">
        <v>103</v>
      </c>
      <c r="N5" s="12"/>
    </row>
    <row r="6" spans="1:14" ht="13.5" customHeight="1" thickBot="1" x14ac:dyDescent="0.25">
      <c r="A6" s="13" t="s">
        <v>6</v>
      </c>
      <c r="B6" s="14" t="s">
        <v>229</v>
      </c>
      <c r="C6" s="15" t="s">
        <v>230</v>
      </c>
      <c r="D6" s="15" t="s">
        <v>231</v>
      </c>
      <c r="E6" s="15" t="s">
        <v>232</v>
      </c>
      <c r="F6" s="15" t="s">
        <v>233</v>
      </c>
      <c r="G6" s="15" t="s">
        <v>234</v>
      </c>
      <c r="H6" s="15" t="s">
        <v>235</v>
      </c>
      <c r="I6" s="15" t="s">
        <v>236</v>
      </c>
      <c r="J6" s="15" t="s">
        <v>237</v>
      </c>
      <c r="K6" s="15" t="s">
        <v>238</v>
      </c>
      <c r="L6" s="15" t="s">
        <v>239</v>
      </c>
      <c r="M6" s="15" t="s">
        <v>240</v>
      </c>
      <c r="N6" s="16" t="s">
        <v>7</v>
      </c>
    </row>
    <row r="7" spans="1:14" ht="13.5" customHeight="1" thickTop="1" x14ac:dyDescent="0.2">
      <c r="A7" s="17" t="s">
        <v>19</v>
      </c>
      <c r="B7" s="22">
        <v>7</v>
      </c>
      <c r="C7" s="22">
        <v>166.94800000000001</v>
      </c>
      <c r="D7" s="22">
        <v>18</v>
      </c>
      <c r="E7" s="22">
        <v>9</v>
      </c>
      <c r="F7" s="22">
        <v>12</v>
      </c>
      <c r="G7" s="22">
        <v>13</v>
      </c>
      <c r="H7" s="22">
        <v>4</v>
      </c>
      <c r="I7" s="22">
        <v>14</v>
      </c>
      <c r="J7" s="22">
        <v>29</v>
      </c>
      <c r="K7" s="22">
        <v>33</v>
      </c>
      <c r="L7" s="22">
        <v>19</v>
      </c>
      <c r="M7" s="22">
        <v>19</v>
      </c>
      <c r="N7" s="23">
        <f>SUM(B7:M7)</f>
        <v>343.94799999999998</v>
      </c>
    </row>
    <row r="8" spans="1:14" ht="13.5" customHeight="1" x14ac:dyDescent="0.2">
      <c r="A8" s="17" t="s">
        <v>20</v>
      </c>
      <c r="B8" s="22">
        <v>1</v>
      </c>
      <c r="C8" s="22">
        <v>30.966999999999999</v>
      </c>
      <c r="D8" s="22">
        <v>5</v>
      </c>
      <c r="E8" s="22">
        <v>1</v>
      </c>
      <c r="F8" s="22">
        <v>5</v>
      </c>
      <c r="G8" s="22">
        <v>1</v>
      </c>
      <c r="H8" s="22">
        <v>1</v>
      </c>
      <c r="I8" s="22">
        <v>3</v>
      </c>
      <c r="J8" s="22">
        <v>2</v>
      </c>
      <c r="K8" s="22">
        <v>8</v>
      </c>
      <c r="L8" s="22">
        <v>5</v>
      </c>
      <c r="M8" s="22">
        <v>7</v>
      </c>
      <c r="N8" s="23">
        <f t="shared" ref="N8:N15" si="0">SUM(B8:M8)</f>
        <v>69.966999999999999</v>
      </c>
    </row>
    <row r="9" spans="1:14" ht="13.5" customHeight="1" x14ac:dyDescent="0.2">
      <c r="A9" s="17" t="s">
        <v>21</v>
      </c>
      <c r="B9" s="22">
        <v>9</v>
      </c>
      <c r="C9" s="22">
        <v>158</v>
      </c>
      <c r="D9" s="22">
        <v>35</v>
      </c>
      <c r="E9" s="22">
        <v>10</v>
      </c>
      <c r="F9" s="22">
        <v>6</v>
      </c>
      <c r="G9" s="22">
        <v>7</v>
      </c>
      <c r="H9" s="22">
        <v>9.0760000000000005</v>
      </c>
      <c r="I9" s="22">
        <v>12</v>
      </c>
      <c r="J9" s="22">
        <v>17</v>
      </c>
      <c r="K9" s="22">
        <v>32</v>
      </c>
      <c r="L9" s="22">
        <v>21</v>
      </c>
      <c r="M9" s="22">
        <v>25</v>
      </c>
      <c r="N9" s="23">
        <f t="shared" si="0"/>
        <v>341.07600000000002</v>
      </c>
    </row>
    <row r="10" spans="1:14" ht="13.5" customHeight="1" x14ac:dyDescent="0.2">
      <c r="A10" s="17" t="s">
        <v>22</v>
      </c>
      <c r="B10" s="22">
        <v>3</v>
      </c>
      <c r="C10" s="22">
        <v>45</v>
      </c>
      <c r="D10" s="22">
        <v>5</v>
      </c>
      <c r="E10" s="22">
        <v>1</v>
      </c>
      <c r="F10" s="22">
        <v>2</v>
      </c>
      <c r="G10" s="22">
        <v>3</v>
      </c>
      <c r="H10" s="22">
        <v>1</v>
      </c>
      <c r="I10" s="22">
        <v>1</v>
      </c>
      <c r="J10" s="22">
        <v>3</v>
      </c>
      <c r="K10" s="22">
        <v>3</v>
      </c>
      <c r="L10" s="22">
        <v>2</v>
      </c>
      <c r="M10" s="22">
        <v>4</v>
      </c>
      <c r="N10" s="23">
        <f t="shared" si="0"/>
        <v>73</v>
      </c>
    </row>
    <row r="11" spans="1:14" ht="13.5" customHeight="1" x14ac:dyDescent="0.2">
      <c r="A11" s="17" t="s">
        <v>23</v>
      </c>
      <c r="B11" s="22">
        <v>1</v>
      </c>
      <c r="C11" s="22">
        <v>23</v>
      </c>
      <c r="D11" s="22">
        <v>4</v>
      </c>
      <c r="E11" s="22">
        <v>0</v>
      </c>
      <c r="F11" s="22">
        <v>1</v>
      </c>
      <c r="G11" s="22">
        <v>3</v>
      </c>
      <c r="H11" s="22">
        <v>0</v>
      </c>
      <c r="I11" s="22">
        <v>2</v>
      </c>
      <c r="J11" s="22">
        <v>3</v>
      </c>
      <c r="K11" s="22">
        <v>2</v>
      </c>
      <c r="L11" s="22">
        <v>6</v>
      </c>
      <c r="M11" s="22">
        <v>4</v>
      </c>
      <c r="N11" s="23">
        <f t="shared" si="0"/>
        <v>49</v>
      </c>
    </row>
    <row r="12" spans="1:14" ht="13.5" customHeight="1" x14ac:dyDescent="0.2">
      <c r="A12" s="17" t="s">
        <v>24</v>
      </c>
      <c r="B12" s="22">
        <v>0</v>
      </c>
      <c r="C12" s="22">
        <v>26</v>
      </c>
      <c r="D12" s="22">
        <v>4</v>
      </c>
      <c r="E12" s="22">
        <v>0</v>
      </c>
      <c r="F12" s="22">
        <v>0</v>
      </c>
      <c r="G12" s="22">
        <v>3</v>
      </c>
      <c r="H12" s="22">
        <v>1</v>
      </c>
      <c r="I12" s="22">
        <v>2</v>
      </c>
      <c r="J12" s="22">
        <v>5</v>
      </c>
      <c r="K12" s="22">
        <v>5</v>
      </c>
      <c r="L12" s="22">
        <v>6</v>
      </c>
      <c r="M12" s="22">
        <v>7</v>
      </c>
      <c r="N12" s="23">
        <f t="shared" si="0"/>
        <v>59</v>
      </c>
    </row>
    <row r="13" spans="1:14" ht="13.5" customHeight="1" x14ac:dyDescent="0.2">
      <c r="A13" s="17" t="s">
        <v>25</v>
      </c>
      <c r="B13" s="22">
        <v>2</v>
      </c>
      <c r="C13" s="22">
        <v>21</v>
      </c>
      <c r="D13" s="22">
        <v>0</v>
      </c>
      <c r="E13" s="22">
        <v>0</v>
      </c>
      <c r="F13" s="22">
        <v>2</v>
      </c>
      <c r="G13" s="22">
        <v>0</v>
      </c>
      <c r="H13" s="22">
        <v>1</v>
      </c>
      <c r="I13" s="22">
        <v>0</v>
      </c>
      <c r="J13" s="22">
        <v>2</v>
      </c>
      <c r="K13" s="22">
        <v>2</v>
      </c>
      <c r="L13" s="22">
        <v>4</v>
      </c>
      <c r="M13" s="22">
        <v>3</v>
      </c>
      <c r="N13" s="23">
        <f t="shared" si="0"/>
        <v>37</v>
      </c>
    </row>
    <row r="14" spans="1:14" ht="13.5" customHeight="1" thickBot="1" x14ac:dyDescent="0.25">
      <c r="A14" s="13" t="s">
        <v>34</v>
      </c>
      <c r="B14" s="24">
        <v>0</v>
      </c>
      <c r="C14" s="24">
        <v>18.899999999999999</v>
      </c>
      <c r="D14" s="24">
        <v>5</v>
      </c>
      <c r="E14" s="24">
        <v>0</v>
      </c>
      <c r="F14" s="24">
        <v>2</v>
      </c>
      <c r="G14" s="24">
        <v>1</v>
      </c>
      <c r="H14" s="24">
        <v>1</v>
      </c>
      <c r="I14" s="24">
        <v>0</v>
      </c>
      <c r="J14" s="24">
        <v>1</v>
      </c>
      <c r="K14" s="24">
        <v>3</v>
      </c>
      <c r="L14" s="24">
        <v>0</v>
      </c>
      <c r="M14" s="24">
        <v>2</v>
      </c>
      <c r="N14" s="23">
        <f t="shared" si="0"/>
        <v>33.9</v>
      </c>
    </row>
    <row r="15" spans="1:14" ht="13.5" customHeight="1" thickTop="1" thickBot="1" x14ac:dyDescent="0.25">
      <c r="A15" s="17" t="s">
        <v>35</v>
      </c>
      <c r="B15" s="22">
        <v>0</v>
      </c>
      <c r="C15" s="22">
        <v>7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1</v>
      </c>
      <c r="K15" s="22">
        <v>0</v>
      </c>
      <c r="L15" s="22">
        <v>0</v>
      </c>
      <c r="M15" s="22">
        <v>1</v>
      </c>
      <c r="N15" s="29">
        <f t="shared" si="0"/>
        <v>9</v>
      </c>
    </row>
    <row r="16" spans="1:14" ht="13.5" customHeight="1" thickTop="1" thickBot="1" x14ac:dyDescent="0.25">
      <c r="A16" s="19" t="s">
        <v>26</v>
      </c>
      <c r="B16" s="27">
        <f t="shared" ref="B16:H16" si="1">SUM(B15:B15)</f>
        <v>0</v>
      </c>
      <c r="C16" s="27">
        <f t="shared" si="1"/>
        <v>7</v>
      </c>
      <c r="D16" s="27">
        <f t="shared" si="1"/>
        <v>0</v>
      </c>
      <c r="E16" s="27">
        <f t="shared" si="1"/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>SUM(I15:I15)</f>
        <v>0</v>
      </c>
      <c r="J16" s="27">
        <f t="shared" ref="J16:K16" si="2">SUM(J15:J15)</f>
        <v>1</v>
      </c>
      <c r="K16" s="27">
        <f t="shared" si="2"/>
        <v>0</v>
      </c>
      <c r="L16" s="27">
        <f>SUM(L15:L15)</f>
        <v>0</v>
      </c>
      <c r="M16" s="27">
        <f>SUM(M15:M15)</f>
        <v>1</v>
      </c>
      <c r="N16" s="28">
        <f>SUM(N15:N15)</f>
        <v>9</v>
      </c>
    </row>
    <row r="17" spans="1:14" ht="13.5" customHeight="1" thickTop="1" thickBot="1" x14ac:dyDescent="0.25">
      <c r="A17" s="17" t="s">
        <v>37</v>
      </c>
      <c r="B17" s="22">
        <v>0</v>
      </c>
      <c r="C17" s="22">
        <v>4.5709999999999997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2</v>
      </c>
      <c r="M17" s="22">
        <v>0</v>
      </c>
      <c r="N17" s="29">
        <f>SUM(B17:M17)</f>
        <v>6.5709999999999997</v>
      </c>
    </row>
    <row r="18" spans="1:14" ht="13.5" customHeight="1" thickTop="1" thickBot="1" x14ac:dyDescent="0.25">
      <c r="A18" s="19" t="s">
        <v>36</v>
      </c>
      <c r="B18" s="27">
        <f t="shared" ref="B18:H18" si="3">SUM(B17:B17)</f>
        <v>0</v>
      </c>
      <c r="C18" s="27">
        <f t="shared" si="3"/>
        <v>4.5709999999999997</v>
      </c>
      <c r="D18" s="27">
        <f t="shared" si="3"/>
        <v>0</v>
      </c>
      <c r="E18" s="27">
        <f t="shared" si="3"/>
        <v>0</v>
      </c>
      <c r="F18" s="27">
        <f t="shared" si="3"/>
        <v>0</v>
      </c>
      <c r="G18" s="27">
        <f t="shared" si="3"/>
        <v>0</v>
      </c>
      <c r="H18" s="27">
        <f t="shared" si="3"/>
        <v>0</v>
      </c>
      <c r="I18" s="27">
        <f>SUM(I17:I17)</f>
        <v>0</v>
      </c>
      <c r="J18" s="27">
        <f t="shared" ref="J18:K18" si="4">SUM(J17:J17)</f>
        <v>0</v>
      </c>
      <c r="K18" s="27">
        <f t="shared" si="4"/>
        <v>0</v>
      </c>
      <c r="L18" s="27">
        <f>SUM(L17:L17)</f>
        <v>2</v>
      </c>
      <c r="M18" s="27">
        <f>SUM(M17:M17)</f>
        <v>0</v>
      </c>
      <c r="N18" s="28">
        <f>SUM(N17:N17)</f>
        <v>6.5709999999999997</v>
      </c>
    </row>
    <row r="19" spans="1:14" ht="13.5" customHeight="1" thickTop="1" x14ac:dyDescent="0.2">
      <c r="A19" s="17" t="s">
        <v>39</v>
      </c>
      <c r="B19" s="22">
        <v>0</v>
      </c>
      <c r="C19" s="22">
        <v>3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3">
        <f>SUM(B19:M19)</f>
        <v>3</v>
      </c>
    </row>
    <row r="20" spans="1:14" ht="13.5" customHeight="1" x14ac:dyDescent="0.2">
      <c r="A20" s="17" t="s">
        <v>40</v>
      </c>
      <c r="B20" s="22">
        <v>0</v>
      </c>
      <c r="C20" s="22">
        <v>2</v>
      </c>
      <c r="D20" s="22">
        <v>1</v>
      </c>
      <c r="E20" s="22">
        <v>0</v>
      </c>
      <c r="F20" s="22">
        <v>1</v>
      </c>
      <c r="G20" s="22">
        <v>0</v>
      </c>
      <c r="H20" s="22">
        <v>1</v>
      </c>
      <c r="I20" s="22">
        <v>0</v>
      </c>
      <c r="J20" s="22">
        <v>0</v>
      </c>
      <c r="K20" s="22">
        <v>0</v>
      </c>
      <c r="L20" s="22">
        <v>2</v>
      </c>
      <c r="M20" s="22">
        <v>0</v>
      </c>
      <c r="N20" s="23">
        <f>SUM(B20:M20)</f>
        <v>7</v>
      </c>
    </row>
    <row r="21" spans="1:14" ht="13.5" customHeight="1" thickBot="1" x14ac:dyDescent="0.25">
      <c r="A21" s="17" t="s">
        <v>41</v>
      </c>
      <c r="B21" s="22">
        <v>0</v>
      </c>
      <c r="C21" s="22">
        <v>6</v>
      </c>
      <c r="D21" s="22">
        <v>3</v>
      </c>
      <c r="E21" s="22">
        <v>0</v>
      </c>
      <c r="F21" s="22">
        <v>0</v>
      </c>
      <c r="G21" s="22">
        <v>1</v>
      </c>
      <c r="H21" s="22">
        <v>0</v>
      </c>
      <c r="I21" s="22">
        <v>0</v>
      </c>
      <c r="J21" s="22">
        <v>1</v>
      </c>
      <c r="K21" s="22">
        <v>1</v>
      </c>
      <c r="L21" s="22">
        <v>1</v>
      </c>
      <c r="M21" s="22">
        <v>0</v>
      </c>
      <c r="N21" s="23">
        <f>SUM(B21:M21)</f>
        <v>13</v>
      </c>
    </row>
    <row r="22" spans="1:14" ht="13.5" customHeight="1" thickTop="1" thickBot="1" x14ac:dyDescent="0.25">
      <c r="A22" s="19" t="s">
        <v>38</v>
      </c>
      <c r="B22" s="27">
        <f t="shared" ref="B22:H22" si="5">SUM(B19:B21)</f>
        <v>0</v>
      </c>
      <c r="C22" s="27">
        <f t="shared" si="5"/>
        <v>11</v>
      </c>
      <c r="D22" s="27">
        <f t="shared" si="5"/>
        <v>4</v>
      </c>
      <c r="E22" s="27">
        <f t="shared" si="5"/>
        <v>0</v>
      </c>
      <c r="F22" s="27">
        <f t="shared" si="5"/>
        <v>1</v>
      </c>
      <c r="G22" s="27">
        <f t="shared" si="5"/>
        <v>1</v>
      </c>
      <c r="H22" s="27">
        <f t="shared" si="5"/>
        <v>1</v>
      </c>
      <c r="I22" s="27">
        <f>SUM(I19:I21)</f>
        <v>0</v>
      </c>
      <c r="J22" s="27">
        <f t="shared" ref="J22:K22" si="6">SUM(J19:J21)</f>
        <v>1</v>
      </c>
      <c r="K22" s="27">
        <f t="shared" si="6"/>
        <v>1</v>
      </c>
      <c r="L22" s="27">
        <f>SUM(L19:L21)</f>
        <v>3</v>
      </c>
      <c r="M22" s="27">
        <f>SUM(M19:M21)</f>
        <v>0</v>
      </c>
      <c r="N22" s="28">
        <f>SUM(N19:N21)</f>
        <v>23</v>
      </c>
    </row>
    <row r="23" spans="1:14" ht="13.5" customHeight="1" thickTop="1" x14ac:dyDescent="0.2">
      <c r="A23" s="17" t="s">
        <v>43</v>
      </c>
      <c r="B23" s="22">
        <v>0</v>
      </c>
      <c r="C23" s="22">
        <v>7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3</v>
      </c>
      <c r="J23" s="22">
        <v>1</v>
      </c>
      <c r="K23" s="22">
        <v>0</v>
      </c>
      <c r="L23" s="22">
        <v>2</v>
      </c>
      <c r="M23" s="22">
        <v>1</v>
      </c>
      <c r="N23" s="23">
        <f>SUM(B23:M23)</f>
        <v>14</v>
      </c>
    </row>
    <row r="24" spans="1:14" ht="13.5" customHeight="1" thickBot="1" x14ac:dyDescent="0.25">
      <c r="A24" s="13" t="s">
        <v>44</v>
      </c>
      <c r="B24" s="24">
        <v>0</v>
      </c>
      <c r="C24" s="24">
        <v>8</v>
      </c>
      <c r="D24" s="24">
        <v>0</v>
      </c>
      <c r="E24" s="24">
        <v>1</v>
      </c>
      <c r="F24" s="24">
        <v>1</v>
      </c>
      <c r="G24" s="24">
        <v>0</v>
      </c>
      <c r="H24" s="24">
        <v>0</v>
      </c>
      <c r="I24" s="24">
        <v>0</v>
      </c>
      <c r="J24" s="24">
        <v>3</v>
      </c>
      <c r="K24" s="24">
        <v>1</v>
      </c>
      <c r="L24" s="24">
        <v>1</v>
      </c>
      <c r="M24" s="24">
        <v>1</v>
      </c>
      <c r="N24" s="23">
        <f>SUM(B24:M24)</f>
        <v>16</v>
      </c>
    </row>
    <row r="25" spans="1:14" ht="13.5" customHeight="1" thickTop="1" thickBot="1" x14ac:dyDescent="0.25">
      <c r="A25" s="19" t="s">
        <v>42</v>
      </c>
      <c r="B25" s="27">
        <f t="shared" ref="B25:H25" si="7">SUM(B23:B24)</f>
        <v>0</v>
      </c>
      <c r="C25" s="27">
        <f t="shared" si="7"/>
        <v>15</v>
      </c>
      <c r="D25" s="27">
        <f t="shared" si="7"/>
        <v>0</v>
      </c>
      <c r="E25" s="27">
        <f t="shared" si="7"/>
        <v>1</v>
      </c>
      <c r="F25" s="27">
        <f t="shared" si="7"/>
        <v>1</v>
      </c>
      <c r="G25" s="27">
        <f t="shared" si="7"/>
        <v>0</v>
      </c>
      <c r="H25" s="27">
        <f t="shared" si="7"/>
        <v>0</v>
      </c>
      <c r="I25" s="27">
        <f>SUM(I23:I24)</f>
        <v>3</v>
      </c>
      <c r="J25" s="27">
        <f t="shared" ref="J25:K25" si="8">SUM(J23:J24)</f>
        <v>4</v>
      </c>
      <c r="K25" s="27">
        <f t="shared" si="8"/>
        <v>1</v>
      </c>
      <c r="L25" s="27">
        <f>SUM(L23:L24)</f>
        <v>3</v>
      </c>
      <c r="M25" s="27">
        <f>SUM(M23:M24)</f>
        <v>2</v>
      </c>
      <c r="N25" s="28">
        <f>SUM(N23:N24)</f>
        <v>30</v>
      </c>
    </row>
    <row r="26" spans="1:14" ht="13.5" customHeight="1" thickTop="1" x14ac:dyDescent="0.2">
      <c r="A26" s="17" t="s">
        <v>45</v>
      </c>
      <c r="B26" s="22">
        <v>0</v>
      </c>
      <c r="C26" s="22">
        <v>1</v>
      </c>
      <c r="D26" s="22">
        <v>1</v>
      </c>
      <c r="E26" s="22">
        <v>0</v>
      </c>
      <c r="F26" s="22">
        <v>0</v>
      </c>
      <c r="G26" s="22">
        <v>1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3">
        <f>SUM(B26:M26)</f>
        <v>3</v>
      </c>
    </row>
    <row r="27" spans="1:14" ht="13.5" customHeight="1" x14ac:dyDescent="0.2">
      <c r="A27" s="17" t="s">
        <v>46</v>
      </c>
      <c r="B27" s="22">
        <v>2</v>
      </c>
      <c r="C27" s="22">
        <v>0</v>
      </c>
      <c r="D27" s="22">
        <v>0</v>
      </c>
      <c r="E27" s="22">
        <v>0</v>
      </c>
      <c r="F27" s="22">
        <v>0</v>
      </c>
      <c r="G27" s="22">
        <v>1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3">
        <f>SUM(B27:M27)</f>
        <v>3</v>
      </c>
    </row>
    <row r="28" spans="1:14" ht="13.5" customHeight="1" x14ac:dyDescent="0.2">
      <c r="A28" s="17" t="s">
        <v>47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3">
        <f>SUM(B28:M28)</f>
        <v>0</v>
      </c>
    </row>
    <row r="29" spans="1:14" ht="13.5" customHeight="1" thickBot="1" x14ac:dyDescent="0.25">
      <c r="A29" s="17" t="s">
        <v>48</v>
      </c>
      <c r="B29" s="22">
        <v>0</v>
      </c>
      <c r="C29" s="22">
        <v>9</v>
      </c>
      <c r="D29" s="22">
        <v>1</v>
      </c>
      <c r="E29" s="22">
        <v>0</v>
      </c>
      <c r="F29" s="22">
        <v>0</v>
      </c>
      <c r="G29" s="22">
        <v>1</v>
      </c>
      <c r="H29" s="22">
        <v>0</v>
      </c>
      <c r="I29" s="22">
        <v>2</v>
      </c>
      <c r="J29" s="22">
        <v>0</v>
      </c>
      <c r="K29" s="22">
        <v>0</v>
      </c>
      <c r="L29" s="22">
        <v>3</v>
      </c>
      <c r="M29" s="22">
        <v>2</v>
      </c>
      <c r="N29" s="23">
        <f>SUM(B29:M29)</f>
        <v>18</v>
      </c>
    </row>
    <row r="30" spans="1:14" ht="13.5" customHeight="1" thickTop="1" thickBot="1" x14ac:dyDescent="0.25">
      <c r="A30" s="19" t="s">
        <v>27</v>
      </c>
      <c r="B30" s="27">
        <f t="shared" ref="B30:H30" si="9">SUM(B26:B29)</f>
        <v>2</v>
      </c>
      <c r="C30" s="27">
        <f t="shared" si="9"/>
        <v>10</v>
      </c>
      <c r="D30" s="27">
        <f t="shared" si="9"/>
        <v>2</v>
      </c>
      <c r="E30" s="27">
        <f t="shared" si="9"/>
        <v>0</v>
      </c>
      <c r="F30" s="27">
        <f t="shared" si="9"/>
        <v>0</v>
      </c>
      <c r="G30" s="27">
        <f t="shared" si="9"/>
        <v>3</v>
      </c>
      <c r="H30" s="27">
        <f t="shared" si="9"/>
        <v>0</v>
      </c>
      <c r="I30" s="27">
        <f>SUM(I26:I29)</f>
        <v>2</v>
      </c>
      <c r="J30" s="27">
        <f t="shared" ref="J30:K30" si="10">SUM(J26:J29)</f>
        <v>0</v>
      </c>
      <c r="K30" s="27">
        <f t="shared" si="10"/>
        <v>0</v>
      </c>
      <c r="L30" s="27">
        <f>SUM(L26:L29)</f>
        <v>3</v>
      </c>
      <c r="M30" s="27">
        <f>SUM(M26:M29)</f>
        <v>2</v>
      </c>
      <c r="N30" s="28">
        <f>SUM(N26:N29)</f>
        <v>24</v>
      </c>
    </row>
    <row r="31" spans="1:14" ht="13.5" customHeight="1" thickTop="1" x14ac:dyDescent="0.2">
      <c r="A31" s="17" t="s">
        <v>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ht="13.5" customHeight="1" x14ac:dyDescent="0.2">
      <c r="A32" s="17" t="s">
        <v>1</v>
      </c>
      <c r="B32" s="22">
        <f t="shared" ref="B32:N32" si="11">SUM(B7:B14)</f>
        <v>23</v>
      </c>
      <c r="C32" s="22">
        <f t="shared" si="11"/>
        <v>489.815</v>
      </c>
      <c r="D32" s="22">
        <f t="shared" si="11"/>
        <v>76</v>
      </c>
      <c r="E32" s="22">
        <f t="shared" si="11"/>
        <v>21</v>
      </c>
      <c r="F32" s="22">
        <f t="shared" si="11"/>
        <v>30</v>
      </c>
      <c r="G32" s="22">
        <f t="shared" si="11"/>
        <v>31</v>
      </c>
      <c r="H32" s="22">
        <f t="shared" si="11"/>
        <v>18.076000000000001</v>
      </c>
      <c r="I32" s="22">
        <f>SUM(I7:I14)</f>
        <v>34</v>
      </c>
      <c r="J32" s="22">
        <f t="shared" ref="J32:K32" si="12">SUM(J7:J14)</f>
        <v>62</v>
      </c>
      <c r="K32" s="22">
        <f t="shared" si="12"/>
        <v>88</v>
      </c>
      <c r="L32" s="22">
        <f>SUM(L7:L14)</f>
        <v>63</v>
      </c>
      <c r="M32" s="22">
        <f>SUM(M7:M14)</f>
        <v>71</v>
      </c>
      <c r="N32" s="23">
        <f t="shared" si="11"/>
        <v>1006.891</v>
      </c>
    </row>
    <row r="33" spans="1:14" ht="13.5" customHeight="1" x14ac:dyDescent="0.2">
      <c r="A33" s="17" t="s">
        <v>2</v>
      </c>
      <c r="B33" s="22">
        <f t="shared" ref="B33:N33" si="13">B16+B18+B22+B25+B30</f>
        <v>2</v>
      </c>
      <c r="C33" s="22">
        <f t="shared" si="13"/>
        <v>47.570999999999998</v>
      </c>
      <c r="D33" s="22">
        <f t="shared" si="13"/>
        <v>6</v>
      </c>
      <c r="E33" s="22">
        <f t="shared" si="13"/>
        <v>1</v>
      </c>
      <c r="F33" s="22">
        <f t="shared" si="13"/>
        <v>2</v>
      </c>
      <c r="G33" s="22">
        <f t="shared" si="13"/>
        <v>4</v>
      </c>
      <c r="H33" s="22">
        <f t="shared" si="13"/>
        <v>1</v>
      </c>
      <c r="I33" s="22">
        <f>I16+I18+I22+I25+I30</f>
        <v>5</v>
      </c>
      <c r="J33" s="22">
        <f t="shared" ref="J33:K33" si="14">J16+J18+J22+J25+J30</f>
        <v>6</v>
      </c>
      <c r="K33" s="22">
        <f t="shared" si="14"/>
        <v>2</v>
      </c>
      <c r="L33" s="22">
        <f>L16+L18+L22+L25+L30</f>
        <v>11</v>
      </c>
      <c r="M33" s="22">
        <f>M16+M18+M22+M25+M30</f>
        <v>5</v>
      </c>
      <c r="N33" s="23">
        <f t="shared" si="13"/>
        <v>92.570999999999998</v>
      </c>
    </row>
    <row r="34" spans="1:14" ht="13.5" customHeight="1" thickBot="1" x14ac:dyDescent="0.25">
      <c r="A34" s="18" t="s">
        <v>3</v>
      </c>
      <c r="B34" s="30">
        <f t="shared" ref="B34:N34" si="15">+B32+B33</f>
        <v>25</v>
      </c>
      <c r="C34" s="30">
        <f t="shared" si="15"/>
        <v>537.38599999999997</v>
      </c>
      <c r="D34" s="30">
        <f t="shared" si="15"/>
        <v>82</v>
      </c>
      <c r="E34" s="30">
        <f t="shared" si="15"/>
        <v>22</v>
      </c>
      <c r="F34" s="30">
        <f t="shared" si="15"/>
        <v>32</v>
      </c>
      <c r="G34" s="30">
        <f t="shared" si="15"/>
        <v>35</v>
      </c>
      <c r="H34" s="30">
        <f t="shared" si="15"/>
        <v>19.076000000000001</v>
      </c>
      <c r="I34" s="30">
        <f>+I32+I33</f>
        <v>39</v>
      </c>
      <c r="J34" s="30">
        <f t="shared" ref="J34:K34" si="16">+J32+J33</f>
        <v>68</v>
      </c>
      <c r="K34" s="30">
        <f t="shared" si="16"/>
        <v>90</v>
      </c>
      <c r="L34" s="30">
        <f>+L32+L33</f>
        <v>74</v>
      </c>
      <c r="M34" s="30">
        <f>+M32+M33</f>
        <v>76</v>
      </c>
      <c r="N34" s="31">
        <f t="shared" si="15"/>
        <v>1099.462</v>
      </c>
    </row>
  </sheetData>
  <phoneticPr fontId="7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/>
  <dimension ref="A1:C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2" width="20.6640625" style="88" customWidth="1"/>
    <col min="3" max="3" width="16.6640625" style="88" customWidth="1"/>
    <col min="4" max="16384" width="9" style="88"/>
  </cols>
  <sheetData>
    <row r="1" spans="1:3" ht="13.5" customHeight="1" x14ac:dyDescent="0.2">
      <c r="A1" s="1" t="s">
        <v>4</v>
      </c>
      <c r="B1" s="2"/>
      <c r="C1" s="4"/>
    </row>
    <row r="2" spans="1:3" ht="13.5" customHeight="1" x14ac:dyDescent="0.2">
      <c r="A2" s="5" t="s">
        <v>18</v>
      </c>
      <c r="B2" s="2"/>
      <c r="C2" s="4"/>
    </row>
    <row r="3" spans="1:3" ht="13.5" customHeight="1" x14ac:dyDescent="0.2">
      <c r="A3" s="5" t="s">
        <v>124</v>
      </c>
      <c r="B3" s="2"/>
      <c r="C3" s="4"/>
    </row>
    <row r="4" spans="1:3" ht="13.5" customHeight="1" thickBot="1" x14ac:dyDescent="0.25">
      <c r="A4" s="7" t="s">
        <v>18</v>
      </c>
      <c r="B4" s="8"/>
      <c r="C4" s="4"/>
    </row>
    <row r="5" spans="1:3" ht="13.5" customHeight="1" x14ac:dyDescent="0.2">
      <c r="A5" s="9" t="s">
        <v>5</v>
      </c>
      <c r="B5" s="10" t="s">
        <v>8</v>
      </c>
      <c r="C5" s="12"/>
    </row>
    <row r="6" spans="1:3" ht="13.5" customHeight="1" thickBot="1" x14ac:dyDescent="0.25">
      <c r="A6" s="13" t="s">
        <v>6</v>
      </c>
      <c r="B6" s="14" t="s">
        <v>241</v>
      </c>
      <c r="C6" s="16" t="s">
        <v>7</v>
      </c>
    </row>
    <row r="7" spans="1:3" ht="13.5" customHeight="1" thickTop="1" x14ac:dyDescent="0.2">
      <c r="A7" s="17" t="s">
        <v>19</v>
      </c>
      <c r="B7" s="22">
        <v>19</v>
      </c>
      <c r="C7" s="23">
        <f t="shared" ref="C7:C15" si="0">SUM(B7:B7)</f>
        <v>19</v>
      </c>
    </row>
    <row r="8" spans="1:3" ht="13.5" customHeight="1" x14ac:dyDescent="0.2">
      <c r="A8" s="17" t="s">
        <v>20</v>
      </c>
      <c r="B8" s="22">
        <v>3</v>
      </c>
      <c r="C8" s="23">
        <f t="shared" si="0"/>
        <v>3</v>
      </c>
    </row>
    <row r="9" spans="1:3" ht="13.5" customHeight="1" x14ac:dyDescent="0.2">
      <c r="A9" s="17" t="s">
        <v>21</v>
      </c>
      <c r="B9" s="22">
        <v>16</v>
      </c>
      <c r="C9" s="23">
        <f t="shared" si="0"/>
        <v>16</v>
      </c>
    </row>
    <row r="10" spans="1:3" ht="13.5" customHeight="1" x14ac:dyDescent="0.2">
      <c r="A10" s="17" t="s">
        <v>22</v>
      </c>
      <c r="B10" s="22">
        <v>4</v>
      </c>
      <c r="C10" s="23">
        <f t="shared" si="0"/>
        <v>4</v>
      </c>
    </row>
    <row r="11" spans="1:3" ht="13.5" customHeight="1" x14ac:dyDescent="0.2">
      <c r="A11" s="17" t="s">
        <v>23</v>
      </c>
      <c r="B11" s="22">
        <v>3</v>
      </c>
      <c r="C11" s="23">
        <f t="shared" si="0"/>
        <v>3</v>
      </c>
    </row>
    <row r="12" spans="1:3" ht="13.5" customHeight="1" x14ac:dyDescent="0.2">
      <c r="A12" s="17" t="s">
        <v>24</v>
      </c>
      <c r="B12" s="22">
        <v>2</v>
      </c>
      <c r="C12" s="23">
        <f t="shared" si="0"/>
        <v>2</v>
      </c>
    </row>
    <row r="13" spans="1:3" ht="13.5" customHeight="1" x14ac:dyDescent="0.2">
      <c r="A13" s="17" t="s">
        <v>25</v>
      </c>
      <c r="B13" s="22">
        <v>6</v>
      </c>
      <c r="C13" s="23">
        <f t="shared" si="0"/>
        <v>6</v>
      </c>
    </row>
    <row r="14" spans="1:3" ht="13.5" customHeight="1" thickBot="1" x14ac:dyDescent="0.25">
      <c r="A14" s="13" t="s">
        <v>34</v>
      </c>
      <c r="B14" s="24">
        <v>5</v>
      </c>
      <c r="C14" s="23">
        <f t="shared" si="0"/>
        <v>5</v>
      </c>
    </row>
    <row r="15" spans="1:3" ht="13.5" customHeight="1" thickTop="1" thickBot="1" x14ac:dyDescent="0.25">
      <c r="A15" s="17" t="s">
        <v>35</v>
      </c>
      <c r="B15" s="22">
        <v>1</v>
      </c>
      <c r="C15" s="29">
        <f t="shared" si="0"/>
        <v>1</v>
      </c>
    </row>
    <row r="16" spans="1:3" ht="13.5" customHeight="1" thickTop="1" thickBot="1" x14ac:dyDescent="0.25">
      <c r="A16" s="19" t="s">
        <v>26</v>
      </c>
      <c r="B16" s="27">
        <f>SUM(B15:B15)</f>
        <v>1</v>
      </c>
      <c r="C16" s="28">
        <f>SUM(C15:C15)</f>
        <v>1</v>
      </c>
    </row>
    <row r="17" spans="1:3" ht="13.5" customHeight="1" thickTop="1" thickBot="1" x14ac:dyDescent="0.25">
      <c r="A17" s="17" t="s">
        <v>77</v>
      </c>
      <c r="B17" s="22">
        <v>3</v>
      </c>
      <c r="C17" s="29">
        <f>SUM(B17:B17)</f>
        <v>3</v>
      </c>
    </row>
    <row r="18" spans="1:3" ht="13.5" customHeight="1" thickTop="1" thickBot="1" x14ac:dyDescent="0.25">
      <c r="A18" s="19" t="s">
        <v>36</v>
      </c>
      <c r="B18" s="27">
        <f>SUM(B17:B17)</f>
        <v>3</v>
      </c>
      <c r="C18" s="28">
        <f>SUM(C17:C17)</f>
        <v>3</v>
      </c>
    </row>
    <row r="19" spans="1:3" ht="13.5" customHeight="1" thickTop="1" x14ac:dyDescent="0.2">
      <c r="A19" s="17" t="s">
        <v>39</v>
      </c>
      <c r="B19" s="22">
        <v>0</v>
      </c>
      <c r="C19" s="29">
        <f>SUM(B19:B19)</f>
        <v>0</v>
      </c>
    </row>
    <row r="20" spans="1:3" ht="13.5" customHeight="1" x14ac:dyDescent="0.2">
      <c r="A20" s="17" t="s">
        <v>40</v>
      </c>
      <c r="B20" s="22">
        <v>0</v>
      </c>
      <c r="C20" s="26">
        <f>SUM(B20:B20)</f>
        <v>0</v>
      </c>
    </row>
    <row r="21" spans="1:3" ht="13.5" customHeight="1" thickBot="1" x14ac:dyDescent="0.25">
      <c r="A21" s="17" t="s">
        <v>52</v>
      </c>
      <c r="B21" s="22">
        <v>0</v>
      </c>
      <c r="C21" s="26">
        <f>SUM(B21:B21)</f>
        <v>0</v>
      </c>
    </row>
    <row r="22" spans="1:3" ht="13.5" customHeight="1" thickTop="1" thickBot="1" x14ac:dyDescent="0.25">
      <c r="A22" s="19" t="s">
        <v>38</v>
      </c>
      <c r="B22" s="27">
        <f>SUM(B19:B21)</f>
        <v>0</v>
      </c>
      <c r="C22" s="28">
        <f>SUM(C19:C21)</f>
        <v>0</v>
      </c>
    </row>
    <row r="23" spans="1:3" ht="13.5" customHeight="1" thickTop="1" x14ac:dyDescent="0.2">
      <c r="A23" s="17" t="s">
        <v>43</v>
      </c>
      <c r="B23" s="22">
        <v>0</v>
      </c>
      <c r="C23" s="29">
        <f>SUM(B23:B23)</f>
        <v>0</v>
      </c>
    </row>
    <row r="24" spans="1:3" ht="13.5" customHeight="1" thickBot="1" x14ac:dyDescent="0.25">
      <c r="A24" s="13" t="s">
        <v>53</v>
      </c>
      <c r="B24" s="24">
        <v>0</v>
      </c>
      <c r="C24" s="25">
        <f>SUM(B24:B24)</f>
        <v>0</v>
      </c>
    </row>
    <row r="25" spans="1:3" ht="13.5" customHeight="1" thickTop="1" thickBot="1" x14ac:dyDescent="0.25">
      <c r="A25" s="19" t="s">
        <v>42</v>
      </c>
      <c r="B25" s="27">
        <f>SUM(B23:B24)</f>
        <v>0</v>
      </c>
      <c r="C25" s="28">
        <f>SUM(C23:C24)</f>
        <v>0</v>
      </c>
    </row>
    <row r="26" spans="1:3" ht="13.5" customHeight="1" thickTop="1" x14ac:dyDescent="0.2">
      <c r="A26" s="17" t="s">
        <v>45</v>
      </c>
      <c r="B26" s="22">
        <v>0</v>
      </c>
      <c r="C26" s="29">
        <f>SUM(B26:B26)</f>
        <v>0</v>
      </c>
    </row>
    <row r="27" spans="1:3" ht="13.5" customHeight="1" x14ac:dyDescent="0.2">
      <c r="A27" s="17" t="s">
        <v>46</v>
      </c>
      <c r="B27" s="22">
        <v>0</v>
      </c>
      <c r="C27" s="26">
        <f>SUM(B27:B27)</f>
        <v>0</v>
      </c>
    </row>
    <row r="28" spans="1:3" ht="13.5" customHeight="1" x14ac:dyDescent="0.2">
      <c r="A28" s="17" t="s">
        <v>47</v>
      </c>
      <c r="B28" s="22">
        <v>0</v>
      </c>
      <c r="C28" s="26">
        <f>SUM(B28:B28)</f>
        <v>0</v>
      </c>
    </row>
    <row r="29" spans="1:3" ht="13.5" customHeight="1" thickBot="1" x14ac:dyDescent="0.25">
      <c r="A29" s="17" t="s">
        <v>54</v>
      </c>
      <c r="B29" s="22">
        <v>2</v>
      </c>
      <c r="C29" s="26">
        <f>SUM(B29:B29)</f>
        <v>2</v>
      </c>
    </row>
    <row r="30" spans="1:3" ht="13.5" customHeight="1" thickTop="1" thickBot="1" x14ac:dyDescent="0.25">
      <c r="A30" s="19" t="s">
        <v>27</v>
      </c>
      <c r="B30" s="27">
        <f>SUM(B26:B29)</f>
        <v>2</v>
      </c>
      <c r="C30" s="28">
        <f>SUM(C26:C29)</f>
        <v>2</v>
      </c>
    </row>
    <row r="31" spans="1:3" ht="13.5" customHeight="1" thickTop="1" x14ac:dyDescent="0.2">
      <c r="A31" s="17" t="s">
        <v>0</v>
      </c>
      <c r="B31" s="22"/>
      <c r="C31" s="23"/>
    </row>
    <row r="32" spans="1:3" ht="13.5" customHeight="1" x14ac:dyDescent="0.2">
      <c r="A32" s="17" t="s">
        <v>1</v>
      </c>
      <c r="B32" s="22">
        <f>SUM(B7:B14)</f>
        <v>58</v>
      </c>
      <c r="C32" s="23">
        <f>SUM(C7:C14)</f>
        <v>58</v>
      </c>
    </row>
    <row r="33" spans="1:3" ht="13.5" customHeight="1" x14ac:dyDescent="0.2">
      <c r="A33" s="17" t="s">
        <v>2</v>
      </c>
      <c r="B33" s="22">
        <f>B16+B18+B22+B25+B30</f>
        <v>6</v>
      </c>
      <c r="C33" s="23">
        <f>C16+C18+C22+C25+C30</f>
        <v>6</v>
      </c>
    </row>
    <row r="34" spans="1:3" ht="13.5" customHeight="1" thickBot="1" x14ac:dyDescent="0.25">
      <c r="A34" s="18" t="s">
        <v>3</v>
      </c>
      <c r="B34" s="30">
        <f>+B32+B33</f>
        <v>64</v>
      </c>
      <c r="C34" s="31">
        <f>+C32+C33</f>
        <v>64</v>
      </c>
    </row>
  </sheetData>
  <phoneticPr fontId="3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3"/>
  <dimension ref="A1:AG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32" width="20.6640625" style="88" customWidth="1"/>
    <col min="33" max="33" width="16.6640625" style="88" customWidth="1"/>
    <col min="34" max="16384" width="9" style="88"/>
  </cols>
  <sheetData>
    <row r="1" spans="1:33" ht="13.5" customHeight="1" x14ac:dyDescent="0.2">
      <c r="A1" s="1" t="s">
        <v>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/>
    </row>
    <row r="2" spans="1:33" ht="13.5" customHeight="1" x14ac:dyDescent="0.2">
      <c r="A2" s="5" t="s">
        <v>18</v>
      </c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4"/>
    </row>
    <row r="3" spans="1:33" ht="13.5" customHeight="1" x14ac:dyDescent="0.2">
      <c r="A3" s="5" t="s">
        <v>99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4"/>
    </row>
    <row r="4" spans="1:33" ht="13.5" customHeight="1" thickBot="1" x14ac:dyDescent="0.25">
      <c r="A4" s="7" t="s">
        <v>18</v>
      </c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4"/>
    </row>
    <row r="5" spans="1:33" ht="13.5" customHeight="1" x14ac:dyDescent="0.2">
      <c r="A5" s="9" t="s">
        <v>5</v>
      </c>
      <c r="B5" s="10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1" t="s">
        <v>17</v>
      </c>
      <c r="L5" s="11" t="s">
        <v>92</v>
      </c>
      <c r="M5" s="11" t="s">
        <v>93</v>
      </c>
      <c r="N5" s="11" t="s">
        <v>94</v>
      </c>
      <c r="O5" s="11" t="s">
        <v>95</v>
      </c>
      <c r="P5" s="11" t="s">
        <v>96</v>
      </c>
      <c r="Q5" s="11" t="s">
        <v>97</v>
      </c>
      <c r="R5" s="11" t="s">
        <v>98</v>
      </c>
      <c r="S5" s="11" t="s">
        <v>56</v>
      </c>
      <c r="T5" s="11" t="s">
        <v>57</v>
      </c>
      <c r="U5" s="11" t="s">
        <v>58</v>
      </c>
      <c r="V5" s="11" t="s">
        <v>59</v>
      </c>
      <c r="W5" s="11" t="s">
        <v>60</v>
      </c>
      <c r="X5" s="11" t="s">
        <v>61</v>
      </c>
      <c r="Y5" s="11" t="s">
        <v>62</v>
      </c>
      <c r="Z5" s="11" t="s">
        <v>63</v>
      </c>
      <c r="AA5" s="11" t="s">
        <v>64</v>
      </c>
      <c r="AB5" s="11" t="s">
        <v>65</v>
      </c>
      <c r="AC5" s="11" t="s">
        <v>66</v>
      </c>
      <c r="AD5" s="11" t="s">
        <v>67</v>
      </c>
      <c r="AE5" s="11" t="s">
        <v>68</v>
      </c>
      <c r="AF5" s="11" t="s">
        <v>110</v>
      </c>
      <c r="AG5" s="12"/>
    </row>
    <row r="6" spans="1:33" ht="13.5" customHeight="1" thickBot="1" x14ac:dyDescent="0.25">
      <c r="A6" s="13" t="s">
        <v>6</v>
      </c>
      <c r="B6" s="14" t="s">
        <v>242</v>
      </c>
      <c r="C6" s="15" t="s">
        <v>243</v>
      </c>
      <c r="D6" s="15" t="s">
        <v>244</v>
      </c>
      <c r="E6" s="15" t="s">
        <v>245</v>
      </c>
      <c r="F6" s="15" t="s">
        <v>246</v>
      </c>
      <c r="G6" s="15" t="s">
        <v>247</v>
      </c>
      <c r="H6" s="15" t="s">
        <v>248</v>
      </c>
      <c r="I6" s="15" t="s">
        <v>249</v>
      </c>
      <c r="J6" s="15" t="s">
        <v>250</v>
      </c>
      <c r="K6" s="15" t="s">
        <v>251</v>
      </c>
      <c r="L6" s="15" t="s">
        <v>252</v>
      </c>
      <c r="M6" s="15" t="s">
        <v>253</v>
      </c>
      <c r="N6" s="15" t="s">
        <v>254</v>
      </c>
      <c r="O6" s="15" t="s">
        <v>255</v>
      </c>
      <c r="P6" s="15" t="s">
        <v>256</v>
      </c>
      <c r="Q6" s="15" t="s">
        <v>257</v>
      </c>
      <c r="R6" s="15" t="s">
        <v>258</v>
      </c>
      <c r="S6" s="15" t="s">
        <v>259</v>
      </c>
      <c r="T6" s="15" t="s">
        <v>260</v>
      </c>
      <c r="U6" s="15" t="s">
        <v>261</v>
      </c>
      <c r="V6" s="15" t="s">
        <v>262</v>
      </c>
      <c r="W6" s="15" t="s">
        <v>263</v>
      </c>
      <c r="X6" s="15" t="s">
        <v>264</v>
      </c>
      <c r="Y6" s="15" t="s">
        <v>265</v>
      </c>
      <c r="Z6" s="15" t="s">
        <v>266</v>
      </c>
      <c r="AA6" s="15" t="s">
        <v>267</v>
      </c>
      <c r="AB6" s="15" t="s">
        <v>268</v>
      </c>
      <c r="AC6" s="15" t="s">
        <v>269</v>
      </c>
      <c r="AD6" s="15" t="s">
        <v>270</v>
      </c>
      <c r="AE6" s="15" t="s">
        <v>271</v>
      </c>
      <c r="AF6" s="15" t="s">
        <v>272</v>
      </c>
      <c r="AG6" s="16" t="s">
        <v>7</v>
      </c>
    </row>
    <row r="7" spans="1:33" ht="13.5" customHeight="1" thickTop="1" x14ac:dyDescent="0.2">
      <c r="A7" s="17" t="s">
        <v>19</v>
      </c>
      <c r="B7" s="22">
        <v>198</v>
      </c>
      <c r="C7" s="22">
        <v>4</v>
      </c>
      <c r="D7" s="22">
        <v>290</v>
      </c>
      <c r="E7" s="22">
        <v>57</v>
      </c>
      <c r="F7" s="22">
        <v>185</v>
      </c>
      <c r="G7" s="22">
        <v>222</v>
      </c>
      <c r="H7" s="22">
        <v>408</v>
      </c>
      <c r="I7" s="22">
        <v>1443</v>
      </c>
      <c r="J7" s="22">
        <v>271</v>
      </c>
      <c r="K7" s="22">
        <v>182.352</v>
      </c>
      <c r="L7" s="22">
        <v>723</v>
      </c>
      <c r="M7" s="22">
        <v>127.217</v>
      </c>
      <c r="N7" s="22">
        <v>34.058</v>
      </c>
      <c r="O7" s="22">
        <v>193</v>
      </c>
      <c r="P7" s="22">
        <v>227.38900000000001</v>
      </c>
      <c r="Q7" s="22">
        <v>99</v>
      </c>
      <c r="R7" s="22">
        <v>127</v>
      </c>
      <c r="S7" s="22">
        <v>110</v>
      </c>
      <c r="T7" s="22">
        <v>194</v>
      </c>
      <c r="U7" s="22">
        <v>48.209000000000003</v>
      </c>
      <c r="V7" s="22">
        <v>162</v>
      </c>
      <c r="W7" s="22">
        <v>78</v>
      </c>
      <c r="X7" s="22">
        <v>450</v>
      </c>
      <c r="Y7" s="22">
        <v>238</v>
      </c>
      <c r="Z7" s="22">
        <v>301</v>
      </c>
      <c r="AA7" s="22">
        <v>14</v>
      </c>
      <c r="AB7" s="22">
        <v>336.57600000000002</v>
      </c>
      <c r="AC7" s="22">
        <v>240</v>
      </c>
      <c r="AD7" s="22">
        <v>572</v>
      </c>
      <c r="AE7" s="22">
        <v>464.01299999999998</v>
      </c>
      <c r="AF7" s="22">
        <v>79</v>
      </c>
      <c r="AG7" s="23">
        <f t="shared" ref="AG7:AG15" si="0">SUM(B7:AF7)</f>
        <v>8077.8139999999994</v>
      </c>
    </row>
    <row r="8" spans="1:33" ht="13.5" customHeight="1" x14ac:dyDescent="0.2">
      <c r="A8" s="17" t="s">
        <v>20</v>
      </c>
      <c r="B8" s="22">
        <v>43</v>
      </c>
      <c r="C8" s="22">
        <v>2</v>
      </c>
      <c r="D8" s="22">
        <v>43</v>
      </c>
      <c r="E8" s="22">
        <v>11</v>
      </c>
      <c r="F8" s="22">
        <v>72</v>
      </c>
      <c r="G8" s="22">
        <v>77</v>
      </c>
      <c r="H8" s="22">
        <v>77</v>
      </c>
      <c r="I8" s="22">
        <v>1167</v>
      </c>
      <c r="J8" s="22">
        <v>106</v>
      </c>
      <c r="K8" s="22">
        <v>45.204999999999998</v>
      </c>
      <c r="L8" s="22">
        <v>220</v>
      </c>
      <c r="M8" s="22">
        <v>15</v>
      </c>
      <c r="N8" s="22">
        <v>4</v>
      </c>
      <c r="O8" s="22">
        <v>27</v>
      </c>
      <c r="P8" s="22">
        <v>61</v>
      </c>
      <c r="Q8" s="22">
        <v>27</v>
      </c>
      <c r="R8" s="22">
        <v>29</v>
      </c>
      <c r="S8" s="22">
        <v>20</v>
      </c>
      <c r="T8" s="22">
        <v>45</v>
      </c>
      <c r="U8" s="22">
        <v>10.321999999999999</v>
      </c>
      <c r="V8" s="22">
        <v>21.677</v>
      </c>
      <c r="W8" s="22">
        <v>7</v>
      </c>
      <c r="X8" s="22">
        <v>103</v>
      </c>
      <c r="Y8" s="22">
        <v>69</v>
      </c>
      <c r="Z8" s="22">
        <v>82</v>
      </c>
      <c r="AA8" s="22">
        <v>5</v>
      </c>
      <c r="AB8" s="22">
        <v>126</v>
      </c>
      <c r="AC8" s="22">
        <v>138</v>
      </c>
      <c r="AD8" s="22">
        <v>130</v>
      </c>
      <c r="AE8" s="22">
        <v>90</v>
      </c>
      <c r="AF8" s="22">
        <v>23</v>
      </c>
      <c r="AG8" s="23">
        <f t="shared" si="0"/>
        <v>2896.2040000000002</v>
      </c>
    </row>
    <row r="9" spans="1:33" ht="13.5" customHeight="1" x14ac:dyDescent="0.2">
      <c r="A9" s="17" t="s">
        <v>21</v>
      </c>
      <c r="B9" s="22">
        <v>122</v>
      </c>
      <c r="C9" s="22">
        <v>4.0810000000000004</v>
      </c>
      <c r="D9" s="22">
        <v>122</v>
      </c>
      <c r="E9" s="22">
        <v>60</v>
      </c>
      <c r="F9" s="22">
        <v>283</v>
      </c>
      <c r="G9" s="22">
        <v>294</v>
      </c>
      <c r="H9" s="22">
        <v>705</v>
      </c>
      <c r="I9" s="22">
        <v>1685</v>
      </c>
      <c r="J9" s="22">
        <v>273</v>
      </c>
      <c r="K9" s="22">
        <v>134.46899999999999</v>
      </c>
      <c r="L9" s="22">
        <v>862</v>
      </c>
      <c r="M9" s="22">
        <v>66</v>
      </c>
      <c r="N9" s="22">
        <v>20</v>
      </c>
      <c r="O9" s="22">
        <v>228</v>
      </c>
      <c r="P9" s="22">
        <v>184</v>
      </c>
      <c r="Q9" s="22">
        <v>45.917999999999999</v>
      </c>
      <c r="R9" s="22">
        <v>92</v>
      </c>
      <c r="S9" s="22">
        <v>66</v>
      </c>
      <c r="T9" s="22">
        <v>249</v>
      </c>
      <c r="U9" s="22">
        <v>33</v>
      </c>
      <c r="V9" s="22">
        <v>64</v>
      </c>
      <c r="W9" s="22">
        <v>38</v>
      </c>
      <c r="X9" s="22">
        <v>401</v>
      </c>
      <c r="Y9" s="22">
        <v>118</v>
      </c>
      <c r="Z9" s="22">
        <v>1647.9960000000001</v>
      </c>
      <c r="AA9" s="22">
        <v>7</v>
      </c>
      <c r="AB9" s="22">
        <v>306</v>
      </c>
      <c r="AC9" s="22">
        <v>144</v>
      </c>
      <c r="AD9" s="22">
        <v>1063</v>
      </c>
      <c r="AE9" s="22">
        <v>357.01900000000001</v>
      </c>
      <c r="AF9" s="22">
        <v>150</v>
      </c>
      <c r="AG9" s="23">
        <f t="shared" si="0"/>
        <v>9824.4830000000002</v>
      </c>
    </row>
    <row r="10" spans="1:33" ht="13.5" customHeight="1" x14ac:dyDescent="0.2">
      <c r="A10" s="17" t="s">
        <v>22</v>
      </c>
      <c r="B10" s="22">
        <v>26</v>
      </c>
      <c r="C10" s="22">
        <v>0</v>
      </c>
      <c r="D10" s="22">
        <v>37</v>
      </c>
      <c r="E10" s="22">
        <v>14</v>
      </c>
      <c r="F10" s="22">
        <v>72</v>
      </c>
      <c r="G10" s="22">
        <v>59</v>
      </c>
      <c r="H10" s="22">
        <v>164</v>
      </c>
      <c r="I10" s="22">
        <v>797</v>
      </c>
      <c r="J10" s="22">
        <v>90</v>
      </c>
      <c r="K10" s="22">
        <v>42</v>
      </c>
      <c r="L10" s="22">
        <v>208</v>
      </c>
      <c r="M10" s="22">
        <v>11</v>
      </c>
      <c r="N10" s="22">
        <v>5</v>
      </c>
      <c r="O10" s="22">
        <v>15</v>
      </c>
      <c r="P10" s="22">
        <v>55</v>
      </c>
      <c r="Q10" s="22">
        <v>10</v>
      </c>
      <c r="R10" s="22">
        <v>28</v>
      </c>
      <c r="S10" s="22">
        <v>5</v>
      </c>
      <c r="T10" s="22">
        <v>63</v>
      </c>
      <c r="U10" s="22">
        <v>3</v>
      </c>
      <c r="V10" s="22">
        <v>27</v>
      </c>
      <c r="W10" s="22">
        <v>10</v>
      </c>
      <c r="X10" s="22">
        <v>128</v>
      </c>
      <c r="Y10" s="22">
        <v>51</v>
      </c>
      <c r="Z10" s="22">
        <v>135</v>
      </c>
      <c r="AA10" s="22">
        <v>3</v>
      </c>
      <c r="AB10" s="22">
        <v>106</v>
      </c>
      <c r="AC10" s="22">
        <v>38</v>
      </c>
      <c r="AD10" s="22">
        <v>68</v>
      </c>
      <c r="AE10" s="22">
        <v>72.358999999999995</v>
      </c>
      <c r="AF10" s="22">
        <v>21</v>
      </c>
      <c r="AG10" s="23">
        <f t="shared" si="0"/>
        <v>2363.3589999999999</v>
      </c>
    </row>
    <row r="11" spans="1:33" ht="13.5" customHeight="1" x14ac:dyDescent="0.2">
      <c r="A11" s="17" t="s">
        <v>23</v>
      </c>
      <c r="B11" s="22">
        <v>17</v>
      </c>
      <c r="C11" s="22">
        <v>0</v>
      </c>
      <c r="D11" s="22">
        <v>26</v>
      </c>
      <c r="E11" s="22">
        <v>14</v>
      </c>
      <c r="F11" s="22">
        <v>43</v>
      </c>
      <c r="G11" s="22">
        <v>53</v>
      </c>
      <c r="H11" s="22">
        <v>129</v>
      </c>
      <c r="I11" s="22">
        <v>851</v>
      </c>
      <c r="J11" s="22">
        <v>48</v>
      </c>
      <c r="K11" s="22">
        <v>18.149999999999999</v>
      </c>
      <c r="L11" s="22">
        <v>85</v>
      </c>
      <c r="M11" s="22">
        <v>8.1479999999999997</v>
      </c>
      <c r="N11" s="22">
        <v>5.0919999999999996</v>
      </c>
      <c r="O11" s="22">
        <v>13</v>
      </c>
      <c r="P11" s="22">
        <v>23</v>
      </c>
      <c r="Q11" s="22">
        <v>13</v>
      </c>
      <c r="R11" s="22">
        <v>38</v>
      </c>
      <c r="S11" s="22">
        <v>7</v>
      </c>
      <c r="T11" s="22">
        <v>38</v>
      </c>
      <c r="U11" s="22">
        <v>2.153</v>
      </c>
      <c r="V11" s="22">
        <v>11.846</v>
      </c>
      <c r="W11" s="22">
        <v>3</v>
      </c>
      <c r="X11" s="22">
        <v>55</v>
      </c>
      <c r="Y11" s="22">
        <v>29</v>
      </c>
      <c r="Z11" s="22">
        <v>210</v>
      </c>
      <c r="AA11" s="22">
        <v>5</v>
      </c>
      <c r="AB11" s="22">
        <v>36</v>
      </c>
      <c r="AC11" s="22">
        <v>57</v>
      </c>
      <c r="AD11" s="22">
        <v>146</v>
      </c>
      <c r="AE11" s="22">
        <v>43</v>
      </c>
      <c r="AF11" s="22">
        <v>36</v>
      </c>
      <c r="AG11" s="23">
        <f t="shared" si="0"/>
        <v>2063.3890000000001</v>
      </c>
    </row>
    <row r="12" spans="1:33" ht="13.5" customHeight="1" x14ac:dyDescent="0.2">
      <c r="A12" s="17" t="s">
        <v>24</v>
      </c>
      <c r="B12" s="22">
        <v>42</v>
      </c>
      <c r="C12" s="22">
        <v>1</v>
      </c>
      <c r="D12" s="22">
        <v>44</v>
      </c>
      <c r="E12" s="22">
        <v>8</v>
      </c>
      <c r="F12" s="22">
        <v>31</v>
      </c>
      <c r="G12" s="22">
        <v>71</v>
      </c>
      <c r="H12" s="22">
        <v>57</v>
      </c>
      <c r="I12" s="22">
        <v>553</v>
      </c>
      <c r="J12" s="22">
        <v>94</v>
      </c>
      <c r="K12" s="22">
        <v>19.138999999999999</v>
      </c>
      <c r="L12" s="22">
        <v>57</v>
      </c>
      <c r="M12" s="22">
        <v>23</v>
      </c>
      <c r="N12" s="22">
        <v>4</v>
      </c>
      <c r="O12" s="22">
        <v>15</v>
      </c>
      <c r="P12" s="22">
        <v>40</v>
      </c>
      <c r="Q12" s="22">
        <v>12</v>
      </c>
      <c r="R12" s="22">
        <v>21</v>
      </c>
      <c r="S12" s="22">
        <v>10</v>
      </c>
      <c r="T12" s="22">
        <v>58</v>
      </c>
      <c r="U12" s="22">
        <v>8</v>
      </c>
      <c r="V12" s="22">
        <v>19</v>
      </c>
      <c r="W12" s="22">
        <v>9</v>
      </c>
      <c r="X12" s="22">
        <v>45</v>
      </c>
      <c r="Y12" s="22">
        <v>42</v>
      </c>
      <c r="Z12" s="22">
        <v>91.989000000000004</v>
      </c>
      <c r="AA12" s="22">
        <v>1</v>
      </c>
      <c r="AB12" s="22">
        <v>42</v>
      </c>
      <c r="AC12" s="22">
        <v>57</v>
      </c>
      <c r="AD12" s="22">
        <v>586</v>
      </c>
      <c r="AE12" s="22">
        <v>82.724999999999994</v>
      </c>
      <c r="AF12" s="22">
        <v>20</v>
      </c>
      <c r="AG12" s="23">
        <f t="shared" si="0"/>
        <v>2163.8530000000001</v>
      </c>
    </row>
    <row r="13" spans="1:33" ht="13.5" customHeight="1" x14ac:dyDescent="0.2">
      <c r="A13" s="17" t="s">
        <v>25</v>
      </c>
      <c r="B13" s="22">
        <v>32</v>
      </c>
      <c r="C13" s="22">
        <v>0</v>
      </c>
      <c r="D13" s="22">
        <v>36</v>
      </c>
      <c r="E13" s="22">
        <v>5</v>
      </c>
      <c r="F13" s="22">
        <v>26</v>
      </c>
      <c r="G13" s="22">
        <v>66</v>
      </c>
      <c r="H13" s="22">
        <v>120</v>
      </c>
      <c r="I13" s="22">
        <v>412</v>
      </c>
      <c r="J13" s="22">
        <v>23</v>
      </c>
      <c r="K13" s="22">
        <v>12</v>
      </c>
      <c r="L13" s="22">
        <v>117</v>
      </c>
      <c r="M13" s="22">
        <v>4</v>
      </c>
      <c r="N13" s="22">
        <v>5</v>
      </c>
      <c r="O13" s="22">
        <v>12</v>
      </c>
      <c r="P13" s="22">
        <v>25</v>
      </c>
      <c r="Q13" s="22">
        <v>6</v>
      </c>
      <c r="R13" s="22">
        <v>10</v>
      </c>
      <c r="S13" s="22">
        <v>40</v>
      </c>
      <c r="T13" s="22">
        <v>32</v>
      </c>
      <c r="U13" s="22">
        <v>6</v>
      </c>
      <c r="V13" s="22">
        <v>10</v>
      </c>
      <c r="W13" s="22">
        <v>3</v>
      </c>
      <c r="X13" s="22">
        <v>64</v>
      </c>
      <c r="Y13" s="22">
        <v>27</v>
      </c>
      <c r="Z13" s="22">
        <v>44</v>
      </c>
      <c r="AA13" s="22">
        <v>1</v>
      </c>
      <c r="AB13" s="22">
        <v>39</v>
      </c>
      <c r="AC13" s="22">
        <v>65</v>
      </c>
      <c r="AD13" s="22">
        <v>43</v>
      </c>
      <c r="AE13" s="22">
        <v>34.32</v>
      </c>
      <c r="AF13" s="22">
        <v>12</v>
      </c>
      <c r="AG13" s="23">
        <f t="shared" si="0"/>
        <v>1331.32</v>
      </c>
    </row>
    <row r="14" spans="1:33" ht="13.5" customHeight="1" thickBot="1" x14ac:dyDescent="0.25">
      <c r="A14" s="13" t="s">
        <v>34</v>
      </c>
      <c r="B14" s="24">
        <v>22</v>
      </c>
      <c r="C14" s="24">
        <v>2</v>
      </c>
      <c r="D14" s="24">
        <v>29</v>
      </c>
      <c r="E14" s="24">
        <v>7</v>
      </c>
      <c r="F14" s="24">
        <v>17</v>
      </c>
      <c r="G14" s="24">
        <v>190</v>
      </c>
      <c r="H14" s="24">
        <v>118</v>
      </c>
      <c r="I14" s="24">
        <v>875</v>
      </c>
      <c r="J14" s="24">
        <v>47</v>
      </c>
      <c r="K14" s="24">
        <v>5.0410000000000004</v>
      </c>
      <c r="L14" s="24">
        <v>306</v>
      </c>
      <c r="M14" s="24">
        <v>7</v>
      </c>
      <c r="N14" s="24">
        <v>4</v>
      </c>
      <c r="O14" s="24">
        <v>9</v>
      </c>
      <c r="P14" s="24">
        <v>24</v>
      </c>
      <c r="Q14" s="24">
        <v>9</v>
      </c>
      <c r="R14" s="24">
        <v>23</v>
      </c>
      <c r="S14" s="24">
        <v>15</v>
      </c>
      <c r="T14" s="24">
        <v>40</v>
      </c>
      <c r="U14" s="24">
        <v>6</v>
      </c>
      <c r="V14" s="24">
        <v>6</v>
      </c>
      <c r="W14" s="24">
        <v>7</v>
      </c>
      <c r="X14" s="24">
        <v>87</v>
      </c>
      <c r="Y14" s="24">
        <v>48</v>
      </c>
      <c r="Z14" s="24">
        <v>249</v>
      </c>
      <c r="AA14" s="24">
        <v>3</v>
      </c>
      <c r="AB14" s="24">
        <v>76</v>
      </c>
      <c r="AC14" s="24">
        <v>207</v>
      </c>
      <c r="AD14" s="24">
        <v>390</v>
      </c>
      <c r="AE14" s="24">
        <v>44</v>
      </c>
      <c r="AF14" s="24">
        <v>17</v>
      </c>
      <c r="AG14" s="25">
        <f t="shared" si="0"/>
        <v>2889.0410000000002</v>
      </c>
    </row>
    <row r="15" spans="1:33" ht="13.5" customHeight="1" thickTop="1" thickBot="1" x14ac:dyDescent="0.25">
      <c r="A15" s="17" t="s">
        <v>35</v>
      </c>
      <c r="B15" s="22">
        <v>11</v>
      </c>
      <c r="C15" s="22">
        <v>0</v>
      </c>
      <c r="D15" s="22">
        <v>8</v>
      </c>
      <c r="E15" s="22">
        <v>1</v>
      </c>
      <c r="F15" s="22">
        <v>5</v>
      </c>
      <c r="G15" s="22">
        <v>25</v>
      </c>
      <c r="H15" s="22">
        <v>14</v>
      </c>
      <c r="I15" s="22">
        <v>414</v>
      </c>
      <c r="J15" s="22">
        <v>16.47</v>
      </c>
      <c r="K15" s="22">
        <v>6</v>
      </c>
      <c r="L15" s="22">
        <v>86</v>
      </c>
      <c r="M15" s="22">
        <v>5</v>
      </c>
      <c r="N15" s="22">
        <v>2</v>
      </c>
      <c r="O15" s="22">
        <v>4</v>
      </c>
      <c r="P15" s="22">
        <v>10</v>
      </c>
      <c r="Q15" s="22">
        <v>2</v>
      </c>
      <c r="R15" s="22">
        <v>3</v>
      </c>
      <c r="S15" s="22">
        <v>3</v>
      </c>
      <c r="T15" s="22">
        <v>12</v>
      </c>
      <c r="U15" s="22">
        <v>1</v>
      </c>
      <c r="V15" s="22">
        <v>5</v>
      </c>
      <c r="W15" s="22">
        <v>3</v>
      </c>
      <c r="X15" s="22">
        <v>34</v>
      </c>
      <c r="Y15" s="22">
        <v>3</v>
      </c>
      <c r="Z15" s="22">
        <v>63</v>
      </c>
      <c r="AA15" s="22">
        <v>0</v>
      </c>
      <c r="AB15" s="22">
        <v>12</v>
      </c>
      <c r="AC15" s="22">
        <v>76</v>
      </c>
      <c r="AD15" s="22">
        <v>61</v>
      </c>
      <c r="AE15" s="22">
        <v>17.771999999999998</v>
      </c>
      <c r="AF15" s="22">
        <v>3</v>
      </c>
      <c r="AG15" s="23">
        <f t="shared" si="0"/>
        <v>906.24200000000008</v>
      </c>
    </row>
    <row r="16" spans="1:33" ht="13.5" customHeight="1" thickTop="1" thickBot="1" x14ac:dyDescent="0.25">
      <c r="A16" s="19" t="s">
        <v>26</v>
      </c>
      <c r="B16" s="27">
        <f t="shared" ref="B16:AD16" si="1">SUM(B15:B15)</f>
        <v>11</v>
      </c>
      <c r="C16" s="27">
        <f t="shared" si="1"/>
        <v>0</v>
      </c>
      <c r="D16" s="27">
        <f t="shared" si="1"/>
        <v>8</v>
      </c>
      <c r="E16" s="27">
        <f t="shared" si="1"/>
        <v>1</v>
      </c>
      <c r="F16" s="27">
        <f t="shared" si="1"/>
        <v>5</v>
      </c>
      <c r="G16" s="27">
        <f t="shared" si="1"/>
        <v>25</v>
      </c>
      <c r="H16" s="27">
        <f t="shared" si="1"/>
        <v>14</v>
      </c>
      <c r="I16" s="27">
        <f t="shared" si="1"/>
        <v>414</v>
      </c>
      <c r="J16" s="27">
        <f t="shared" si="1"/>
        <v>16.47</v>
      </c>
      <c r="K16" s="27">
        <f t="shared" si="1"/>
        <v>6</v>
      </c>
      <c r="L16" s="27">
        <f t="shared" si="1"/>
        <v>86</v>
      </c>
      <c r="M16" s="27">
        <f t="shared" si="1"/>
        <v>5</v>
      </c>
      <c r="N16" s="27">
        <f t="shared" si="1"/>
        <v>2</v>
      </c>
      <c r="O16" s="27">
        <f t="shared" si="1"/>
        <v>4</v>
      </c>
      <c r="P16" s="27">
        <f t="shared" si="1"/>
        <v>10</v>
      </c>
      <c r="Q16" s="27">
        <f t="shared" si="1"/>
        <v>2</v>
      </c>
      <c r="R16" s="27">
        <f t="shared" si="1"/>
        <v>3</v>
      </c>
      <c r="S16" s="27">
        <f t="shared" si="1"/>
        <v>3</v>
      </c>
      <c r="T16" s="27">
        <f t="shared" si="1"/>
        <v>12</v>
      </c>
      <c r="U16" s="27">
        <f t="shared" si="1"/>
        <v>1</v>
      </c>
      <c r="V16" s="27">
        <f t="shared" si="1"/>
        <v>5</v>
      </c>
      <c r="W16" s="27">
        <f t="shared" si="1"/>
        <v>3</v>
      </c>
      <c r="X16" s="27">
        <f t="shared" si="1"/>
        <v>34</v>
      </c>
      <c r="Y16" s="27">
        <f t="shared" si="1"/>
        <v>3</v>
      </c>
      <c r="Z16" s="27">
        <f t="shared" si="1"/>
        <v>63</v>
      </c>
      <c r="AA16" s="27">
        <f t="shared" si="1"/>
        <v>0</v>
      </c>
      <c r="AB16" s="27">
        <f t="shared" si="1"/>
        <v>12</v>
      </c>
      <c r="AC16" s="27">
        <f t="shared" si="1"/>
        <v>76</v>
      </c>
      <c r="AD16" s="27">
        <f t="shared" si="1"/>
        <v>61</v>
      </c>
      <c r="AE16" s="27">
        <f>SUM(AE15:AE15)</f>
        <v>17.771999999999998</v>
      </c>
      <c r="AF16" s="27">
        <f>SUM(AF15:AF15)</f>
        <v>3</v>
      </c>
      <c r="AG16" s="28">
        <f>SUM(AG15:AG15)</f>
        <v>906.24200000000008</v>
      </c>
    </row>
    <row r="17" spans="1:33" ht="13.5" customHeight="1" thickTop="1" thickBot="1" x14ac:dyDescent="0.25">
      <c r="A17" s="17" t="s">
        <v>77</v>
      </c>
      <c r="B17" s="22">
        <v>0</v>
      </c>
      <c r="C17" s="22">
        <v>0</v>
      </c>
      <c r="D17" s="22">
        <v>5</v>
      </c>
      <c r="E17" s="22">
        <v>0</v>
      </c>
      <c r="F17" s="22">
        <v>3</v>
      </c>
      <c r="G17" s="22">
        <v>15</v>
      </c>
      <c r="H17" s="22">
        <v>14</v>
      </c>
      <c r="I17" s="22">
        <v>269</v>
      </c>
      <c r="J17" s="22">
        <v>2</v>
      </c>
      <c r="K17" s="22">
        <v>9.1050000000000004</v>
      </c>
      <c r="L17" s="22">
        <v>116</v>
      </c>
      <c r="M17" s="22">
        <v>1</v>
      </c>
      <c r="N17" s="22">
        <v>1</v>
      </c>
      <c r="O17" s="22">
        <v>2</v>
      </c>
      <c r="P17" s="22">
        <v>10</v>
      </c>
      <c r="Q17" s="22">
        <v>3</v>
      </c>
      <c r="R17" s="22">
        <v>3</v>
      </c>
      <c r="S17" s="22">
        <v>2</v>
      </c>
      <c r="T17" s="22">
        <v>6</v>
      </c>
      <c r="U17" s="22">
        <v>1</v>
      </c>
      <c r="V17" s="22">
        <v>9</v>
      </c>
      <c r="W17" s="22">
        <v>2</v>
      </c>
      <c r="X17" s="22">
        <v>5</v>
      </c>
      <c r="Y17" s="22">
        <v>9</v>
      </c>
      <c r="Z17" s="22">
        <v>45.978000000000002</v>
      </c>
      <c r="AA17" s="22">
        <v>0</v>
      </c>
      <c r="AB17" s="22">
        <v>1</v>
      </c>
      <c r="AC17" s="22">
        <v>46</v>
      </c>
      <c r="AD17" s="22">
        <v>131</v>
      </c>
      <c r="AE17" s="22">
        <v>11.577999999999999</v>
      </c>
      <c r="AF17" s="22">
        <v>2</v>
      </c>
      <c r="AG17" s="23">
        <f>SUM(B17:AF17)</f>
        <v>724.66099999999994</v>
      </c>
    </row>
    <row r="18" spans="1:33" ht="13.5" customHeight="1" thickTop="1" thickBot="1" x14ac:dyDescent="0.25">
      <c r="A18" s="19" t="s">
        <v>36</v>
      </c>
      <c r="B18" s="27">
        <f t="shared" ref="B18:AD18" si="2">SUM(B17:B17)</f>
        <v>0</v>
      </c>
      <c r="C18" s="27">
        <f t="shared" si="2"/>
        <v>0</v>
      </c>
      <c r="D18" s="27">
        <f t="shared" si="2"/>
        <v>5</v>
      </c>
      <c r="E18" s="27">
        <f t="shared" si="2"/>
        <v>0</v>
      </c>
      <c r="F18" s="27">
        <f t="shared" si="2"/>
        <v>3</v>
      </c>
      <c r="G18" s="27">
        <f t="shared" si="2"/>
        <v>15</v>
      </c>
      <c r="H18" s="27">
        <f t="shared" si="2"/>
        <v>14</v>
      </c>
      <c r="I18" s="27">
        <f t="shared" si="2"/>
        <v>269</v>
      </c>
      <c r="J18" s="27">
        <f t="shared" si="2"/>
        <v>2</v>
      </c>
      <c r="K18" s="27">
        <f t="shared" si="2"/>
        <v>9.1050000000000004</v>
      </c>
      <c r="L18" s="27">
        <f t="shared" si="2"/>
        <v>116</v>
      </c>
      <c r="M18" s="27">
        <f t="shared" si="2"/>
        <v>1</v>
      </c>
      <c r="N18" s="27">
        <f t="shared" si="2"/>
        <v>1</v>
      </c>
      <c r="O18" s="27">
        <f t="shared" si="2"/>
        <v>2</v>
      </c>
      <c r="P18" s="27">
        <f t="shared" si="2"/>
        <v>10</v>
      </c>
      <c r="Q18" s="27">
        <f t="shared" si="2"/>
        <v>3</v>
      </c>
      <c r="R18" s="27">
        <f t="shared" si="2"/>
        <v>3</v>
      </c>
      <c r="S18" s="27">
        <f t="shared" si="2"/>
        <v>2</v>
      </c>
      <c r="T18" s="27">
        <f t="shared" si="2"/>
        <v>6</v>
      </c>
      <c r="U18" s="27">
        <f t="shared" si="2"/>
        <v>1</v>
      </c>
      <c r="V18" s="27">
        <f t="shared" si="2"/>
        <v>9</v>
      </c>
      <c r="W18" s="27">
        <f t="shared" si="2"/>
        <v>2</v>
      </c>
      <c r="X18" s="27">
        <f t="shared" si="2"/>
        <v>5</v>
      </c>
      <c r="Y18" s="27">
        <f t="shared" si="2"/>
        <v>9</v>
      </c>
      <c r="Z18" s="27">
        <f t="shared" si="2"/>
        <v>45.978000000000002</v>
      </c>
      <c r="AA18" s="27">
        <f t="shared" si="2"/>
        <v>0</v>
      </c>
      <c r="AB18" s="27">
        <f t="shared" si="2"/>
        <v>1</v>
      </c>
      <c r="AC18" s="27">
        <f t="shared" si="2"/>
        <v>46</v>
      </c>
      <c r="AD18" s="27">
        <f t="shared" si="2"/>
        <v>131</v>
      </c>
      <c r="AE18" s="27">
        <f>SUM(AE17:AE17)</f>
        <v>11.577999999999999</v>
      </c>
      <c r="AF18" s="27">
        <f>SUM(AF17:AF17)</f>
        <v>2</v>
      </c>
      <c r="AG18" s="28">
        <f>SUM(AG17:AG17)</f>
        <v>724.66099999999994</v>
      </c>
    </row>
    <row r="19" spans="1:33" ht="13.5" customHeight="1" thickTop="1" x14ac:dyDescent="0.2">
      <c r="A19" s="17" t="s">
        <v>39</v>
      </c>
      <c r="B19" s="22">
        <v>2</v>
      </c>
      <c r="C19" s="22">
        <v>0</v>
      </c>
      <c r="D19" s="22">
        <v>4</v>
      </c>
      <c r="E19" s="22">
        <v>0</v>
      </c>
      <c r="F19" s="22">
        <v>4</v>
      </c>
      <c r="G19" s="22">
        <v>3</v>
      </c>
      <c r="H19" s="22">
        <v>11</v>
      </c>
      <c r="I19" s="22">
        <v>181</v>
      </c>
      <c r="J19" s="22">
        <v>6</v>
      </c>
      <c r="K19" s="22">
        <v>3</v>
      </c>
      <c r="L19" s="22">
        <v>18</v>
      </c>
      <c r="M19" s="22">
        <v>0</v>
      </c>
      <c r="N19" s="22">
        <v>0</v>
      </c>
      <c r="O19" s="22">
        <v>3</v>
      </c>
      <c r="P19" s="22">
        <v>6</v>
      </c>
      <c r="Q19" s="22">
        <v>1</v>
      </c>
      <c r="R19" s="22">
        <v>0</v>
      </c>
      <c r="S19" s="22">
        <v>1</v>
      </c>
      <c r="T19" s="22">
        <v>6</v>
      </c>
      <c r="U19" s="22">
        <v>3</v>
      </c>
      <c r="V19" s="22">
        <v>0</v>
      </c>
      <c r="W19" s="22">
        <v>0</v>
      </c>
      <c r="X19" s="22">
        <v>3</v>
      </c>
      <c r="Y19" s="22">
        <v>2</v>
      </c>
      <c r="Z19" s="22">
        <v>36</v>
      </c>
      <c r="AA19" s="22">
        <v>0</v>
      </c>
      <c r="AB19" s="22">
        <v>0</v>
      </c>
      <c r="AC19" s="22">
        <v>32</v>
      </c>
      <c r="AD19" s="22">
        <v>25</v>
      </c>
      <c r="AE19" s="22">
        <v>4</v>
      </c>
      <c r="AF19" s="22">
        <v>4</v>
      </c>
      <c r="AG19" s="23">
        <f>SUM(B19:AF19)</f>
        <v>358</v>
      </c>
    </row>
    <row r="20" spans="1:33" ht="13.5" customHeight="1" x14ac:dyDescent="0.2">
      <c r="A20" s="17" t="s">
        <v>40</v>
      </c>
      <c r="B20" s="22">
        <v>1</v>
      </c>
      <c r="C20" s="22">
        <v>1</v>
      </c>
      <c r="D20" s="22">
        <v>2</v>
      </c>
      <c r="E20" s="22">
        <v>0</v>
      </c>
      <c r="F20" s="22">
        <v>5</v>
      </c>
      <c r="G20" s="22">
        <v>7</v>
      </c>
      <c r="H20" s="22">
        <v>14</v>
      </c>
      <c r="I20" s="22">
        <v>356</v>
      </c>
      <c r="J20" s="22">
        <v>7</v>
      </c>
      <c r="K20" s="22">
        <v>4.0410000000000004</v>
      </c>
      <c r="L20" s="22">
        <v>37</v>
      </c>
      <c r="M20" s="22">
        <v>0</v>
      </c>
      <c r="N20" s="22">
        <v>1.1000000000000001</v>
      </c>
      <c r="O20" s="22">
        <v>1</v>
      </c>
      <c r="P20" s="22">
        <v>6</v>
      </c>
      <c r="Q20" s="22">
        <v>0</v>
      </c>
      <c r="R20" s="22">
        <v>4</v>
      </c>
      <c r="S20" s="22">
        <v>2</v>
      </c>
      <c r="T20" s="22">
        <v>5</v>
      </c>
      <c r="U20" s="22">
        <v>0</v>
      </c>
      <c r="V20" s="22">
        <v>2</v>
      </c>
      <c r="W20" s="22">
        <v>2</v>
      </c>
      <c r="X20" s="22">
        <v>4</v>
      </c>
      <c r="Y20" s="22">
        <v>7</v>
      </c>
      <c r="Z20" s="22">
        <v>55.963999999999999</v>
      </c>
      <c r="AA20" s="22">
        <v>0</v>
      </c>
      <c r="AB20" s="22">
        <v>3</v>
      </c>
      <c r="AC20" s="22">
        <v>32</v>
      </c>
      <c r="AD20" s="22">
        <v>34</v>
      </c>
      <c r="AE20" s="22">
        <v>1.333</v>
      </c>
      <c r="AF20" s="22">
        <v>3</v>
      </c>
      <c r="AG20" s="23">
        <f>SUM(B20:AF20)</f>
        <v>597.43799999999999</v>
      </c>
    </row>
    <row r="21" spans="1:33" ht="13.5" customHeight="1" thickBot="1" x14ac:dyDescent="0.25">
      <c r="A21" s="17" t="s">
        <v>52</v>
      </c>
      <c r="B21" s="22">
        <v>4</v>
      </c>
      <c r="C21" s="22">
        <v>1</v>
      </c>
      <c r="D21" s="22">
        <v>8</v>
      </c>
      <c r="E21" s="22">
        <v>1</v>
      </c>
      <c r="F21" s="22">
        <v>5</v>
      </c>
      <c r="G21" s="22">
        <v>9</v>
      </c>
      <c r="H21" s="22">
        <v>8</v>
      </c>
      <c r="I21" s="22">
        <v>653</v>
      </c>
      <c r="J21" s="22">
        <v>64</v>
      </c>
      <c r="K21" s="22">
        <v>7.0609999999999999</v>
      </c>
      <c r="L21" s="22">
        <v>35</v>
      </c>
      <c r="M21" s="22">
        <v>4</v>
      </c>
      <c r="N21" s="22">
        <v>0</v>
      </c>
      <c r="O21" s="22">
        <v>7</v>
      </c>
      <c r="P21" s="22">
        <v>9</v>
      </c>
      <c r="Q21" s="22">
        <v>1</v>
      </c>
      <c r="R21" s="22">
        <v>4</v>
      </c>
      <c r="S21" s="22">
        <v>2</v>
      </c>
      <c r="T21" s="22">
        <v>17</v>
      </c>
      <c r="U21" s="22">
        <v>0</v>
      </c>
      <c r="V21" s="22">
        <v>5</v>
      </c>
      <c r="W21" s="22">
        <v>2</v>
      </c>
      <c r="X21" s="22">
        <v>17</v>
      </c>
      <c r="Y21" s="22">
        <v>5</v>
      </c>
      <c r="Z21" s="22">
        <v>149</v>
      </c>
      <c r="AA21" s="22">
        <v>0</v>
      </c>
      <c r="AB21" s="22">
        <v>1</v>
      </c>
      <c r="AC21" s="22">
        <v>90</v>
      </c>
      <c r="AD21" s="22">
        <v>79</v>
      </c>
      <c r="AE21" s="22">
        <v>24.8</v>
      </c>
      <c r="AF21" s="22">
        <v>5</v>
      </c>
      <c r="AG21" s="23">
        <f>SUM(B21:AF21)</f>
        <v>1216.8610000000001</v>
      </c>
    </row>
    <row r="22" spans="1:33" ht="13.5" customHeight="1" thickTop="1" thickBot="1" x14ac:dyDescent="0.25">
      <c r="A22" s="19" t="s">
        <v>38</v>
      </c>
      <c r="B22" s="27">
        <f t="shared" ref="B22:AD22" si="3">SUM(B19:B21)</f>
        <v>7</v>
      </c>
      <c r="C22" s="27">
        <f t="shared" si="3"/>
        <v>2</v>
      </c>
      <c r="D22" s="27">
        <f t="shared" si="3"/>
        <v>14</v>
      </c>
      <c r="E22" s="27">
        <f t="shared" si="3"/>
        <v>1</v>
      </c>
      <c r="F22" s="27">
        <f t="shared" si="3"/>
        <v>14</v>
      </c>
      <c r="G22" s="27">
        <f t="shared" si="3"/>
        <v>19</v>
      </c>
      <c r="H22" s="27">
        <f t="shared" si="3"/>
        <v>33</v>
      </c>
      <c r="I22" s="27">
        <f t="shared" si="3"/>
        <v>1190</v>
      </c>
      <c r="J22" s="27">
        <f t="shared" si="3"/>
        <v>77</v>
      </c>
      <c r="K22" s="27">
        <f t="shared" si="3"/>
        <v>14.102</v>
      </c>
      <c r="L22" s="27">
        <f t="shared" si="3"/>
        <v>90</v>
      </c>
      <c r="M22" s="27">
        <f t="shared" si="3"/>
        <v>4</v>
      </c>
      <c r="N22" s="27">
        <f t="shared" si="3"/>
        <v>1.1000000000000001</v>
      </c>
      <c r="O22" s="27">
        <f t="shared" si="3"/>
        <v>11</v>
      </c>
      <c r="P22" s="27">
        <f t="shared" si="3"/>
        <v>21</v>
      </c>
      <c r="Q22" s="27">
        <f t="shared" si="3"/>
        <v>2</v>
      </c>
      <c r="R22" s="27">
        <f t="shared" si="3"/>
        <v>8</v>
      </c>
      <c r="S22" s="27">
        <f t="shared" si="3"/>
        <v>5</v>
      </c>
      <c r="T22" s="27">
        <f t="shared" si="3"/>
        <v>28</v>
      </c>
      <c r="U22" s="27">
        <f t="shared" si="3"/>
        <v>3</v>
      </c>
      <c r="V22" s="27">
        <f t="shared" si="3"/>
        <v>7</v>
      </c>
      <c r="W22" s="27">
        <f t="shared" si="3"/>
        <v>4</v>
      </c>
      <c r="X22" s="27">
        <f t="shared" si="3"/>
        <v>24</v>
      </c>
      <c r="Y22" s="27">
        <f t="shared" si="3"/>
        <v>14</v>
      </c>
      <c r="Z22" s="27">
        <f t="shared" si="3"/>
        <v>240.964</v>
      </c>
      <c r="AA22" s="27">
        <f t="shared" si="3"/>
        <v>0</v>
      </c>
      <c r="AB22" s="27">
        <f t="shared" si="3"/>
        <v>4</v>
      </c>
      <c r="AC22" s="27">
        <f t="shared" si="3"/>
        <v>154</v>
      </c>
      <c r="AD22" s="27">
        <f t="shared" si="3"/>
        <v>138</v>
      </c>
      <c r="AE22" s="27">
        <f>SUM(AE19:AE21)</f>
        <v>30.133000000000003</v>
      </c>
      <c r="AF22" s="27">
        <f>SUM(AF19:AF21)</f>
        <v>12</v>
      </c>
      <c r="AG22" s="28">
        <f>SUM(AG19:AG21)</f>
        <v>2172.299</v>
      </c>
    </row>
    <row r="23" spans="1:33" ht="13.5" customHeight="1" thickTop="1" x14ac:dyDescent="0.2">
      <c r="A23" s="17" t="s">
        <v>43</v>
      </c>
      <c r="B23" s="22">
        <v>1</v>
      </c>
      <c r="C23" s="22">
        <v>0</v>
      </c>
      <c r="D23" s="22">
        <v>13</v>
      </c>
      <c r="E23" s="22">
        <v>1</v>
      </c>
      <c r="F23" s="22">
        <v>9</v>
      </c>
      <c r="G23" s="22">
        <v>15</v>
      </c>
      <c r="H23" s="22">
        <v>6</v>
      </c>
      <c r="I23" s="22">
        <v>226</v>
      </c>
      <c r="J23" s="22">
        <v>21</v>
      </c>
      <c r="K23" s="22">
        <v>2.0249999999999999</v>
      </c>
      <c r="L23" s="22">
        <v>28</v>
      </c>
      <c r="M23" s="22">
        <v>2</v>
      </c>
      <c r="N23" s="22">
        <v>1</v>
      </c>
      <c r="O23" s="22">
        <v>1</v>
      </c>
      <c r="P23" s="22">
        <v>9</v>
      </c>
      <c r="Q23" s="22">
        <v>2</v>
      </c>
      <c r="R23" s="22">
        <v>4</v>
      </c>
      <c r="S23" s="22">
        <v>2</v>
      </c>
      <c r="T23" s="22">
        <v>3</v>
      </c>
      <c r="U23" s="22">
        <v>1</v>
      </c>
      <c r="V23" s="22">
        <v>4</v>
      </c>
      <c r="W23" s="22">
        <v>2</v>
      </c>
      <c r="X23" s="22">
        <v>19</v>
      </c>
      <c r="Y23" s="22">
        <v>9</v>
      </c>
      <c r="Z23" s="22">
        <v>73</v>
      </c>
      <c r="AA23" s="22">
        <v>0</v>
      </c>
      <c r="AB23" s="22">
        <v>15</v>
      </c>
      <c r="AC23" s="22">
        <v>65</v>
      </c>
      <c r="AD23" s="22">
        <v>51</v>
      </c>
      <c r="AE23" s="22">
        <v>9</v>
      </c>
      <c r="AF23" s="22">
        <v>4</v>
      </c>
      <c r="AG23" s="23">
        <f>SUM(B23:AF23)</f>
        <v>598.02499999999998</v>
      </c>
    </row>
    <row r="24" spans="1:33" ht="13.5" customHeight="1" thickBot="1" x14ac:dyDescent="0.25">
      <c r="A24" s="13" t="s">
        <v>53</v>
      </c>
      <c r="B24" s="24">
        <v>2</v>
      </c>
      <c r="C24" s="24">
        <v>1</v>
      </c>
      <c r="D24" s="24">
        <v>3</v>
      </c>
      <c r="E24" s="24">
        <v>4</v>
      </c>
      <c r="F24" s="24">
        <v>0</v>
      </c>
      <c r="G24" s="24">
        <v>13</v>
      </c>
      <c r="H24" s="24">
        <v>2</v>
      </c>
      <c r="I24" s="24">
        <v>212</v>
      </c>
      <c r="J24" s="24">
        <v>21</v>
      </c>
      <c r="K24" s="24">
        <v>1</v>
      </c>
      <c r="L24" s="24">
        <v>28</v>
      </c>
      <c r="M24" s="24">
        <v>1</v>
      </c>
      <c r="N24" s="24">
        <v>0</v>
      </c>
      <c r="O24" s="24">
        <v>4</v>
      </c>
      <c r="P24" s="24">
        <v>6</v>
      </c>
      <c r="Q24" s="24">
        <v>0</v>
      </c>
      <c r="R24" s="24">
        <v>12</v>
      </c>
      <c r="S24" s="24">
        <v>2</v>
      </c>
      <c r="T24" s="24">
        <v>15</v>
      </c>
      <c r="U24" s="24">
        <v>1</v>
      </c>
      <c r="V24" s="24">
        <v>4</v>
      </c>
      <c r="W24" s="24">
        <v>0</v>
      </c>
      <c r="X24" s="24">
        <v>15</v>
      </c>
      <c r="Y24" s="24">
        <v>1</v>
      </c>
      <c r="Z24" s="24">
        <v>29</v>
      </c>
      <c r="AA24" s="24">
        <v>1</v>
      </c>
      <c r="AB24" s="24">
        <v>9</v>
      </c>
      <c r="AC24" s="24">
        <v>33</v>
      </c>
      <c r="AD24" s="24">
        <v>50</v>
      </c>
      <c r="AE24" s="24">
        <v>7</v>
      </c>
      <c r="AF24" s="24">
        <v>3</v>
      </c>
      <c r="AG24" s="23">
        <f>SUM(B24:AF24)</f>
        <v>480</v>
      </c>
    </row>
    <row r="25" spans="1:33" ht="13.5" customHeight="1" thickTop="1" thickBot="1" x14ac:dyDescent="0.25">
      <c r="A25" s="19" t="s">
        <v>42</v>
      </c>
      <c r="B25" s="27">
        <f t="shared" ref="B25:AD25" si="4">SUM(B23:B24)</f>
        <v>3</v>
      </c>
      <c r="C25" s="27">
        <f t="shared" si="4"/>
        <v>1</v>
      </c>
      <c r="D25" s="27">
        <f t="shared" si="4"/>
        <v>16</v>
      </c>
      <c r="E25" s="27">
        <f t="shared" si="4"/>
        <v>5</v>
      </c>
      <c r="F25" s="27">
        <f t="shared" si="4"/>
        <v>9</v>
      </c>
      <c r="G25" s="27">
        <f t="shared" si="4"/>
        <v>28</v>
      </c>
      <c r="H25" s="27">
        <f t="shared" si="4"/>
        <v>8</v>
      </c>
      <c r="I25" s="27">
        <f t="shared" si="4"/>
        <v>438</v>
      </c>
      <c r="J25" s="27">
        <f t="shared" si="4"/>
        <v>42</v>
      </c>
      <c r="K25" s="27">
        <f t="shared" si="4"/>
        <v>3.0249999999999999</v>
      </c>
      <c r="L25" s="27">
        <f t="shared" si="4"/>
        <v>56</v>
      </c>
      <c r="M25" s="27">
        <f t="shared" si="4"/>
        <v>3</v>
      </c>
      <c r="N25" s="27">
        <f t="shared" si="4"/>
        <v>1</v>
      </c>
      <c r="O25" s="27">
        <f t="shared" si="4"/>
        <v>5</v>
      </c>
      <c r="P25" s="27">
        <f t="shared" si="4"/>
        <v>15</v>
      </c>
      <c r="Q25" s="27">
        <f t="shared" si="4"/>
        <v>2</v>
      </c>
      <c r="R25" s="27">
        <f t="shared" si="4"/>
        <v>16</v>
      </c>
      <c r="S25" s="27">
        <f t="shared" si="4"/>
        <v>4</v>
      </c>
      <c r="T25" s="27">
        <f t="shared" si="4"/>
        <v>18</v>
      </c>
      <c r="U25" s="27">
        <f t="shared" si="4"/>
        <v>2</v>
      </c>
      <c r="V25" s="27">
        <f t="shared" si="4"/>
        <v>8</v>
      </c>
      <c r="W25" s="27">
        <f t="shared" si="4"/>
        <v>2</v>
      </c>
      <c r="X25" s="27">
        <f t="shared" si="4"/>
        <v>34</v>
      </c>
      <c r="Y25" s="27">
        <f t="shared" si="4"/>
        <v>10</v>
      </c>
      <c r="Z25" s="27">
        <f t="shared" si="4"/>
        <v>102</v>
      </c>
      <c r="AA25" s="27">
        <f t="shared" si="4"/>
        <v>1</v>
      </c>
      <c r="AB25" s="27">
        <f t="shared" si="4"/>
        <v>24</v>
      </c>
      <c r="AC25" s="27">
        <f t="shared" si="4"/>
        <v>98</v>
      </c>
      <c r="AD25" s="27">
        <f t="shared" si="4"/>
        <v>101</v>
      </c>
      <c r="AE25" s="27">
        <f>SUM(AE23:AE24)</f>
        <v>16</v>
      </c>
      <c r="AF25" s="27">
        <f>SUM(AF23:AF24)</f>
        <v>7</v>
      </c>
      <c r="AG25" s="28">
        <f>SUM(AG23:AG24)</f>
        <v>1078.0250000000001</v>
      </c>
    </row>
    <row r="26" spans="1:33" ht="13.5" customHeight="1" thickTop="1" x14ac:dyDescent="0.2">
      <c r="A26" s="17" t="s">
        <v>45</v>
      </c>
      <c r="B26" s="22">
        <v>5</v>
      </c>
      <c r="C26" s="22">
        <v>0</v>
      </c>
      <c r="D26" s="22">
        <v>1</v>
      </c>
      <c r="E26" s="22">
        <v>0</v>
      </c>
      <c r="F26" s="22">
        <v>3</v>
      </c>
      <c r="G26" s="22">
        <v>15</v>
      </c>
      <c r="H26" s="22">
        <v>1</v>
      </c>
      <c r="I26" s="22">
        <v>150</v>
      </c>
      <c r="J26" s="22">
        <v>0</v>
      </c>
      <c r="K26" s="22">
        <v>6</v>
      </c>
      <c r="L26" s="22">
        <v>3</v>
      </c>
      <c r="M26" s="22">
        <v>1</v>
      </c>
      <c r="N26" s="22">
        <v>0</v>
      </c>
      <c r="O26" s="22">
        <v>1</v>
      </c>
      <c r="P26" s="22">
        <v>2</v>
      </c>
      <c r="Q26" s="22">
        <v>1</v>
      </c>
      <c r="R26" s="22">
        <v>3</v>
      </c>
      <c r="S26" s="22">
        <v>3</v>
      </c>
      <c r="T26" s="22">
        <v>4</v>
      </c>
      <c r="U26" s="22">
        <v>1</v>
      </c>
      <c r="V26" s="22">
        <v>1</v>
      </c>
      <c r="W26" s="22">
        <v>0</v>
      </c>
      <c r="X26" s="22">
        <v>3</v>
      </c>
      <c r="Y26" s="22">
        <v>1</v>
      </c>
      <c r="Z26" s="22">
        <v>5</v>
      </c>
      <c r="AA26" s="22">
        <v>0</v>
      </c>
      <c r="AB26" s="22">
        <v>0</v>
      </c>
      <c r="AC26" s="22">
        <v>15</v>
      </c>
      <c r="AD26" s="22">
        <v>60</v>
      </c>
      <c r="AE26" s="22">
        <v>1</v>
      </c>
      <c r="AF26" s="22">
        <v>0</v>
      </c>
      <c r="AG26" s="23">
        <f>SUM(B26:AF26)</f>
        <v>286</v>
      </c>
    </row>
    <row r="27" spans="1:33" ht="13.5" customHeight="1" x14ac:dyDescent="0.2">
      <c r="A27" s="17" t="s">
        <v>46</v>
      </c>
      <c r="B27" s="22">
        <v>0</v>
      </c>
      <c r="C27" s="22">
        <v>0</v>
      </c>
      <c r="D27" s="22">
        <v>5</v>
      </c>
      <c r="E27" s="22">
        <v>1</v>
      </c>
      <c r="F27" s="22">
        <v>1</v>
      </c>
      <c r="G27" s="22">
        <v>10</v>
      </c>
      <c r="H27" s="22">
        <v>5</v>
      </c>
      <c r="I27" s="22">
        <v>143</v>
      </c>
      <c r="J27" s="22">
        <v>0</v>
      </c>
      <c r="K27" s="22">
        <v>3.081</v>
      </c>
      <c r="L27" s="22">
        <v>30</v>
      </c>
      <c r="M27" s="22">
        <v>1</v>
      </c>
      <c r="N27" s="22">
        <v>0</v>
      </c>
      <c r="O27" s="22">
        <v>0</v>
      </c>
      <c r="P27" s="22">
        <v>8</v>
      </c>
      <c r="Q27" s="22">
        <v>2</v>
      </c>
      <c r="R27" s="22">
        <v>2</v>
      </c>
      <c r="S27" s="22">
        <v>0</v>
      </c>
      <c r="T27" s="22">
        <v>8</v>
      </c>
      <c r="U27" s="22">
        <v>0</v>
      </c>
      <c r="V27" s="22">
        <v>0</v>
      </c>
      <c r="W27" s="22">
        <v>0</v>
      </c>
      <c r="X27" s="22">
        <v>3</v>
      </c>
      <c r="Y27" s="22">
        <v>1</v>
      </c>
      <c r="Z27" s="22">
        <v>6</v>
      </c>
      <c r="AA27" s="22">
        <v>0</v>
      </c>
      <c r="AB27" s="22">
        <v>2</v>
      </c>
      <c r="AC27" s="22">
        <v>29</v>
      </c>
      <c r="AD27" s="22">
        <v>8</v>
      </c>
      <c r="AE27" s="22">
        <v>3.6</v>
      </c>
      <c r="AF27" s="22">
        <v>2</v>
      </c>
      <c r="AG27" s="23">
        <f>SUM(B27:AF27)</f>
        <v>273.68100000000004</v>
      </c>
    </row>
    <row r="28" spans="1:33" ht="13.5" customHeight="1" x14ac:dyDescent="0.2">
      <c r="A28" s="17" t="s">
        <v>47</v>
      </c>
      <c r="B28" s="22">
        <v>0</v>
      </c>
      <c r="C28" s="22">
        <v>0</v>
      </c>
      <c r="D28" s="22">
        <v>1</v>
      </c>
      <c r="E28" s="22">
        <v>0</v>
      </c>
      <c r="F28" s="22">
        <v>0</v>
      </c>
      <c r="G28" s="22">
        <v>1</v>
      </c>
      <c r="H28" s="22">
        <v>0</v>
      </c>
      <c r="I28" s="22">
        <v>130</v>
      </c>
      <c r="J28" s="22">
        <v>0</v>
      </c>
      <c r="K28" s="22">
        <v>0</v>
      </c>
      <c r="L28" s="22">
        <v>1</v>
      </c>
      <c r="M28" s="22">
        <v>0</v>
      </c>
      <c r="N28" s="22">
        <v>0</v>
      </c>
      <c r="O28" s="22">
        <v>1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1</v>
      </c>
      <c r="Y28" s="22">
        <v>0</v>
      </c>
      <c r="Z28" s="22">
        <v>2</v>
      </c>
      <c r="AA28" s="22">
        <v>0</v>
      </c>
      <c r="AB28" s="22">
        <v>0</v>
      </c>
      <c r="AC28" s="22">
        <v>2</v>
      </c>
      <c r="AD28" s="22">
        <v>15</v>
      </c>
      <c r="AE28" s="22">
        <v>0</v>
      </c>
      <c r="AF28" s="22">
        <v>0</v>
      </c>
      <c r="AG28" s="23">
        <f>SUM(B28:AF28)</f>
        <v>154</v>
      </c>
    </row>
    <row r="29" spans="1:33" ht="13.5" customHeight="1" thickBot="1" x14ac:dyDescent="0.25">
      <c r="A29" s="17" t="s">
        <v>54</v>
      </c>
      <c r="B29" s="22">
        <v>10</v>
      </c>
      <c r="C29" s="22">
        <v>0</v>
      </c>
      <c r="D29" s="22">
        <v>14</v>
      </c>
      <c r="E29" s="22">
        <v>1</v>
      </c>
      <c r="F29" s="22">
        <v>23</v>
      </c>
      <c r="G29" s="22">
        <v>91</v>
      </c>
      <c r="H29" s="22">
        <v>48</v>
      </c>
      <c r="I29" s="22">
        <v>192</v>
      </c>
      <c r="J29" s="22">
        <v>9</v>
      </c>
      <c r="K29" s="22">
        <v>8.1189999999999998</v>
      </c>
      <c r="L29" s="22">
        <v>152</v>
      </c>
      <c r="M29" s="22">
        <v>4</v>
      </c>
      <c r="N29" s="22">
        <v>0</v>
      </c>
      <c r="O29" s="22">
        <v>23</v>
      </c>
      <c r="P29" s="22">
        <v>15</v>
      </c>
      <c r="Q29" s="22">
        <v>29</v>
      </c>
      <c r="R29" s="22">
        <v>10</v>
      </c>
      <c r="S29" s="22">
        <v>17</v>
      </c>
      <c r="T29" s="22">
        <v>8</v>
      </c>
      <c r="U29" s="22">
        <v>3</v>
      </c>
      <c r="V29" s="22">
        <v>3</v>
      </c>
      <c r="W29" s="22">
        <v>4</v>
      </c>
      <c r="X29" s="22">
        <v>21</v>
      </c>
      <c r="Y29" s="22">
        <v>2</v>
      </c>
      <c r="Z29" s="22">
        <v>8</v>
      </c>
      <c r="AA29" s="22">
        <v>2</v>
      </c>
      <c r="AB29" s="22">
        <v>20</v>
      </c>
      <c r="AC29" s="22">
        <v>87</v>
      </c>
      <c r="AD29" s="22">
        <v>48</v>
      </c>
      <c r="AE29" s="22">
        <v>19.760000000000002</v>
      </c>
      <c r="AF29" s="22">
        <v>41</v>
      </c>
      <c r="AG29" s="23">
        <f>SUM(B29:AF29)</f>
        <v>912.87900000000002</v>
      </c>
    </row>
    <row r="30" spans="1:33" ht="13.5" customHeight="1" thickTop="1" thickBot="1" x14ac:dyDescent="0.25">
      <c r="A30" s="19" t="s">
        <v>27</v>
      </c>
      <c r="B30" s="27">
        <f t="shared" ref="B30:AD30" si="5">SUM(B26:B29)</f>
        <v>15</v>
      </c>
      <c r="C30" s="27">
        <f t="shared" si="5"/>
        <v>0</v>
      </c>
      <c r="D30" s="27">
        <f t="shared" si="5"/>
        <v>21</v>
      </c>
      <c r="E30" s="27">
        <f t="shared" si="5"/>
        <v>2</v>
      </c>
      <c r="F30" s="27">
        <f t="shared" si="5"/>
        <v>27</v>
      </c>
      <c r="G30" s="27">
        <f t="shared" si="5"/>
        <v>117</v>
      </c>
      <c r="H30" s="27">
        <f t="shared" si="5"/>
        <v>54</v>
      </c>
      <c r="I30" s="27">
        <f t="shared" si="5"/>
        <v>615</v>
      </c>
      <c r="J30" s="27">
        <f t="shared" si="5"/>
        <v>9</v>
      </c>
      <c r="K30" s="27">
        <f t="shared" si="5"/>
        <v>17.2</v>
      </c>
      <c r="L30" s="27">
        <f t="shared" si="5"/>
        <v>186</v>
      </c>
      <c r="M30" s="27">
        <f t="shared" si="5"/>
        <v>6</v>
      </c>
      <c r="N30" s="27">
        <f t="shared" si="5"/>
        <v>0</v>
      </c>
      <c r="O30" s="27">
        <f t="shared" si="5"/>
        <v>25</v>
      </c>
      <c r="P30" s="27">
        <f t="shared" si="5"/>
        <v>25</v>
      </c>
      <c r="Q30" s="27">
        <f t="shared" si="5"/>
        <v>32</v>
      </c>
      <c r="R30" s="27">
        <f t="shared" si="5"/>
        <v>15</v>
      </c>
      <c r="S30" s="27">
        <f t="shared" si="5"/>
        <v>20</v>
      </c>
      <c r="T30" s="27">
        <f t="shared" si="5"/>
        <v>20</v>
      </c>
      <c r="U30" s="27">
        <f t="shared" si="5"/>
        <v>4</v>
      </c>
      <c r="V30" s="27">
        <f t="shared" si="5"/>
        <v>4</v>
      </c>
      <c r="W30" s="27">
        <f t="shared" si="5"/>
        <v>4</v>
      </c>
      <c r="X30" s="27">
        <f t="shared" si="5"/>
        <v>28</v>
      </c>
      <c r="Y30" s="27">
        <f t="shared" si="5"/>
        <v>4</v>
      </c>
      <c r="Z30" s="27">
        <f t="shared" si="5"/>
        <v>21</v>
      </c>
      <c r="AA30" s="27">
        <f t="shared" si="5"/>
        <v>2</v>
      </c>
      <c r="AB30" s="27">
        <f t="shared" si="5"/>
        <v>22</v>
      </c>
      <c r="AC30" s="27">
        <f t="shared" si="5"/>
        <v>133</v>
      </c>
      <c r="AD30" s="27">
        <f t="shared" si="5"/>
        <v>131</v>
      </c>
      <c r="AE30" s="27">
        <f>SUM(AE26:AE29)</f>
        <v>24.36</v>
      </c>
      <c r="AF30" s="27">
        <f>SUM(AF26:AF29)</f>
        <v>43</v>
      </c>
      <c r="AG30" s="28">
        <f>SUM(AG26:AG29)</f>
        <v>1626.56</v>
      </c>
    </row>
    <row r="31" spans="1:33" ht="13.5" customHeight="1" thickTop="1" x14ac:dyDescent="0.2">
      <c r="A31" s="17" t="s">
        <v>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3"/>
    </row>
    <row r="32" spans="1:33" ht="13.5" customHeight="1" x14ac:dyDescent="0.2">
      <c r="A32" s="17" t="s">
        <v>1</v>
      </c>
      <c r="B32" s="22">
        <f t="shared" ref="B32:AG32" si="6">SUM(B7:B14)</f>
        <v>502</v>
      </c>
      <c r="C32" s="22">
        <f t="shared" si="6"/>
        <v>13.081</v>
      </c>
      <c r="D32" s="22">
        <f t="shared" si="6"/>
        <v>627</v>
      </c>
      <c r="E32" s="22">
        <f t="shared" si="6"/>
        <v>176</v>
      </c>
      <c r="F32" s="22">
        <f t="shared" si="6"/>
        <v>729</v>
      </c>
      <c r="G32" s="22">
        <f t="shared" si="6"/>
        <v>1032</v>
      </c>
      <c r="H32" s="22">
        <f t="shared" si="6"/>
        <v>1778</v>
      </c>
      <c r="I32" s="22">
        <f t="shared" si="6"/>
        <v>7783</v>
      </c>
      <c r="J32" s="22">
        <f t="shared" si="6"/>
        <v>952</v>
      </c>
      <c r="K32" s="22">
        <f t="shared" si="6"/>
        <v>458.35599999999999</v>
      </c>
      <c r="L32" s="22">
        <f t="shared" si="6"/>
        <v>2578</v>
      </c>
      <c r="M32" s="22">
        <f t="shared" si="6"/>
        <v>261.36500000000001</v>
      </c>
      <c r="N32" s="22">
        <f t="shared" si="6"/>
        <v>81.150000000000006</v>
      </c>
      <c r="O32" s="22">
        <f t="shared" si="6"/>
        <v>512</v>
      </c>
      <c r="P32" s="22">
        <f t="shared" si="6"/>
        <v>639.38900000000001</v>
      </c>
      <c r="Q32" s="22">
        <f t="shared" si="6"/>
        <v>221.91800000000001</v>
      </c>
      <c r="R32" s="22">
        <f t="shared" si="6"/>
        <v>368</v>
      </c>
      <c r="S32" s="22">
        <f t="shared" si="6"/>
        <v>273</v>
      </c>
      <c r="T32" s="22">
        <f t="shared" si="6"/>
        <v>719</v>
      </c>
      <c r="U32" s="22">
        <f t="shared" si="6"/>
        <v>116.68400000000001</v>
      </c>
      <c r="V32" s="22">
        <f t="shared" si="6"/>
        <v>321.52300000000002</v>
      </c>
      <c r="W32" s="22">
        <f t="shared" si="6"/>
        <v>155</v>
      </c>
      <c r="X32" s="22">
        <f t="shared" si="6"/>
        <v>1333</v>
      </c>
      <c r="Y32" s="22">
        <f t="shared" si="6"/>
        <v>622</v>
      </c>
      <c r="Z32" s="22">
        <f t="shared" si="6"/>
        <v>2760.9850000000001</v>
      </c>
      <c r="AA32" s="22">
        <f t="shared" si="6"/>
        <v>39</v>
      </c>
      <c r="AB32" s="22">
        <f t="shared" si="6"/>
        <v>1067.576</v>
      </c>
      <c r="AC32" s="22">
        <f t="shared" si="6"/>
        <v>946</v>
      </c>
      <c r="AD32" s="22">
        <f t="shared" si="6"/>
        <v>2998</v>
      </c>
      <c r="AE32" s="22">
        <f>SUM(AE7:AE14)</f>
        <v>1187.4359999999999</v>
      </c>
      <c r="AF32" s="22">
        <f>SUM(AF7:AF14)</f>
        <v>358</v>
      </c>
      <c r="AG32" s="23">
        <f t="shared" si="6"/>
        <v>31609.463</v>
      </c>
    </row>
    <row r="33" spans="1:33" ht="13.5" customHeight="1" x14ac:dyDescent="0.2">
      <c r="A33" s="17" t="s">
        <v>2</v>
      </c>
      <c r="B33" s="22">
        <f t="shared" ref="B33:AG33" si="7">B16+B18+B22+B25+B30</f>
        <v>36</v>
      </c>
      <c r="C33" s="22">
        <f t="shared" si="7"/>
        <v>3</v>
      </c>
      <c r="D33" s="22">
        <f t="shared" si="7"/>
        <v>64</v>
      </c>
      <c r="E33" s="22">
        <f t="shared" si="7"/>
        <v>9</v>
      </c>
      <c r="F33" s="22">
        <f t="shared" si="7"/>
        <v>58</v>
      </c>
      <c r="G33" s="22">
        <f t="shared" si="7"/>
        <v>204</v>
      </c>
      <c r="H33" s="22">
        <f t="shared" si="7"/>
        <v>123</v>
      </c>
      <c r="I33" s="22">
        <f t="shared" si="7"/>
        <v>2926</v>
      </c>
      <c r="J33" s="22">
        <f t="shared" si="7"/>
        <v>146.47</v>
      </c>
      <c r="K33" s="22">
        <f t="shared" si="7"/>
        <v>49.432000000000002</v>
      </c>
      <c r="L33" s="22">
        <f t="shared" si="7"/>
        <v>534</v>
      </c>
      <c r="M33" s="22">
        <f t="shared" si="7"/>
        <v>19</v>
      </c>
      <c r="N33" s="22">
        <f t="shared" si="7"/>
        <v>5.0999999999999996</v>
      </c>
      <c r="O33" s="22">
        <f t="shared" si="7"/>
        <v>47</v>
      </c>
      <c r="P33" s="22">
        <f t="shared" si="7"/>
        <v>81</v>
      </c>
      <c r="Q33" s="22">
        <f t="shared" si="7"/>
        <v>41</v>
      </c>
      <c r="R33" s="22">
        <f t="shared" si="7"/>
        <v>45</v>
      </c>
      <c r="S33" s="22">
        <f t="shared" si="7"/>
        <v>34</v>
      </c>
      <c r="T33" s="22">
        <f t="shared" si="7"/>
        <v>84</v>
      </c>
      <c r="U33" s="22">
        <f t="shared" si="7"/>
        <v>11</v>
      </c>
      <c r="V33" s="22">
        <f t="shared" si="7"/>
        <v>33</v>
      </c>
      <c r="W33" s="22">
        <f t="shared" si="7"/>
        <v>15</v>
      </c>
      <c r="X33" s="22">
        <f t="shared" si="7"/>
        <v>125</v>
      </c>
      <c r="Y33" s="22">
        <f t="shared" si="7"/>
        <v>40</v>
      </c>
      <c r="Z33" s="22">
        <f t="shared" si="7"/>
        <v>472.94200000000001</v>
      </c>
      <c r="AA33" s="22">
        <f t="shared" si="7"/>
        <v>3</v>
      </c>
      <c r="AB33" s="22">
        <f t="shared" si="7"/>
        <v>63</v>
      </c>
      <c r="AC33" s="22">
        <f t="shared" si="7"/>
        <v>507</v>
      </c>
      <c r="AD33" s="22">
        <f t="shared" si="7"/>
        <v>562</v>
      </c>
      <c r="AE33" s="22">
        <f>AE16+AE18+AE22+AE25+AE30</f>
        <v>99.843000000000004</v>
      </c>
      <c r="AF33" s="22">
        <f>AF16+AF18+AF22+AF25+AF30</f>
        <v>67</v>
      </c>
      <c r="AG33" s="23">
        <f t="shared" si="7"/>
        <v>6507.7870000000003</v>
      </c>
    </row>
    <row r="34" spans="1:33" ht="13.5" customHeight="1" thickBot="1" x14ac:dyDescent="0.25">
      <c r="A34" s="18" t="s">
        <v>3</v>
      </c>
      <c r="B34" s="30">
        <f t="shared" ref="B34:AG34" si="8">+B32+B33</f>
        <v>538</v>
      </c>
      <c r="C34" s="30">
        <f t="shared" si="8"/>
        <v>16.081</v>
      </c>
      <c r="D34" s="30">
        <f t="shared" si="8"/>
        <v>691</v>
      </c>
      <c r="E34" s="30">
        <f t="shared" si="8"/>
        <v>185</v>
      </c>
      <c r="F34" s="30">
        <f t="shared" si="8"/>
        <v>787</v>
      </c>
      <c r="G34" s="30">
        <f t="shared" si="8"/>
        <v>1236</v>
      </c>
      <c r="H34" s="30">
        <f t="shared" si="8"/>
        <v>1901</v>
      </c>
      <c r="I34" s="30">
        <f t="shared" si="8"/>
        <v>10709</v>
      </c>
      <c r="J34" s="30">
        <f t="shared" si="8"/>
        <v>1098.47</v>
      </c>
      <c r="K34" s="30">
        <f t="shared" si="8"/>
        <v>507.78800000000001</v>
      </c>
      <c r="L34" s="30">
        <f t="shared" si="8"/>
        <v>3112</v>
      </c>
      <c r="M34" s="30">
        <f t="shared" si="8"/>
        <v>280.36500000000001</v>
      </c>
      <c r="N34" s="30">
        <f t="shared" si="8"/>
        <v>86.25</v>
      </c>
      <c r="O34" s="30">
        <f t="shared" si="8"/>
        <v>559</v>
      </c>
      <c r="P34" s="30">
        <f t="shared" si="8"/>
        <v>720.38900000000001</v>
      </c>
      <c r="Q34" s="30">
        <f t="shared" si="8"/>
        <v>262.91800000000001</v>
      </c>
      <c r="R34" s="30">
        <f t="shared" si="8"/>
        <v>413</v>
      </c>
      <c r="S34" s="30">
        <f t="shared" si="8"/>
        <v>307</v>
      </c>
      <c r="T34" s="30">
        <f t="shared" si="8"/>
        <v>803</v>
      </c>
      <c r="U34" s="30">
        <f t="shared" si="8"/>
        <v>127.68400000000001</v>
      </c>
      <c r="V34" s="30">
        <f t="shared" si="8"/>
        <v>354.52300000000002</v>
      </c>
      <c r="W34" s="30">
        <f t="shared" si="8"/>
        <v>170</v>
      </c>
      <c r="X34" s="30">
        <f t="shared" si="8"/>
        <v>1458</v>
      </c>
      <c r="Y34" s="30">
        <f t="shared" si="8"/>
        <v>662</v>
      </c>
      <c r="Z34" s="30">
        <f t="shared" si="8"/>
        <v>3233.9270000000001</v>
      </c>
      <c r="AA34" s="30">
        <f t="shared" si="8"/>
        <v>42</v>
      </c>
      <c r="AB34" s="30">
        <f t="shared" si="8"/>
        <v>1130.576</v>
      </c>
      <c r="AC34" s="30">
        <f t="shared" si="8"/>
        <v>1453</v>
      </c>
      <c r="AD34" s="30">
        <f t="shared" si="8"/>
        <v>3560</v>
      </c>
      <c r="AE34" s="30">
        <f>+AE32+AE33</f>
        <v>1287.279</v>
      </c>
      <c r="AF34" s="30">
        <f>+AF32+AF33</f>
        <v>425</v>
      </c>
      <c r="AG34" s="31">
        <f t="shared" si="8"/>
        <v>38117.25</v>
      </c>
    </row>
  </sheetData>
  <phoneticPr fontId="3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10" width="20.6640625" style="88" customWidth="1"/>
    <col min="11" max="11" width="16.6640625" style="88" customWidth="1"/>
    <col min="12" max="16384" width="9" style="88"/>
  </cols>
  <sheetData>
    <row r="1" spans="1:11" ht="13.5" customHeight="1" x14ac:dyDescent="0.2">
      <c r="A1" s="1" t="s">
        <v>4</v>
      </c>
      <c r="B1" s="2"/>
      <c r="C1" s="3"/>
      <c r="D1" s="3"/>
      <c r="E1" s="3"/>
      <c r="F1" s="3"/>
      <c r="G1" s="3"/>
      <c r="H1" s="3"/>
      <c r="I1" s="3"/>
      <c r="J1" s="3"/>
      <c r="K1" s="4"/>
    </row>
    <row r="2" spans="1:11" ht="13.5" customHeight="1" x14ac:dyDescent="0.2">
      <c r="A2" s="5" t="s">
        <v>18</v>
      </c>
      <c r="B2" s="2"/>
      <c r="C2" s="6"/>
      <c r="D2" s="6"/>
      <c r="E2" s="6"/>
      <c r="F2" s="6"/>
      <c r="G2" s="6"/>
      <c r="H2" s="6"/>
      <c r="I2" s="6"/>
      <c r="J2" s="6"/>
      <c r="K2" s="4"/>
    </row>
    <row r="3" spans="1:11" ht="13.5" customHeight="1" x14ac:dyDescent="0.2">
      <c r="A3" s="5" t="s">
        <v>125</v>
      </c>
      <c r="B3" s="2"/>
      <c r="C3" s="6"/>
      <c r="D3" s="6"/>
      <c r="E3" s="6"/>
      <c r="F3" s="6"/>
      <c r="G3" s="6"/>
      <c r="H3" s="6"/>
      <c r="I3" s="6"/>
      <c r="J3" s="6"/>
      <c r="K3" s="4"/>
    </row>
    <row r="4" spans="1:11" ht="13.5" customHeight="1" thickBot="1" x14ac:dyDescent="0.25">
      <c r="A4" s="7" t="s">
        <v>18</v>
      </c>
      <c r="B4" s="8"/>
      <c r="C4" s="3"/>
      <c r="D4" s="3"/>
      <c r="E4" s="3"/>
      <c r="F4" s="3"/>
      <c r="G4" s="3"/>
      <c r="H4" s="3"/>
      <c r="I4" s="3"/>
      <c r="J4" s="3"/>
      <c r="K4" s="4"/>
    </row>
    <row r="5" spans="1:11" ht="13.5" customHeight="1" x14ac:dyDescent="0.2">
      <c r="A5" s="9" t="s">
        <v>5</v>
      </c>
      <c r="B5" s="10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2"/>
    </row>
    <row r="6" spans="1:11" ht="13.5" customHeight="1" thickBot="1" x14ac:dyDescent="0.25">
      <c r="A6" s="13" t="s">
        <v>6</v>
      </c>
      <c r="B6" s="14" t="s">
        <v>273</v>
      </c>
      <c r="C6" s="15" t="s">
        <v>274</v>
      </c>
      <c r="D6" s="15" t="s">
        <v>275</v>
      </c>
      <c r="E6" s="15" t="s">
        <v>276</v>
      </c>
      <c r="F6" s="15" t="s">
        <v>277</v>
      </c>
      <c r="G6" s="15" t="s">
        <v>278</v>
      </c>
      <c r="H6" s="15" t="s">
        <v>279</v>
      </c>
      <c r="I6" s="15" t="s">
        <v>280</v>
      </c>
      <c r="J6" s="15" t="s">
        <v>281</v>
      </c>
      <c r="K6" s="16" t="s">
        <v>7</v>
      </c>
    </row>
    <row r="7" spans="1:11" ht="13.5" customHeight="1" thickTop="1" x14ac:dyDescent="0.2">
      <c r="A7" s="17" t="s">
        <v>19</v>
      </c>
      <c r="B7" s="22">
        <v>55</v>
      </c>
      <c r="C7" s="22">
        <v>2.04</v>
      </c>
      <c r="D7" s="22">
        <v>2</v>
      </c>
      <c r="E7" s="22">
        <v>8</v>
      </c>
      <c r="F7" s="22">
        <v>2</v>
      </c>
      <c r="G7" s="22">
        <v>17</v>
      </c>
      <c r="H7" s="22">
        <v>3</v>
      </c>
      <c r="I7" s="22">
        <v>4</v>
      </c>
      <c r="J7" s="22">
        <v>14</v>
      </c>
      <c r="K7" s="23">
        <f t="shared" ref="K7:K15" si="0">SUM(B7:J7)</f>
        <v>107.03999999999999</v>
      </c>
    </row>
    <row r="8" spans="1:11" ht="13.5" customHeight="1" x14ac:dyDescent="0.2">
      <c r="A8" s="17" t="s">
        <v>20</v>
      </c>
      <c r="B8" s="22">
        <v>21</v>
      </c>
      <c r="C8" s="22">
        <v>2</v>
      </c>
      <c r="D8" s="22">
        <v>2</v>
      </c>
      <c r="E8" s="22">
        <v>1</v>
      </c>
      <c r="F8" s="22">
        <v>2</v>
      </c>
      <c r="G8" s="22">
        <v>10</v>
      </c>
      <c r="H8" s="22">
        <v>1</v>
      </c>
      <c r="I8" s="22">
        <v>1</v>
      </c>
      <c r="J8" s="22">
        <v>7</v>
      </c>
      <c r="K8" s="23">
        <f t="shared" si="0"/>
        <v>47</v>
      </c>
    </row>
    <row r="9" spans="1:11" ht="13.5" customHeight="1" x14ac:dyDescent="0.2">
      <c r="A9" s="17" t="s">
        <v>21</v>
      </c>
      <c r="B9" s="22">
        <v>40</v>
      </c>
      <c r="C9" s="22">
        <v>6.2060000000000004</v>
      </c>
      <c r="D9" s="22">
        <v>0</v>
      </c>
      <c r="E9" s="22">
        <v>5</v>
      </c>
      <c r="F9" s="22">
        <v>1</v>
      </c>
      <c r="G9" s="22">
        <v>11</v>
      </c>
      <c r="H9" s="22">
        <v>1</v>
      </c>
      <c r="I9" s="22">
        <v>3</v>
      </c>
      <c r="J9" s="22">
        <v>7</v>
      </c>
      <c r="K9" s="23">
        <f t="shared" si="0"/>
        <v>74.206000000000003</v>
      </c>
    </row>
    <row r="10" spans="1:11" ht="13.5" customHeight="1" x14ac:dyDescent="0.2">
      <c r="A10" s="17" t="s">
        <v>22</v>
      </c>
      <c r="B10" s="22">
        <v>10</v>
      </c>
      <c r="C10" s="22">
        <v>0</v>
      </c>
      <c r="D10" s="22">
        <v>0</v>
      </c>
      <c r="E10" s="22">
        <v>3</v>
      </c>
      <c r="F10" s="22">
        <v>1</v>
      </c>
      <c r="G10" s="22">
        <v>4</v>
      </c>
      <c r="H10" s="22">
        <v>2</v>
      </c>
      <c r="I10" s="22">
        <v>1</v>
      </c>
      <c r="J10" s="22">
        <v>2</v>
      </c>
      <c r="K10" s="23">
        <f t="shared" si="0"/>
        <v>23</v>
      </c>
    </row>
    <row r="11" spans="1:11" ht="13.5" customHeight="1" x14ac:dyDescent="0.2">
      <c r="A11" s="17" t="s">
        <v>23</v>
      </c>
      <c r="B11" s="22">
        <v>7</v>
      </c>
      <c r="C11" s="22">
        <v>0</v>
      </c>
      <c r="D11" s="22">
        <v>0</v>
      </c>
      <c r="E11" s="22">
        <v>0</v>
      </c>
      <c r="F11" s="22">
        <v>0</v>
      </c>
      <c r="G11" s="22">
        <v>5</v>
      </c>
      <c r="H11" s="22">
        <v>0</v>
      </c>
      <c r="I11" s="22">
        <v>1</v>
      </c>
      <c r="J11" s="22">
        <v>1</v>
      </c>
      <c r="K11" s="23">
        <f t="shared" si="0"/>
        <v>14</v>
      </c>
    </row>
    <row r="12" spans="1:11" ht="13.5" customHeight="1" x14ac:dyDescent="0.2">
      <c r="A12" s="17" t="s">
        <v>24</v>
      </c>
      <c r="B12" s="22">
        <v>12</v>
      </c>
      <c r="C12" s="22">
        <v>1</v>
      </c>
      <c r="D12" s="22">
        <v>0</v>
      </c>
      <c r="E12" s="22">
        <v>0</v>
      </c>
      <c r="F12" s="22">
        <v>1</v>
      </c>
      <c r="G12" s="22">
        <v>2</v>
      </c>
      <c r="H12" s="22">
        <v>1</v>
      </c>
      <c r="I12" s="22">
        <v>2</v>
      </c>
      <c r="J12" s="22">
        <v>3</v>
      </c>
      <c r="K12" s="23">
        <f t="shared" si="0"/>
        <v>22</v>
      </c>
    </row>
    <row r="13" spans="1:11" ht="13.5" customHeight="1" x14ac:dyDescent="0.2">
      <c r="A13" s="17" t="s">
        <v>25</v>
      </c>
      <c r="B13" s="22">
        <v>4</v>
      </c>
      <c r="C13" s="22">
        <v>1</v>
      </c>
      <c r="D13" s="22">
        <v>0</v>
      </c>
      <c r="E13" s="22">
        <v>1</v>
      </c>
      <c r="F13" s="22">
        <v>0</v>
      </c>
      <c r="G13" s="22">
        <v>3</v>
      </c>
      <c r="H13" s="22">
        <v>0</v>
      </c>
      <c r="I13" s="22">
        <v>1</v>
      </c>
      <c r="J13" s="22">
        <v>0</v>
      </c>
      <c r="K13" s="23">
        <f t="shared" si="0"/>
        <v>10</v>
      </c>
    </row>
    <row r="14" spans="1:11" ht="13.5" customHeight="1" thickBot="1" x14ac:dyDescent="0.25">
      <c r="A14" s="13" t="s">
        <v>34</v>
      </c>
      <c r="B14" s="24">
        <v>6</v>
      </c>
      <c r="C14" s="24">
        <v>1</v>
      </c>
      <c r="D14" s="24">
        <v>0</v>
      </c>
      <c r="E14" s="24">
        <v>0</v>
      </c>
      <c r="F14" s="24">
        <v>1</v>
      </c>
      <c r="G14" s="24">
        <v>1</v>
      </c>
      <c r="H14" s="24">
        <v>0</v>
      </c>
      <c r="I14" s="24">
        <v>0</v>
      </c>
      <c r="J14" s="24">
        <v>2</v>
      </c>
      <c r="K14" s="23">
        <f t="shared" si="0"/>
        <v>11</v>
      </c>
    </row>
    <row r="15" spans="1:11" ht="13.5" customHeight="1" thickTop="1" thickBot="1" x14ac:dyDescent="0.25">
      <c r="A15" s="17" t="s">
        <v>35</v>
      </c>
      <c r="B15" s="22">
        <v>1</v>
      </c>
      <c r="C15" s="22">
        <v>1</v>
      </c>
      <c r="D15" s="22">
        <v>0</v>
      </c>
      <c r="E15" s="22">
        <v>0</v>
      </c>
      <c r="F15" s="22">
        <v>0</v>
      </c>
      <c r="G15" s="22">
        <v>1</v>
      </c>
      <c r="H15" s="22">
        <v>0</v>
      </c>
      <c r="I15" s="22">
        <v>0</v>
      </c>
      <c r="J15" s="22">
        <v>0</v>
      </c>
      <c r="K15" s="29">
        <f t="shared" si="0"/>
        <v>3</v>
      </c>
    </row>
    <row r="16" spans="1:11" ht="13.5" customHeight="1" thickTop="1" thickBot="1" x14ac:dyDescent="0.25">
      <c r="A16" s="19" t="s">
        <v>26</v>
      </c>
      <c r="B16" s="27">
        <f t="shared" ref="B16:H16" si="1">SUM(B15:B15)</f>
        <v>1</v>
      </c>
      <c r="C16" s="27">
        <f t="shared" si="1"/>
        <v>1</v>
      </c>
      <c r="D16" s="27">
        <f t="shared" si="1"/>
        <v>0</v>
      </c>
      <c r="E16" s="27">
        <f t="shared" si="1"/>
        <v>0</v>
      </c>
      <c r="F16" s="27">
        <f t="shared" si="1"/>
        <v>0</v>
      </c>
      <c r="G16" s="27">
        <f t="shared" si="1"/>
        <v>1</v>
      </c>
      <c r="H16" s="27">
        <f t="shared" si="1"/>
        <v>0</v>
      </c>
      <c r="I16" s="27">
        <f>SUM(I15:I15)</f>
        <v>0</v>
      </c>
      <c r="J16" s="27">
        <f>SUM(J15:J15)</f>
        <v>0</v>
      </c>
      <c r="K16" s="28">
        <f>SUM(K15:K15)</f>
        <v>3</v>
      </c>
    </row>
    <row r="17" spans="1:11" ht="13.5" customHeight="1" thickTop="1" thickBot="1" x14ac:dyDescent="0.25">
      <c r="A17" s="17" t="s">
        <v>37</v>
      </c>
      <c r="B17" s="22">
        <v>2</v>
      </c>
      <c r="C17" s="22">
        <v>0</v>
      </c>
      <c r="D17" s="22">
        <v>0</v>
      </c>
      <c r="E17" s="22">
        <v>0</v>
      </c>
      <c r="F17" s="22">
        <v>0</v>
      </c>
      <c r="G17" s="22">
        <v>2</v>
      </c>
      <c r="H17" s="22">
        <v>0</v>
      </c>
      <c r="I17" s="22">
        <v>0</v>
      </c>
      <c r="J17" s="22">
        <v>2</v>
      </c>
      <c r="K17" s="29">
        <f>SUM(B17:J17)</f>
        <v>6</v>
      </c>
    </row>
    <row r="18" spans="1:11" ht="13.5" customHeight="1" thickTop="1" thickBot="1" x14ac:dyDescent="0.25">
      <c r="A18" s="19" t="s">
        <v>36</v>
      </c>
      <c r="B18" s="27">
        <f t="shared" ref="B18:H18" si="2">SUM(B17:B17)</f>
        <v>2</v>
      </c>
      <c r="C18" s="27">
        <f t="shared" si="2"/>
        <v>0</v>
      </c>
      <c r="D18" s="27">
        <f t="shared" si="2"/>
        <v>0</v>
      </c>
      <c r="E18" s="27">
        <f t="shared" si="2"/>
        <v>0</v>
      </c>
      <c r="F18" s="27">
        <f t="shared" si="2"/>
        <v>0</v>
      </c>
      <c r="G18" s="27">
        <f t="shared" si="2"/>
        <v>2</v>
      </c>
      <c r="H18" s="27">
        <f t="shared" si="2"/>
        <v>0</v>
      </c>
      <c r="I18" s="27">
        <f>SUM(I17:I17)</f>
        <v>0</v>
      </c>
      <c r="J18" s="27">
        <f>SUM(J17:J17)</f>
        <v>2</v>
      </c>
      <c r="K18" s="28">
        <f>SUM(K17:K17)</f>
        <v>6</v>
      </c>
    </row>
    <row r="19" spans="1:11" ht="13.5" customHeight="1" thickTop="1" x14ac:dyDescent="0.2">
      <c r="A19" s="17" t="s">
        <v>39</v>
      </c>
      <c r="B19" s="22">
        <v>3</v>
      </c>
      <c r="C19" s="22">
        <v>0</v>
      </c>
      <c r="D19" s="22">
        <v>0</v>
      </c>
      <c r="E19" s="22">
        <v>0</v>
      </c>
      <c r="F19" s="22">
        <v>0</v>
      </c>
      <c r="G19" s="22">
        <v>1</v>
      </c>
      <c r="H19" s="22">
        <v>0</v>
      </c>
      <c r="I19" s="22">
        <v>0</v>
      </c>
      <c r="J19" s="22">
        <v>1</v>
      </c>
      <c r="K19" s="23">
        <f>SUM(B19:J19)</f>
        <v>5</v>
      </c>
    </row>
    <row r="20" spans="1:11" ht="13.5" customHeight="1" x14ac:dyDescent="0.2">
      <c r="A20" s="17" t="s">
        <v>40</v>
      </c>
      <c r="B20" s="22">
        <v>1</v>
      </c>
      <c r="C20" s="22">
        <v>0</v>
      </c>
      <c r="D20" s="22">
        <v>0</v>
      </c>
      <c r="E20" s="22">
        <v>1</v>
      </c>
      <c r="F20" s="22">
        <v>0</v>
      </c>
      <c r="G20" s="22">
        <v>1</v>
      </c>
      <c r="H20" s="22">
        <v>0</v>
      </c>
      <c r="I20" s="22">
        <v>0</v>
      </c>
      <c r="J20" s="22">
        <v>0</v>
      </c>
      <c r="K20" s="23">
        <f>SUM(B20:J20)</f>
        <v>3</v>
      </c>
    </row>
    <row r="21" spans="1:11" ht="13.5" customHeight="1" thickBot="1" x14ac:dyDescent="0.25">
      <c r="A21" s="17" t="s">
        <v>41</v>
      </c>
      <c r="B21" s="22">
        <v>8</v>
      </c>
      <c r="C21" s="22">
        <v>1</v>
      </c>
      <c r="D21" s="22">
        <v>0</v>
      </c>
      <c r="E21" s="22">
        <v>0</v>
      </c>
      <c r="F21" s="22">
        <v>0</v>
      </c>
      <c r="G21" s="22">
        <v>2</v>
      </c>
      <c r="H21" s="22">
        <v>0</v>
      </c>
      <c r="I21" s="22">
        <v>0</v>
      </c>
      <c r="J21" s="22">
        <v>1</v>
      </c>
      <c r="K21" s="23">
        <f>SUM(B21:J21)</f>
        <v>12</v>
      </c>
    </row>
    <row r="22" spans="1:11" ht="13.5" customHeight="1" thickTop="1" thickBot="1" x14ac:dyDescent="0.25">
      <c r="A22" s="19" t="s">
        <v>38</v>
      </c>
      <c r="B22" s="27">
        <f t="shared" ref="B22:H22" si="3">SUM(B19:B21)</f>
        <v>12</v>
      </c>
      <c r="C22" s="27">
        <f t="shared" si="3"/>
        <v>1</v>
      </c>
      <c r="D22" s="27">
        <f t="shared" si="3"/>
        <v>0</v>
      </c>
      <c r="E22" s="27">
        <f t="shared" si="3"/>
        <v>1</v>
      </c>
      <c r="F22" s="27">
        <f t="shared" si="3"/>
        <v>0</v>
      </c>
      <c r="G22" s="27">
        <f t="shared" si="3"/>
        <v>4</v>
      </c>
      <c r="H22" s="27">
        <f t="shared" si="3"/>
        <v>0</v>
      </c>
      <c r="I22" s="27">
        <f>SUM(I19:I21)</f>
        <v>0</v>
      </c>
      <c r="J22" s="27">
        <f>SUM(J19:J21)</f>
        <v>2</v>
      </c>
      <c r="K22" s="28">
        <f>SUM(K19:K21)</f>
        <v>20</v>
      </c>
    </row>
    <row r="23" spans="1:11" ht="13.5" customHeight="1" thickTop="1" x14ac:dyDescent="0.2">
      <c r="A23" s="17" t="s">
        <v>43</v>
      </c>
      <c r="B23" s="22">
        <v>1</v>
      </c>
      <c r="C23" s="22">
        <v>0</v>
      </c>
      <c r="D23" s="22">
        <v>0</v>
      </c>
      <c r="E23" s="22">
        <v>0</v>
      </c>
      <c r="F23" s="22">
        <v>0</v>
      </c>
      <c r="G23" s="22">
        <v>1</v>
      </c>
      <c r="H23" s="22">
        <v>0</v>
      </c>
      <c r="I23" s="22">
        <v>0</v>
      </c>
      <c r="J23" s="22">
        <v>0</v>
      </c>
      <c r="K23" s="23">
        <f>SUM(B23:J23)</f>
        <v>2</v>
      </c>
    </row>
    <row r="24" spans="1:11" ht="13.5" customHeight="1" thickBot="1" x14ac:dyDescent="0.25">
      <c r="A24" s="13" t="s">
        <v>44</v>
      </c>
      <c r="B24" s="24">
        <v>2</v>
      </c>
      <c r="C24" s="24">
        <v>1</v>
      </c>
      <c r="D24" s="24">
        <v>0</v>
      </c>
      <c r="E24" s="24">
        <v>0</v>
      </c>
      <c r="F24" s="24">
        <v>0</v>
      </c>
      <c r="G24" s="24">
        <v>1</v>
      </c>
      <c r="H24" s="24">
        <v>0</v>
      </c>
      <c r="I24" s="24">
        <v>0</v>
      </c>
      <c r="J24" s="24">
        <v>1</v>
      </c>
      <c r="K24" s="23">
        <f>SUM(B24:J24)</f>
        <v>5</v>
      </c>
    </row>
    <row r="25" spans="1:11" ht="13.5" customHeight="1" thickTop="1" thickBot="1" x14ac:dyDescent="0.25">
      <c r="A25" s="19" t="s">
        <v>42</v>
      </c>
      <c r="B25" s="27">
        <f t="shared" ref="B25:H25" si="4">SUM(B23:B24)</f>
        <v>3</v>
      </c>
      <c r="C25" s="27">
        <f t="shared" si="4"/>
        <v>1</v>
      </c>
      <c r="D25" s="27">
        <f t="shared" si="4"/>
        <v>0</v>
      </c>
      <c r="E25" s="27">
        <f t="shared" si="4"/>
        <v>0</v>
      </c>
      <c r="F25" s="27">
        <f t="shared" si="4"/>
        <v>0</v>
      </c>
      <c r="G25" s="27">
        <f t="shared" si="4"/>
        <v>2</v>
      </c>
      <c r="H25" s="27">
        <f t="shared" si="4"/>
        <v>0</v>
      </c>
      <c r="I25" s="27">
        <f>SUM(I23:I24)</f>
        <v>0</v>
      </c>
      <c r="J25" s="27">
        <f>SUM(J23:J24)</f>
        <v>1</v>
      </c>
      <c r="K25" s="28">
        <f>SUM(K23:K24)</f>
        <v>7</v>
      </c>
    </row>
    <row r="26" spans="1:11" ht="13.5" customHeight="1" thickTop="1" x14ac:dyDescent="0.2">
      <c r="A26" s="17" t="s">
        <v>45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1</v>
      </c>
      <c r="J26" s="22">
        <v>0</v>
      </c>
      <c r="K26" s="23">
        <f>SUM(B26:J26)</f>
        <v>1</v>
      </c>
    </row>
    <row r="27" spans="1:11" ht="13.5" customHeight="1" x14ac:dyDescent="0.2">
      <c r="A27" s="17" t="s">
        <v>46</v>
      </c>
      <c r="B27" s="22">
        <v>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3">
        <f>SUM(B27:J27)</f>
        <v>1</v>
      </c>
    </row>
    <row r="28" spans="1:11" ht="13.5" customHeight="1" x14ac:dyDescent="0.2">
      <c r="A28" s="17" t="s">
        <v>47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3">
        <f>SUM(B28:J28)</f>
        <v>0</v>
      </c>
    </row>
    <row r="29" spans="1:11" ht="13.5" customHeight="1" thickBot="1" x14ac:dyDescent="0.25">
      <c r="A29" s="17" t="s">
        <v>48</v>
      </c>
      <c r="B29" s="22">
        <v>3</v>
      </c>
      <c r="C29" s="22">
        <v>0</v>
      </c>
      <c r="D29" s="22">
        <v>0</v>
      </c>
      <c r="E29" s="22">
        <v>0</v>
      </c>
      <c r="F29" s="22">
        <v>1</v>
      </c>
      <c r="G29" s="22">
        <v>2</v>
      </c>
      <c r="H29" s="22">
        <v>1</v>
      </c>
      <c r="I29" s="22">
        <v>1</v>
      </c>
      <c r="J29" s="22">
        <v>1</v>
      </c>
      <c r="K29" s="23">
        <f>SUM(B29:J29)</f>
        <v>9</v>
      </c>
    </row>
    <row r="30" spans="1:11" ht="13.5" customHeight="1" thickTop="1" thickBot="1" x14ac:dyDescent="0.25">
      <c r="A30" s="19" t="s">
        <v>27</v>
      </c>
      <c r="B30" s="27">
        <f t="shared" ref="B30:H30" si="5">SUM(B26:B29)</f>
        <v>4</v>
      </c>
      <c r="C30" s="27">
        <f t="shared" si="5"/>
        <v>0</v>
      </c>
      <c r="D30" s="27">
        <f t="shared" si="5"/>
        <v>0</v>
      </c>
      <c r="E30" s="27">
        <f t="shared" si="5"/>
        <v>0</v>
      </c>
      <c r="F30" s="27">
        <f t="shared" si="5"/>
        <v>1</v>
      </c>
      <c r="G30" s="27">
        <f t="shared" si="5"/>
        <v>2</v>
      </c>
      <c r="H30" s="27">
        <f t="shared" si="5"/>
        <v>1</v>
      </c>
      <c r="I30" s="27">
        <f>SUM(I26:I29)</f>
        <v>2</v>
      </c>
      <c r="J30" s="27">
        <f>SUM(J26:J29)</f>
        <v>1</v>
      </c>
      <c r="K30" s="28">
        <f>SUM(K26:K29)</f>
        <v>11</v>
      </c>
    </row>
    <row r="31" spans="1:11" ht="13.5" customHeight="1" thickTop="1" x14ac:dyDescent="0.2">
      <c r="A31" s="17" t="s">
        <v>0</v>
      </c>
      <c r="B31" s="22"/>
      <c r="C31" s="22"/>
      <c r="D31" s="22"/>
      <c r="E31" s="22"/>
      <c r="F31" s="22"/>
      <c r="G31" s="22"/>
      <c r="H31" s="22"/>
      <c r="I31" s="22"/>
      <c r="J31" s="22"/>
      <c r="K31" s="23"/>
    </row>
    <row r="32" spans="1:11" ht="13.5" customHeight="1" x14ac:dyDescent="0.2">
      <c r="A32" s="17" t="s">
        <v>1</v>
      </c>
      <c r="B32" s="22">
        <f t="shared" ref="B32:K32" si="6">SUM(B7:B14)</f>
        <v>155</v>
      </c>
      <c r="C32" s="22">
        <f t="shared" si="6"/>
        <v>13.246</v>
      </c>
      <c r="D32" s="22">
        <f t="shared" si="6"/>
        <v>4</v>
      </c>
      <c r="E32" s="22">
        <f t="shared" si="6"/>
        <v>18</v>
      </c>
      <c r="F32" s="22">
        <f t="shared" si="6"/>
        <v>8</v>
      </c>
      <c r="G32" s="22">
        <f t="shared" si="6"/>
        <v>53</v>
      </c>
      <c r="H32" s="22">
        <f t="shared" si="6"/>
        <v>8</v>
      </c>
      <c r="I32" s="22">
        <f>SUM(I7:I14)</f>
        <v>13</v>
      </c>
      <c r="J32" s="22">
        <f>SUM(J7:J14)</f>
        <v>36</v>
      </c>
      <c r="K32" s="23">
        <f t="shared" si="6"/>
        <v>308.24599999999998</v>
      </c>
    </row>
    <row r="33" spans="1:11" ht="13.5" customHeight="1" x14ac:dyDescent="0.2">
      <c r="A33" s="17" t="s">
        <v>2</v>
      </c>
      <c r="B33" s="22">
        <f t="shared" ref="B33:K33" si="7">B16+B18+B22+B25+B30</f>
        <v>22</v>
      </c>
      <c r="C33" s="22">
        <f t="shared" si="7"/>
        <v>3</v>
      </c>
      <c r="D33" s="22">
        <f t="shared" si="7"/>
        <v>0</v>
      </c>
      <c r="E33" s="22">
        <f t="shared" si="7"/>
        <v>1</v>
      </c>
      <c r="F33" s="22">
        <f t="shared" si="7"/>
        <v>1</v>
      </c>
      <c r="G33" s="22">
        <f t="shared" si="7"/>
        <v>11</v>
      </c>
      <c r="H33" s="22">
        <f t="shared" si="7"/>
        <v>1</v>
      </c>
      <c r="I33" s="22">
        <f>I16+I18+I22+I25+I30</f>
        <v>2</v>
      </c>
      <c r="J33" s="22">
        <f>J16+J18+J22+J25+J30</f>
        <v>6</v>
      </c>
      <c r="K33" s="23">
        <f t="shared" si="7"/>
        <v>47</v>
      </c>
    </row>
    <row r="34" spans="1:11" ht="13.5" customHeight="1" thickBot="1" x14ac:dyDescent="0.25">
      <c r="A34" s="18" t="s">
        <v>3</v>
      </c>
      <c r="B34" s="30">
        <f t="shared" ref="B34:K34" si="8">+B32+B33</f>
        <v>177</v>
      </c>
      <c r="C34" s="30">
        <f t="shared" si="8"/>
        <v>16.246000000000002</v>
      </c>
      <c r="D34" s="30">
        <f t="shared" si="8"/>
        <v>4</v>
      </c>
      <c r="E34" s="30">
        <f t="shared" si="8"/>
        <v>19</v>
      </c>
      <c r="F34" s="30">
        <f t="shared" si="8"/>
        <v>9</v>
      </c>
      <c r="G34" s="30">
        <f t="shared" si="8"/>
        <v>64</v>
      </c>
      <c r="H34" s="30">
        <f t="shared" si="8"/>
        <v>9</v>
      </c>
      <c r="I34" s="30">
        <f>+I32+I33</f>
        <v>15</v>
      </c>
      <c r="J34" s="30">
        <f>+J32+J33</f>
        <v>42</v>
      </c>
      <c r="K34" s="31">
        <f t="shared" si="8"/>
        <v>355.24599999999998</v>
      </c>
    </row>
  </sheetData>
  <phoneticPr fontId="7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5"/>
  <dimension ref="A1:S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18" width="20.6640625" style="88" customWidth="1"/>
    <col min="19" max="19" width="16.6640625" style="88" customWidth="1"/>
    <col min="20" max="16384" width="9" style="88"/>
  </cols>
  <sheetData>
    <row r="1" spans="1:19" ht="13.5" customHeight="1" x14ac:dyDescent="0.2">
      <c r="A1" s="1" t="s">
        <v>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13.5" customHeight="1" x14ac:dyDescent="0.2">
      <c r="A2" s="5" t="s">
        <v>18</v>
      </c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4"/>
    </row>
    <row r="3" spans="1:19" ht="13.5" customHeight="1" x14ac:dyDescent="0.2">
      <c r="A3" s="5" t="s">
        <v>101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4"/>
    </row>
    <row r="4" spans="1:19" ht="13.5" customHeight="1" thickBot="1" x14ac:dyDescent="0.25">
      <c r="A4" s="7" t="s">
        <v>18</v>
      </c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</row>
    <row r="5" spans="1:19" ht="13.5" customHeight="1" x14ac:dyDescent="0.2">
      <c r="A5" s="9" t="s">
        <v>5</v>
      </c>
      <c r="B5" s="10" t="s">
        <v>8</v>
      </c>
      <c r="C5" s="11" t="s">
        <v>9</v>
      </c>
      <c r="D5" s="11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1" t="s">
        <v>17</v>
      </c>
      <c r="L5" s="11" t="s">
        <v>70</v>
      </c>
      <c r="M5" s="11" t="s">
        <v>71</v>
      </c>
      <c r="N5" s="11" t="s">
        <v>72</v>
      </c>
      <c r="O5" s="11" t="s">
        <v>73</v>
      </c>
      <c r="P5" s="11" t="s">
        <v>74</v>
      </c>
      <c r="Q5" s="11" t="s">
        <v>75</v>
      </c>
      <c r="R5" s="11" t="s">
        <v>76</v>
      </c>
      <c r="S5" s="12"/>
    </row>
    <row r="6" spans="1:19" ht="13.5" customHeight="1" thickBot="1" x14ac:dyDescent="0.25">
      <c r="A6" s="13" t="s">
        <v>6</v>
      </c>
      <c r="B6" s="14" t="s">
        <v>282</v>
      </c>
      <c r="C6" s="15" t="s">
        <v>283</v>
      </c>
      <c r="D6" s="15" t="s">
        <v>284</v>
      </c>
      <c r="E6" s="15" t="s">
        <v>285</v>
      </c>
      <c r="F6" s="15" t="s">
        <v>286</v>
      </c>
      <c r="G6" s="15" t="s">
        <v>287</v>
      </c>
      <c r="H6" s="15" t="s">
        <v>288</v>
      </c>
      <c r="I6" s="15" t="s">
        <v>289</v>
      </c>
      <c r="J6" s="15" t="s">
        <v>290</v>
      </c>
      <c r="K6" s="15" t="s">
        <v>291</v>
      </c>
      <c r="L6" s="15" t="s">
        <v>292</v>
      </c>
      <c r="M6" s="15" t="s">
        <v>293</v>
      </c>
      <c r="N6" s="15" t="s">
        <v>294</v>
      </c>
      <c r="O6" s="15" t="s">
        <v>295</v>
      </c>
      <c r="P6" s="15" t="s">
        <v>296</v>
      </c>
      <c r="Q6" s="15" t="s">
        <v>297</v>
      </c>
      <c r="R6" s="15" t="s">
        <v>298</v>
      </c>
      <c r="S6" s="16" t="s">
        <v>7</v>
      </c>
    </row>
    <row r="7" spans="1:19" ht="13.5" customHeight="1" thickTop="1" x14ac:dyDescent="0.2">
      <c r="A7" s="17" t="s">
        <v>19</v>
      </c>
      <c r="B7" s="22">
        <v>81.951999999999998</v>
      </c>
      <c r="C7" s="22">
        <v>33</v>
      </c>
      <c r="D7" s="22">
        <v>14</v>
      </c>
      <c r="E7" s="22">
        <v>36</v>
      </c>
      <c r="F7" s="22">
        <v>4622</v>
      </c>
      <c r="G7" s="22">
        <v>14</v>
      </c>
      <c r="H7" s="22">
        <v>7</v>
      </c>
      <c r="I7" s="22">
        <v>8</v>
      </c>
      <c r="J7" s="22">
        <v>6</v>
      </c>
      <c r="K7" s="22">
        <v>14</v>
      </c>
      <c r="L7" s="22">
        <v>5</v>
      </c>
      <c r="M7" s="22">
        <v>1</v>
      </c>
      <c r="N7" s="22">
        <v>8</v>
      </c>
      <c r="O7" s="22">
        <v>1</v>
      </c>
      <c r="P7" s="22">
        <v>1</v>
      </c>
      <c r="Q7" s="22">
        <v>2</v>
      </c>
      <c r="R7" s="22">
        <v>10</v>
      </c>
      <c r="S7" s="23">
        <f t="shared" ref="S7:S15" si="0">SUM(B7:R7)</f>
        <v>4863.9520000000002</v>
      </c>
    </row>
    <row r="8" spans="1:19" ht="13.5" customHeight="1" x14ac:dyDescent="0.2">
      <c r="A8" s="17" t="s">
        <v>20</v>
      </c>
      <c r="B8" s="22">
        <v>16</v>
      </c>
      <c r="C8" s="22">
        <v>12</v>
      </c>
      <c r="D8" s="22">
        <v>2</v>
      </c>
      <c r="E8" s="22">
        <v>7</v>
      </c>
      <c r="F8" s="22">
        <v>924</v>
      </c>
      <c r="G8" s="22">
        <v>9</v>
      </c>
      <c r="H8" s="22">
        <v>2</v>
      </c>
      <c r="I8" s="22">
        <v>1</v>
      </c>
      <c r="J8" s="22">
        <v>1</v>
      </c>
      <c r="K8" s="22">
        <v>2</v>
      </c>
      <c r="L8" s="22">
        <v>0</v>
      </c>
      <c r="M8" s="22">
        <v>1</v>
      </c>
      <c r="N8" s="22">
        <v>3</v>
      </c>
      <c r="O8" s="22">
        <v>1</v>
      </c>
      <c r="P8" s="22">
        <v>0</v>
      </c>
      <c r="Q8" s="22">
        <v>0</v>
      </c>
      <c r="R8" s="22">
        <v>7</v>
      </c>
      <c r="S8" s="23">
        <f t="shared" si="0"/>
        <v>988</v>
      </c>
    </row>
    <row r="9" spans="1:19" ht="13.5" customHeight="1" x14ac:dyDescent="0.2">
      <c r="A9" s="17" t="s">
        <v>21</v>
      </c>
      <c r="B9" s="22">
        <v>47.877000000000002</v>
      </c>
      <c r="C9" s="22">
        <v>11</v>
      </c>
      <c r="D9" s="22">
        <v>6.0030000000000001</v>
      </c>
      <c r="E9" s="22">
        <v>40</v>
      </c>
      <c r="F9" s="22">
        <v>3454</v>
      </c>
      <c r="G9" s="22">
        <v>4</v>
      </c>
      <c r="H9" s="22">
        <v>6</v>
      </c>
      <c r="I9" s="22">
        <v>3</v>
      </c>
      <c r="J9" s="22">
        <v>6</v>
      </c>
      <c r="K9" s="22">
        <v>10</v>
      </c>
      <c r="L9" s="22">
        <v>7</v>
      </c>
      <c r="M9" s="22">
        <v>7</v>
      </c>
      <c r="N9" s="22">
        <v>6</v>
      </c>
      <c r="O9" s="22">
        <v>2</v>
      </c>
      <c r="P9" s="22">
        <v>4</v>
      </c>
      <c r="Q9" s="22">
        <v>2</v>
      </c>
      <c r="R9" s="22">
        <v>10</v>
      </c>
      <c r="S9" s="23">
        <f t="shared" si="0"/>
        <v>3625.88</v>
      </c>
    </row>
    <row r="10" spans="1:19" ht="13.5" customHeight="1" x14ac:dyDescent="0.2">
      <c r="A10" s="17" t="s">
        <v>22</v>
      </c>
      <c r="B10" s="22">
        <v>16</v>
      </c>
      <c r="C10" s="22">
        <v>3</v>
      </c>
      <c r="D10" s="22">
        <v>2</v>
      </c>
      <c r="E10" s="22">
        <v>8</v>
      </c>
      <c r="F10" s="22">
        <v>825</v>
      </c>
      <c r="G10" s="22">
        <v>5</v>
      </c>
      <c r="H10" s="22">
        <v>2</v>
      </c>
      <c r="I10" s="22">
        <v>1</v>
      </c>
      <c r="J10" s="22">
        <v>1</v>
      </c>
      <c r="K10" s="22">
        <v>2</v>
      </c>
      <c r="L10" s="22">
        <v>2</v>
      </c>
      <c r="M10" s="22">
        <v>3</v>
      </c>
      <c r="N10" s="22">
        <v>1</v>
      </c>
      <c r="O10" s="22">
        <v>0</v>
      </c>
      <c r="P10" s="22">
        <v>0</v>
      </c>
      <c r="Q10" s="22">
        <v>0</v>
      </c>
      <c r="R10" s="22">
        <v>3</v>
      </c>
      <c r="S10" s="23">
        <f t="shared" si="0"/>
        <v>874</v>
      </c>
    </row>
    <row r="11" spans="1:19" ht="13.5" customHeight="1" x14ac:dyDescent="0.2">
      <c r="A11" s="17" t="s">
        <v>23</v>
      </c>
      <c r="B11" s="22">
        <v>6</v>
      </c>
      <c r="C11" s="22">
        <v>3</v>
      </c>
      <c r="D11" s="22">
        <v>2</v>
      </c>
      <c r="E11" s="22">
        <v>5</v>
      </c>
      <c r="F11" s="22">
        <v>603</v>
      </c>
      <c r="G11" s="22">
        <v>4</v>
      </c>
      <c r="H11" s="22">
        <v>0</v>
      </c>
      <c r="I11" s="22">
        <v>0</v>
      </c>
      <c r="J11" s="22">
        <v>1</v>
      </c>
      <c r="K11" s="22">
        <v>1</v>
      </c>
      <c r="L11" s="22">
        <v>0</v>
      </c>
      <c r="M11" s="22">
        <v>2</v>
      </c>
      <c r="N11" s="22">
        <v>2</v>
      </c>
      <c r="O11" s="22">
        <v>2</v>
      </c>
      <c r="P11" s="22">
        <v>0</v>
      </c>
      <c r="Q11" s="22">
        <v>0</v>
      </c>
      <c r="R11" s="22">
        <v>0</v>
      </c>
      <c r="S11" s="23">
        <f t="shared" si="0"/>
        <v>631</v>
      </c>
    </row>
    <row r="12" spans="1:19" ht="13.5" customHeight="1" x14ac:dyDescent="0.2">
      <c r="A12" s="17" t="s">
        <v>24</v>
      </c>
      <c r="B12" s="22">
        <v>10.909000000000001</v>
      </c>
      <c r="C12" s="22">
        <v>3</v>
      </c>
      <c r="D12" s="22">
        <v>1.01</v>
      </c>
      <c r="E12" s="22">
        <v>6</v>
      </c>
      <c r="F12" s="22">
        <v>759</v>
      </c>
      <c r="G12" s="22">
        <v>1</v>
      </c>
      <c r="H12" s="22">
        <v>1</v>
      </c>
      <c r="I12" s="22">
        <v>0</v>
      </c>
      <c r="J12" s="22">
        <v>1</v>
      </c>
      <c r="K12" s="22">
        <v>2</v>
      </c>
      <c r="L12" s="22">
        <v>1</v>
      </c>
      <c r="M12" s="22">
        <v>1</v>
      </c>
      <c r="N12" s="22">
        <v>3</v>
      </c>
      <c r="O12" s="22">
        <v>0</v>
      </c>
      <c r="P12" s="22">
        <v>2</v>
      </c>
      <c r="Q12" s="22">
        <v>1</v>
      </c>
      <c r="R12" s="22">
        <v>4</v>
      </c>
      <c r="S12" s="23">
        <f t="shared" si="0"/>
        <v>796.91899999999998</v>
      </c>
    </row>
    <row r="13" spans="1:19" ht="13.5" customHeight="1" x14ac:dyDescent="0.2">
      <c r="A13" s="17" t="s">
        <v>25</v>
      </c>
      <c r="B13" s="22">
        <v>5.7140000000000004</v>
      </c>
      <c r="C13" s="22">
        <v>1</v>
      </c>
      <c r="D13" s="22">
        <v>3</v>
      </c>
      <c r="E13" s="22">
        <v>7</v>
      </c>
      <c r="F13" s="22">
        <v>441</v>
      </c>
      <c r="G13" s="22">
        <v>4</v>
      </c>
      <c r="H13" s="22">
        <v>1</v>
      </c>
      <c r="I13" s="22">
        <v>1</v>
      </c>
      <c r="J13" s="22">
        <v>0</v>
      </c>
      <c r="K13" s="22">
        <v>0</v>
      </c>
      <c r="L13" s="22">
        <v>0</v>
      </c>
      <c r="M13" s="22">
        <v>0</v>
      </c>
      <c r="N13" s="22">
        <v>2</v>
      </c>
      <c r="O13" s="22">
        <v>0</v>
      </c>
      <c r="P13" s="22">
        <v>2</v>
      </c>
      <c r="Q13" s="22">
        <v>0</v>
      </c>
      <c r="R13" s="22">
        <v>0</v>
      </c>
      <c r="S13" s="23">
        <f t="shared" si="0"/>
        <v>467.714</v>
      </c>
    </row>
    <row r="14" spans="1:19" ht="13.5" customHeight="1" thickBot="1" x14ac:dyDescent="0.25">
      <c r="A14" s="13" t="s">
        <v>34</v>
      </c>
      <c r="B14" s="24">
        <v>6</v>
      </c>
      <c r="C14" s="24">
        <v>5</v>
      </c>
      <c r="D14" s="24">
        <v>1</v>
      </c>
      <c r="E14" s="24">
        <v>7</v>
      </c>
      <c r="F14" s="24">
        <v>696</v>
      </c>
      <c r="G14" s="24">
        <v>2</v>
      </c>
      <c r="H14" s="24">
        <v>0</v>
      </c>
      <c r="I14" s="24">
        <v>0</v>
      </c>
      <c r="J14" s="24">
        <v>1</v>
      </c>
      <c r="K14" s="24">
        <v>2</v>
      </c>
      <c r="L14" s="24">
        <v>1</v>
      </c>
      <c r="M14" s="24">
        <v>0</v>
      </c>
      <c r="N14" s="24">
        <v>0</v>
      </c>
      <c r="O14" s="24">
        <v>2</v>
      </c>
      <c r="P14" s="24">
        <v>2</v>
      </c>
      <c r="Q14" s="24">
        <v>0</v>
      </c>
      <c r="R14" s="24">
        <v>3</v>
      </c>
      <c r="S14" s="23">
        <f t="shared" si="0"/>
        <v>728</v>
      </c>
    </row>
    <row r="15" spans="1:19" ht="13.5" customHeight="1" thickTop="1" thickBot="1" x14ac:dyDescent="0.25">
      <c r="A15" s="17" t="s">
        <v>35</v>
      </c>
      <c r="B15" s="22">
        <v>1</v>
      </c>
      <c r="C15" s="22">
        <v>3</v>
      </c>
      <c r="D15" s="22">
        <v>0</v>
      </c>
      <c r="E15" s="22">
        <v>0</v>
      </c>
      <c r="F15" s="22">
        <v>506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1</v>
      </c>
      <c r="M15" s="22">
        <v>0</v>
      </c>
      <c r="N15" s="22">
        <v>1</v>
      </c>
      <c r="O15" s="22">
        <v>0</v>
      </c>
      <c r="P15" s="22">
        <v>0</v>
      </c>
      <c r="Q15" s="22">
        <v>0</v>
      </c>
      <c r="R15" s="22">
        <v>2</v>
      </c>
      <c r="S15" s="29">
        <f t="shared" si="0"/>
        <v>514</v>
      </c>
    </row>
    <row r="16" spans="1:19" ht="13.5" customHeight="1" thickTop="1" thickBot="1" x14ac:dyDescent="0.25">
      <c r="A16" s="19" t="s">
        <v>26</v>
      </c>
      <c r="B16" s="27">
        <f t="shared" ref="B16:R16" si="1">SUM(B15:B15)</f>
        <v>1</v>
      </c>
      <c r="C16" s="27">
        <f t="shared" si="1"/>
        <v>3</v>
      </c>
      <c r="D16" s="27">
        <f t="shared" si="1"/>
        <v>0</v>
      </c>
      <c r="E16" s="27">
        <f t="shared" si="1"/>
        <v>0</v>
      </c>
      <c r="F16" s="27">
        <f t="shared" si="1"/>
        <v>506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1</v>
      </c>
      <c r="M16" s="27">
        <f t="shared" si="1"/>
        <v>0</v>
      </c>
      <c r="N16" s="27">
        <f t="shared" si="1"/>
        <v>1</v>
      </c>
      <c r="O16" s="27">
        <f t="shared" si="1"/>
        <v>0</v>
      </c>
      <c r="P16" s="27">
        <f t="shared" si="1"/>
        <v>0</v>
      </c>
      <c r="Q16" s="27">
        <f t="shared" si="1"/>
        <v>0</v>
      </c>
      <c r="R16" s="27">
        <f t="shared" si="1"/>
        <v>2</v>
      </c>
      <c r="S16" s="28">
        <f>SUM(S15:S15)</f>
        <v>514</v>
      </c>
    </row>
    <row r="17" spans="1:19" ht="13.5" customHeight="1" thickTop="1" thickBot="1" x14ac:dyDescent="0.25">
      <c r="A17" s="17" t="s">
        <v>77</v>
      </c>
      <c r="B17" s="22">
        <v>1</v>
      </c>
      <c r="C17" s="22">
        <v>0</v>
      </c>
      <c r="D17" s="22">
        <v>1.0209999999999999</v>
      </c>
      <c r="E17" s="22">
        <v>1</v>
      </c>
      <c r="F17" s="22">
        <v>35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1</v>
      </c>
      <c r="M17" s="22">
        <v>1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9">
        <f>SUM(B17:R17)</f>
        <v>40.021000000000001</v>
      </c>
    </row>
    <row r="18" spans="1:19" ht="13.5" customHeight="1" thickTop="1" thickBot="1" x14ac:dyDescent="0.25">
      <c r="A18" s="19" t="s">
        <v>36</v>
      </c>
      <c r="B18" s="27">
        <f t="shared" ref="B18:R18" si="2">SUM(B17:B17)</f>
        <v>1</v>
      </c>
      <c r="C18" s="27">
        <f t="shared" si="2"/>
        <v>0</v>
      </c>
      <c r="D18" s="27">
        <f t="shared" si="2"/>
        <v>1.0209999999999999</v>
      </c>
      <c r="E18" s="27">
        <f t="shared" si="2"/>
        <v>1</v>
      </c>
      <c r="F18" s="27">
        <f t="shared" si="2"/>
        <v>35</v>
      </c>
      <c r="G18" s="27">
        <f t="shared" si="2"/>
        <v>0</v>
      </c>
      <c r="H18" s="27">
        <f t="shared" si="2"/>
        <v>0</v>
      </c>
      <c r="I18" s="27">
        <f t="shared" si="2"/>
        <v>0</v>
      </c>
      <c r="J18" s="27">
        <f t="shared" si="2"/>
        <v>0</v>
      </c>
      <c r="K18" s="27">
        <f t="shared" si="2"/>
        <v>0</v>
      </c>
      <c r="L18" s="27">
        <f t="shared" si="2"/>
        <v>1</v>
      </c>
      <c r="M18" s="27">
        <f t="shared" si="2"/>
        <v>1</v>
      </c>
      <c r="N18" s="27">
        <f t="shared" si="2"/>
        <v>0</v>
      </c>
      <c r="O18" s="27">
        <f t="shared" si="2"/>
        <v>0</v>
      </c>
      <c r="P18" s="27">
        <f t="shared" si="2"/>
        <v>0</v>
      </c>
      <c r="Q18" s="27">
        <f t="shared" si="2"/>
        <v>0</v>
      </c>
      <c r="R18" s="27">
        <f t="shared" si="2"/>
        <v>0</v>
      </c>
      <c r="S18" s="28">
        <f>SUM(S17:S17)</f>
        <v>40.021000000000001</v>
      </c>
    </row>
    <row r="19" spans="1:19" ht="13.5" customHeight="1" thickTop="1" x14ac:dyDescent="0.2">
      <c r="A19" s="17" t="s">
        <v>39</v>
      </c>
      <c r="B19" s="22">
        <v>1</v>
      </c>
      <c r="C19" s="22">
        <v>0</v>
      </c>
      <c r="D19" s="22">
        <v>0</v>
      </c>
      <c r="E19" s="22">
        <v>0</v>
      </c>
      <c r="F19" s="22">
        <v>71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9">
        <f>SUM(B19:R19)</f>
        <v>72</v>
      </c>
    </row>
    <row r="20" spans="1:19" ht="13.5" customHeight="1" x14ac:dyDescent="0.2">
      <c r="A20" s="17" t="s">
        <v>40</v>
      </c>
      <c r="B20" s="22">
        <v>0</v>
      </c>
      <c r="C20" s="22">
        <v>2</v>
      </c>
      <c r="D20" s="22">
        <v>2.0350000000000001</v>
      </c>
      <c r="E20" s="22">
        <v>4</v>
      </c>
      <c r="F20" s="22">
        <v>130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</v>
      </c>
      <c r="N20" s="22">
        <v>1</v>
      </c>
      <c r="O20" s="22">
        <v>0</v>
      </c>
      <c r="P20" s="22">
        <v>0</v>
      </c>
      <c r="Q20" s="22">
        <v>0</v>
      </c>
      <c r="R20" s="22">
        <v>1</v>
      </c>
      <c r="S20" s="26">
        <f>SUM(B20:R20)</f>
        <v>142.035</v>
      </c>
    </row>
    <row r="21" spans="1:19" ht="13.5" customHeight="1" thickBot="1" x14ac:dyDescent="0.25">
      <c r="A21" s="17" t="s">
        <v>52</v>
      </c>
      <c r="B21" s="22">
        <v>4</v>
      </c>
      <c r="C21" s="22">
        <v>3</v>
      </c>
      <c r="D21" s="22">
        <v>2</v>
      </c>
      <c r="E21" s="22">
        <v>0</v>
      </c>
      <c r="F21" s="22">
        <v>244</v>
      </c>
      <c r="G21" s="22">
        <v>1</v>
      </c>
      <c r="H21" s="22">
        <v>0</v>
      </c>
      <c r="I21" s="22">
        <v>0</v>
      </c>
      <c r="J21" s="22">
        <v>0</v>
      </c>
      <c r="K21" s="22">
        <v>0</v>
      </c>
      <c r="L21" s="22">
        <v>1</v>
      </c>
      <c r="M21" s="22">
        <v>1</v>
      </c>
      <c r="N21" s="22">
        <v>1</v>
      </c>
      <c r="O21" s="22">
        <v>0</v>
      </c>
      <c r="P21" s="22">
        <v>2</v>
      </c>
      <c r="Q21" s="22">
        <v>0</v>
      </c>
      <c r="R21" s="22">
        <v>4</v>
      </c>
      <c r="S21" s="26">
        <f>SUM(B21:R21)</f>
        <v>263</v>
      </c>
    </row>
    <row r="22" spans="1:19" ht="13.5" customHeight="1" thickTop="1" thickBot="1" x14ac:dyDescent="0.25">
      <c r="A22" s="19" t="s">
        <v>38</v>
      </c>
      <c r="B22" s="27">
        <f t="shared" ref="B22:R22" si="3">SUM(B19:B21)</f>
        <v>5</v>
      </c>
      <c r="C22" s="27">
        <f t="shared" si="3"/>
        <v>5</v>
      </c>
      <c r="D22" s="27">
        <f t="shared" si="3"/>
        <v>4.0350000000000001</v>
      </c>
      <c r="E22" s="27">
        <f t="shared" si="3"/>
        <v>4</v>
      </c>
      <c r="F22" s="27">
        <f t="shared" si="3"/>
        <v>445</v>
      </c>
      <c r="G22" s="27">
        <f t="shared" si="3"/>
        <v>1</v>
      </c>
      <c r="H22" s="27">
        <f t="shared" si="3"/>
        <v>0</v>
      </c>
      <c r="I22" s="27">
        <f t="shared" si="3"/>
        <v>0</v>
      </c>
      <c r="J22" s="27">
        <f t="shared" si="3"/>
        <v>0</v>
      </c>
      <c r="K22" s="27">
        <f t="shared" si="3"/>
        <v>0</v>
      </c>
      <c r="L22" s="27">
        <f t="shared" si="3"/>
        <v>1</v>
      </c>
      <c r="M22" s="27">
        <f t="shared" si="3"/>
        <v>3</v>
      </c>
      <c r="N22" s="27">
        <f t="shared" si="3"/>
        <v>2</v>
      </c>
      <c r="O22" s="27">
        <f t="shared" si="3"/>
        <v>0</v>
      </c>
      <c r="P22" s="27">
        <f t="shared" si="3"/>
        <v>2</v>
      </c>
      <c r="Q22" s="27">
        <f t="shared" si="3"/>
        <v>0</v>
      </c>
      <c r="R22" s="27">
        <f t="shared" si="3"/>
        <v>5</v>
      </c>
      <c r="S22" s="28">
        <f>SUM(S19:S21)</f>
        <v>477.03499999999997</v>
      </c>
    </row>
    <row r="23" spans="1:19" ht="13.5" customHeight="1" thickTop="1" x14ac:dyDescent="0.2">
      <c r="A23" s="17" t="s">
        <v>43</v>
      </c>
      <c r="B23" s="22">
        <v>2</v>
      </c>
      <c r="C23" s="22">
        <v>0</v>
      </c>
      <c r="D23" s="22">
        <v>0</v>
      </c>
      <c r="E23" s="22">
        <v>0</v>
      </c>
      <c r="F23" s="22">
        <v>159</v>
      </c>
      <c r="G23" s="22">
        <v>0</v>
      </c>
      <c r="H23" s="22">
        <v>0</v>
      </c>
      <c r="I23" s="22">
        <v>0</v>
      </c>
      <c r="J23" s="22">
        <v>0</v>
      </c>
      <c r="K23" s="22">
        <v>1</v>
      </c>
      <c r="L23" s="22">
        <v>1</v>
      </c>
      <c r="M23" s="22">
        <v>1</v>
      </c>
      <c r="N23" s="22">
        <v>0</v>
      </c>
      <c r="O23" s="22">
        <v>0</v>
      </c>
      <c r="P23" s="22">
        <v>0</v>
      </c>
      <c r="Q23" s="22">
        <v>0</v>
      </c>
      <c r="R23" s="22">
        <v>3</v>
      </c>
      <c r="S23" s="29">
        <f>SUM(B23:R23)</f>
        <v>167</v>
      </c>
    </row>
    <row r="24" spans="1:19" ht="13.5" customHeight="1" thickBot="1" x14ac:dyDescent="0.25">
      <c r="A24" s="13" t="s">
        <v>53</v>
      </c>
      <c r="B24" s="24">
        <v>1</v>
      </c>
      <c r="C24" s="24">
        <v>0</v>
      </c>
      <c r="D24" s="24">
        <v>1</v>
      </c>
      <c r="E24" s="24">
        <v>2</v>
      </c>
      <c r="F24" s="24">
        <v>131</v>
      </c>
      <c r="G24" s="24">
        <v>2</v>
      </c>
      <c r="H24" s="24">
        <v>0</v>
      </c>
      <c r="I24" s="24">
        <v>0</v>
      </c>
      <c r="J24" s="24">
        <v>1</v>
      </c>
      <c r="K24" s="24">
        <v>1</v>
      </c>
      <c r="L24" s="24">
        <v>1</v>
      </c>
      <c r="M24" s="24">
        <v>0</v>
      </c>
      <c r="N24" s="24">
        <v>1</v>
      </c>
      <c r="O24" s="24">
        <v>0</v>
      </c>
      <c r="P24" s="24">
        <v>1</v>
      </c>
      <c r="Q24" s="24">
        <v>0</v>
      </c>
      <c r="R24" s="24">
        <v>0</v>
      </c>
      <c r="S24" s="25">
        <f>SUM(B24:R24)</f>
        <v>142</v>
      </c>
    </row>
    <row r="25" spans="1:19" ht="13.5" customHeight="1" thickTop="1" thickBot="1" x14ac:dyDescent="0.25">
      <c r="A25" s="19" t="s">
        <v>42</v>
      </c>
      <c r="B25" s="27">
        <f t="shared" ref="B25:R25" si="4">SUM(B23:B24)</f>
        <v>3</v>
      </c>
      <c r="C25" s="27">
        <f t="shared" si="4"/>
        <v>0</v>
      </c>
      <c r="D25" s="27">
        <f t="shared" si="4"/>
        <v>1</v>
      </c>
      <c r="E25" s="27">
        <f t="shared" si="4"/>
        <v>2</v>
      </c>
      <c r="F25" s="27">
        <f t="shared" si="4"/>
        <v>290</v>
      </c>
      <c r="G25" s="27">
        <f t="shared" si="4"/>
        <v>2</v>
      </c>
      <c r="H25" s="27">
        <f t="shared" si="4"/>
        <v>0</v>
      </c>
      <c r="I25" s="27">
        <f t="shared" si="4"/>
        <v>0</v>
      </c>
      <c r="J25" s="27">
        <f t="shared" si="4"/>
        <v>1</v>
      </c>
      <c r="K25" s="27">
        <f t="shared" si="4"/>
        <v>2</v>
      </c>
      <c r="L25" s="27">
        <f t="shared" si="4"/>
        <v>2</v>
      </c>
      <c r="M25" s="27">
        <f t="shared" si="4"/>
        <v>1</v>
      </c>
      <c r="N25" s="27">
        <f t="shared" si="4"/>
        <v>1</v>
      </c>
      <c r="O25" s="27">
        <f t="shared" si="4"/>
        <v>0</v>
      </c>
      <c r="P25" s="27">
        <f t="shared" si="4"/>
        <v>1</v>
      </c>
      <c r="Q25" s="27">
        <f t="shared" si="4"/>
        <v>0</v>
      </c>
      <c r="R25" s="27">
        <f t="shared" si="4"/>
        <v>3</v>
      </c>
      <c r="S25" s="28">
        <f>SUM(S23:S24)</f>
        <v>309</v>
      </c>
    </row>
    <row r="26" spans="1:19" ht="13.5" customHeight="1" thickTop="1" x14ac:dyDescent="0.2">
      <c r="A26" s="17" t="s">
        <v>45</v>
      </c>
      <c r="B26" s="22">
        <v>0</v>
      </c>
      <c r="C26" s="22">
        <v>0</v>
      </c>
      <c r="D26" s="22">
        <v>0</v>
      </c>
      <c r="E26" s="22">
        <v>0</v>
      </c>
      <c r="F26" s="22">
        <v>34</v>
      </c>
      <c r="G26" s="22">
        <v>0</v>
      </c>
      <c r="H26" s="22">
        <v>0</v>
      </c>
      <c r="I26" s="22">
        <v>1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1</v>
      </c>
      <c r="S26" s="29">
        <f>SUM(B26:R26)</f>
        <v>36</v>
      </c>
    </row>
    <row r="27" spans="1:19" ht="13.5" customHeight="1" x14ac:dyDescent="0.2">
      <c r="A27" s="17" t="s">
        <v>46</v>
      </c>
      <c r="B27" s="22">
        <v>1</v>
      </c>
      <c r="C27" s="22">
        <v>0</v>
      </c>
      <c r="D27" s="22">
        <v>2</v>
      </c>
      <c r="E27" s="22">
        <v>2</v>
      </c>
      <c r="F27" s="22">
        <v>24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6">
        <f>SUM(B27:R27)</f>
        <v>29</v>
      </c>
    </row>
    <row r="28" spans="1:19" ht="13.5" customHeight="1" x14ac:dyDescent="0.2">
      <c r="A28" s="17" t="s">
        <v>47</v>
      </c>
      <c r="B28" s="22">
        <v>0</v>
      </c>
      <c r="C28" s="22">
        <v>0</v>
      </c>
      <c r="D28" s="22">
        <v>0</v>
      </c>
      <c r="E28" s="22">
        <v>0</v>
      </c>
      <c r="F28" s="22">
        <v>3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6">
        <f>SUM(B28:R28)</f>
        <v>3</v>
      </c>
    </row>
    <row r="29" spans="1:19" ht="13.5" customHeight="1" thickBot="1" x14ac:dyDescent="0.25">
      <c r="A29" s="17" t="s">
        <v>54</v>
      </c>
      <c r="B29" s="22">
        <v>3</v>
      </c>
      <c r="C29" s="22">
        <v>4</v>
      </c>
      <c r="D29" s="22">
        <v>0</v>
      </c>
      <c r="E29" s="22">
        <v>7</v>
      </c>
      <c r="F29" s="22">
        <v>224</v>
      </c>
      <c r="G29" s="22">
        <v>0</v>
      </c>
      <c r="H29" s="22">
        <v>0</v>
      </c>
      <c r="I29" s="22">
        <v>0</v>
      </c>
      <c r="J29" s="22">
        <v>0</v>
      </c>
      <c r="K29" s="22">
        <v>1</v>
      </c>
      <c r="L29" s="22">
        <v>0</v>
      </c>
      <c r="M29" s="22">
        <v>1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6">
        <f>SUM(B29:R29)</f>
        <v>240</v>
      </c>
    </row>
    <row r="30" spans="1:19" ht="13.5" customHeight="1" thickTop="1" thickBot="1" x14ac:dyDescent="0.25">
      <c r="A30" s="19" t="s">
        <v>27</v>
      </c>
      <c r="B30" s="27">
        <f t="shared" ref="B30:R30" si="5">SUM(B26:B29)</f>
        <v>4</v>
      </c>
      <c r="C30" s="27">
        <f t="shared" si="5"/>
        <v>4</v>
      </c>
      <c r="D30" s="27">
        <f t="shared" si="5"/>
        <v>2</v>
      </c>
      <c r="E30" s="27">
        <f t="shared" si="5"/>
        <v>9</v>
      </c>
      <c r="F30" s="27">
        <f t="shared" si="5"/>
        <v>285</v>
      </c>
      <c r="G30" s="27">
        <f t="shared" si="5"/>
        <v>0</v>
      </c>
      <c r="H30" s="27">
        <f t="shared" si="5"/>
        <v>0</v>
      </c>
      <c r="I30" s="27">
        <f t="shared" si="5"/>
        <v>1</v>
      </c>
      <c r="J30" s="27">
        <f t="shared" si="5"/>
        <v>0</v>
      </c>
      <c r="K30" s="27">
        <f t="shared" si="5"/>
        <v>1</v>
      </c>
      <c r="L30" s="27">
        <f t="shared" si="5"/>
        <v>0</v>
      </c>
      <c r="M30" s="27">
        <f t="shared" si="5"/>
        <v>1</v>
      </c>
      <c r="N30" s="27">
        <f t="shared" si="5"/>
        <v>0</v>
      </c>
      <c r="O30" s="27">
        <f t="shared" si="5"/>
        <v>0</v>
      </c>
      <c r="P30" s="27">
        <f t="shared" si="5"/>
        <v>0</v>
      </c>
      <c r="Q30" s="27">
        <f t="shared" si="5"/>
        <v>0</v>
      </c>
      <c r="R30" s="27">
        <f t="shared" si="5"/>
        <v>1</v>
      </c>
      <c r="S30" s="28">
        <f>SUM(S26:S29)</f>
        <v>308</v>
      </c>
    </row>
    <row r="31" spans="1:19" ht="13.5" customHeight="1" thickTop="1" x14ac:dyDescent="0.2">
      <c r="A31" s="17" t="s">
        <v>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</row>
    <row r="32" spans="1:19" ht="13.5" customHeight="1" x14ac:dyDescent="0.2">
      <c r="A32" s="17" t="s">
        <v>1</v>
      </c>
      <c r="B32" s="22">
        <f t="shared" ref="B32:S32" si="6">SUM(B7:B14)</f>
        <v>190.452</v>
      </c>
      <c r="C32" s="22">
        <f t="shared" si="6"/>
        <v>71</v>
      </c>
      <c r="D32" s="22">
        <f t="shared" si="6"/>
        <v>31.013000000000002</v>
      </c>
      <c r="E32" s="22">
        <f t="shared" si="6"/>
        <v>116</v>
      </c>
      <c r="F32" s="22">
        <f t="shared" si="6"/>
        <v>12324</v>
      </c>
      <c r="G32" s="22">
        <f t="shared" si="6"/>
        <v>43</v>
      </c>
      <c r="H32" s="22">
        <f t="shared" si="6"/>
        <v>19</v>
      </c>
      <c r="I32" s="22">
        <f t="shared" si="6"/>
        <v>14</v>
      </c>
      <c r="J32" s="22">
        <f t="shared" si="6"/>
        <v>17</v>
      </c>
      <c r="K32" s="22">
        <f t="shared" si="6"/>
        <v>33</v>
      </c>
      <c r="L32" s="22">
        <f t="shared" si="6"/>
        <v>16</v>
      </c>
      <c r="M32" s="22">
        <f t="shared" si="6"/>
        <v>15</v>
      </c>
      <c r="N32" s="22">
        <f t="shared" si="6"/>
        <v>25</v>
      </c>
      <c r="O32" s="22">
        <f t="shared" si="6"/>
        <v>8</v>
      </c>
      <c r="P32" s="22">
        <f t="shared" si="6"/>
        <v>11</v>
      </c>
      <c r="Q32" s="22">
        <f t="shared" si="6"/>
        <v>5</v>
      </c>
      <c r="R32" s="22">
        <f t="shared" si="6"/>
        <v>37</v>
      </c>
      <c r="S32" s="23">
        <f t="shared" si="6"/>
        <v>12975.465</v>
      </c>
    </row>
    <row r="33" spans="1:19" ht="13.5" customHeight="1" x14ac:dyDescent="0.2">
      <c r="A33" s="17" t="s">
        <v>2</v>
      </c>
      <c r="B33" s="22">
        <f t="shared" ref="B33:S33" si="7">B16+B18+B22+B25+B30</f>
        <v>14</v>
      </c>
      <c r="C33" s="22">
        <f t="shared" si="7"/>
        <v>12</v>
      </c>
      <c r="D33" s="22">
        <f t="shared" si="7"/>
        <v>8.0560000000000009</v>
      </c>
      <c r="E33" s="22">
        <f t="shared" si="7"/>
        <v>16</v>
      </c>
      <c r="F33" s="22">
        <f t="shared" si="7"/>
        <v>1561</v>
      </c>
      <c r="G33" s="22">
        <f t="shared" si="7"/>
        <v>3</v>
      </c>
      <c r="H33" s="22">
        <f t="shared" si="7"/>
        <v>0</v>
      </c>
      <c r="I33" s="22">
        <f t="shared" si="7"/>
        <v>1</v>
      </c>
      <c r="J33" s="22">
        <f t="shared" si="7"/>
        <v>1</v>
      </c>
      <c r="K33" s="22">
        <f t="shared" si="7"/>
        <v>3</v>
      </c>
      <c r="L33" s="22">
        <f t="shared" si="7"/>
        <v>5</v>
      </c>
      <c r="M33" s="22">
        <f t="shared" si="7"/>
        <v>6</v>
      </c>
      <c r="N33" s="22">
        <f t="shared" si="7"/>
        <v>4</v>
      </c>
      <c r="O33" s="22">
        <f t="shared" si="7"/>
        <v>0</v>
      </c>
      <c r="P33" s="22">
        <f t="shared" si="7"/>
        <v>3</v>
      </c>
      <c r="Q33" s="22">
        <f t="shared" si="7"/>
        <v>0</v>
      </c>
      <c r="R33" s="22">
        <f t="shared" si="7"/>
        <v>11</v>
      </c>
      <c r="S33" s="23">
        <f t="shared" si="7"/>
        <v>1648.056</v>
      </c>
    </row>
    <row r="34" spans="1:19" ht="13.5" customHeight="1" thickBot="1" x14ac:dyDescent="0.25">
      <c r="A34" s="18" t="s">
        <v>3</v>
      </c>
      <c r="B34" s="30">
        <f t="shared" ref="B34:S34" si="8">+B32+B33</f>
        <v>204.452</v>
      </c>
      <c r="C34" s="30">
        <f t="shared" si="8"/>
        <v>83</v>
      </c>
      <c r="D34" s="30">
        <f t="shared" si="8"/>
        <v>39.069000000000003</v>
      </c>
      <c r="E34" s="30">
        <f t="shared" si="8"/>
        <v>132</v>
      </c>
      <c r="F34" s="30">
        <f t="shared" si="8"/>
        <v>13885</v>
      </c>
      <c r="G34" s="30">
        <f t="shared" si="8"/>
        <v>46</v>
      </c>
      <c r="H34" s="30">
        <f t="shared" si="8"/>
        <v>19</v>
      </c>
      <c r="I34" s="30">
        <f t="shared" si="8"/>
        <v>15</v>
      </c>
      <c r="J34" s="30">
        <f t="shared" si="8"/>
        <v>18</v>
      </c>
      <c r="K34" s="30">
        <f t="shared" si="8"/>
        <v>36</v>
      </c>
      <c r="L34" s="30">
        <f t="shared" si="8"/>
        <v>21</v>
      </c>
      <c r="M34" s="30">
        <f t="shared" si="8"/>
        <v>21</v>
      </c>
      <c r="N34" s="30">
        <f t="shared" si="8"/>
        <v>29</v>
      </c>
      <c r="O34" s="30">
        <f t="shared" si="8"/>
        <v>8</v>
      </c>
      <c r="P34" s="30">
        <f t="shared" si="8"/>
        <v>14</v>
      </c>
      <c r="Q34" s="30">
        <f t="shared" si="8"/>
        <v>5</v>
      </c>
      <c r="R34" s="30">
        <f t="shared" si="8"/>
        <v>48</v>
      </c>
      <c r="S34" s="31">
        <f t="shared" si="8"/>
        <v>14623.521000000001</v>
      </c>
    </row>
  </sheetData>
  <phoneticPr fontId="3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7"/>
  <dimension ref="A1:E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4" width="20.6640625" style="88" customWidth="1"/>
    <col min="5" max="5" width="16.6640625" style="88" customWidth="1"/>
    <col min="6" max="16384" width="9" style="88"/>
  </cols>
  <sheetData>
    <row r="1" spans="1:5" ht="13.5" customHeight="1" x14ac:dyDescent="0.2">
      <c r="A1" s="1" t="s">
        <v>4</v>
      </c>
      <c r="B1" s="2"/>
      <c r="C1" s="3"/>
      <c r="D1" s="3"/>
      <c r="E1" s="4"/>
    </row>
    <row r="2" spans="1:5" ht="13.5" customHeight="1" x14ac:dyDescent="0.2">
      <c r="A2" s="5" t="s">
        <v>18</v>
      </c>
      <c r="B2" s="2"/>
      <c r="C2" s="6"/>
      <c r="D2" s="6"/>
      <c r="E2" s="4"/>
    </row>
    <row r="3" spans="1:5" ht="13.5" customHeight="1" x14ac:dyDescent="0.2">
      <c r="A3" s="5" t="s">
        <v>117</v>
      </c>
      <c r="B3" s="2"/>
      <c r="C3" s="6"/>
      <c r="D3" s="6"/>
      <c r="E3" s="4"/>
    </row>
    <row r="4" spans="1:5" ht="13.5" customHeight="1" thickBot="1" x14ac:dyDescent="0.25">
      <c r="A4" s="7" t="s">
        <v>18</v>
      </c>
      <c r="B4" s="8"/>
      <c r="C4" s="3"/>
      <c r="D4" s="3"/>
      <c r="E4" s="4"/>
    </row>
    <row r="5" spans="1:5" ht="13.5" customHeight="1" x14ac:dyDescent="0.2">
      <c r="A5" s="9" t="s">
        <v>5</v>
      </c>
      <c r="B5" s="10" t="s">
        <v>8</v>
      </c>
      <c r="C5" s="11" t="s">
        <v>9</v>
      </c>
      <c r="D5" s="11" t="s">
        <v>10</v>
      </c>
      <c r="E5" s="12"/>
    </row>
    <row r="6" spans="1:5" ht="13.5" customHeight="1" thickBot="1" x14ac:dyDescent="0.25">
      <c r="A6" s="13" t="s">
        <v>6</v>
      </c>
      <c r="B6" s="14" t="s">
        <v>299</v>
      </c>
      <c r="C6" s="15" t="s">
        <v>300</v>
      </c>
      <c r="D6" s="15" t="s">
        <v>301</v>
      </c>
      <c r="E6" s="16" t="s">
        <v>7</v>
      </c>
    </row>
    <row r="7" spans="1:5" ht="13.5" customHeight="1" thickTop="1" x14ac:dyDescent="0.2">
      <c r="A7" s="17" t="s">
        <v>19</v>
      </c>
      <c r="B7" s="22">
        <v>572</v>
      </c>
      <c r="C7" s="22">
        <v>17</v>
      </c>
      <c r="D7" s="22">
        <v>13</v>
      </c>
      <c r="E7" s="23">
        <f t="shared" ref="E7:E15" si="0">SUM(B7:D7)</f>
        <v>602</v>
      </c>
    </row>
    <row r="8" spans="1:5" ht="13.5" customHeight="1" x14ac:dyDescent="0.2">
      <c r="A8" s="17" t="s">
        <v>20</v>
      </c>
      <c r="B8" s="22">
        <v>116</v>
      </c>
      <c r="C8" s="22">
        <v>1</v>
      </c>
      <c r="D8" s="22">
        <v>2</v>
      </c>
      <c r="E8" s="23">
        <f t="shared" si="0"/>
        <v>119</v>
      </c>
    </row>
    <row r="9" spans="1:5" ht="13.5" customHeight="1" x14ac:dyDescent="0.2">
      <c r="A9" s="17" t="s">
        <v>21</v>
      </c>
      <c r="B9" s="22">
        <v>362</v>
      </c>
      <c r="C9" s="22">
        <v>11</v>
      </c>
      <c r="D9" s="22">
        <v>7.0419999999999998</v>
      </c>
      <c r="E9" s="23">
        <f t="shared" si="0"/>
        <v>380.04199999999997</v>
      </c>
    </row>
    <row r="10" spans="1:5" ht="13.5" customHeight="1" x14ac:dyDescent="0.2">
      <c r="A10" s="17" t="s">
        <v>22</v>
      </c>
      <c r="B10" s="22">
        <v>116</v>
      </c>
      <c r="C10" s="22">
        <v>2</v>
      </c>
      <c r="D10" s="22">
        <v>1</v>
      </c>
      <c r="E10" s="23">
        <f t="shared" si="0"/>
        <v>119</v>
      </c>
    </row>
    <row r="11" spans="1:5" ht="13.5" customHeight="1" x14ac:dyDescent="0.2">
      <c r="A11" s="17" t="s">
        <v>23</v>
      </c>
      <c r="B11" s="22">
        <v>50</v>
      </c>
      <c r="C11" s="22">
        <v>1</v>
      </c>
      <c r="D11" s="22">
        <v>1</v>
      </c>
      <c r="E11" s="23">
        <f t="shared" si="0"/>
        <v>52</v>
      </c>
    </row>
    <row r="12" spans="1:5" ht="13.5" customHeight="1" x14ac:dyDescent="0.2">
      <c r="A12" s="17" t="s">
        <v>24</v>
      </c>
      <c r="B12" s="22">
        <v>103</v>
      </c>
      <c r="C12" s="22">
        <v>2</v>
      </c>
      <c r="D12" s="22">
        <v>1</v>
      </c>
      <c r="E12" s="23">
        <f t="shared" si="0"/>
        <v>106</v>
      </c>
    </row>
    <row r="13" spans="1:5" ht="13.5" customHeight="1" x14ac:dyDescent="0.2">
      <c r="A13" s="17" t="s">
        <v>25</v>
      </c>
      <c r="B13" s="22">
        <v>40</v>
      </c>
      <c r="C13" s="22">
        <v>2</v>
      </c>
      <c r="D13" s="22">
        <v>2</v>
      </c>
      <c r="E13" s="23">
        <f t="shared" si="0"/>
        <v>44</v>
      </c>
    </row>
    <row r="14" spans="1:5" ht="13.5" customHeight="1" thickBot="1" x14ac:dyDescent="0.25">
      <c r="A14" s="13" t="s">
        <v>34</v>
      </c>
      <c r="B14" s="24">
        <v>60</v>
      </c>
      <c r="C14" s="24">
        <v>3</v>
      </c>
      <c r="D14" s="24">
        <v>1</v>
      </c>
      <c r="E14" s="23">
        <f t="shared" si="0"/>
        <v>64</v>
      </c>
    </row>
    <row r="15" spans="1:5" ht="13.5" customHeight="1" thickTop="1" thickBot="1" x14ac:dyDescent="0.25">
      <c r="A15" s="17" t="s">
        <v>35</v>
      </c>
      <c r="B15" s="22">
        <v>16.47</v>
      </c>
      <c r="C15" s="22">
        <v>0</v>
      </c>
      <c r="D15" s="22">
        <v>2</v>
      </c>
      <c r="E15" s="29">
        <f t="shared" si="0"/>
        <v>18.47</v>
      </c>
    </row>
    <row r="16" spans="1:5" ht="13.5" customHeight="1" thickTop="1" thickBot="1" x14ac:dyDescent="0.25">
      <c r="A16" s="19" t="s">
        <v>26</v>
      </c>
      <c r="B16" s="27">
        <f t="shared" ref="B16:E16" si="1">SUM(B15:B15)</f>
        <v>16.47</v>
      </c>
      <c r="C16" s="27">
        <f t="shared" si="1"/>
        <v>0</v>
      </c>
      <c r="D16" s="27">
        <f t="shared" si="1"/>
        <v>2</v>
      </c>
      <c r="E16" s="28">
        <f t="shared" si="1"/>
        <v>18.47</v>
      </c>
    </row>
    <row r="17" spans="1:5" ht="13.5" customHeight="1" thickTop="1" thickBot="1" x14ac:dyDescent="0.25">
      <c r="A17" s="17" t="s">
        <v>77</v>
      </c>
      <c r="B17" s="22">
        <v>5</v>
      </c>
      <c r="C17" s="22">
        <v>0</v>
      </c>
      <c r="D17" s="22">
        <v>0</v>
      </c>
      <c r="E17" s="29">
        <f>SUM(B17:D17)</f>
        <v>5</v>
      </c>
    </row>
    <row r="18" spans="1:5" ht="13.5" customHeight="1" thickTop="1" thickBot="1" x14ac:dyDescent="0.25">
      <c r="A18" s="19" t="s">
        <v>36</v>
      </c>
      <c r="B18" s="27">
        <f t="shared" ref="B18:E18" si="2">SUM(B17:B17)</f>
        <v>5</v>
      </c>
      <c r="C18" s="27">
        <f t="shared" si="2"/>
        <v>0</v>
      </c>
      <c r="D18" s="27">
        <f t="shared" si="2"/>
        <v>0</v>
      </c>
      <c r="E18" s="28">
        <f t="shared" si="2"/>
        <v>5</v>
      </c>
    </row>
    <row r="19" spans="1:5" ht="13.5" customHeight="1" thickTop="1" x14ac:dyDescent="0.2">
      <c r="A19" s="17" t="s">
        <v>39</v>
      </c>
      <c r="B19" s="22">
        <v>13</v>
      </c>
      <c r="C19" s="22">
        <v>0</v>
      </c>
      <c r="D19" s="22">
        <v>0</v>
      </c>
      <c r="E19" s="29">
        <f>SUM(B19:D19)</f>
        <v>13</v>
      </c>
    </row>
    <row r="20" spans="1:5" ht="13.5" customHeight="1" x14ac:dyDescent="0.2">
      <c r="A20" s="17" t="s">
        <v>40</v>
      </c>
      <c r="B20" s="22">
        <v>6</v>
      </c>
      <c r="C20" s="22">
        <v>0</v>
      </c>
      <c r="D20" s="22">
        <v>0</v>
      </c>
      <c r="E20" s="26">
        <f>SUM(B20:D20)</f>
        <v>6</v>
      </c>
    </row>
    <row r="21" spans="1:5" ht="13.5" customHeight="1" thickBot="1" x14ac:dyDescent="0.25">
      <c r="A21" s="17" t="s">
        <v>52</v>
      </c>
      <c r="B21" s="22">
        <v>16</v>
      </c>
      <c r="C21" s="22">
        <v>1</v>
      </c>
      <c r="D21" s="22">
        <v>0</v>
      </c>
      <c r="E21" s="26">
        <f>SUM(B21:D21)</f>
        <v>17</v>
      </c>
    </row>
    <row r="22" spans="1:5" ht="13.5" customHeight="1" thickTop="1" thickBot="1" x14ac:dyDescent="0.25">
      <c r="A22" s="19" t="s">
        <v>38</v>
      </c>
      <c r="B22" s="27">
        <f t="shared" ref="B22:E22" si="3">SUM(B19:B21)</f>
        <v>35</v>
      </c>
      <c r="C22" s="27">
        <f t="shared" si="3"/>
        <v>1</v>
      </c>
      <c r="D22" s="27">
        <f t="shared" si="3"/>
        <v>0</v>
      </c>
      <c r="E22" s="28">
        <f t="shared" si="3"/>
        <v>36</v>
      </c>
    </row>
    <row r="23" spans="1:5" ht="13.5" customHeight="1" thickTop="1" x14ac:dyDescent="0.2">
      <c r="A23" s="17" t="s">
        <v>43</v>
      </c>
      <c r="B23" s="22">
        <v>12</v>
      </c>
      <c r="C23" s="22">
        <v>0</v>
      </c>
      <c r="D23" s="22">
        <v>0</v>
      </c>
      <c r="E23" s="29">
        <f>SUM(B23:D23)</f>
        <v>12</v>
      </c>
    </row>
    <row r="24" spans="1:5" ht="13.5" customHeight="1" thickBot="1" x14ac:dyDescent="0.25">
      <c r="A24" s="13" t="s">
        <v>53</v>
      </c>
      <c r="B24" s="24">
        <v>31</v>
      </c>
      <c r="C24" s="24">
        <v>0</v>
      </c>
      <c r="D24" s="24">
        <v>0</v>
      </c>
      <c r="E24" s="25">
        <f>SUM(B24:D24)</f>
        <v>31</v>
      </c>
    </row>
    <row r="25" spans="1:5" ht="13.5" customHeight="1" thickTop="1" thickBot="1" x14ac:dyDescent="0.25">
      <c r="A25" s="19" t="s">
        <v>42</v>
      </c>
      <c r="B25" s="27">
        <f t="shared" ref="B25:E25" si="4">SUM(B23:B24)</f>
        <v>43</v>
      </c>
      <c r="C25" s="27">
        <f t="shared" si="4"/>
        <v>0</v>
      </c>
      <c r="D25" s="27">
        <f t="shared" si="4"/>
        <v>0</v>
      </c>
      <c r="E25" s="28">
        <f t="shared" si="4"/>
        <v>43</v>
      </c>
    </row>
    <row r="26" spans="1:5" ht="13.5" customHeight="1" thickTop="1" x14ac:dyDescent="0.2">
      <c r="A26" s="17" t="s">
        <v>45</v>
      </c>
      <c r="B26" s="22">
        <v>3</v>
      </c>
      <c r="C26" s="22">
        <v>0</v>
      </c>
      <c r="D26" s="22">
        <v>0</v>
      </c>
      <c r="E26" s="29">
        <f>SUM(B26:D26)</f>
        <v>3</v>
      </c>
    </row>
    <row r="27" spans="1:5" ht="13.5" customHeight="1" x14ac:dyDescent="0.2">
      <c r="A27" s="17" t="s">
        <v>46</v>
      </c>
      <c r="B27" s="22">
        <v>5</v>
      </c>
      <c r="C27" s="22">
        <v>0</v>
      </c>
      <c r="D27" s="22">
        <v>0</v>
      </c>
      <c r="E27" s="26">
        <f>SUM(B27:D27)</f>
        <v>5</v>
      </c>
    </row>
    <row r="28" spans="1:5" ht="13.5" customHeight="1" x14ac:dyDescent="0.2">
      <c r="A28" s="17" t="s">
        <v>47</v>
      </c>
      <c r="B28" s="22">
        <v>0</v>
      </c>
      <c r="C28" s="22">
        <v>0</v>
      </c>
      <c r="D28" s="22">
        <v>0</v>
      </c>
      <c r="E28" s="26">
        <f>SUM(B28:D28)</f>
        <v>0</v>
      </c>
    </row>
    <row r="29" spans="1:5" ht="13.5" customHeight="1" thickBot="1" x14ac:dyDescent="0.25">
      <c r="A29" s="17" t="s">
        <v>54</v>
      </c>
      <c r="B29" s="22">
        <v>23</v>
      </c>
      <c r="C29" s="22">
        <v>0</v>
      </c>
      <c r="D29" s="22">
        <v>0</v>
      </c>
      <c r="E29" s="26">
        <f>SUM(B29:D29)</f>
        <v>23</v>
      </c>
    </row>
    <row r="30" spans="1:5" ht="13.5" customHeight="1" thickTop="1" thickBot="1" x14ac:dyDescent="0.25">
      <c r="A30" s="19" t="s">
        <v>27</v>
      </c>
      <c r="B30" s="27">
        <f t="shared" ref="B30:E30" si="5">SUM(B26:B29)</f>
        <v>31</v>
      </c>
      <c r="C30" s="27">
        <f t="shared" si="5"/>
        <v>0</v>
      </c>
      <c r="D30" s="27">
        <f t="shared" si="5"/>
        <v>0</v>
      </c>
      <c r="E30" s="28">
        <f t="shared" si="5"/>
        <v>31</v>
      </c>
    </row>
    <row r="31" spans="1:5" ht="13.5" customHeight="1" thickTop="1" x14ac:dyDescent="0.2">
      <c r="A31" s="17" t="s">
        <v>0</v>
      </c>
      <c r="B31" s="22"/>
      <c r="C31" s="22"/>
      <c r="D31" s="22"/>
      <c r="E31" s="23"/>
    </row>
    <row r="32" spans="1:5" ht="13.5" customHeight="1" x14ac:dyDescent="0.2">
      <c r="A32" s="17" t="s">
        <v>1</v>
      </c>
      <c r="B32" s="22">
        <f t="shared" ref="B32:E32" si="6">SUM(B7:B14)</f>
        <v>1419</v>
      </c>
      <c r="C32" s="22">
        <f t="shared" si="6"/>
        <v>39</v>
      </c>
      <c r="D32" s="22">
        <f t="shared" si="6"/>
        <v>28.042000000000002</v>
      </c>
      <c r="E32" s="23">
        <f t="shared" si="6"/>
        <v>1486.0419999999999</v>
      </c>
    </row>
    <row r="33" spans="1:5" ht="13.5" customHeight="1" x14ac:dyDescent="0.2">
      <c r="A33" s="17" t="s">
        <v>2</v>
      </c>
      <c r="B33" s="22">
        <f t="shared" ref="B33:E33" si="7">B16+B18+B22+B25+B30</f>
        <v>130.47</v>
      </c>
      <c r="C33" s="22">
        <f t="shared" si="7"/>
        <v>1</v>
      </c>
      <c r="D33" s="22">
        <f t="shared" si="7"/>
        <v>2</v>
      </c>
      <c r="E33" s="23">
        <f t="shared" si="7"/>
        <v>133.47</v>
      </c>
    </row>
    <row r="34" spans="1:5" ht="13.5" customHeight="1" thickBot="1" x14ac:dyDescent="0.25">
      <c r="A34" s="18" t="s">
        <v>3</v>
      </c>
      <c r="B34" s="30">
        <f t="shared" ref="B34:E34" si="8">+B32+B33</f>
        <v>1549.47</v>
      </c>
      <c r="C34" s="30">
        <f t="shared" si="8"/>
        <v>40</v>
      </c>
      <c r="D34" s="30">
        <f t="shared" si="8"/>
        <v>30.042000000000002</v>
      </c>
      <c r="E34" s="31">
        <f t="shared" si="8"/>
        <v>1619.5119999999999</v>
      </c>
    </row>
  </sheetData>
  <phoneticPr fontId="3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AW35"/>
  <sheetViews>
    <sheetView tabSelected="1" zoomScaleNormal="75" workbookViewId="0"/>
  </sheetViews>
  <sheetFormatPr defaultColWidth="9" defaultRowHeight="13.2" x14ac:dyDescent="0.2"/>
  <cols>
    <col min="1" max="1" width="17.6640625" style="35" customWidth="1"/>
    <col min="2" max="49" width="12.6640625" style="35" customWidth="1"/>
    <col min="50" max="16384" width="9" style="35"/>
  </cols>
  <sheetData>
    <row r="1" spans="1:49" x14ac:dyDescent="0.2">
      <c r="A1" s="32" t="s">
        <v>28</v>
      </c>
      <c r="B1" s="33"/>
      <c r="C1" s="33" t="s">
        <v>8</v>
      </c>
      <c r="D1" s="34"/>
      <c r="E1" s="33"/>
      <c r="F1" s="33" t="s">
        <v>9</v>
      </c>
      <c r="G1" s="34"/>
      <c r="H1" s="33"/>
      <c r="I1" s="33" t="s">
        <v>10</v>
      </c>
      <c r="J1" s="34"/>
      <c r="K1" s="33"/>
      <c r="L1" s="33" t="s">
        <v>11</v>
      </c>
      <c r="M1" s="34"/>
      <c r="N1" s="33"/>
      <c r="O1" s="33" t="s">
        <v>12</v>
      </c>
      <c r="P1" s="34"/>
      <c r="Q1" s="33"/>
      <c r="R1" s="33" t="s">
        <v>13</v>
      </c>
      <c r="S1" s="34"/>
      <c r="T1" s="33"/>
      <c r="U1" s="33" t="s">
        <v>14</v>
      </c>
      <c r="V1" s="34"/>
      <c r="W1" s="33"/>
      <c r="X1" s="33" t="s">
        <v>15</v>
      </c>
      <c r="Y1" s="34"/>
      <c r="Z1" s="33"/>
      <c r="AA1" s="33" t="s">
        <v>49</v>
      </c>
      <c r="AB1" s="34"/>
      <c r="AC1" s="33"/>
      <c r="AD1" s="33" t="s">
        <v>50</v>
      </c>
      <c r="AE1" s="34"/>
      <c r="AF1" s="89"/>
      <c r="AG1" s="33" t="s">
        <v>51</v>
      </c>
      <c r="AH1" s="34"/>
      <c r="AI1" s="89"/>
      <c r="AJ1" s="33" t="s">
        <v>55</v>
      </c>
      <c r="AK1" s="34"/>
      <c r="AL1" s="89"/>
      <c r="AM1" s="33" t="s">
        <v>72</v>
      </c>
      <c r="AN1" s="34"/>
      <c r="AO1" s="89"/>
      <c r="AP1" s="33" t="s">
        <v>73</v>
      </c>
      <c r="AQ1" s="34"/>
      <c r="AR1" s="89"/>
      <c r="AS1" s="33" t="s">
        <v>74</v>
      </c>
      <c r="AT1" s="34"/>
      <c r="AU1" s="89"/>
      <c r="AV1" s="33" t="s">
        <v>75</v>
      </c>
      <c r="AW1" s="34"/>
    </row>
    <row r="2" spans="1:49" ht="12.6" customHeight="1" x14ac:dyDescent="0.2">
      <c r="A2" s="36"/>
      <c r="B2" s="37"/>
      <c r="C2" s="37" t="s">
        <v>18</v>
      </c>
      <c r="D2" s="38"/>
      <c r="E2" s="37"/>
      <c r="F2" s="37" t="s">
        <v>18</v>
      </c>
      <c r="G2" s="38"/>
      <c r="H2" s="37"/>
      <c r="I2" s="37" t="s">
        <v>18</v>
      </c>
      <c r="J2" s="38"/>
      <c r="K2" s="37"/>
      <c r="L2" s="37" t="s">
        <v>18</v>
      </c>
      <c r="M2" s="38"/>
      <c r="N2" s="37"/>
      <c r="O2" s="37" t="s">
        <v>18</v>
      </c>
      <c r="P2" s="38"/>
      <c r="Q2" s="37"/>
      <c r="R2" s="37" t="s">
        <v>18</v>
      </c>
      <c r="S2" s="38"/>
      <c r="T2" s="37"/>
      <c r="U2" s="37" t="s">
        <v>18</v>
      </c>
      <c r="V2" s="38"/>
      <c r="W2" s="37"/>
      <c r="X2" s="37" t="s">
        <v>18</v>
      </c>
      <c r="Y2" s="38"/>
      <c r="Z2" s="37"/>
      <c r="AA2" s="37" t="s">
        <v>18</v>
      </c>
      <c r="AB2" s="38"/>
      <c r="AC2" s="37"/>
      <c r="AD2" s="37" t="s">
        <v>18</v>
      </c>
      <c r="AE2" s="38"/>
      <c r="AF2" s="90"/>
      <c r="AG2" s="37" t="s">
        <v>18</v>
      </c>
      <c r="AH2" s="38"/>
      <c r="AI2" s="90"/>
      <c r="AJ2" s="37" t="s">
        <v>18</v>
      </c>
      <c r="AK2" s="38"/>
      <c r="AL2" s="90"/>
      <c r="AM2" s="37" t="s">
        <v>18</v>
      </c>
      <c r="AN2" s="38"/>
      <c r="AO2" s="90"/>
      <c r="AP2" s="37" t="s">
        <v>18</v>
      </c>
      <c r="AQ2" s="38"/>
      <c r="AR2" s="90"/>
      <c r="AS2" s="37" t="s">
        <v>18</v>
      </c>
      <c r="AT2" s="38"/>
      <c r="AU2" s="90"/>
      <c r="AV2" s="37" t="s">
        <v>18</v>
      </c>
      <c r="AW2" s="38"/>
    </row>
    <row r="3" spans="1:49" ht="12.6" customHeight="1" x14ac:dyDescent="0.2">
      <c r="A3" s="39" t="s">
        <v>29</v>
      </c>
      <c r="B3" s="37"/>
      <c r="C3" s="37" t="s">
        <v>119</v>
      </c>
      <c r="D3" s="38"/>
      <c r="E3" s="37"/>
      <c r="F3" s="37" t="s">
        <v>112</v>
      </c>
      <c r="G3" s="38"/>
      <c r="H3" s="37"/>
      <c r="I3" s="37" t="s">
        <v>121</v>
      </c>
      <c r="J3" s="38"/>
      <c r="K3" s="37"/>
      <c r="L3" s="37" t="s">
        <v>122</v>
      </c>
      <c r="M3" s="38"/>
      <c r="N3" s="37"/>
      <c r="O3" s="37" t="s">
        <v>114</v>
      </c>
      <c r="P3" s="38"/>
      <c r="Q3" s="37"/>
      <c r="R3" s="37" t="s">
        <v>118</v>
      </c>
      <c r="S3" s="38"/>
      <c r="T3" s="37"/>
      <c r="U3" s="37" t="s">
        <v>115</v>
      </c>
      <c r="V3" s="38"/>
      <c r="W3" s="37"/>
      <c r="X3" s="37" t="s">
        <v>123</v>
      </c>
      <c r="Y3" s="38"/>
      <c r="Z3" s="37"/>
      <c r="AA3" s="37" t="s">
        <v>126</v>
      </c>
      <c r="AB3" s="38"/>
      <c r="AC3" s="37"/>
      <c r="AD3" s="37" t="s">
        <v>127</v>
      </c>
      <c r="AE3" s="38"/>
      <c r="AF3" s="90"/>
      <c r="AG3" s="37" t="s">
        <v>113</v>
      </c>
      <c r="AH3" s="38"/>
      <c r="AI3" s="90"/>
      <c r="AJ3" s="37" t="s">
        <v>124</v>
      </c>
      <c r="AK3" s="38"/>
      <c r="AL3" s="90"/>
      <c r="AM3" s="37" t="s">
        <v>120</v>
      </c>
      <c r="AN3" s="38"/>
      <c r="AO3" s="90"/>
      <c r="AP3" s="37" t="s">
        <v>125</v>
      </c>
      <c r="AQ3" s="38"/>
      <c r="AR3" s="90"/>
      <c r="AS3" s="37" t="s">
        <v>109</v>
      </c>
      <c r="AT3" s="38"/>
      <c r="AU3" s="90"/>
      <c r="AV3" s="37" t="s">
        <v>117</v>
      </c>
      <c r="AW3" s="38"/>
    </row>
    <row r="4" spans="1:49" ht="12.6" customHeight="1" x14ac:dyDescent="0.2">
      <c r="A4" s="36"/>
      <c r="B4" s="40"/>
      <c r="C4" s="40" t="s">
        <v>18</v>
      </c>
      <c r="D4" s="41"/>
      <c r="E4" s="40"/>
      <c r="F4" s="40" t="s">
        <v>18</v>
      </c>
      <c r="G4" s="41"/>
      <c r="H4" s="40"/>
      <c r="I4" s="40" t="s">
        <v>18</v>
      </c>
      <c r="J4" s="41"/>
      <c r="K4" s="40"/>
      <c r="L4" s="40" t="s">
        <v>18</v>
      </c>
      <c r="M4" s="41"/>
      <c r="N4" s="40"/>
      <c r="O4" s="40" t="s">
        <v>18</v>
      </c>
      <c r="P4" s="41"/>
      <c r="Q4" s="40"/>
      <c r="R4" s="40" t="s">
        <v>18</v>
      </c>
      <c r="S4" s="41"/>
      <c r="T4" s="40"/>
      <c r="U4" s="40" t="s">
        <v>18</v>
      </c>
      <c r="V4" s="41"/>
      <c r="W4" s="40"/>
      <c r="X4" s="40" t="s">
        <v>18</v>
      </c>
      <c r="Y4" s="41"/>
      <c r="Z4" s="40"/>
      <c r="AA4" s="40" t="s">
        <v>18</v>
      </c>
      <c r="AB4" s="41"/>
      <c r="AC4" s="40"/>
      <c r="AD4" s="40" t="s">
        <v>18</v>
      </c>
      <c r="AE4" s="41"/>
      <c r="AF4" s="91"/>
      <c r="AG4" s="40" t="s">
        <v>18</v>
      </c>
      <c r="AH4" s="41"/>
      <c r="AI4" s="91"/>
      <c r="AJ4" s="40" t="s">
        <v>18</v>
      </c>
      <c r="AK4" s="41"/>
      <c r="AL4" s="91"/>
      <c r="AM4" s="40" t="s">
        <v>18</v>
      </c>
      <c r="AN4" s="41"/>
      <c r="AO4" s="91"/>
      <c r="AP4" s="40" t="s">
        <v>18</v>
      </c>
      <c r="AQ4" s="41"/>
      <c r="AR4" s="91"/>
      <c r="AS4" s="40" t="s">
        <v>18</v>
      </c>
      <c r="AT4" s="41"/>
      <c r="AU4" s="91"/>
      <c r="AV4" s="40" t="s">
        <v>18</v>
      </c>
      <c r="AW4" s="41"/>
    </row>
    <row r="5" spans="1:49" ht="12.6" customHeight="1" x14ac:dyDescent="0.2">
      <c r="A5" s="36"/>
      <c r="B5" s="37"/>
      <c r="C5" s="37"/>
      <c r="D5" s="38"/>
      <c r="E5" s="37"/>
      <c r="F5" s="37"/>
      <c r="G5" s="38"/>
      <c r="H5" s="37"/>
      <c r="I5" s="37"/>
      <c r="J5" s="38"/>
      <c r="K5" s="37"/>
      <c r="L5" s="37"/>
      <c r="M5" s="38"/>
      <c r="N5" s="37"/>
      <c r="O5" s="37"/>
      <c r="P5" s="38"/>
      <c r="Q5" s="37"/>
      <c r="R5" s="37"/>
      <c r="S5" s="38"/>
      <c r="T5" s="37"/>
      <c r="U5" s="37"/>
      <c r="V5" s="38"/>
      <c r="W5" s="37"/>
      <c r="X5" s="37"/>
      <c r="Y5" s="38"/>
      <c r="Z5" s="37"/>
      <c r="AA5" s="37"/>
      <c r="AB5" s="38"/>
      <c r="AC5" s="37"/>
      <c r="AD5" s="37"/>
      <c r="AE5" s="38"/>
      <c r="AF5" s="90"/>
      <c r="AG5" s="37"/>
      <c r="AH5" s="38"/>
      <c r="AI5" s="90"/>
      <c r="AJ5" s="37"/>
      <c r="AK5" s="38"/>
      <c r="AL5" s="90"/>
      <c r="AM5" s="37"/>
      <c r="AN5" s="38"/>
      <c r="AO5" s="90"/>
      <c r="AP5" s="37"/>
      <c r="AQ5" s="38"/>
      <c r="AR5" s="90"/>
      <c r="AS5" s="37"/>
      <c r="AT5" s="38"/>
      <c r="AU5" s="90"/>
      <c r="AV5" s="37"/>
      <c r="AW5" s="38"/>
    </row>
    <row r="6" spans="1:49" ht="12.6" customHeight="1" x14ac:dyDescent="0.2">
      <c r="A6" s="42"/>
      <c r="B6" s="37" t="s">
        <v>30</v>
      </c>
      <c r="C6" s="43" t="s">
        <v>31</v>
      </c>
      <c r="D6" s="44" t="s">
        <v>32</v>
      </c>
      <c r="E6" s="37" t="s">
        <v>30</v>
      </c>
      <c r="F6" s="43" t="s">
        <v>31</v>
      </c>
      <c r="G6" s="44" t="s">
        <v>32</v>
      </c>
      <c r="H6" s="37" t="s">
        <v>30</v>
      </c>
      <c r="I6" s="43" t="s">
        <v>31</v>
      </c>
      <c r="J6" s="44" t="s">
        <v>32</v>
      </c>
      <c r="K6" s="37" t="s">
        <v>30</v>
      </c>
      <c r="L6" s="43" t="s">
        <v>31</v>
      </c>
      <c r="M6" s="44" t="s">
        <v>32</v>
      </c>
      <c r="N6" s="37" t="s">
        <v>30</v>
      </c>
      <c r="O6" s="43" t="s">
        <v>31</v>
      </c>
      <c r="P6" s="44" t="s">
        <v>32</v>
      </c>
      <c r="Q6" s="37" t="s">
        <v>30</v>
      </c>
      <c r="R6" s="43" t="s">
        <v>31</v>
      </c>
      <c r="S6" s="44" t="s">
        <v>32</v>
      </c>
      <c r="T6" s="37" t="s">
        <v>30</v>
      </c>
      <c r="U6" s="43" t="s">
        <v>31</v>
      </c>
      <c r="V6" s="44" t="s">
        <v>32</v>
      </c>
      <c r="W6" s="37" t="s">
        <v>30</v>
      </c>
      <c r="X6" s="43" t="s">
        <v>31</v>
      </c>
      <c r="Y6" s="44" t="s">
        <v>32</v>
      </c>
      <c r="Z6" s="37" t="s">
        <v>30</v>
      </c>
      <c r="AA6" s="43" t="s">
        <v>31</v>
      </c>
      <c r="AB6" s="44" t="s">
        <v>32</v>
      </c>
      <c r="AC6" s="37" t="s">
        <v>30</v>
      </c>
      <c r="AD6" s="43" t="s">
        <v>31</v>
      </c>
      <c r="AE6" s="44" t="s">
        <v>32</v>
      </c>
      <c r="AF6" s="90" t="s">
        <v>30</v>
      </c>
      <c r="AG6" s="43" t="s">
        <v>31</v>
      </c>
      <c r="AH6" s="44" t="s">
        <v>32</v>
      </c>
      <c r="AI6" s="90" t="s">
        <v>30</v>
      </c>
      <c r="AJ6" s="43" t="s">
        <v>31</v>
      </c>
      <c r="AK6" s="44" t="s">
        <v>32</v>
      </c>
      <c r="AL6" s="90" t="s">
        <v>30</v>
      </c>
      <c r="AM6" s="43" t="s">
        <v>31</v>
      </c>
      <c r="AN6" s="44" t="s">
        <v>32</v>
      </c>
      <c r="AO6" s="90" t="s">
        <v>30</v>
      </c>
      <c r="AP6" s="43" t="s">
        <v>31</v>
      </c>
      <c r="AQ6" s="44" t="s">
        <v>32</v>
      </c>
      <c r="AR6" s="90" t="s">
        <v>30</v>
      </c>
      <c r="AS6" s="43" t="s">
        <v>31</v>
      </c>
      <c r="AT6" s="44" t="s">
        <v>32</v>
      </c>
      <c r="AU6" s="90" t="s">
        <v>30</v>
      </c>
      <c r="AV6" s="43" t="s">
        <v>31</v>
      </c>
      <c r="AW6" s="44" t="s">
        <v>32</v>
      </c>
    </row>
    <row r="7" spans="1:49" ht="12.6" customHeight="1" thickBot="1" x14ac:dyDescent="0.25">
      <c r="A7" s="45" t="s">
        <v>33</v>
      </c>
      <c r="B7" s="46"/>
      <c r="C7" s="47" t="s">
        <v>30</v>
      </c>
      <c r="D7" s="48" t="s">
        <v>30</v>
      </c>
      <c r="E7" s="46"/>
      <c r="F7" s="47" t="s">
        <v>30</v>
      </c>
      <c r="G7" s="48" t="s">
        <v>30</v>
      </c>
      <c r="H7" s="46"/>
      <c r="I7" s="47" t="s">
        <v>30</v>
      </c>
      <c r="J7" s="48" t="s">
        <v>30</v>
      </c>
      <c r="K7" s="46"/>
      <c r="L7" s="47" t="s">
        <v>30</v>
      </c>
      <c r="M7" s="48" t="s">
        <v>30</v>
      </c>
      <c r="N7" s="46"/>
      <c r="O7" s="47" t="s">
        <v>30</v>
      </c>
      <c r="P7" s="48" t="s">
        <v>30</v>
      </c>
      <c r="Q7" s="46"/>
      <c r="R7" s="47" t="s">
        <v>30</v>
      </c>
      <c r="S7" s="48" t="s">
        <v>30</v>
      </c>
      <c r="T7" s="46"/>
      <c r="U7" s="47" t="s">
        <v>30</v>
      </c>
      <c r="V7" s="48" t="s">
        <v>30</v>
      </c>
      <c r="W7" s="46"/>
      <c r="X7" s="47" t="s">
        <v>30</v>
      </c>
      <c r="Y7" s="48" t="s">
        <v>30</v>
      </c>
      <c r="Z7" s="46"/>
      <c r="AA7" s="47" t="s">
        <v>30</v>
      </c>
      <c r="AB7" s="48" t="s">
        <v>30</v>
      </c>
      <c r="AC7" s="46"/>
      <c r="AD7" s="47" t="s">
        <v>30</v>
      </c>
      <c r="AE7" s="48" t="s">
        <v>30</v>
      </c>
      <c r="AF7" s="46"/>
      <c r="AG7" s="47" t="s">
        <v>30</v>
      </c>
      <c r="AH7" s="48" t="s">
        <v>30</v>
      </c>
      <c r="AI7" s="46"/>
      <c r="AJ7" s="47" t="s">
        <v>30</v>
      </c>
      <c r="AK7" s="48" t="s">
        <v>30</v>
      </c>
      <c r="AL7" s="46"/>
      <c r="AM7" s="47" t="s">
        <v>30</v>
      </c>
      <c r="AN7" s="48" t="s">
        <v>30</v>
      </c>
      <c r="AO7" s="46"/>
      <c r="AP7" s="47" t="s">
        <v>30</v>
      </c>
      <c r="AQ7" s="48" t="s">
        <v>30</v>
      </c>
      <c r="AR7" s="46"/>
      <c r="AS7" s="47" t="s">
        <v>30</v>
      </c>
      <c r="AT7" s="48" t="s">
        <v>30</v>
      </c>
      <c r="AU7" s="46"/>
      <c r="AV7" s="47" t="s">
        <v>30</v>
      </c>
      <c r="AW7" s="48" t="s">
        <v>30</v>
      </c>
    </row>
    <row r="8" spans="1:49" ht="14.4" customHeight="1" thickTop="1" x14ac:dyDescent="0.15">
      <c r="A8" s="17" t="s">
        <v>19</v>
      </c>
      <c r="B8" s="49">
        <v>4771.3339999999998</v>
      </c>
      <c r="C8" s="50">
        <v>4117</v>
      </c>
      <c r="D8" s="51">
        <v>654.33399999999995</v>
      </c>
      <c r="E8" s="49">
        <v>3630</v>
      </c>
      <c r="F8" s="50">
        <v>3325</v>
      </c>
      <c r="G8" s="51">
        <v>305</v>
      </c>
      <c r="H8" s="49">
        <v>301.03399999999999</v>
      </c>
      <c r="I8" s="50">
        <v>192</v>
      </c>
      <c r="J8" s="51">
        <v>109.03400000000001</v>
      </c>
      <c r="K8" s="49">
        <v>3497</v>
      </c>
      <c r="L8" s="50">
        <v>1960</v>
      </c>
      <c r="M8" s="51">
        <v>1537</v>
      </c>
      <c r="N8" s="49">
        <v>10691.718000000001</v>
      </c>
      <c r="O8" s="50">
        <v>6830.5069999999996</v>
      </c>
      <c r="P8" s="51">
        <v>3861.2109999999998</v>
      </c>
      <c r="Q8" s="49">
        <v>10515.226000000001</v>
      </c>
      <c r="R8" s="50">
        <v>9406</v>
      </c>
      <c r="S8" s="51">
        <v>1109.2260000000001</v>
      </c>
      <c r="T8" s="49">
        <v>11251.923000000001</v>
      </c>
      <c r="U8" s="50">
        <v>8658.4920000000002</v>
      </c>
      <c r="V8" s="51">
        <v>2593.431</v>
      </c>
      <c r="W8" s="49">
        <v>1264</v>
      </c>
      <c r="X8" s="50">
        <v>1013</v>
      </c>
      <c r="Y8" s="51">
        <v>251</v>
      </c>
      <c r="Z8" s="49">
        <v>355</v>
      </c>
      <c r="AA8" s="50">
        <v>155</v>
      </c>
      <c r="AB8" s="51">
        <v>200</v>
      </c>
      <c r="AC8" s="49">
        <v>1539</v>
      </c>
      <c r="AD8" s="50">
        <v>1127</v>
      </c>
      <c r="AE8" s="51">
        <v>412</v>
      </c>
      <c r="AF8" s="49">
        <v>4203.9480000000003</v>
      </c>
      <c r="AG8" s="50">
        <v>3867</v>
      </c>
      <c r="AH8" s="51">
        <v>336.94799999999998</v>
      </c>
      <c r="AI8" s="49">
        <v>49</v>
      </c>
      <c r="AJ8" s="50">
        <v>30</v>
      </c>
      <c r="AK8" s="51">
        <v>19</v>
      </c>
      <c r="AL8" s="49">
        <v>28431.813999999998</v>
      </c>
      <c r="AM8" s="50">
        <v>20556</v>
      </c>
      <c r="AN8" s="51">
        <v>7875.8140000000003</v>
      </c>
      <c r="AO8" s="49">
        <v>923.04</v>
      </c>
      <c r="AP8" s="50">
        <v>816</v>
      </c>
      <c r="AQ8" s="51">
        <v>107.04</v>
      </c>
      <c r="AR8" s="49">
        <v>8306.9519999999993</v>
      </c>
      <c r="AS8" s="50">
        <v>3443</v>
      </c>
      <c r="AT8" s="51">
        <v>4863.9520000000002</v>
      </c>
      <c r="AU8" s="49">
        <v>914</v>
      </c>
      <c r="AV8" s="50">
        <v>312</v>
      </c>
      <c r="AW8" s="51">
        <v>602</v>
      </c>
    </row>
    <row r="9" spans="1:49" ht="14.4" customHeight="1" x14ac:dyDescent="0.15">
      <c r="A9" s="17" t="s">
        <v>20</v>
      </c>
      <c r="B9" s="49">
        <v>886</v>
      </c>
      <c r="C9" s="52">
        <v>756</v>
      </c>
      <c r="D9" s="51">
        <v>130</v>
      </c>
      <c r="E9" s="49">
        <v>969</v>
      </c>
      <c r="F9" s="52">
        <v>906</v>
      </c>
      <c r="G9" s="51">
        <v>63</v>
      </c>
      <c r="H9" s="49">
        <v>79</v>
      </c>
      <c r="I9" s="52">
        <v>53</v>
      </c>
      <c r="J9" s="51">
        <v>26</v>
      </c>
      <c r="K9" s="49">
        <v>809</v>
      </c>
      <c r="L9" s="52">
        <v>444</v>
      </c>
      <c r="M9" s="51">
        <v>365</v>
      </c>
      <c r="N9" s="49">
        <v>2531.5880000000002</v>
      </c>
      <c r="O9" s="52">
        <v>1685.7619999999999</v>
      </c>
      <c r="P9" s="51">
        <v>845.82600000000002</v>
      </c>
      <c r="Q9" s="49">
        <v>2540</v>
      </c>
      <c r="R9" s="52">
        <v>2314</v>
      </c>
      <c r="S9" s="51">
        <v>226</v>
      </c>
      <c r="T9" s="49">
        <v>2339.2370000000001</v>
      </c>
      <c r="U9" s="52">
        <v>1860.2370000000001</v>
      </c>
      <c r="V9" s="51">
        <v>479</v>
      </c>
      <c r="W9" s="49">
        <v>194</v>
      </c>
      <c r="X9" s="52">
        <v>163</v>
      </c>
      <c r="Y9" s="51">
        <v>31</v>
      </c>
      <c r="Z9" s="49">
        <v>76</v>
      </c>
      <c r="AA9" s="52">
        <v>25</v>
      </c>
      <c r="AB9" s="51">
        <v>51</v>
      </c>
      <c r="AC9" s="49">
        <v>457</v>
      </c>
      <c r="AD9" s="52">
        <v>365</v>
      </c>
      <c r="AE9" s="51">
        <v>92</v>
      </c>
      <c r="AF9" s="49">
        <v>1296.9670000000001</v>
      </c>
      <c r="AG9" s="52">
        <v>1228</v>
      </c>
      <c r="AH9" s="51">
        <v>68.966999999999999</v>
      </c>
      <c r="AI9" s="49">
        <v>11</v>
      </c>
      <c r="AJ9" s="52">
        <v>8</v>
      </c>
      <c r="AK9" s="51">
        <v>3</v>
      </c>
      <c r="AL9" s="49">
        <v>9736.2039999999997</v>
      </c>
      <c r="AM9" s="52">
        <v>6885</v>
      </c>
      <c r="AN9" s="51">
        <v>2851.2040000000002</v>
      </c>
      <c r="AO9" s="49">
        <v>304</v>
      </c>
      <c r="AP9" s="52">
        <v>257</v>
      </c>
      <c r="AQ9" s="51">
        <v>47</v>
      </c>
      <c r="AR9" s="49">
        <v>1950</v>
      </c>
      <c r="AS9" s="52">
        <v>962</v>
      </c>
      <c r="AT9" s="51">
        <v>988</v>
      </c>
      <c r="AU9" s="49">
        <v>208</v>
      </c>
      <c r="AV9" s="52">
        <v>89</v>
      </c>
      <c r="AW9" s="51">
        <v>119</v>
      </c>
    </row>
    <row r="10" spans="1:49" ht="14.4" customHeight="1" x14ac:dyDescent="0.15">
      <c r="A10" s="17" t="s">
        <v>21</v>
      </c>
      <c r="B10" s="49">
        <v>3815.5219999999999</v>
      </c>
      <c r="C10" s="52">
        <v>3362</v>
      </c>
      <c r="D10" s="51">
        <v>453.52199999999999</v>
      </c>
      <c r="E10" s="49">
        <v>3120</v>
      </c>
      <c r="F10" s="52">
        <v>2852</v>
      </c>
      <c r="G10" s="51">
        <v>268</v>
      </c>
      <c r="H10" s="49">
        <v>260</v>
      </c>
      <c r="I10" s="52">
        <v>173</v>
      </c>
      <c r="J10" s="51">
        <v>87</v>
      </c>
      <c r="K10" s="49">
        <v>2831</v>
      </c>
      <c r="L10" s="52">
        <v>1544</v>
      </c>
      <c r="M10" s="51">
        <v>1287</v>
      </c>
      <c r="N10" s="49">
        <v>7709.7740000000003</v>
      </c>
      <c r="O10" s="52">
        <v>5141.7950000000001</v>
      </c>
      <c r="P10" s="51">
        <v>2567.9789999999998</v>
      </c>
      <c r="Q10" s="49">
        <v>9229</v>
      </c>
      <c r="R10" s="52">
        <v>8415</v>
      </c>
      <c r="S10" s="51">
        <v>814</v>
      </c>
      <c r="T10" s="49">
        <v>9167.5759999999991</v>
      </c>
      <c r="U10" s="52">
        <v>7225.2039999999997</v>
      </c>
      <c r="V10" s="51">
        <v>1942.3720000000001</v>
      </c>
      <c r="W10" s="49">
        <v>948.95699999999999</v>
      </c>
      <c r="X10" s="52">
        <v>777</v>
      </c>
      <c r="Y10" s="51">
        <v>171.95699999999999</v>
      </c>
      <c r="Z10" s="49">
        <v>314</v>
      </c>
      <c r="AA10" s="52">
        <v>122</v>
      </c>
      <c r="AB10" s="51">
        <v>192</v>
      </c>
      <c r="AC10" s="49">
        <v>1094.4739999999999</v>
      </c>
      <c r="AD10" s="52">
        <v>808</v>
      </c>
      <c r="AE10" s="51">
        <v>286.47399999999999</v>
      </c>
      <c r="AF10" s="49">
        <v>4495.076</v>
      </c>
      <c r="AG10" s="52">
        <v>4163</v>
      </c>
      <c r="AH10" s="51">
        <v>332.07600000000002</v>
      </c>
      <c r="AI10" s="49">
        <v>35</v>
      </c>
      <c r="AJ10" s="52">
        <v>19</v>
      </c>
      <c r="AK10" s="51">
        <v>16</v>
      </c>
      <c r="AL10" s="49">
        <v>28888.483</v>
      </c>
      <c r="AM10" s="52">
        <v>19190.080999999998</v>
      </c>
      <c r="AN10" s="51">
        <v>9698.402</v>
      </c>
      <c r="AO10" s="49">
        <v>747.20600000000002</v>
      </c>
      <c r="AP10" s="52">
        <v>673</v>
      </c>
      <c r="AQ10" s="51">
        <v>74.206000000000003</v>
      </c>
      <c r="AR10" s="49">
        <v>6413.88</v>
      </c>
      <c r="AS10" s="52">
        <v>2788</v>
      </c>
      <c r="AT10" s="51">
        <v>3625.88</v>
      </c>
      <c r="AU10" s="49">
        <v>662.04200000000003</v>
      </c>
      <c r="AV10" s="52">
        <v>282</v>
      </c>
      <c r="AW10" s="51">
        <v>380.04199999999997</v>
      </c>
    </row>
    <row r="11" spans="1:49" ht="14.4" customHeight="1" x14ac:dyDescent="0.15">
      <c r="A11" s="17" t="s">
        <v>22</v>
      </c>
      <c r="B11" s="49">
        <v>991.09</v>
      </c>
      <c r="C11" s="52">
        <v>860</v>
      </c>
      <c r="D11" s="51">
        <v>131.09</v>
      </c>
      <c r="E11" s="49">
        <v>889</v>
      </c>
      <c r="F11" s="52">
        <v>782</v>
      </c>
      <c r="G11" s="51">
        <v>107</v>
      </c>
      <c r="H11" s="49">
        <v>67</v>
      </c>
      <c r="I11" s="52">
        <v>48</v>
      </c>
      <c r="J11" s="51">
        <v>19</v>
      </c>
      <c r="K11" s="49">
        <v>661</v>
      </c>
      <c r="L11" s="52">
        <v>399</v>
      </c>
      <c r="M11" s="51">
        <v>262</v>
      </c>
      <c r="N11" s="49">
        <v>2137.172</v>
      </c>
      <c r="O11" s="52">
        <v>1398.172</v>
      </c>
      <c r="P11" s="51">
        <v>739</v>
      </c>
      <c r="Q11" s="49">
        <v>2358.6460000000002</v>
      </c>
      <c r="R11" s="52">
        <v>2143</v>
      </c>
      <c r="S11" s="51">
        <v>215.64599999999999</v>
      </c>
      <c r="T11" s="49">
        <v>2089.7289999999998</v>
      </c>
      <c r="U11" s="52">
        <v>1524.827</v>
      </c>
      <c r="V11" s="51">
        <v>564.90200000000004</v>
      </c>
      <c r="W11" s="49">
        <v>183</v>
      </c>
      <c r="X11" s="52">
        <v>158</v>
      </c>
      <c r="Y11" s="51">
        <v>25</v>
      </c>
      <c r="Z11" s="49">
        <v>96</v>
      </c>
      <c r="AA11" s="52">
        <v>40</v>
      </c>
      <c r="AB11" s="51">
        <v>56</v>
      </c>
      <c r="AC11" s="49">
        <v>433</v>
      </c>
      <c r="AD11" s="52">
        <v>345</v>
      </c>
      <c r="AE11" s="51">
        <v>88</v>
      </c>
      <c r="AF11" s="49">
        <v>1086</v>
      </c>
      <c r="AG11" s="52">
        <v>1016</v>
      </c>
      <c r="AH11" s="51">
        <v>70</v>
      </c>
      <c r="AI11" s="49">
        <v>16</v>
      </c>
      <c r="AJ11" s="52">
        <v>12</v>
      </c>
      <c r="AK11" s="51">
        <v>4</v>
      </c>
      <c r="AL11" s="49">
        <v>8038.3590000000004</v>
      </c>
      <c r="AM11" s="52">
        <v>5701</v>
      </c>
      <c r="AN11" s="51">
        <v>2337.3589999999999</v>
      </c>
      <c r="AO11" s="49">
        <v>245</v>
      </c>
      <c r="AP11" s="52">
        <v>222</v>
      </c>
      <c r="AQ11" s="51">
        <v>23</v>
      </c>
      <c r="AR11" s="49">
        <v>1758</v>
      </c>
      <c r="AS11" s="52">
        <v>884</v>
      </c>
      <c r="AT11" s="51">
        <v>874</v>
      </c>
      <c r="AU11" s="49">
        <v>190</v>
      </c>
      <c r="AV11" s="52">
        <v>71</v>
      </c>
      <c r="AW11" s="51">
        <v>119</v>
      </c>
    </row>
    <row r="12" spans="1:49" ht="14.4" customHeight="1" x14ac:dyDescent="0.15">
      <c r="A12" s="17" t="s">
        <v>23</v>
      </c>
      <c r="B12" s="49">
        <v>933</v>
      </c>
      <c r="C12" s="52">
        <v>823</v>
      </c>
      <c r="D12" s="51">
        <v>110</v>
      </c>
      <c r="E12" s="49">
        <v>574</v>
      </c>
      <c r="F12" s="52">
        <v>530</v>
      </c>
      <c r="G12" s="51">
        <v>44</v>
      </c>
      <c r="H12" s="49">
        <v>55</v>
      </c>
      <c r="I12" s="52">
        <v>38</v>
      </c>
      <c r="J12" s="51">
        <v>17</v>
      </c>
      <c r="K12" s="49">
        <v>390</v>
      </c>
      <c r="L12" s="52">
        <v>245</v>
      </c>
      <c r="M12" s="51">
        <v>145</v>
      </c>
      <c r="N12" s="49">
        <v>1550.8520000000001</v>
      </c>
      <c r="O12" s="52">
        <v>980.24400000000003</v>
      </c>
      <c r="P12" s="51">
        <v>570.60799999999995</v>
      </c>
      <c r="Q12" s="49">
        <v>1547</v>
      </c>
      <c r="R12" s="52">
        <v>1406</v>
      </c>
      <c r="S12" s="51">
        <v>141</v>
      </c>
      <c r="T12" s="49">
        <v>1157.7550000000001</v>
      </c>
      <c r="U12" s="52">
        <v>987.755</v>
      </c>
      <c r="V12" s="51">
        <v>170</v>
      </c>
      <c r="W12" s="49">
        <v>124</v>
      </c>
      <c r="X12" s="52">
        <v>105</v>
      </c>
      <c r="Y12" s="51">
        <v>19</v>
      </c>
      <c r="Z12" s="49">
        <v>54</v>
      </c>
      <c r="AA12" s="52">
        <v>20</v>
      </c>
      <c r="AB12" s="51">
        <v>34</v>
      </c>
      <c r="AC12" s="49">
        <v>433</v>
      </c>
      <c r="AD12" s="52">
        <v>351</v>
      </c>
      <c r="AE12" s="51">
        <v>82</v>
      </c>
      <c r="AF12" s="49">
        <v>704</v>
      </c>
      <c r="AG12" s="52">
        <v>656</v>
      </c>
      <c r="AH12" s="51">
        <v>48</v>
      </c>
      <c r="AI12" s="49">
        <v>7</v>
      </c>
      <c r="AJ12" s="52">
        <v>4</v>
      </c>
      <c r="AK12" s="51">
        <v>3</v>
      </c>
      <c r="AL12" s="49">
        <v>6283.3890000000001</v>
      </c>
      <c r="AM12" s="52">
        <v>4237</v>
      </c>
      <c r="AN12" s="51">
        <v>2046.3889999999999</v>
      </c>
      <c r="AO12" s="49">
        <v>153</v>
      </c>
      <c r="AP12" s="52">
        <v>139</v>
      </c>
      <c r="AQ12" s="51">
        <v>14</v>
      </c>
      <c r="AR12" s="49">
        <v>1318</v>
      </c>
      <c r="AS12" s="52">
        <v>687</v>
      </c>
      <c r="AT12" s="51">
        <v>631</v>
      </c>
      <c r="AU12" s="49">
        <v>116</v>
      </c>
      <c r="AV12" s="52">
        <v>64</v>
      </c>
      <c r="AW12" s="51">
        <v>52</v>
      </c>
    </row>
    <row r="13" spans="1:49" ht="14.4" customHeight="1" x14ac:dyDescent="0.15">
      <c r="A13" s="17" t="s">
        <v>24</v>
      </c>
      <c r="B13" s="49">
        <v>767.053</v>
      </c>
      <c r="C13" s="52">
        <v>676</v>
      </c>
      <c r="D13" s="51">
        <v>91.052999999999997</v>
      </c>
      <c r="E13" s="49">
        <v>625</v>
      </c>
      <c r="F13" s="52">
        <v>573</v>
      </c>
      <c r="G13" s="51">
        <v>52</v>
      </c>
      <c r="H13" s="49">
        <v>45</v>
      </c>
      <c r="I13" s="52">
        <v>27</v>
      </c>
      <c r="J13" s="51">
        <v>18</v>
      </c>
      <c r="K13" s="49">
        <v>545</v>
      </c>
      <c r="L13" s="52">
        <v>322</v>
      </c>
      <c r="M13" s="51">
        <v>223</v>
      </c>
      <c r="N13" s="49">
        <v>1955.508</v>
      </c>
      <c r="O13" s="52">
        <v>1263.6479999999999</v>
      </c>
      <c r="P13" s="51">
        <v>691.86</v>
      </c>
      <c r="Q13" s="49">
        <v>1868</v>
      </c>
      <c r="R13" s="52">
        <v>1710</v>
      </c>
      <c r="S13" s="51">
        <v>158</v>
      </c>
      <c r="T13" s="49">
        <v>1734.662</v>
      </c>
      <c r="U13" s="52">
        <v>1367.3510000000001</v>
      </c>
      <c r="V13" s="51">
        <v>367.31099999999998</v>
      </c>
      <c r="W13" s="49">
        <v>180</v>
      </c>
      <c r="X13" s="52">
        <v>146</v>
      </c>
      <c r="Y13" s="51">
        <v>34</v>
      </c>
      <c r="Z13" s="49">
        <v>73</v>
      </c>
      <c r="AA13" s="52">
        <v>34</v>
      </c>
      <c r="AB13" s="51">
        <v>39</v>
      </c>
      <c r="AC13" s="49">
        <v>282</v>
      </c>
      <c r="AD13" s="52">
        <v>216</v>
      </c>
      <c r="AE13" s="51">
        <v>66</v>
      </c>
      <c r="AF13" s="49">
        <v>848</v>
      </c>
      <c r="AG13" s="52">
        <v>789</v>
      </c>
      <c r="AH13" s="51">
        <v>59</v>
      </c>
      <c r="AI13" s="49">
        <v>6</v>
      </c>
      <c r="AJ13" s="52">
        <v>4</v>
      </c>
      <c r="AK13" s="51">
        <v>2</v>
      </c>
      <c r="AL13" s="49">
        <v>6721.8530000000001</v>
      </c>
      <c r="AM13" s="52">
        <v>4601</v>
      </c>
      <c r="AN13" s="51">
        <v>2120.8530000000001</v>
      </c>
      <c r="AO13" s="49">
        <v>148</v>
      </c>
      <c r="AP13" s="52">
        <v>126</v>
      </c>
      <c r="AQ13" s="51">
        <v>22</v>
      </c>
      <c r="AR13" s="49">
        <v>1465.9190000000001</v>
      </c>
      <c r="AS13" s="52">
        <v>669</v>
      </c>
      <c r="AT13" s="51">
        <v>796.91899999999998</v>
      </c>
      <c r="AU13" s="49">
        <v>173</v>
      </c>
      <c r="AV13" s="52">
        <v>67</v>
      </c>
      <c r="AW13" s="51">
        <v>106</v>
      </c>
    </row>
    <row r="14" spans="1:49" ht="14.4" customHeight="1" x14ac:dyDescent="0.15">
      <c r="A14" s="17" t="s">
        <v>25</v>
      </c>
      <c r="B14" s="49">
        <v>638.48599999999999</v>
      </c>
      <c r="C14" s="52">
        <v>552</v>
      </c>
      <c r="D14" s="51">
        <v>86.486000000000004</v>
      </c>
      <c r="E14" s="49">
        <v>356</v>
      </c>
      <c r="F14" s="52">
        <v>313</v>
      </c>
      <c r="G14" s="51">
        <v>43</v>
      </c>
      <c r="H14" s="49">
        <v>31</v>
      </c>
      <c r="I14" s="52">
        <v>20</v>
      </c>
      <c r="J14" s="51">
        <v>11</v>
      </c>
      <c r="K14" s="49">
        <v>351</v>
      </c>
      <c r="L14" s="52">
        <v>204</v>
      </c>
      <c r="M14" s="51">
        <v>147</v>
      </c>
      <c r="N14" s="49">
        <v>1139.2139999999999</v>
      </c>
      <c r="O14" s="52">
        <v>772.21400000000006</v>
      </c>
      <c r="P14" s="51">
        <v>367</v>
      </c>
      <c r="Q14" s="49">
        <v>1131</v>
      </c>
      <c r="R14" s="52">
        <v>1038</v>
      </c>
      <c r="S14" s="51">
        <v>93</v>
      </c>
      <c r="T14" s="49">
        <v>935.26300000000003</v>
      </c>
      <c r="U14" s="52">
        <v>729.78499999999997</v>
      </c>
      <c r="V14" s="51">
        <v>205.47800000000001</v>
      </c>
      <c r="W14" s="49">
        <v>94</v>
      </c>
      <c r="X14" s="52">
        <v>75</v>
      </c>
      <c r="Y14" s="51">
        <v>19</v>
      </c>
      <c r="Z14" s="49">
        <v>30</v>
      </c>
      <c r="AA14" s="52">
        <v>8</v>
      </c>
      <c r="AB14" s="51">
        <v>22</v>
      </c>
      <c r="AC14" s="49">
        <v>219</v>
      </c>
      <c r="AD14" s="52">
        <v>164</v>
      </c>
      <c r="AE14" s="51">
        <v>55</v>
      </c>
      <c r="AF14" s="49">
        <v>464</v>
      </c>
      <c r="AG14" s="52">
        <v>429</v>
      </c>
      <c r="AH14" s="51">
        <v>35</v>
      </c>
      <c r="AI14" s="49">
        <v>10</v>
      </c>
      <c r="AJ14" s="52">
        <v>4</v>
      </c>
      <c r="AK14" s="51">
        <v>6</v>
      </c>
      <c r="AL14" s="49">
        <v>4318.32</v>
      </c>
      <c r="AM14" s="52">
        <v>3019</v>
      </c>
      <c r="AN14" s="51">
        <v>1299.32</v>
      </c>
      <c r="AO14" s="49">
        <v>118</v>
      </c>
      <c r="AP14" s="52">
        <v>108</v>
      </c>
      <c r="AQ14" s="51">
        <v>10</v>
      </c>
      <c r="AR14" s="49">
        <v>934.71400000000006</v>
      </c>
      <c r="AS14" s="52">
        <v>467</v>
      </c>
      <c r="AT14" s="51">
        <v>467.714</v>
      </c>
      <c r="AU14" s="49">
        <v>77</v>
      </c>
      <c r="AV14" s="52">
        <v>33</v>
      </c>
      <c r="AW14" s="51">
        <v>44</v>
      </c>
    </row>
    <row r="15" spans="1:49" ht="14.4" customHeight="1" thickBot="1" x14ac:dyDescent="0.2">
      <c r="A15" s="13" t="s">
        <v>34</v>
      </c>
      <c r="B15" s="53">
        <v>769</v>
      </c>
      <c r="C15" s="54">
        <v>677</v>
      </c>
      <c r="D15" s="55">
        <v>92</v>
      </c>
      <c r="E15" s="53">
        <v>592</v>
      </c>
      <c r="F15" s="54">
        <v>543</v>
      </c>
      <c r="G15" s="55">
        <v>49</v>
      </c>
      <c r="H15" s="53">
        <v>53</v>
      </c>
      <c r="I15" s="54">
        <v>32</v>
      </c>
      <c r="J15" s="55">
        <v>21</v>
      </c>
      <c r="K15" s="53">
        <v>420</v>
      </c>
      <c r="L15" s="54">
        <v>248</v>
      </c>
      <c r="M15" s="55">
        <v>172</v>
      </c>
      <c r="N15" s="53">
        <v>2564.4720000000002</v>
      </c>
      <c r="O15" s="54">
        <v>1640.414</v>
      </c>
      <c r="P15" s="55">
        <v>924.05799999999999</v>
      </c>
      <c r="Q15" s="53">
        <v>1681</v>
      </c>
      <c r="R15" s="54">
        <v>1548</v>
      </c>
      <c r="S15" s="55">
        <v>133</v>
      </c>
      <c r="T15" s="53">
        <v>1574.585</v>
      </c>
      <c r="U15" s="54">
        <v>1305.585</v>
      </c>
      <c r="V15" s="55">
        <v>269</v>
      </c>
      <c r="W15" s="53">
        <v>143</v>
      </c>
      <c r="X15" s="54">
        <v>115</v>
      </c>
      <c r="Y15" s="55">
        <v>28</v>
      </c>
      <c r="Z15" s="53">
        <v>44</v>
      </c>
      <c r="AA15" s="54">
        <v>17</v>
      </c>
      <c r="AB15" s="55">
        <v>27</v>
      </c>
      <c r="AC15" s="53">
        <v>337</v>
      </c>
      <c r="AD15" s="54">
        <v>282</v>
      </c>
      <c r="AE15" s="55">
        <v>55</v>
      </c>
      <c r="AF15" s="53">
        <v>793.9</v>
      </c>
      <c r="AG15" s="54">
        <v>760</v>
      </c>
      <c r="AH15" s="55">
        <v>33.9</v>
      </c>
      <c r="AI15" s="53">
        <v>10</v>
      </c>
      <c r="AJ15" s="54">
        <v>5</v>
      </c>
      <c r="AK15" s="55">
        <v>5</v>
      </c>
      <c r="AL15" s="53">
        <v>8183.0410000000002</v>
      </c>
      <c r="AM15" s="54">
        <v>5318</v>
      </c>
      <c r="AN15" s="55">
        <v>2865.0410000000002</v>
      </c>
      <c r="AO15" s="53">
        <v>113</v>
      </c>
      <c r="AP15" s="54">
        <v>102</v>
      </c>
      <c r="AQ15" s="55">
        <v>11</v>
      </c>
      <c r="AR15" s="53">
        <v>1583</v>
      </c>
      <c r="AS15" s="54">
        <v>855</v>
      </c>
      <c r="AT15" s="55">
        <v>728</v>
      </c>
      <c r="AU15" s="53">
        <v>105</v>
      </c>
      <c r="AV15" s="54">
        <v>41</v>
      </c>
      <c r="AW15" s="55">
        <v>64</v>
      </c>
    </row>
    <row r="16" spans="1:49" ht="14.4" customHeight="1" thickTop="1" thickBot="1" x14ac:dyDescent="0.2">
      <c r="A16" s="17" t="s">
        <v>35</v>
      </c>
      <c r="B16" s="72">
        <v>239.44399999999999</v>
      </c>
      <c r="C16" s="63">
        <v>206</v>
      </c>
      <c r="D16" s="65">
        <v>33.444000000000003</v>
      </c>
      <c r="E16" s="72">
        <v>154</v>
      </c>
      <c r="F16" s="63">
        <v>140</v>
      </c>
      <c r="G16" s="65">
        <v>14</v>
      </c>
      <c r="H16" s="72">
        <v>11</v>
      </c>
      <c r="I16" s="63">
        <v>8</v>
      </c>
      <c r="J16" s="65">
        <v>3</v>
      </c>
      <c r="K16" s="72">
        <v>105</v>
      </c>
      <c r="L16" s="63">
        <v>68</v>
      </c>
      <c r="M16" s="65">
        <v>37</v>
      </c>
      <c r="N16" s="72">
        <v>639.05100000000004</v>
      </c>
      <c r="O16" s="63">
        <v>488.05099999999999</v>
      </c>
      <c r="P16" s="65">
        <v>151</v>
      </c>
      <c r="Q16" s="72">
        <v>461</v>
      </c>
      <c r="R16" s="63">
        <v>420</v>
      </c>
      <c r="S16" s="65">
        <v>41</v>
      </c>
      <c r="T16" s="72">
        <v>353.78800000000001</v>
      </c>
      <c r="U16" s="63">
        <v>315.94799999999998</v>
      </c>
      <c r="V16" s="65">
        <v>37.840000000000003</v>
      </c>
      <c r="W16" s="72">
        <v>28</v>
      </c>
      <c r="X16" s="63">
        <v>25</v>
      </c>
      <c r="Y16" s="65">
        <v>3</v>
      </c>
      <c r="Z16" s="72">
        <v>12</v>
      </c>
      <c r="AA16" s="63">
        <v>4</v>
      </c>
      <c r="AB16" s="65">
        <v>8</v>
      </c>
      <c r="AC16" s="72">
        <v>76</v>
      </c>
      <c r="AD16" s="63">
        <v>63</v>
      </c>
      <c r="AE16" s="65">
        <v>13</v>
      </c>
      <c r="AF16" s="72">
        <v>199</v>
      </c>
      <c r="AG16" s="63">
        <v>190</v>
      </c>
      <c r="AH16" s="65">
        <v>9</v>
      </c>
      <c r="AI16" s="72">
        <v>1</v>
      </c>
      <c r="AJ16" s="63">
        <v>0</v>
      </c>
      <c r="AK16" s="65">
        <v>1</v>
      </c>
      <c r="AL16" s="72">
        <v>2546.2420000000002</v>
      </c>
      <c r="AM16" s="63">
        <v>1651</v>
      </c>
      <c r="AN16" s="65">
        <v>895.24199999999996</v>
      </c>
      <c r="AO16" s="72">
        <v>31</v>
      </c>
      <c r="AP16" s="63">
        <v>28</v>
      </c>
      <c r="AQ16" s="65">
        <v>3</v>
      </c>
      <c r="AR16" s="72">
        <v>932</v>
      </c>
      <c r="AS16" s="63">
        <v>418</v>
      </c>
      <c r="AT16" s="65">
        <v>514</v>
      </c>
      <c r="AU16" s="72">
        <v>31.47</v>
      </c>
      <c r="AV16" s="63">
        <v>13</v>
      </c>
      <c r="AW16" s="65">
        <v>18.47</v>
      </c>
    </row>
    <row r="17" spans="1:49" ht="14.4" customHeight="1" thickTop="1" thickBot="1" x14ac:dyDescent="0.2">
      <c r="A17" s="19" t="s">
        <v>26</v>
      </c>
      <c r="B17" s="72">
        <f>B16</f>
        <v>239.44399999999999</v>
      </c>
      <c r="C17" s="63">
        <f t="shared" ref="C17:Y17" si="0">C16</f>
        <v>206</v>
      </c>
      <c r="D17" s="65">
        <f t="shared" si="0"/>
        <v>33.444000000000003</v>
      </c>
      <c r="E17" s="72">
        <f t="shared" si="0"/>
        <v>154</v>
      </c>
      <c r="F17" s="63">
        <f t="shared" si="0"/>
        <v>140</v>
      </c>
      <c r="G17" s="65">
        <f t="shared" si="0"/>
        <v>14</v>
      </c>
      <c r="H17" s="72">
        <f t="shared" si="0"/>
        <v>11</v>
      </c>
      <c r="I17" s="63">
        <f t="shared" si="0"/>
        <v>8</v>
      </c>
      <c r="J17" s="65">
        <f t="shared" si="0"/>
        <v>3</v>
      </c>
      <c r="K17" s="72">
        <f t="shared" si="0"/>
        <v>105</v>
      </c>
      <c r="L17" s="63">
        <f t="shared" si="0"/>
        <v>68</v>
      </c>
      <c r="M17" s="65">
        <f t="shared" si="0"/>
        <v>37</v>
      </c>
      <c r="N17" s="72">
        <f t="shared" si="0"/>
        <v>639.05100000000004</v>
      </c>
      <c r="O17" s="63">
        <f t="shared" si="0"/>
        <v>488.05099999999999</v>
      </c>
      <c r="P17" s="65">
        <f t="shared" si="0"/>
        <v>151</v>
      </c>
      <c r="Q17" s="72">
        <f t="shared" si="0"/>
        <v>461</v>
      </c>
      <c r="R17" s="63">
        <f t="shared" si="0"/>
        <v>420</v>
      </c>
      <c r="S17" s="65">
        <f t="shared" si="0"/>
        <v>41</v>
      </c>
      <c r="T17" s="72">
        <f t="shared" si="0"/>
        <v>353.78800000000001</v>
      </c>
      <c r="U17" s="63">
        <f t="shared" si="0"/>
        <v>315.94799999999998</v>
      </c>
      <c r="V17" s="65">
        <f t="shared" si="0"/>
        <v>37.840000000000003</v>
      </c>
      <c r="W17" s="72">
        <f t="shared" si="0"/>
        <v>28</v>
      </c>
      <c r="X17" s="63">
        <f t="shared" si="0"/>
        <v>25</v>
      </c>
      <c r="Y17" s="65">
        <f t="shared" si="0"/>
        <v>3</v>
      </c>
      <c r="Z17" s="72">
        <f t="shared" ref="Z17:AH17" si="1">Z16</f>
        <v>12</v>
      </c>
      <c r="AA17" s="63">
        <f t="shared" si="1"/>
        <v>4</v>
      </c>
      <c r="AB17" s="65">
        <f t="shared" si="1"/>
        <v>8</v>
      </c>
      <c r="AC17" s="72">
        <f t="shared" si="1"/>
        <v>76</v>
      </c>
      <c r="AD17" s="63">
        <f t="shared" si="1"/>
        <v>63</v>
      </c>
      <c r="AE17" s="65">
        <f t="shared" si="1"/>
        <v>13</v>
      </c>
      <c r="AF17" s="72">
        <f t="shared" si="1"/>
        <v>199</v>
      </c>
      <c r="AG17" s="63">
        <f t="shared" si="1"/>
        <v>190</v>
      </c>
      <c r="AH17" s="65">
        <f t="shared" si="1"/>
        <v>9</v>
      </c>
      <c r="AI17" s="72">
        <f t="shared" ref="AI17:AN17" si="2">AI16</f>
        <v>1</v>
      </c>
      <c r="AJ17" s="63">
        <f t="shared" si="2"/>
        <v>0</v>
      </c>
      <c r="AK17" s="65">
        <f t="shared" si="2"/>
        <v>1</v>
      </c>
      <c r="AL17" s="72">
        <f t="shared" si="2"/>
        <v>2546.2420000000002</v>
      </c>
      <c r="AM17" s="63">
        <f t="shared" si="2"/>
        <v>1651</v>
      </c>
      <c r="AN17" s="65">
        <f t="shared" si="2"/>
        <v>895.24199999999996</v>
      </c>
      <c r="AO17" s="72">
        <f t="shared" ref="AO17:AT17" si="3">AO16</f>
        <v>31</v>
      </c>
      <c r="AP17" s="63">
        <f t="shared" si="3"/>
        <v>28</v>
      </c>
      <c r="AQ17" s="65">
        <f t="shared" si="3"/>
        <v>3</v>
      </c>
      <c r="AR17" s="72">
        <f t="shared" si="3"/>
        <v>932</v>
      </c>
      <c r="AS17" s="63">
        <f t="shared" si="3"/>
        <v>418</v>
      </c>
      <c r="AT17" s="65">
        <f t="shared" si="3"/>
        <v>514</v>
      </c>
      <c r="AU17" s="72">
        <f t="shared" ref="AU17:AW17" si="4">AU16</f>
        <v>31.47</v>
      </c>
      <c r="AV17" s="63">
        <f t="shared" si="4"/>
        <v>13</v>
      </c>
      <c r="AW17" s="65">
        <f t="shared" si="4"/>
        <v>18.47</v>
      </c>
    </row>
    <row r="18" spans="1:49" ht="14.4" customHeight="1" thickTop="1" thickBot="1" x14ac:dyDescent="0.2">
      <c r="A18" s="17" t="s">
        <v>37</v>
      </c>
      <c r="B18" s="72">
        <v>161.26300000000001</v>
      </c>
      <c r="C18" s="63">
        <v>134</v>
      </c>
      <c r="D18" s="65">
        <v>27.263000000000002</v>
      </c>
      <c r="E18" s="72">
        <v>69</v>
      </c>
      <c r="F18" s="63">
        <v>60</v>
      </c>
      <c r="G18" s="65">
        <v>9</v>
      </c>
      <c r="H18" s="72">
        <v>5</v>
      </c>
      <c r="I18" s="63">
        <v>2</v>
      </c>
      <c r="J18" s="65">
        <v>3</v>
      </c>
      <c r="K18" s="72">
        <v>67</v>
      </c>
      <c r="L18" s="63">
        <v>37</v>
      </c>
      <c r="M18" s="65">
        <v>30</v>
      </c>
      <c r="N18" s="72">
        <v>328.77199999999999</v>
      </c>
      <c r="O18" s="63">
        <v>203.45</v>
      </c>
      <c r="P18" s="65">
        <v>125.322</v>
      </c>
      <c r="Q18" s="72">
        <v>206</v>
      </c>
      <c r="R18" s="63">
        <v>188</v>
      </c>
      <c r="S18" s="65">
        <v>18</v>
      </c>
      <c r="T18" s="72">
        <v>178.70599999999999</v>
      </c>
      <c r="U18" s="63">
        <v>157.54900000000001</v>
      </c>
      <c r="V18" s="65">
        <v>21.157</v>
      </c>
      <c r="W18" s="72">
        <v>12</v>
      </c>
      <c r="X18" s="63">
        <v>9</v>
      </c>
      <c r="Y18" s="65">
        <v>3</v>
      </c>
      <c r="Z18" s="72">
        <v>11</v>
      </c>
      <c r="AA18" s="63">
        <v>7</v>
      </c>
      <c r="AB18" s="65">
        <v>4</v>
      </c>
      <c r="AC18" s="72">
        <v>40</v>
      </c>
      <c r="AD18" s="63">
        <v>34</v>
      </c>
      <c r="AE18" s="65">
        <v>6</v>
      </c>
      <c r="AF18" s="72">
        <v>115.571</v>
      </c>
      <c r="AG18" s="63">
        <v>109</v>
      </c>
      <c r="AH18" s="65">
        <v>6.5709999999999997</v>
      </c>
      <c r="AI18" s="72">
        <v>3</v>
      </c>
      <c r="AJ18" s="63">
        <v>0</v>
      </c>
      <c r="AK18" s="65">
        <v>3</v>
      </c>
      <c r="AL18" s="72">
        <v>1524.6610000000001</v>
      </c>
      <c r="AM18" s="63">
        <v>800</v>
      </c>
      <c r="AN18" s="65">
        <v>724.66099999999994</v>
      </c>
      <c r="AO18" s="72">
        <v>30</v>
      </c>
      <c r="AP18" s="63">
        <v>24</v>
      </c>
      <c r="AQ18" s="65">
        <v>6</v>
      </c>
      <c r="AR18" s="72">
        <v>147.02099999999999</v>
      </c>
      <c r="AS18" s="63">
        <v>107</v>
      </c>
      <c r="AT18" s="65">
        <v>40.021000000000001</v>
      </c>
      <c r="AU18" s="72">
        <v>16</v>
      </c>
      <c r="AV18" s="63">
        <v>11</v>
      </c>
      <c r="AW18" s="65">
        <v>5</v>
      </c>
    </row>
    <row r="19" spans="1:49" ht="14.4" customHeight="1" thickTop="1" thickBot="1" x14ac:dyDescent="0.2">
      <c r="A19" s="19" t="s">
        <v>36</v>
      </c>
      <c r="B19" s="72">
        <f>B18</f>
        <v>161.26300000000001</v>
      </c>
      <c r="C19" s="63">
        <f t="shared" ref="C19:Y19" si="5">C18</f>
        <v>134</v>
      </c>
      <c r="D19" s="65">
        <f t="shared" si="5"/>
        <v>27.263000000000002</v>
      </c>
      <c r="E19" s="72">
        <f t="shared" si="5"/>
        <v>69</v>
      </c>
      <c r="F19" s="63">
        <f t="shared" si="5"/>
        <v>60</v>
      </c>
      <c r="G19" s="65">
        <f t="shared" si="5"/>
        <v>9</v>
      </c>
      <c r="H19" s="72">
        <f t="shared" si="5"/>
        <v>5</v>
      </c>
      <c r="I19" s="63">
        <f t="shared" si="5"/>
        <v>2</v>
      </c>
      <c r="J19" s="65">
        <f t="shared" si="5"/>
        <v>3</v>
      </c>
      <c r="K19" s="72">
        <f t="shared" si="5"/>
        <v>67</v>
      </c>
      <c r="L19" s="63">
        <f t="shared" si="5"/>
        <v>37</v>
      </c>
      <c r="M19" s="65">
        <f t="shared" si="5"/>
        <v>30</v>
      </c>
      <c r="N19" s="72">
        <f t="shared" si="5"/>
        <v>328.77199999999999</v>
      </c>
      <c r="O19" s="63">
        <f t="shared" si="5"/>
        <v>203.45</v>
      </c>
      <c r="P19" s="65">
        <f t="shared" si="5"/>
        <v>125.322</v>
      </c>
      <c r="Q19" s="72">
        <f t="shared" si="5"/>
        <v>206</v>
      </c>
      <c r="R19" s="63">
        <f t="shared" si="5"/>
        <v>188</v>
      </c>
      <c r="S19" s="65">
        <f t="shared" si="5"/>
        <v>18</v>
      </c>
      <c r="T19" s="72">
        <f t="shared" si="5"/>
        <v>178.70599999999999</v>
      </c>
      <c r="U19" s="63">
        <f t="shared" si="5"/>
        <v>157.54900000000001</v>
      </c>
      <c r="V19" s="65">
        <f t="shared" si="5"/>
        <v>21.157</v>
      </c>
      <c r="W19" s="72">
        <f t="shared" si="5"/>
        <v>12</v>
      </c>
      <c r="X19" s="63">
        <f t="shared" si="5"/>
        <v>9</v>
      </c>
      <c r="Y19" s="65">
        <f t="shared" si="5"/>
        <v>3</v>
      </c>
      <c r="Z19" s="72">
        <f t="shared" ref="Z19:AH19" si="6">Z18</f>
        <v>11</v>
      </c>
      <c r="AA19" s="63">
        <f t="shared" si="6"/>
        <v>7</v>
      </c>
      <c r="AB19" s="65">
        <f t="shared" si="6"/>
        <v>4</v>
      </c>
      <c r="AC19" s="72">
        <f t="shared" si="6"/>
        <v>40</v>
      </c>
      <c r="AD19" s="63">
        <f t="shared" si="6"/>
        <v>34</v>
      </c>
      <c r="AE19" s="65">
        <f t="shared" si="6"/>
        <v>6</v>
      </c>
      <c r="AF19" s="72">
        <f t="shared" si="6"/>
        <v>115.571</v>
      </c>
      <c r="AG19" s="63">
        <f t="shared" si="6"/>
        <v>109</v>
      </c>
      <c r="AH19" s="65">
        <f t="shared" si="6"/>
        <v>6.5709999999999997</v>
      </c>
      <c r="AI19" s="72">
        <f t="shared" ref="AI19:AN19" si="7">AI18</f>
        <v>3</v>
      </c>
      <c r="AJ19" s="63">
        <f t="shared" si="7"/>
        <v>0</v>
      </c>
      <c r="AK19" s="65">
        <f t="shared" si="7"/>
        <v>3</v>
      </c>
      <c r="AL19" s="72">
        <f t="shared" si="7"/>
        <v>1524.6610000000001</v>
      </c>
      <c r="AM19" s="63">
        <f t="shared" si="7"/>
        <v>800</v>
      </c>
      <c r="AN19" s="65">
        <f t="shared" si="7"/>
        <v>724.66099999999994</v>
      </c>
      <c r="AO19" s="72">
        <f t="shared" ref="AO19:AT19" si="8">AO18</f>
        <v>30</v>
      </c>
      <c r="AP19" s="63">
        <f t="shared" si="8"/>
        <v>24</v>
      </c>
      <c r="AQ19" s="65">
        <f t="shared" si="8"/>
        <v>6</v>
      </c>
      <c r="AR19" s="72">
        <f t="shared" si="8"/>
        <v>147.02099999999999</v>
      </c>
      <c r="AS19" s="63">
        <f t="shared" si="8"/>
        <v>107</v>
      </c>
      <c r="AT19" s="65">
        <f t="shared" si="8"/>
        <v>40.021000000000001</v>
      </c>
      <c r="AU19" s="72">
        <f t="shared" ref="AU19:AW19" si="9">AU18</f>
        <v>16</v>
      </c>
      <c r="AV19" s="63">
        <f t="shared" si="9"/>
        <v>11</v>
      </c>
      <c r="AW19" s="65">
        <f t="shared" si="9"/>
        <v>5</v>
      </c>
    </row>
    <row r="20" spans="1:49" ht="14.4" customHeight="1" thickTop="1" x14ac:dyDescent="0.15">
      <c r="A20" s="21" t="s">
        <v>39</v>
      </c>
      <c r="B20" s="62">
        <v>77</v>
      </c>
      <c r="C20" s="67">
        <v>70</v>
      </c>
      <c r="D20" s="64">
        <v>7</v>
      </c>
      <c r="E20" s="62">
        <v>39</v>
      </c>
      <c r="F20" s="67">
        <v>30</v>
      </c>
      <c r="G20" s="76">
        <v>9</v>
      </c>
      <c r="H20" s="66">
        <v>6</v>
      </c>
      <c r="I20" s="67">
        <v>5</v>
      </c>
      <c r="J20" s="76">
        <v>1</v>
      </c>
      <c r="K20" s="66">
        <v>30</v>
      </c>
      <c r="L20" s="67">
        <v>18</v>
      </c>
      <c r="M20" s="64">
        <v>12</v>
      </c>
      <c r="N20" s="62">
        <v>234.96899999999999</v>
      </c>
      <c r="O20" s="67">
        <v>115.96899999999999</v>
      </c>
      <c r="P20" s="64">
        <v>119</v>
      </c>
      <c r="Q20" s="62">
        <v>139</v>
      </c>
      <c r="R20" s="67">
        <v>122</v>
      </c>
      <c r="S20" s="64">
        <v>17</v>
      </c>
      <c r="T20" s="62">
        <v>112.03</v>
      </c>
      <c r="U20" s="67">
        <v>99.03</v>
      </c>
      <c r="V20" s="64">
        <v>13</v>
      </c>
      <c r="W20" s="62">
        <v>20</v>
      </c>
      <c r="X20" s="67">
        <v>16</v>
      </c>
      <c r="Y20" s="64">
        <v>4</v>
      </c>
      <c r="Z20" s="62">
        <v>2</v>
      </c>
      <c r="AA20" s="67">
        <v>0</v>
      </c>
      <c r="AB20" s="64">
        <v>2</v>
      </c>
      <c r="AC20" s="62">
        <v>26</v>
      </c>
      <c r="AD20" s="67">
        <v>19</v>
      </c>
      <c r="AE20" s="64">
        <v>7</v>
      </c>
      <c r="AF20" s="62">
        <v>68</v>
      </c>
      <c r="AG20" s="67">
        <v>65</v>
      </c>
      <c r="AH20" s="75">
        <v>3</v>
      </c>
      <c r="AI20" s="62">
        <v>0</v>
      </c>
      <c r="AJ20" s="67">
        <v>0</v>
      </c>
      <c r="AK20" s="75">
        <v>0</v>
      </c>
      <c r="AL20" s="62">
        <v>854</v>
      </c>
      <c r="AM20" s="67">
        <v>498</v>
      </c>
      <c r="AN20" s="75">
        <v>356</v>
      </c>
      <c r="AO20" s="62">
        <v>24</v>
      </c>
      <c r="AP20" s="67">
        <v>19</v>
      </c>
      <c r="AQ20" s="75">
        <v>5</v>
      </c>
      <c r="AR20" s="62">
        <v>170</v>
      </c>
      <c r="AS20" s="67">
        <v>98</v>
      </c>
      <c r="AT20" s="75">
        <v>72</v>
      </c>
      <c r="AU20" s="62">
        <v>16</v>
      </c>
      <c r="AV20" s="67">
        <v>3</v>
      </c>
      <c r="AW20" s="75">
        <v>13</v>
      </c>
    </row>
    <row r="21" spans="1:49" ht="14.4" customHeight="1" x14ac:dyDescent="0.15">
      <c r="A21" s="20" t="s">
        <v>40</v>
      </c>
      <c r="B21" s="84">
        <v>129.666</v>
      </c>
      <c r="C21" s="85">
        <v>108</v>
      </c>
      <c r="D21" s="86">
        <v>21.666</v>
      </c>
      <c r="E21" s="87">
        <v>59</v>
      </c>
      <c r="F21" s="85">
        <v>55</v>
      </c>
      <c r="G21" s="86">
        <v>4</v>
      </c>
      <c r="H21" s="87">
        <v>6</v>
      </c>
      <c r="I21" s="85">
        <v>5</v>
      </c>
      <c r="J21" s="86">
        <v>1</v>
      </c>
      <c r="K21" s="87">
        <v>57</v>
      </c>
      <c r="L21" s="85">
        <v>35</v>
      </c>
      <c r="M21" s="86">
        <v>22</v>
      </c>
      <c r="N21" s="87">
        <v>259.858</v>
      </c>
      <c r="O21" s="85">
        <v>128</v>
      </c>
      <c r="P21" s="86">
        <v>131.858</v>
      </c>
      <c r="Q21" s="87">
        <v>242</v>
      </c>
      <c r="R21" s="85">
        <v>223</v>
      </c>
      <c r="S21" s="86">
        <v>19</v>
      </c>
      <c r="T21" s="87">
        <v>162</v>
      </c>
      <c r="U21" s="85">
        <v>128</v>
      </c>
      <c r="V21" s="86">
        <v>34</v>
      </c>
      <c r="W21" s="87">
        <v>15</v>
      </c>
      <c r="X21" s="85">
        <v>14</v>
      </c>
      <c r="Y21" s="86">
        <v>1</v>
      </c>
      <c r="Z21" s="87">
        <v>2</v>
      </c>
      <c r="AA21" s="85">
        <v>1</v>
      </c>
      <c r="AB21" s="86">
        <v>1</v>
      </c>
      <c r="AC21" s="87">
        <v>39</v>
      </c>
      <c r="AD21" s="85">
        <v>31</v>
      </c>
      <c r="AE21" s="86">
        <v>8</v>
      </c>
      <c r="AF21" s="84">
        <v>122</v>
      </c>
      <c r="AG21" s="85">
        <v>115</v>
      </c>
      <c r="AH21" s="86">
        <v>7</v>
      </c>
      <c r="AI21" s="84">
        <v>3</v>
      </c>
      <c r="AJ21" s="85">
        <v>3</v>
      </c>
      <c r="AK21" s="86">
        <v>0</v>
      </c>
      <c r="AL21" s="84">
        <v>1300.4380000000001</v>
      </c>
      <c r="AM21" s="85">
        <v>705</v>
      </c>
      <c r="AN21" s="86">
        <v>595.43799999999999</v>
      </c>
      <c r="AO21" s="84">
        <v>29</v>
      </c>
      <c r="AP21" s="85">
        <v>26</v>
      </c>
      <c r="AQ21" s="86">
        <v>3</v>
      </c>
      <c r="AR21" s="84">
        <v>289.03500000000003</v>
      </c>
      <c r="AS21" s="85">
        <v>147</v>
      </c>
      <c r="AT21" s="86">
        <v>142.035</v>
      </c>
      <c r="AU21" s="84">
        <v>14</v>
      </c>
      <c r="AV21" s="85">
        <v>8</v>
      </c>
      <c r="AW21" s="86">
        <v>6</v>
      </c>
    </row>
    <row r="22" spans="1:49" ht="14.4" customHeight="1" thickBot="1" x14ac:dyDescent="0.2">
      <c r="A22" s="17" t="s">
        <v>41</v>
      </c>
      <c r="B22" s="68">
        <v>284</v>
      </c>
      <c r="C22" s="69">
        <v>224</v>
      </c>
      <c r="D22" s="70">
        <v>60</v>
      </c>
      <c r="E22" s="71">
        <v>139</v>
      </c>
      <c r="F22" s="69">
        <v>129</v>
      </c>
      <c r="G22" s="70">
        <v>10</v>
      </c>
      <c r="H22" s="71">
        <v>11</v>
      </c>
      <c r="I22" s="69">
        <v>9</v>
      </c>
      <c r="J22" s="70">
        <v>2</v>
      </c>
      <c r="K22" s="71">
        <v>114</v>
      </c>
      <c r="L22" s="69">
        <v>78</v>
      </c>
      <c r="M22" s="70">
        <v>36</v>
      </c>
      <c r="N22" s="71">
        <v>574.66600000000005</v>
      </c>
      <c r="O22" s="69">
        <v>292.72800000000001</v>
      </c>
      <c r="P22" s="70">
        <v>281.93799999999999</v>
      </c>
      <c r="Q22" s="71">
        <v>424</v>
      </c>
      <c r="R22" s="69">
        <v>387</v>
      </c>
      <c r="S22" s="70">
        <v>37</v>
      </c>
      <c r="T22" s="71">
        <v>369.471</v>
      </c>
      <c r="U22" s="69">
        <v>324.27100000000002</v>
      </c>
      <c r="V22" s="70">
        <v>45.2</v>
      </c>
      <c r="W22" s="71">
        <v>38</v>
      </c>
      <c r="X22" s="69">
        <v>35</v>
      </c>
      <c r="Y22" s="70">
        <v>3</v>
      </c>
      <c r="Z22" s="71">
        <v>19</v>
      </c>
      <c r="AA22" s="69">
        <v>9</v>
      </c>
      <c r="AB22" s="70">
        <v>10</v>
      </c>
      <c r="AC22" s="71">
        <v>89</v>
      </c>
      <c r="AD22" s="69">
        <v>69</v>
      </c>
      <c r="AE22" s="70">
        <v>20</v>
      </c>
      <c r="AF22" s="68">
        <v>213</v>
      </c>
      <c r="AG22" s="69">
        <v>200</v>
      </c>
      <c r="AH22" s="70">
        <v>13</v>
      </c>
      <c r="AI22" s="68">
        <v>0</v>
      </c>
      <c r="AJ22" s="69">
        <v>0</v>
      </c>
      <c r="AK22" s="70">
        <v>0</v>
      </c>
      <c r="AL22" s="68">
        <v>2567.8609999999999</v>
      </c>
      <c r="AM22" s="69">
        <v>1356</v>
      </c>
      <c r="AN22" s="70">
        <v>1211.8610000000001</v>
      </c>
      <c r="AO22" s="68">
        <v>77</v>
      </c>
      <c r="AP22" s="69">
        <v>65</v>
      </c>
      <c r="AQ22" s="70">
        <v>12</v>
      </c>
      <c r="AR22" s="68">
        <v>594</v>
      </c>
      <c r="AS22" s="69">
        <v>331</v>
      </c>
      <c r="AT22" s="70">
        <v>263</v>
      </c>
      <c r="AU22" s="68">
        <v>31</v>
      </c>
      <c r="AV22" s="69">
        <v>14</v>
      </c>
      <c r="AW22" s="70">
        <v>17</v>
      </c>
    </row>
    <row r="23" spans="1:49" ht="14.4" customHeight="1" thickTop="1" thickBot="1" x14ac:dyDescent="0.2">
      <c r="A23" s="19" t="s">
        <v>38</v>
      </c>
      <c r="B23" s="72">
        <f>SUM(B20:B22)</f>
        <v>490.666</v>
      </c>
      <c r="C23" s="63">
        <f t="shared" ref="C23:Y23" si="10">SUM(C20:C22)</f>
        <v>402</v>
      </c>
      <c r="D23" s="73">
        <f t="shared" si="10"/>
        <v>88.665999999999997</v>
      </c>
      <c r="E23" s="72">
        <f t="shared" si="10"/>
        <v>237</v>
      </c>
      <c r="F23" s="63">
        <f t="shared" si="10"/>
        <v>214</v>
      </c>
      <c r="G23" s="73">
        <f t="shared" si="10"/>
        <v>23</v>
      </c>
      <c r="H23" s="72">
        <f t="shared" si="10"/>
        <v>23</v>
      </c>
      <c r="I23" s="63">
        <f t="shared" si="10"/>
        <v>19</v>
      </c>
      <c r="J23" s="73">
        <f t="shared" si="10"/>
        <v>4</v>
      </c>
      <c r="K23" s="72">
        <f t="shared" si="10"/>
        <v>201</v>
      </c>
      <c r="L23" s="63">
        <f t="shared" si="10"/>
        <v>131</v>
      </c>
      <c r="M23" s="73">
        <f t="shared" si="10"/>
        <v>70</v>
      </c>
      <c r="N23" s="72">
        <f t="shared" si="10"/>
        <v>1069.4929999999999</v>
      </c>
      <c r="O23" s="63">
        <f t="shared" si="10"/>
        <v>536.697</v>
      </c>
      <c r="P23" s="73">
        <f t="shared" si="10"/>
        <v>532.79600000000005</v>
      </c>
      <c r="Q23" s="72">
        <f t="shared" si="10"/>
        <v>805</v>
      </c>
      <c r="R23" s="63">
        <f t="shared" si="10"/>
        <v>732</v>
      </c>
      <c r="S23" s="73">
        <f t="shared" si="10"/>
        <v>73</v>
      </c>
      <c r="T23" s="72">
        <f t="shared" si="10"/>
        <v>643.50099999999998</v>
      </c>
      <c r="U23" s="63">
        <f t="shared" si="10"/>
        <v>551.30100000000004</v>
      </c>
      <c r="V23" s="73">
        <f t="shared" si="10"/>
        <v>92.2</v>
      </c>
      <c r="W23" s="72">
        <f t="shared" si="10"/>
        <v>73</v>
      </c>
      <c r="X23" s="63">
        <f t="shared" si="10"/>
        <v>65</v>
      </c>
      <c r="Y23" s="73">
        <f t="shared" si="10"/>
        <v>8</v>
      </c>
      <c r="Z23" s="72">
        <f t="shared" ref="Z23:AH23" si="11">SUM(Z20:Z22)</f>
        <v>23</v>
      </c>
      <c r="AA23" s="63">
        <f t="shared" si="11"/>
        <v>10</v>
      </c>
      <c r="AB23" s="73">
        <f t="shared" si="11"/>
        <v>13</v>
      </c>
      <c r="AC23" s="72">
        <f t="shared" si="11"/>
        <v>154</v>
      </c>
      <c r="AD23" s="63">
        <f t="shared" si="11"/>
        <v>119</v>
      </c>
      <c r="AE23" s="73">
        <f t="shared" si="11"/>
        <v>35</v>
      </c>
      <c r="AF23" s="72">
        <f t="shared" si="11"/>
        <v>403</v>
      </c>
      <c r="AG23" s="63">
        <f t="shared" si="11"/>
        <v>380</v>
      </c>
      <c r="AH23" s="65">
        <f t="shared" si="11"/>
        <v>23</v>
      </c>
      <c r="AI23" s="72">
        <f t="shared" ref="AI23:AN23" si="12">SUM(AI20:AI22)</f>
        <v>3</v>
      </c>
      <c r="AJ23" s="63">
        <f t="shared" si="12"/>
        <v>3</v>
      </c>
      <c r="AK23" s="65">
        <f t="shared" si="12"/>
        <v>0</v>
      </c>
      <c r="AL23" s="72">
        <f t="shared" si="12"/>
        <v>4722.299</v>
      </c>
      <c r="AM23" s="63">
        <f t="shared" si="12"/>
        <v>2559</v>
      </c>
      <c r="AN23" s="65">
        <f t="shared" si="12"/>
        <v>2163.299</v>
      </c>
      <c r="AO23" s="72">
        <f t="shared" ref="AO23:AT23" si="13">SUM(AO20:AO22)</f>
        <v>130</v>
      </c>
      <c r="AP23" s="63">
        <f t="shared" si="13"/>
        <v>110</v>
      </c>
      <c r="AQ23" s="65">
        <f t="shared" si="13"/>
        <v>20</v>
      </c>
      <c r="AR23" s="72">
        <f t="shared" si="13"/>
        <v>1053.0350000000001</v>
      </c>
      <c r="AS23" s="63">
        <f t="shared" si="13"/>
        <v>576</v>
      </c>
      <c r="AT23" s="65">
        <f t="shared" si="13"/>
        <v>477.03499999999997</v>
      </c>
      <c r="AU23" s="72">
        <f t="shared" ref="AU23:AW23" si="14">SUM(AU20:AU22)</f>
        <v>61</v>
      </c>
      <c r="AV23" s="63">
        <f t="shared" si="14"/>
        <v>25</v>
      </c>
      <c r="AW23" s="65">
        <f t="shared" si="14"/>
        <v>36</v>
      </c>
    </row>
    <row r="24" spans="1:49" ht="14.4" customHeight="1" thickTop="1" x14ac:dyDescent="0.15">
      <c r="A24" s="17" t="s">
        <v>43</v>
      </c>
      <c r="B24" s="49">
        <v>204</v>
      </c>
      <c r="C24" s="52">
        <v>177</v>
      </c>
      <c r="D24" s="51">
        <v>27</v>
      </c>
      <c r="E24" s="49">
        <v>135</v>
      </c>
      <c r="F24" s="52">
        <v>122</v>
      </c>
      <c r="G24" s="51">
        <v>13</v>
      </c>
      <c r="H24" s="49">
        <v>13</v>
      </c>
      <c r="I24" s="52">
        <v>9</v>
      </c>
      <c r="J24" s="51">
        <v>4</v>
      </c>
      <c r="K24" s="49">
        <v>88</v>
      </c>
      <c r="L24" s="52">
        <v>47</v>
      </c>
      <c r="M24" s="51">
        <v>41</v>
      </c>
      <c r="N24" s="49">
        <v>561.577</v>
      </c>
      <c r="O24" s="52">
        <v>343.60300000000001</v>
      </c>
      <c r="P24" s="51">
        <v>217.97399999999999</v>
      </c>
      <c r="Q24" s="49">
        <v>306</v>
      </c>
      <c r="R24" s="52">
        <v>284</v>
      </c>
      <c r="S24" s="51">
        <v>22</v>
      </c>
      <c r="T24" s="49">
        <v>283.39600000000002</v>
      </c>
      <c r="U24" s="52">
        <v>242.39599999999999</v>
      </c>
      <c r="V24" s="51">
        <v>41</v>
      </c>
      <c r="W24" s="49">
        <v>38</v>
      </c>
      <c r="X24" s="52">
        <v>32</v>
      </c>
      <c r="Y24" s="51">
        <v>6</v>
      </c>
      <c r="Z24" s="49">
        <v>6</v>
      </c>
      <c r="AA24" s="52">
        <v>0</v>
      </c>
      <c r="AB24" s="51">
        <v>6</v>
      </c>
      <c r="AC24" s="49">
        <v>75</v>
      </c>
      <c r="AD24" s="52">
        <v>58</v>
      </c>
      <c r="AE24" s="51">
        <v>17</v>
      </c>
      <c r="AF24" s="49">
        <v>187</v>
      </c>
      <c r="AG24" s="52">
        <v>173</v>
      </c>
      <c r="AH24" s="51">
        <v>14</v>
      </c>
      <c r="AI24" s="49">
        <v>0</v>
      </c>
      <c r="AJ24" s="52">
        <v>0</v>
      </c>
      <c r="AK24" s="51">
        <v>0</v>
      </c>
      <c r="AL24" s="49">
        <v>1598.0250000000001</v>
      </c>
      <c r="AM24" s="52">
        <v>1001</v>
      </c>
      <c r="AN24" s="51">
        <v>597.02499999999998</v>
      </c>
      <c r="AO24" s="49">
        <v>30</v>
      </c>
      <c r="AP24" s="52">
        <v>28</v>
      </c>
      <c r="AQ24" s="51">
        <v>2</v>
      </c>
      <c r="AR24" s="49">
        <v>332</v>
      </c>
      <c r="AS24" s="52">
        <v>165</v>
      </c>
      <c r="AT24" s="51">
        <v>167</v>
      </c>
      <c r="AU24" s="49">
        <v>26</v>
      </c>
      <c r="AV24" s="52">
        <v>14</v>
      </c>
      <c r="AW24" s="51">
        <v>12</v>
      </c>
    </row>
    <row r="25" spans="1:49" ht="14.4" customHeight="1" thickBot="1" x14ac:dyDescent="0.2">
      <c r="A25" s="13" t="s">
        <v>44</v>
      </c>
      <c r="B25" s="62">
        <v>171</v>
      </c>
      <c r="C25" s="74">
        <v>147</v>
      </c>
      <c r="D25" s="75">
        <v>24</v>
      </c>
      <c r="E25" s="62">
        <v>99</v>
      </c>
      <c r="F25" s="74">
        <v>91</v>
      </c>
      <c r="G25" s="75">
        <v>8</v>
      </c>
      <c r="H25" s="62">
        <v>8</v>
      </c>
      <c r="I25" s="74">
        <v>6</v>
      </c>
      <c r="J25" s="75">
        <v>2</v>
      </c>
      <c r="K25" s="62">
        <v>75</v>
      </c>
      <c r="L25" s="74">
        <v>44</v>
      </c>
      <c r="M25" s="75">
        <v>31</v>
      </c>
      <c r="N25" s="62">
        <v>329.238</v>
      </c>
      <c r="O25" s="74">
        <v>193.238</v>
      </c>
      <c r="P25" s="75">
        <v>136</v>
      </c>
      <c r="Q25" s="62">
        <v>245</v>
      </c>
      <c r="R25" s="74">
        <v>221</v>
      </c>
      <c r="S25" s="75">
        <v>24</v>
      </c>
      <c r="T25" s="62">
        <v>230.761</v>
      </c>
      <c r="U25" s="74">
        <v>190.761</v>
      </c>
      <c r="V25" s="75">
        <v>40</v>
      </c>
      <c r="W25" s="62">
        <v>23</v>
      </c>
      <c r="X25" s="74">
        <v>21</v>
      </c>
      <c r="Y25" s="75">
        <v>2</v>
      </c>
      <c r="Z25" s="62">
        <v>20</v>
      </c>
      <c r="AA25" s="74">
        <v>12</v>
      </c>
      <c r="AB25" s="75">
        <v>8</v>
      </c>
      <c r="AC25" s="62">
        <v>88</v>
      </c>
      <c r="AD25" s="74">
        <v>52</v>
      </c>
      <c r="AE25" s="75">
        <v>36</v>
      </c>
      <c r="AF25" s="62">
        <v>153</v>
      </c>
      <c r="AG25" s="74">
        <v>137</v>
      </c>
      <c r="AH25" s="75">
        <v>16</v>
      </c>
      <c r="AI25" s="62">
        <v>1</v>
      </c>
      <c r="AJ25" s="74">
        <v>1</v>
      </c>
      <c r="AK25" s="75">
        <v>0</v>
      </c>
      <c r="AL25" s="62">
        <v>1212</v>
      </c>
      <c r="AM25" s="74">
        <v>735</v>
      </c>
      <c r="AN25" s="75">
        <v>477</v>
      </c>
      <c r="AO25" s="62">
        <v>33</v>
      </c>
      <c r="AP25" s="74">
        <v>28</v>
      </c>
      <c r="AQ25" s="75">
        <v>5</v>
      </c>
      <c r="AR25" s="62">
        <v>379</v>
      </c>
      <c r="AS25" s="74">
        <v>237</v>
      </c>
      <c r="AT25" s="75">
        <v>142</v>
      </c>
      <c r="AU25" s="62">
        <v>39</v>
      </c>
      <c r="AV25" s="74">
        <v>8</v>
      </c>
      <c r="AW25" s="75">
        <v>31</v>
      </c>
    </row>
    <row r="26" spans="1:49" ht="14.4" customHeight="1" thickTop="1" thickBot="1" x14ac:dyDescent="0.2">
      <c r="A26" s="19" t="s">
        <v>42</v>
      </c>
      <c r="B26" s="72">
        <f>SUM(B24:B25)</f>
        <v>375</v>
      </c>
      <c r="C26" s="63">
        <f t="shared" ref="C26:Y26" si="15">SUM(C24:C25)</f>
        <v>324</v>
      </c>
      <c r="D26" s="73">
        <f t="shared" si="15"/>
        <v>51</v>
      </c>
      <c r="E26" s="72">
        <f t="shared" si="15"/>
        <v>234</v>
      </c>
      <c r="F26" s="63">
        <f t="shared" si="15"/>
        <v>213</v>
      </c>
      <c r="G26" s="73">
        <f t="shared" si="15"/>
        <v>21</v>
      </c>
      <c r="H26" s="72">
        <f t="shared" si="15"/>
        <v>21</v>
      </c>
      <c r="I26" s="63">
        <f t="shared" si="15"/>
        <v>15</v>
      </c>
      <c r="J26" s="73">
        <f t="shared" si="15"/>
        <v>6</v>
      </c>
      <c r="K26" s="72">
        <f t="shared" si="15"/>
        <v>163</v>
      </c>
      <c r="L26" s="63">
        <f t="shared" si="15"/>
        <v>91</v>
      </c>
      <c r="M26" s="73">
        <f t="shared" si="15"/>
        <v>72</v>
      </c>
      <c r="N26" s="72">
        <f t="shared" si="15"/>
        <v>890.81500000000005</v>
      </c>
      <c r="O26" s="63">
        <f t="shared" si="15"/>
        <v>536.84100000000001</v>
      </c>
      <c r="P26" s="73">
        <f t="shared" si="15"/>
        <v>353.97399999999999</v>
      </c>
      <c r="Q26" s="72">
        <f t="shared" si="15"/>
        <v>551</v>
      </c>
      <c r="R26" s="63">
        <f t="shared" si="15"/>
        <v>505</v>
      </c>
      <c r="S26" s="73">
        <f t="shared" si="15"/>
        <v>46</v>
      </c>
      <c r="T26" s="72">
        <f t="shared" si="15"/>
        <v>514.15700000000004</v>
      </c>
      <c r="U26" s="63">
        <f t="shared" si="15"/>
        <v>433.15699999999998</v>
      </c>
      <c r="V26" s="73">
        <f t="shared" si="15"/>
        <v>81</v>
      </c>
      <c r="W26" s="72">
        <f t="shared" si="15"/>
        <v>61</v>
      </c>
      <c r="X26" s="63">
        <f t="shared" si="15"/>
        <v>53</v>
      </c>
      <c r="Y26" s="73">
        <f t="shared" si="15"/>
        <v>8</v>
      </c>
      <c r="Z26" s="72">
        <f t="shared" ref="Z26:AH26" si="16">SUM(Z24:Z25)</f>
        <v>26</v>
      </c>
      <c r="AA26" s="63">
        <f t="shared" si="16"/>
        <v>12</v>
      </c>
      <c r="AB26" s="73">
        <f t="shared" si="16"/>
        <v>14</v>
      </c>
      <c r="AC26" s="72">
        <f t="shared" si="16"/>
        <v>163</v>
      </c>
      <c r="AD26" s="63">
        <f t="shared" si="16"/>
        <v>110</v>
      </c>
      <c r="AE26" s="73">
        <f t="shared" si="16"/>
        <v>53</v>
      </c>
      <c r="AF26" s="72">
        <f t="shared" si="16"/>
        <v>340</v>
      </c>
      <c r="AG26" s="63">
        <f t="shared" si="16"/>
        <v>310</v>
      </c>
      <c r="AH26" s="65">
        <f t="shared" si="16"/>
        <v>30</v>
      </c>
      <c r="AI26" s="72">
        <f t="shared" ref="AI26:AN26" si="17">SUM(AI24:AI25)</f>
        <v>1</v>
      </c>
      <c r="AJ26" s="63">
        <f t="shared" si="17"/>
        <v>1</v>
      </c>
      <c r="AK26" s="65">
        <f t="shared" si="17"/>
        <v>0</v>
      </c>
      <c r="AL26" s="72">
        <f t="shared" si="17"/>
        <v>2810.0250000000001</v>
      </c>
      <c r="AM26" s="63">
        <f t="shared" si="17"/>
        <v>1736</v>
      </c>
      <c r="AN26" s="65">
        <f t="shared" si="17"/>
        <v>1074.0250000000001</v>
      </c>
      <c r="AO26" s="72">
        <f t="shared" ref="AO26:AT26" si="18">SUM(AO24:AO25)</f>
        <v>63</v>
      </c>
      <c r="AP26" s="63">
        <f t="shared" si="18"/>
        <v>56</v>
      </c>
      <c r="AQ26" s="65">
        <f t="shared" si="18"/>
        <v>7</v>
      </c>
      <c r="AR26" s="72">
        <f t="shared" si="18"/>
        <v>711</v>
      </c>
      <c r="AS26" s="63">
        <f t="shared" si="18"/>
        <v>402</v>
      </c>
      <c r="AT26" s="65">
        <f t="shared" si="18"/>
        <v>309</v>
      </c>
      <c r="AU26" s="72">
        <f t="shared" ref="AU26:AW26" si="19">SUM(AU24:AU25)</f>
        <v>65</v>
      </c>
      <c r="AV26" s="63">
        <f t="shared" si="19"/>
        <v>22</v>
      </c>
      <c r="AW26" s="65">
        <f t="shared" si="19"/>
        <v>43</v>
      </c>
    </row>
    <row r="27" spans="1:49" ht="14.4" customHeight="1" thickTop="1" x14ac:dyDescent="0.15">
      <c r="A27" s="17" t="s">
        <v>45</v>
      </c>
      <c r="B27" s="62">
        <v>47</v>
      </c>
      <c r="C27" s="74">
        <v>43</v>
      </c>
      <c r="D27" s="75">
        <v>4</v>
      </c>
      <c r="E27" s="62">
        <v>42</v>
      </c>
      <c r="F27" s="74">
        <v>40</v>
      </c>
      <c r="G27" s="75">
        <v>2</v>
      </c>
      <c r="H27" s="62">
        <v>14</v>
      </c>
      <c r="I27" s="74">
        <v>12</v>
      </c>
      <c r="J27" s="75">
        <v>2</v>
      </c>
      <c r="K27" s="62">
        <v>40</v>
      </c>
      <c r="L27" s="74">
        <v>27</v>
      </c>
      <c r="M27" s="75">
        <v>13</v>
      </c>
      <c r="N27" s="62">
        <v>135.84299999999999</v>
      </c>
      <c r="O27" s="74">
        <v>74.843000000000004</v>
      </c>
      <c r="P27" s="75">
        <v>61</v>
      </c>
      <c r="Q27" s="62">
        <v>95</v>
      </c>
      <c r="R27" s="74">
        <v>91</v>
      </c>
      <c r="S27" s="75">
        <v>4</v>
      </c>
      <c r="T27" s="62">
        <v>80.156000000000006</v>
      </c>
      <c r="U27" s="74">
        <v>76.156000000000006</v>
      </c>
      <c r="V27" s="75">
        <v>4</v>
      </c>
      <c r="W27" s="62">
        <v>48</v>
      </c>
      <c r="X27" s="74">
        <v>40</v>
      </c>
      <c r="Y27" s="75">
        <v>8</v>
      </c>
      <c r="Z27" s="62">
        <v>2</v>
      </c>
      <c r="AA27" s="74">
        <v>0</v>
      </c>
      <c r="AB27" s="75">
        <v>2</v>
      </c>
      <c r="AC27" s="62">
        <v>14</v>
      </c>
      <c r="AD27" s="74">
        <v>11</v>
      </c>
      <c r="AE27" s="75">
        <v>3</v>
      </c>
      <c r="AF27" s="62">
        <v>45</v>
      </c>
      <c r="AG27" s="74">
        <v>42</v>
      </c>
      <c r="AH27" s="75">
        <v>3</v>
      </c>
      <c r="AI27" s="62">
        <v>0</v>
      </c>
      <c r="AJ27" s="74">
        <v>0</v>
      </c>
      <c r="AK27" s="75">
        <v>0</v>
      </c>
      <c r="AL27" s="62">
        <v>607</v>
      </c>
      <c r="AM27" s="74">
        <v>326</v>
      </c>
      <c r="AN27" s="75">
        <v>281</v>
      </c>
      <c r="AO27" s="62">
        <v>9</v>
      </c>
      <c r="AP27" s="74">
        <v>8</v>
      </c>
      <c r="AQ27" s="75">
        <v>1</v>
      </c>
      <c r="AR27" s="62">
        <v>201</v>
      </c>
      <c r="AS27" s="74">
        <v>165</v>
      </c>
      <c r="AT27" s="75">
        <v>36</v>
      </c>
      <c r="AU27" s="62">
        <v>5</v>
      </c>
      <c r="AV27" s="74">
        <v>2</v>
      </c>
      <c r="AW27" s="75">
        <v>3</v>
      </c>
    </row>
    <row r="28" spans="1:49" ht="14.4" customHeight="1" x14ac:dyDescent="0.15">
      <c r="A28" s="17" t="s">
        <v>46</v>
      </c>
      <c r="B28" s="59">
        <v>50.2</v>
      </c>
      <c r="C28" s="60">
        <v>37</v>
      </c>
      <c r="D28" s="61">
        <v>13.2</v>
      </c>
      <c r="E28" s="59">
        <v>50</v>
      </c>
      <c r="F28" s="60">
        <v>46</v>
      </c>
      <c r="G28" s="61">
        <v>4</v>
      </c>
      <c r="H28" s="59">
        <v>4</v>
      </c>
      <c r="I28" s="60">
        <v>4</v>
      </c>
      <c r="J28" s="61">
        <v>0</v>
      </c>
      <c r="K28" s="59">
        <v>47</v>
      </c>
      <c r="L28" s="60">
        <v>32</v>
      </c>
      <c r="M28" s="61">
        <v>15</v>
      </c>
      <c r="N28" s="59">
        <v>243.24199999999999</v>
      </c>
      <c r="O28" s="60">
        <v>112.324</v>
      </c>
      <c r="P28" s="61">
        <v>130.91800000000001</v>
      </c>
      <c r="Q28" s="59">
        <v>130</v>
      </c>
      <c r="R28" s="60">
        <v>125</v>
      </c>
      <c r="S28" s="61">
        <v>5</v>
      </c>
      <c r="T28" s="59">
        <v>85.875</v>
      </c>
      <c r="U28" s="60">
        <v>73.674999999999997</v>
      </c>
      <c r="V28" s="61">
        <v>12.2</v>
      </c>
      <c r="W28" s="59">
        <v>12</v>
      </c>
      <c r="X28" s="60">
        <v>9</v>
      </c>
      <c r="Y28" s="61">
        <v>3</v>
      </c>
      <c r="Z28" s="59">
        <v>2</v>
      </c>
      <c r="AA28" s="60">
        <v>1</v>
      </c>
      <c r="AB28" s="61">
        <v>1</v>
      </c>
      <c r="AC28" s="59">
        <v>18</v>
      </c>
      <c r="AD28" s="60">
        <v>14</v>
      </c>
      <c r="AE28" s="61">
        <v>4</v>
      </c>
      <c r="AF28" s="59">
        <v>44</v>
      </c>
      <c r="AG28" s="60">
        <v>43</v>
      </c>
      <c r="AH28" s="61">
        <v>1</v>
      </c>
      <c r="AI28" s="59">
        <v>0</v>
      </c>
      <c r="AJ28" s="60">
        <v>0</v>
      </c>
      <c r="AK28" s="61">
        <v>0</v>
      </c>
      <c r="AL28" s="59">
        <v>616.68100000000004</v>
      </c>
      <c r="AM28" s="60">
        <v>343</v>
      </c>
      <c r="AN28" s="61">
        <v>273.68099999999998</v>
      </c>
      <c r="AO28" s="59">
        <v>15</v>
      </c>
      <c r="AP28" s="60">
        <v>14</v>
      </c>
      <c r="AQ28" s="61">
        <v>1</v>
      </c>
      <c r="AR28" s="59">
        <v>86</v>
      </c>
      <c r="AS28" s="60">
        <v>57</v>
      </c>
      <c r="AT28" s="61">
        <v>29</v>
      </c>
      <c r="AU28" s="59">
        <v>11</v>
      </c>
      <c r="AV28" s="60">
        <v>6</v>
      </c>
      <c r="AW28" s="61">
        <v>5</v>
      </c>
    </row>
    <row r="29" spans="1:49" ht="14.4" customHeight="1" x14ac:dyDescent="0.15">
      <c r="A29" s="17" t="s">
        <v>47</v>
      </c>
      <c r="B29" s="56">
        <v>4</v>
      </c>
      <c r="C29" s="57">
        <v>2</v>
      </c>
      <c r="D29" s="58">
        <v>2</v>
      </c>
      <c r="E29" s="56">
        <v>12</v>
      </c>
      <c r="F29" s="57">
        <v>10</v>
      </c>
      <c r="G29" s="58">
        <v>2</v>
      </c>
      <c r="H29" s="56">
        <v>0</v>
      </c>
      <c r="I29" s="57">
        <v>0</v>
      </c>
      <c r="J29" s="58">
        <v>0</v>
      </c>
      <c r="K29" s="56">
        <v>3</v>
      </c>
      <c r="L29" s="57">
        <v>2</v>
      </c>
      <c r="M29" s="58">
        <v>1</v>
      </c>
      <c r="N29" s="56">
        <v>48.375</v>
      </c>
      <c r="O29" s="57">
        <v>21.375</v>
      </c>
      <c r="P29" s="58">
        <v>27</v>
      </c>
      <c r="Q29" s="56">
        <v>31</v>
      </c>
      <c r="R29" s="57">
        <v>27</v>
      </c>
      <c r="S29" s="58">
        <v>4</v>
      </c>
      <c r="T29" s="56">
        <v>19.625</v>
      </c>
      <c r="U29" s="57">
        <v>16.625</v>
      </c>
      <c r="V29" s="58">
        <v>3</v>
      </c>
      <c r="W29" s="56">
        <v>6</v>
      </c>
      <c r="X29" s="57">
        <v>5</v>
      </c>
      <c r="Y29" s="58">
        <v>1</v>
      </c>
      <c r="Z29" s="56">
        <v>0</v>
      </c>
      <c r="AA29" s="57">
        <v>0</v>
      </c>
      <c r="AB29" s="58">
        <v>0</v>
      </c>
      <c r="AC29" s="56">
        <v>5</v>
      </c>
      <c r="AD29" s="57">
        <v>2</v>
      </c>
      <c r="AE29" s="58">
        <v>3</v>
      </c>
      <c r="AF29" s="56">
        <v>13</v>
      </c>
      <c r="AG29" s="57">
        <v>13</v>
      </c>
      <c r="AH29" s="58">
        <v>0</v>
      </c>
      <c r="AI29" s="56">
        <v>0</v>
      </c>
      <c r="AJ29" s="57">
        <v>0</v>
      </c>
      <c r="AK29" s="58">
        <v>0</v>
      </c>
      <c r="AL29" s="56">
        <v>224</v>
      </c>
      <c r="AM29" s="57">
        <v>70</v>
      </c>
      <c r="AN29" s="58">
        <v>154</v>
      </c>
      <c r="AO29" s="56">
        <v>4</v>
      </c>
      <c r="AP29" s="57">
        <v>4</v>
      </c>
      <c r="AQ29" s="58">
        <v>0</v>
      </c>
      <c r="AR29" s="56">
        <v>12</v>
      </c>
      <c r="AS29" s="57">
        <v>9</v>
      </c>
      <c r="AT29" s="58">
        <v>3</v>
      </c>
      <c r="AU29" s="56">
        <v>2</v>
      </c>
      <c r="AV29" s="57">
        <v>2</v>
      </c>
      <c r="AW29" s="58">
        <v>0</v>
      </c>
    </row>
    <row r="30" spans="1:49" ht="14.4" customHeight="1" thickBot="1" x14ac:dyDescent="0.2">
      <c r="A30" s="17" t="s">
        <v>48</v>
      </c>
      <c r="B30" s="53">
        <v>244.12</v>
      </c>
      <c r="C30" s="54">
        <v>206</v>
      </c>
      <c r="D30" s="83">
        <v>38.119999999999997</v>
      </c>
      <c r="E30" s="53">
        <v>171</v>
      </c>
      <c r="F30" s="54">
        <v>161</v>
      </c>
      <c r="G30" s="83">
        <v>10</v>
      </c>
      <c r="H30" s="53">
        <v>15</v>
      </c>
      <c r="I30" s="54">
        <v>6</v>
      </c>
      <c r="J30" s="83">
        <v>9</v>
      </c>
      <c r="K30" s="53">
        <v>191</v>
      </c>
      <c r="L30" s="54">
        <v>117</v>
      </c>
      <c r="M30" s="83">
        <v>74</v>
      </c>
      <c r="N30" s="53">
        <v>987.01499999999999</v>
      </c>
      <c r="O30" s="54">
        <v>364.13499999999999</v>
      </c>
      <c r="P30" s="83">
        <v>622.88</v>
      </c>
      <c r="Q30" s="53">
        <v>529</v>
      </c>
      <c r="R30" s="54">
        <v>475</v>
      </c>
      <c r="S30" s="83">
        <v>54</v>
      </c>
      <c r="T30" s="53">
        <v>364.98399999999998</v>
      </c>
      <c r="U30" s="54">
        <v>303.86399999999998</v>
      </c>
      <c r="V30" s="83">
        <v>61.12</v>
      </c>
      <c r="W30" s="53">
        <v>56</v>
      </c>
      <c r="X30" s="54">
        <v>47</v>
      </c>
      <c r="Y30" s="83">
        <v>9</v>
      </c>
      <c r="Z30" s="53">
        <v>11</v>
      </c>
      <c r="AA30" s="54">
        <v>7</v>
      </c>
      <c r="AB30" s="83">
        <v>4</v>
      </c>
      <c r="AC30" s="53">
        <v>72</v>
      </c>
      <c r="AD30" s="54">
        <v>48</v>
      </c>
      <c r="AE30" s="83">
        <v>24</v>
      </c>
      <c r="AF30" s="53">
        <v>225</v>
      </c>
      <c r="AG30" s="54">
        <v>207</v>
      </c>
      <c r="AH30" s="55">
        <v>18</v>
      </c>
      <c r="AI30" s="53">
        <v>5</v>
      </c>
      <c r="AJ30" s="54">
        <v>3</v>
      </c>
      <c r="AK30" s="55">
        <v>2</v>
      </c>
      <c r="AL30" s="53">
        <v>2714.8789999999999</v>
      </c>
      <c r="AM30" s="54">
        <v>1812</v>
      </c>
      <c r="AN30" s="55">
        <v>902.87900000000002</v>
      </c>
      <c r="AO30" s="53">
        <v>54</v>
      </c>
      <c r="AP30" s="54">
        <v>45</v>
      </c>
      <c r="AQ30" s="55">
        <v>9</v>
      </c>
      <c r="AR30" s="53">
        <v>561</v>
      </c>
      <c r="AS30" s="54">
        <v>321</v>
      </c>
      <c r="AT30" s="55">
        <v>240</v>
      </c>
      <c r="AU30" s="53">
        <v>35</v>
      </c>
      <c r="AV30" s="54">
        <v>12</v>
      </c>
      <c r="AW30" s="55">
        <v>23</v>
      </c>
    </row>
    <row r="31" spans="1:49" ht="14.4" customHeight="1" thickTop="1" thickBot="1" x14ac:dyDescent="0.2">
      <c r="A31" s="19" t="s">
        <v>27</v>
      </c>
      <c r="B31" s="72">
        <f>SUM(B27:B30)</f>
        <v>345.32</v>
      </c>
      <c r="C31" s="63">
        <f t="shared" ref="C31:Y31" si="20">SUM(C27:C30)</f>
        <v>288</v>
      </c>
      <c r="D31" s="65">
        <f t="shared" si="20"/>
        <v>57.319999999999993</v>
      </c>
      <c r="E31" s="72">
        <f t="shared" si="20"/>
        <v>275</v>
      </c>
      <c r="F31" s="63">
        <f t="shared" si="20"/>
        <v>257</v>
      </c>
      <c r="G31" s="65">
        <f t="shared" si="20"/>
        <v>18</v>
      </c>
      <c r="H31" s="72">
        <f t="shared" si="20"/>
        <v>33</v>
      </c>
      <c r="I31" s="63">
        <f t="shared" si="20"/>
        <v>22</v>
      </c>
      <c r="J31" s="65">
        <f t="shared" si="20"/>
        <v>11</v>
      </c>
      <c r="K31" s="72">
        <f t="shared" si="20"/>
        <v>281</v>
      </c>
      <c r="L31" s="63">
        <f t="shared" si="20"/>
        <v>178</v>
      </c>
      <c r="M31" s="65">
        <f t="shared" si="20"/>
        <v>103</v>
      </c>
      <c r="N31" s="72">
        <f t="shared" si="20"/>
        <v>1414.4749999999999</v>
      </c>
      <c r="O31" s="63">
        <f t="shared" si="20"/>
        <v>572.67700000000002</v>
      </c>
      <c r="P31" s="65">
        <f t="shared" si="20"/>
        <v>841.798</v>
      </c>
      <c r="Q31" s="72">
        <f t="shared" si="20"/>
        <v>785</v>
      </c>
      <c r="R31" s="63">
        <f t="shared" si="20"/>
        <v>718</v>
      </c>
      <c r="S31" s="65">
        <f t="shared" si="20"/>
        <v>67</v>
      </c>
      <c r="T31" s="72">
        <f t="shared" si="20"/>
        <v>550.64</v>
      </c>
      <c r="U31" s="63">
        <f t="shared" si="20"/>
        <v>470.32</v>
      </c>
      <c r="V31" s="65">
        <f t="shared" si="20"/>
        <v>80.319999999999993</v>
      </c>
      <c r="W31" s="72">
        <f t="shared" si="20"/>
        <v>122</v>
      </c>
      <c r="X31" s="63">
        <f t="shared" si="20"/>
        <v>101</v>
      </c>
      <c r="Y31" s="65">
        <f t="shared" si="20"/>
        <v>21</v>
      </c>
      <c r="Z31" s="72">
        <f t="shared" ref="Z31:AH31" si="21">SUM(Z27:Z30)</f>
        <v>15</v>
      </c>
      <c r="AA31" s="63">
        <f t="shared" si="21"/>
        <v>8</v>
      </c>
      <c r="AB31" s="65">
        <f t="shared" si="21"/>
        <v>7</v>
      </c>
      <c r="AC31" s="72">
        <f t="shared" si="21"/>
        <v>109</v>
      </c>
      <c r="AD31" s="63">
        <f t="shared" si="21"/>
        <v>75</v>
      </c>
      <c r="AE31" s="65">
        <f t="shared" si="21"/>
        <v>34</v>
      </c>
      <c r="AF31" s="72">
        <f t="shared" si="21"/>
        <v>327</v>
      </c>
      <c r="AG31" s="63">
        <f t="shared" si="21"/>
        <v>305</v>
      </c>
      <c r="AH31" s="65">
        <f t="shared" si="21"/>
        <v>22</v>
      </c>
      <c r="AI31" s="72">
        <f t="shared" ref="AI31:AN31" si="22">SUM(AI27:AI30)</f>
        <v>5</v>
      </c>
      <c r="AJ31" s="63">
        <f t="shared" si="22"/>
        <v>3</v>
      </c>
      <c r="AK31" s="65">
        <f t="shared" si="22"/>
        <v>2</v>
      </c>
      <c r="AL31" s="72">
        <f t="shared" si="22"/>
        <v>4162.5599999999995</v>
      </c>
      <c r="AM31" s="63">
        <f t="shared" si="22"/>
        <v>2551</v>
      </c>
      <c r="AN31" s="65">
        <f t="shared" si="22"/>
        <v>1611.56</v>
      </c>
      <c r="AO31" s="72">
        <f t="shared" ref="AO31:AT31" si="23">SUM(AO27:AO30)</f>
        <v>82</v>
      </c>
      <c r="AP31" s="63">
        <f t="shared" si="23"/>
        <v>71</v>
      </c>
      <c r="AQ31" s="65">
        <f t="shared" si="23"/>
        <v>11</v>
      </c>
      <c r="AR31" s="72">
        <f t="shared" si="23"/>
        <v>860</v>
      </c>
      <c r="AS31" s="63">
        <f t="shared" si="23"/>
        <v>552</v>
      </c>
      <c r="AT31" s="65">
        <f t="shared" si="23"/>
        <v>308</v>
      </c>
      <c r="AU31" s="72">
        <f t="shared" ref="AU31:AW31" si="24">SUM(AU27:AU30)</f>
        <v>53</v>
      </c>
      <c r="AV31" s="63">
        <f t="shared" si="24"/>
        <v>22</v>
      </c>
      <c r="AW31" s="65">
        <f t="shared" si="24"/>
        <v>31</v>
      </c>
    </row>
    <row r="32" spans="1:49" ht="14.4" customHeight="1" thickTop="1" x14ac:dyDescent="0.2">
      <c r="A32" s="77" t="s">
        <v>0</v>
      </c>
      <c r="B32" s="49"/>
      <c r="C32" s="52"/>
      <c r="D32" s="78"/>
      <c r="E32" s="49"/>
      <c r="F32" s="52"/>
      <c r="G32" s="78"/>
      <c r="H32" s="49"/>
      <c r="I32" s="52"/>
      <c r="J32" s="78"/>
      <c r="K32" s="49"/>
      <c r="L32" s="52"/>
      <c r="M32" s="78"/>
      <c r="N32" s="49"/>
      <c r="O32" s="52"/>
      <c r="P32" s="78"/>
      <c r="Q32" s="49"/>
      <c r="R32" s="52"/>
      <c r="S32" s="78"/>
      <c r="T32" s="49"/>
      <c r="U32" s="52"/>
      <c r="V32" s="78"/>
      <c r="W32" s="49"/>
      <c r="X32" s="52"/>
      <c r="Y32" s="78"/>
      <c r="Z32" s="49"/>
      <c r="AA32" s="52"/>
      <c r="AB32" s="78"/>
      <c r="AC32" s="49"/>
      <c r="AD32" s="52"/>
      <c r="AE32" s="78"/>
      <c r="AF32" s="49"/>
      <c r="AG32" s="52"/>
      <c r="AH32" s="51"/>
      <c r="AI32" s="49"/>
      <c r="AJ32" s="52"/>
      <c r="AK32" s="51"/>
      <c r="AL32" s="49"/>
      <c r="AM32" s="52"/>
      <c r="AN32" s="51"/>
      <c r="AO32" s="49"/>
      <c r="AP32" s="52"/>
      <c r="AQ32" s="51"/>
      <c r="AR32" s="49"/>
      <c r="AS32" s="52"/>
      <c r="AT32" s="51"/>
      <c r="AU32" s="49"/>
      <c r="AV32" s="52"/>
      <c r="AW32" s="51"/>
    </row>
    <row r="33" spans="1:49" ht="14.4" customHeight="1" x14ac:dyDescent="0.2">
      <c r="A33" s="77" t="s">
        <v>1</v>
      </c>
      <c r="B33" s="49">
        <f>SUM(B8:B15)</f>
        <v>13571.485000000001</v>
      </c>
      <c r="C33" s="52">
        <f t="shared" ref="C33:Y33" si="25">SUM(C8:C15)</f>
        <v>11823</v>
      </c>
      <c r="D33" s="78">
        <f t="shared" si="25"/>
        <v>1748.4849999999999</v>
      </c>
      <c r="E33" s="49">
        <f t="shared" si="25"/>
        <v>10755</v>
      </c>
      <c r="F33" s="52">
        <f t="shared" si="25"/>
        <v>9824</v>
      </c>
      <c r="G33" s="78">
        <f t="shared" si="25"/>
        <v>931</v>
      </c>
      <c r="H33" s="49">
        <f t="shared" si="25"/>
        <v>891.03399999999999</v>
      </c>
      <c r="I33" s="52">
        <f t="shared" si="25"/>
        <v>583</v>
      </c>
      <c r="J33" s="78">
        <f t="shared" si="25"/>
        <v>308.03399999999999</v>
      </c>
      <c r="K33" s="49">
        <f t="shared" si="25"/>
        <v>9504</v>
      </c>
      <c r="L33" s="52">
        <f t="shared" si="25"/>
        <v>5366</v>
      </c>
      <c r="M33" s="78">
        <f t="shared" si="25"/>
        <v>4138</v>
      </c>
      <c r="N33" s="49">
        <f t="shared" si="25"/>
        <v>30280.298000000003</v>
      </c>
      <c r="O33" s="52">
        <f t="shared" si="25"/>
        <v>19712.756000000001</v>
      </c>
      <c r="P33" s="78">
        <f t="shared" si="25"/>
        <v>10567.542000000001</v>
      </c>
      <c r="Q33" s="49">
        <f t="shared" si="25"/>
        <v>30869.872000000003</v>
      </c>
      <c r="R33" s="52">
        <f t="shared" si="25"/>
        <v>27980</v>
      </c>
      <c r="S33" s="78">
        <f t="shared" si="25"/>
        <v>2889.8720000000003</v>
      </c>
      <c r="T33" s="49">
        <f t="shared" si="25"/>
        <v>30250.729999999996</v>
      </c>
      <c r="U33" s="52">
        <f t="shared" si="25"/>
        <v>23659.235999999997</v>
      </c>
      <c r="V33" s="78">
        <f t="shared" si="25"/>
        <v>6591.4939999999997</v>
      </c>
      <c r="W33" s="49">
        <f t="shared" si="25"/>
        <v>3130.9569999999999</v>
      </c>
      <c r="X33" s="52">
        <f t="shared" si="25"/>
        <v>2552</v>
      </c>
      <c r="Y33" s="78">
        <f t="shared" si="25"/>
        <v>578.95699999999999</v>
      </c>
      <c r="Z33" s="49">
        <f t="shared" ref="Z33:AH33" si="26">SUM(Z8:Z15)</f>
        <v>1042</v>
      </c>
      <c r="AA33" s="52">
        <f t="shared" si="26"/>
        <v>421</v>
      </c>
      <c r="AB33" s="78">
        <f t="shared" si="26"/>
        <v>621</v>
      </c>
      <c r="AC33" s="49">
        <f t="shared" si="26"/>
        <v>4794.4740000000002</v>
      </c>
      <c r="AD33" s="52">
        <f t="shared" si="26"/>
        <v>3658</v>
      </c>
      <c r="AE33" s="78">
        <f t="shared" si="26"/>
        <v>1136.4739999999999</v>
      </c>
      <c r="AF33" s="49">
        <f t="shared" si="26"/>
        <v>13891.891000000001</v>
      </c>
      <c r="AG33" s="52">
        <f t="shared" si="26"/>
        <v>12908</v>
      </c>
      <c r="AH33" s="51">
        <f t="shared" si="26"/>
        <v>983.89099999999996</v>
      </c>
      <c r="AI33" s="49">
        <f t="shared" ref="AI33:AN33" si="27">SUM(AI8:AI15)</f>
        <v>144</v>
      </c>
      <c r="AJ33" s="52">
        <f t="shared" si="27"/>
        <v>86</v>
      </c>
      <c r="AK33" s="51">
        <f t="shared" si="27"/>
        <v>58</v>
      </c>
      <c r="AL33" s="49">
        <f t="shared" si="27"/>
        <v>100601.46299999999</v>
      </c>
      <c r="AM33" s="52">
        <f t="shared" si="27"/>
        <v>69507.081000000006</v>
      </c>
      <c r="AN33" s="51">
        <f t="shared" si="27"/>
        <v>31094.381999999998</v>
      </c>
      <c r="AO33" s="49">
        <f t="shared" ref="AO33:AT33" si="28">SUM(AO8:AO15)</f>
        <v>2751.2460000000001</v>
      </c>
      <c r="AP33" s="52">
        <f t="shared" si="28"/>
        <v>2443</v>
      </c>
      <c r="AQ33" s="51">
        <f t="shared" si="28"/>
        <v>308.24600000000004</v>
      </c>
      <c r="AR33" s="49">
        <f t="shared" si="28"/>
        <v>23730.465</v>
      </c>
      <c r="AS33" s="52">
        <f t="shared" si="28"/>
        <v>10755</v>
      </c>
      <c r="AT33" s="51">
        <f t="shared" si="28"/>
        <v>12975.465</v>
      </c>
      <c r="AU33" s="49">
        <f t="shared" ref="AU33:AW33" si="29">SUM(AU8:AU15)</f>
        <v>2445.0419999999999</v>
      </c>
      <c r="AV33" s="52">
        <f t="shared" si="29"/>
        <v>959</v>
      </c>
      <c r="AW33" s="51">
        <f t="shared" si="29"/>
        <v>1486.0419999999999</v>
      </c>
    </row>
    <row r="34" spans="1:49" ht="14.4" customHeight="1" x14ac:dyDescent="0.2">
      <c r="A34" s="77" t="s">
        <v>2</v>
      </c>
      <c r="B34" s="49">
        <f t="shared" ref="B34:AK34" si="30">B17+B19+B23+B26+B31</f>
        <v>1611.693</v>
      </c>
      <c r="C34" s="52">
        <f t="shared" si="30"/>
        <v>1354</v>
      </c>
      <c r="D34" s="78">
        <f t="shared" si="30"/>
        <v>257.69299999999998</v>
      </c>
      <c r="E34" s="49">
        <f t="shared" si="30"/>
        <v>969</v>
      </c>
      <c r="F34" s="52">
        <f t="shared" si="30"/>
        <v>884</v>
      </c>
      <c r="G34" s="78">
        <f t="shared" si="30"/>
        <v>85</v>
      </c>
      <c r="H34" s="49">
        <f t="shared" si="30"/>
        <v>93</v>
      </c>
      <c r="I34" s="52">
        <f t="shared" si="30"/>
        <v>66</v>
      </c>
      <c r="J34" s="78">
        <f t="shared" si="30"/>
        <v>27</v>
      </c>
      <c r="K34" s="49">
        <f t="shared" si="30"/>
        <v>817</v>
      </c>
      <c r="L34" s="52">
        <f t="shared" si="30"/>
        <v>505</v>
      </c>
      <c r="M34" s="78">
        <f t="shared" si="30"/>
        <v>312</v>
      </c>
      <c r="N34" s="49">
        <f t="shared" si="30"/>
        <v>4342.6059999999998</v>
      </c>
      <c r="O34" s="52">
        <f t="shared" si="30"/>
        <v>2337.7159999999999</v>
      </c>
      <c r="P34" s="78">
        <f t="shared" si="30"/>
        <v>2004.89</v>
      </c>
      <c r="Q34" s="49">
        <f t="shared" si="30"/>
        <v>2808</v>
      </c>
      <c r="R34" s="52">
        <f t="shared" si="30"/>
        <v>2563</v>
      </c>
      <c r="S34" s="78">
        <f t="shared" si="30"/>
        <v>245</v>
      </c>
      <c r="T34" s="49">
        <f t="shared" si="30"/>
        <v>2240.7919999999999</v>
      </c>
      <c r="U34" s="52">
        <f t="shared" si="30"/>
        <v>1928.2749999999999</v>
      </c>
      <c r="V34" s="78">
        <f t="shared" si="30"/>
        <v>312.517</v>
      </c>
      <c r="W34" s="49">
        <f t="shared" si="30"/>
        <v>296</v>
      </c>
      <c r="X34" s="52">
        <f t="shared" si="30"/>
        <v>253</v>
      </c>
      <c r="Y34" s="78">
        <f t="shared" si="30"/>
        <v>43</v>
      </c>
      <c r="Z34" s="49">
        <f t="shared" si="30"/>
        <v>87</v>
      </c>
      <c r="AA34" s="52">
        <f t="shared" si="30"/>
        <v>41</v>
      </c>
      <c r="AB34" s="78">
        <f t="shared" si="30"/>
        <v>46</v>
      </c>
      <c r="AC34" s="49">
        <f t="shared" si="30"/>
        <v>542</v>
      </c>
      <c r="AD34" s="52">
        <f t="shared" si="30"/>
        <v>401</v>
      </c>
      <c r="AE34" s="78">
        <f t="shared" si="30"/>
        <v>141</v>
      </c>
      <c r="AF34" s="49">
        <f t="shared" si="30"/>
        <v>1384.5709999999999</v>
      </c>
      <c r="AG34" s="52">
        <f t="shared" si="30"/>
        <v>1294</v>
      </c>
      <c r="AH34" s="78">
        <f t="shared" si="30"/>
        <v>90.570999999999998</v>
      </c>
      <c r="AI34" s="49">
        <f t="shared" si="30"/>
        <v>13</v>
      </c>
      <c r="AJ34" s="52">
        <f t="shared" si="30"/>
        <v>7</v>
      </c>
      <c r="AK34" s="51">
        <f t="shared" si="30"/>
        <v>6</v>
      </c>
      <c r="AL34" s="49">
        <f t="shared" ref="AL34:AT34" si="31">AL17+AL19+AL23+AL26+AL31</f>
        <v>15765.787</v>
      </c>
      <c r="AM34" s="52">
        <f t="shared" si="31"/>
        <v>9297</v>
      </c>
      <c r="AN34" s="51">
        <f t="shared" si="31"/>
        <v>6468.7870000000003</v>
      </c>
      <c r="AO34" s="49">
        <f t="shared" si="31"/>
        <v>336</v>
      </c>
      <c r="AP34" s="52">
        <f t="shared" si="31"/>
        <v>289</v>
      </c>
      <c r="AQ34" s="51">
        <f t="shared" si="31"/>
        <v>47</v>
      </c>
      <c r="AR34" s="49">
        <f t="shared" si="31"/>
        <v>3703.056</v>
      </c>
      <c r="AS34" s="52">
        <f t="shared" si="31"/>
        <v>2055</v>
      </c>
      <c r="AT34" s="51">
        <f t="shared" si="31"/>
        <v>1648.056</v>
      </c>
      <c r="AU34" s="49">
        <f t="shared" ref="AU34:AW34" si="32">AU17+AU19+AU23+AU26+AU31</f>
        <v>226.47</v>
      </c>
      <c r="AV34" s="52">
        <f t="shared" si="32"/>
        <v>93</v>
      </c>
      <c r="AW34" s="51">
        <f t="shared" si="32"/>
        <v>133.47</v>
      </c>
    </row>
    <row r="35" spans="1:49" ht="14.4" customHeight="1" thickBot="1" x14ac:dyDescent="0.25">
      <c r="A35" s="79" t="s">
        <v>3</v>
      </c>
      <c r="B35" s="80">
        <f t="shared" ref="B35:AK35" si="33">SUM(B33:B34)</f>
        <v>15183.178</v>
      </c>
      <c r="C35" s="81">
        <f t="shared" si="33"/>
        <v>13177</v>
      </c>
      <c r="D35" s="82">
        <f t="shared" si="33"/>
        <v>2006.1779999999999</v>
      </c>
      <c r="E35" s="80">
        <f t="shared" si="33"/>
        <v>11724</v>
      </c>
      <c r="F35" s="81">
        <f t="shared" si="33"/>
        <v>10708</v>
      </c>
      <c r="G35" s="82">
        <f t="shared" si="33"/>
        <v>1016</v>
      </c>
      <c r="H35" s="80">
        <f t="shared" si="33"/>
        <v>984.03399999999999</v>
      </c>
      <c r="I35" s="81">
        <f t="shared" si="33"/>
        <v>649</v>
      </c>
      <c r="J35" s="82">
        <f t="shared" si="33"/>
        <v>335.03399999999999</v>
      </c>
      <c r="K35" s="80">
        <f t="shared" si="33"/>
        <v>10321</v>
      </c>
      <c r="L35" s="81">
        <f t="shared" si="33"/>
        <v>5871</v>
      </c>
      <c r="M35" s="82">
        <f t="shared" si="33"/>
        <v>4450</v>
      </c>
      <c r="N35" s="80">
        <f t="shared" si="33"/>
        <v>34622.904000000002</v>
      </c>
      <c r="O35" s="81">
        <f t="shared" si="33"/>
        <v>22050.472000000002</v>
      </c>
      <c r="P35" s="82">
        <f t="shared" si="33"/>
        <v>12572.432000000001</v>
      </c>
      <c r="Q35" s="80">
        <f t="shared" si="33"/>
        <v>33677.872000000003</v>
      </c>
      <c r="R35" s="81">
        <f t="shared" si="33"/>
        <v>30543</v>
      </c>
      <c r="S35" s="82">
        <f t="shared" si="33"/>
        <v>3134.8720000000003</v>
      </c>
      <c r="T35" s="80">
        <f t="shared" si="33"/>
        <v>32491.521999999997</v>
      </c>
      <c r="U35" s="81">
        <f t="shared" si="33"/>
        <v>25587.510999999999</v>
      </c>
      <c r="V35" s="82">
        <f t="shared" si="33"/>
        <v>6904.0109999999995</v>
      </c>
      <c r="W35" s="80">
        <f t="shared" si="33"/>
        <v>3426.9569999999999</v>
      </c>
      <c r="X35" s="81">
        <f t="shared" si="33"/>
        <v>2805</v>
      </c>
      <c r="Y35" s="82">
        <f t="shared" si="33"/>
        <v>621.95699999999999</v>
      </c>
      <c r="Z35" s="80">
        <f t="shared" si="33"/>
        <v>1129</v>
      </c>
      <c r="AA35" s="81">
        <f t="shared" si="33"/>
        <v>462</v>
      </c>
      <c r="AB35" s="82">
        <f t="shared" si="33"/>
        <v>667</v>
      </c>
      <c r="AC35" s="80">
        <f t="shared" si="33"/>
        <v>5336.4740000000002</v>
      </c>
      <c r="AD35" s="81">
        <f t="shared" si="33"/>
        <v>4059</v>
      </c>
      <c r="AE35" s="82">
        <f t="shared" si="33"/>
        <v>1277.4739999999999</v>
      </c>
      <c r="AF35" s="80">
        <f t="shared" si="33"/>
        <v>15276.462000000001</v>
      </c>
      <c r="AG35" s="81">
        <f t="shared" si="33"/>
        <v>14202</v>
      </c>
      <c r="AH35" s="82">
        <f t="shared" si="33"/>
        <v>1074.462</v>
      </c>
      <c r="AI35" s="80">
        <f t="shared" si="33"/>
        <v>157</v>
      </c>
      <c r="AJ35" s="81">
        <f t="shared" si="33"/>
        <v>93</v>
      </c>
      <c r="AK35" s="82">
        <f t="shared" si="33"/>
        <v>64</v>
      </c>
      <c r="AL35" s="80">
        <f t="shared" ref="AL35:AT35" si="34">SUM(AL33:AL34)</f>
        <v>116367.24999999999</v>
      </c>
      <c r="AM35" s="81">
        <f t="shared" si="34"/>
        <v>78804.081000000006</v>
      </c>
      <c r="AN35" s="82">
        <f t="shared" si="34"/>
        <v>37563.168999999994</v>
      </c>
      <c r="AO35" s="80">
        <f t="shared" si="34"/>
        <v>3087.2460000000001</v>
      </c>
      <c r="AP35" s="81">
        <f t="shared" si="34"/>
        <v>2732</v>
      </c>
      <c r="AQ35" s="82">
        <f t="shared" si="34"/>
        <v>355.24600000000004</v>
      </c>
      <c r="AR35" s="80">
        <f t="shared" si="34"/>
        <v>27433.521000000001</v>
      </c>
      <c r="AS35" s="81">
        <f t="shared" si="34"/>
        <v>12810</v>
      </c>
      <c r="AT35" s="82">
        <f t="shared" si="34"/>
        <v>14623.521000000001</v>
      </c>
      <c r="AU35" s="80">
        <f t="shared" ref="AU35:AW35" si="35">SUM(AU33:AU34)</f>
        <v>2671.5119999999997</v>
      </c>
      <c r="AV35" s="81">
        <f t="shared" si="35"/>
        <v>1052</v>
      </c>
      <c r="AW35" s="82">
        <f t="shared" si="35"/>
        <v>1619.5119999999999</v>
      </c>
    </row>
  </sheetData>
  <phoneticPr fontId="3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O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14" width="20.6640625" style="88" customWidth="1"/>
    <col min="15" max="15" width="16.6640625" style="88" customWidth="1"/>
    <col min="16" max="16384" width="9" style="88"/>
  </cols>
  <sheetData>
    <row r="1" spans="1:15" ht="13.5" customHeight="1" x14ac:dyDescent="0.2">
      <c r="A1" s="1" t="s">
        <v>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ht="13.5" customHeight="1" x14ac:dyDescent="0.2">
      <c r="A2" s="5" t="s">
        <v>18</v>
      </c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</row>
    <row r="3" spans="1:15" ht="13.5" customHeight="1" x14ac:dyDescent="0.2">
      <c r="A3" s="5" t="s">
        <v>112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4"/>
    </row>
    <row r="4" spans="1:15" ht="13.5" customHeight="1" thickBot="1" x14ac:dyDescent="0.25">
      <c r="A4" s="7" t="s">
        <v>18</v>
      </c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</row>
    <row r="5" spans="1:15" ht="13.5" customHeight="1" x14ac:dyDescent="0.2">
      <c r="A5" s="9" t="s">
        <v>5</v>
      </c>
      <c r="B5" s="10" t="s">
        <v>8</v>
      </c>
      <c r="C5" s="11" t="s">
        <v>9</v>
      </c>
      <c r="D5" s="10" t="s">
        <v>10</v>
      </c>
      <c r="E5" s="11" t="s">
        <v>11</v>
      </c>
      <c r="F5" s="10" t="s">
        <v>12</v>
      </c>
      <c r="G5" s="11" t="s">
        <v>13</v>
      </c>
      <c r="H5" s="10" t="s">
        <v>14</v>
      </c>
      <c r="I5" s="11" t="s">
        <v>15</v>
      </c>
      <c r="J5" s="10" t="s">
        <v>16</v>
      </c>
      <c r="K5" s="11" t="s">
        <v>17</v>
      </c>
      <c r="L5" s="10" t="s">
        <v>102</v>
      </c>
      <c r="M5" s="11" t="s">
        <v>103</v>
      </c>
      <c r="N5" s="10" t="s">
        <v>104</v>
      </c>
      <c r="O5" s="12"/>
    </row>
    <row r="6" spans="1:15" ht="13.5" customHeight="1" thickBot="1" x14ac:dyDescent="0.25">
      <c r="A6" s="13" t="s">
        <v>6</v>
      </c>
      <c r="B6" s="14" t="s">
        <v>149</v>
      </c>
      <c r="C6" s="15" t="s">
        <v>150</v>
      </c>
      <c r="D6" s="15" t="s">
        <v>151</v>
      </c>
      <c r="E6" s="15" t="s">
        <v>152</v>
      </c>
      <c r="F6" s="15" t="s">
        <v>153</v>
      </c>
      <c r="G6" s="15" t="s">
        <v>154</v>
      </c>
      <c r="H6" s="15" t="s">
        <v>155</v>
      </c>
      <c r="I6" s="15" t="s">
        <v>156</v>
      </c>
      <c r="J6" s="15" t="s">
        <v>157</v>
      </c>
      <c r="K6" s="15" t="s">
        <v>158</v>
      </c>
      <c r="L6" s="15" t="s">
        <v>159</v>
      </c>
      <c r="M6" s="15" t="s">
        <v>160</v>
      </c>
      <c r="N6" s="15" t="s">
        <v>161</v>
      </c>
      <c r="O6" s="16" t="s">
        <v>7</v>
      </c>
    </row>
    <row r="7" spans="1:15" ht="13.5" customHeight="1" thickTop="1" x14ac:dyDescent="0.2">
      <c r="A7" s="17" t="s">
        <v>19</v>
      </c>
      <c r="B7" s="22">
        <v>76</v>
      </c>
      <c r="C7" s="22">
        <v>20</v>
      </c>
      <c r="D7" s="22">
        <v>3</v>
      </c>
      <c r="E7" s="22">
        <v>7</v>
      </c>
      <c r="F7" s="22">
        <v>6</v>
      </c>
      <c r="G7" s="22">
        <v>24</v>
      </c>
      <c r="H7" s="22">
        <v>14</v>
      </c>
      <c r="I7" s="22">
        <v>28</v>
      </c>
      <c r="J7" s="22">
        <v>31</v>
      </c>
      <c r="K7" s="22">
        <v>4</v>
      </c>
      <c r="L7" s="22">
        <v>72</v>
      </c>
      <c r="M7" s="22">
        <v>14</v>
      </c>
      <c r="N7" s="22">
        <v>6</v>
      </c>
      <c r="O7" s="23">
        <f t="shared" ref="O7:O15" si="0">SUM(B7:N7)</f>
        <v>305</v>
      </c>
    </row>
    <row r="8" spans="1:15" ht="13.5" customHeight="1" x14ac:dyDescent="0.2">
      <c r="A8" s="17" t="s">
        <v>20</v>
      </c>
      <c r="B8" s="22">
        <v>14</v>
      </c>
      <c r="C8" s="22">
        <v>1</v>
      </c>
      <c r="D8" s="22">
        <v>0</v>
      </c>
      <c r="E8" s="22">
        <v>6</v>
      </c>
      <c r="F8" s="22">
        <v>1</v>
      </c>
      <c r="G8" s="22">
        <v>3</v>
      </c>
      <c r="H8" s="22">
        <v>0</v>
      </c>
      <c r="I8" s="22">
        <v>6</v>
      </c>
      <c r="J8" s="22">
        <v>6</v>
      </c>
      <c r="K8" s="22">
        <v>1</v>
      </c>
      <c r="L8" s="22">
        <v>18</v>
      </c>
      <c r="M8" s="22">
        <v>6</v>
      </c>
      <c r="N8" s="22">
        <v>1</v>
      </c>
      <c r="O8" s="23">
        <f t="shared" si="0"/>
        <v>63</v>
      </c>
    </row>
    <row r="9" spans="1:15" ht="13.5" customHeight="1" x14ac:dyDescent="0.2">
      <c r="A9" s="17" t="s">
        <v>21</v>
      </c>
      <c r="B9" s="22">
        <v>51</v>
      </c>
      <c r="C9" s="22">
        <v>10</v>
      </c>
      <c r="D9" s="22">
        <v>9</v>
      </c>
      <c r="E9" s="22">
        <v>11</v>
      </c>
      <c r="F9" s="22">
        <v>4</v>
      </c>
      <c r="G9" s="22">
        <v>18</v>
      </c>
      <c r="H9" s="22">
        <v>10</v>
      </c>
      <c r="I9" s="22">
        <v>10</v>
      </c>
      <c r="J9" s="22">
        <v>24</v>
      </c>
      <c r="K9" s="22">
        <v>0</v>
      </c>
      <c r="L9" s="22">
        <v>105</v>
      </c>
      <c r="M9" s="22">
        <v>8</v>
      </c>
      <c r="N9" s="22">
        <v>8</v>
      </c>
      <c r="O9" s="23">
        <f t="shared" si="0"/>
        <v>268</v>
      </c>
    </row>
    <row r="10" spans="1:15" ht="13.5" customHeight="1" x14ac:dyDescent="0.2">
      <c r="A10" s="17" t="s">
        <v>22</v>
      </c>
      <c r="B10" s="22">
        <v>15</v>
      </c>
      <c r="C10" s="22">
        <v>11</v>
      </c>
      <c r="D10" s="22">
        <v>1</v>
      </c>
      <c r="E10" s="22">
        <v>6</v>
      </c>
      <c r="F10" s="22">
        <v>0</v>
      </c>
      <c r="G10" s="22">
        <v>9</v>
      </c>
      <c r="H10" s="22">
        <v>1</v>
      </c>
      <c r="I10" s="22">
        <v>6</v>
      </c>
      <c r="J10" s="22">
        <v>4</v>
      </c>
      <c r="K10" s="22">
        <v>2</v>
      </c>
      <c r="L10" s="22">
        <v>43</v>
      </c>
      <c r="M10" s="22">
        <v>5</v>
      </c>
      <c r="N10" s="22">
        <v>4</v>
      </c>
      <c r="O10" s="23">
        <f t="shared" si="0"/>
        <v>107</v>
      </c>
    </row>
    <row r="11" spans="1:15" ht="13.5" customHeight="1" x14ac:dyDescent="0.2">
      <c r="A11" s="17" t="s">
        <v>23</v>
      </c>
      <c r="B11" s="22">
        <v>5</v>
      </c>
      <c r="C11" s="22">
        <v>3</v>
      </c>
      <c r="D11" s="22">
        <v>1</v>
      </c>
      <c r="E11" s="22">
        <v>3</v>
      </c>
      <c r="F11" s="22">
        <v>2</v>
      </c>
      <c r="G11" s="22">
        <v>6</v>
      </c>
      <c r="H11" s="22">
        <v>0</v>
      </c>
      <c r="I11" s="22">
        <v>2</v>
      </c>
      <c r="J11" s="22">
        <v>3</v>
      </c>
      <c r="K11" s="22">
        <v>2</v>
      </c>
      <c r="L11" s="22">
        <v>11</v>
      </c>
      <c r="M11" s="22">
        <v>5</v>
      </c>
      <c r="N11" s="22">
        <v>1</v>
      </c>
      <c r="O11" s="23">
        <f t="shared" si="0"/>
        <v>44</v>
      </c>
    </row>
    <row r="12" spans="1:15" ht="13.5" customHeight="1" x14ac:dyDescent="0.2">
      <c r="A12" s="17" t="s">
        <v>24</v>
      </c>
      <c r="B12" s="22">
        <v>9</v>
      </c>
      <c r="C12" s="22">
        <v>0</v>
      </c>
      <c r="D12" s="22">
        <v>3</v>
      </c>
      <c r="E12" s="22">
        <v>2</v>
      </c>
      <c r="F12" s="22">
        <v>0</v>
      </c>
      <c r="G12" s="22">
        <v>5</v>
      </c>
      <c r="H12" s="22">
        <v>5</v>
      </c>
      <c r="I12" s="22">
        <v>4</v>
      </c>
      <c r="J12" s="22">
        <v>5</v>
      </c>
      <c r="K12" s="22">
        <v>0</v>
      </c>
      <c r="L12" s="22">
        <v>11</v>
      </c>
      <c r="M12" s="22">
        <v>6</v>
      </c>
      <c r="N12" s="22">
        <v>2</v>
      </c>
      <c r="O12" s="23">
        <f t="shared" si="0"/>
        <v>52</v>
      </c>
    </row>
    <row r="13" spans="1:15" ht="13.5" customHeight="1" x14ac:dyDescent="0.2">
      <c r="A13" s="17" t="s">
        <v>25</v>
      </c>
      <c r="B13" s="22">
        <v>10</v>
      </c>
      <c r="C13" s="22">
        <v>3</v>
      </c>
      <c r="D13" s="22">
        <v>1</v>
      </c>
      <c r="E13" s="22">
        <v>3</v>
      </c>
      <c r="F13" s="22">
        <v>0</v>
      </c>
      <c r="G13" s="22">
        <v>1</v>
      </c>
      <c r="H13" s="22">
        <v>0</v>
      </c>
      <c r="I13" s="22">
        <v>2</v>
      </c>
      <c r="J13" s="22">
        <v>3</v>
      </c>
      <c r="K13" s="22">
        <v>0</v>
      </c>
      <c r="L13" s="22">
        <v>17</v>
      </c>
      <c r="M13" s="22">
        <v>1</v>
      </c>
      <c r="N13" s="22">
        <v>2</v>
      </c>
      <c r="O13" s="23">
        <f t="shared" si="0"/>
        <v>43</v>
      </c>
    </row>
    <row r="14" spans="1:15" ht="13.5" customHeight="1" thickBot="1" x14ac:dyDescent="0.25">
      <c r="A14" s="13" t="s">
        <v>34</v>
      </c>
      <c r="B14" s="24">
        <v>7</v>
      </c>
      <c r="C14" s="24">
        <v>5</v>
      </c>
      <c r="D14" s="24">
        <v>3</v>
      </c>
      <c r="E14" s="24">
        <v>5</v>
      </c>
      <c r="F14" s="24">
        <v>0</v>
      </c>
      <c r="G14" s="24">
        <v>2</v>
      </c>
      <c r="H14" s="24">
        <v>1</v>
      </c>
      <c r="I14" s="24">
        <v>1</v>
      </c>
      <c r="J14" s="24">
        <v>4</v>
      </c>
      <c r="K14" s="24">
        <v>1</v>
      </c>
      <c r="L14" s="24">
        <v>20</v>
      </c>
      <c r="M14" s="24">
        <v>0</v>
      </c>
      <c r="N14" s="24">
        <v>0</v>
      </c>
      <c r="O14" s="23">
        <f t="shared" si="0"/>
        <v>49</v>
      </c>
    </row>
    <row r="15" spans="1:15" ht="13.5" customHeight="1" thickTop="1" thickBot="1" x14ac:dyDescent="0.25">
      <c r="A15" s="17" t="s">
        <v>35</v>
      </c>
      <c r="B15" s="22">
        <v>3</v>
      </c>
      <c r="C15" s="22">
        <v>0</v>
      </c>
      <c r="D15" s="22">
        <v>0</v>
      </c>
      <c r="E15" s="22">
        <v>1</v>
      </c>
      <c r="F15" s="22">
        <v>0</v>
      </c>
      <c r="G15" s="22">
        <v>1</v>
      </c>
      <c r="H15" s="22">
        <v>0</v>
      </c>
      <c r="I15" s="22">
        <v>0</v>
      </c>
      <c r="J15" s="22">
        <v>2</v>
      </c>
      <c r="K15" s="22">
        <v>0</v>
      </c>
      <c r="L15" s="22">
        <v>5</v>
      </c>
      <c r="M15" s="22">
        <v>2</v>
      </c>
      <c r="N15" s="22">
        <v>0</v>
      </c>
      <c r="O15" s="29">
        <f t="shared" si="0"/>
        <v>14</v>
      </c>
    </row>
    <row r="16" spans="1:15" ht="13.5" customHeight="1" thickTop="1" thickBot="1" x14ac:dyDescent="0.25">
      <c r="A16" s="19" t="s">
        <v>26</v>
      </c>
      <c r="B16" s="27">
        <f>SUM(B15:B15)</f>
        <v>3</v>
      </c>
      <c r="C16" s="27">
        <f>SUM(C15:C15)</f>
        <v>0</v>
      </c>
      <c r="D16" s="27">
        <f t="shared" ref="D16:J16" si="1">SUM(D15:D15)</f>
        <v>0</v>
      </c>
      <c r="E16" s="27">
        <f t="shared" si="1"/>
        <v>1</v>
      </c>
      <c r="F16" s="27">
        <f t="shared" si="1"/>
        <v>0</v>
      </c>
      <c r="G16" s="27">
        <f t="shared" si="1"/>
        <v>1</v>
      </c>
      <c r="H16" s="27">
        <f t="shared" si="1"/>
        <v>0</v>
      </c>
      <c r="I16" s="27">
        <f t="shared" si="1"/>
        <v>0</v>
      </c>
      <c r="J16" s="27">
        <f t="shared" si="1"/>
        <v>2</v>
      </c>
      <c r="K16" s="27">
        <f t="shared" ref="K16:O16" si="2">SUM(K15:K15)</f>
        <v>0</v>
      </c>
      <c r="L16" s="27">
        <f t="shared" si="2"/>
        <v>5</v>
      </c>
      <c r="M16" s="27">
        <f t="shared" si="2"/>
        <v>2</v>
      </c>
      <c r="N16" s="27">
        <f t="shared" si="2"/>
        <v>0</v>
      </c>
      <c r="O16" s="28">
        <f t="shared" si="2"/>
        <v>14</v>
      </c>
    </row>
    <row r="17" spans="1:15" ht="13.5" customHeight="1" thickTop="1" thickBot="1" x14ac:dyDescent="0.25">
      <c r="A17" s="17" t="s">
        <v>81</v>
      </c>
      <c r="B17" s="22">
        <v>1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1</v>
      </c>
      <c r="I17" s="22">
        <v>1</v>
      </c>
      <c r="J17" s="22">
        <v>1</v>
      </c>
      <c r="K17" s="22">
        <v>0</v>
      </c>
      <c r="L17" s="22">
        <v>5</v>
      </c>
      <c r="M17" s="22">
        <v>0</v>
      </c>
      <c r="N17" s="22">
        <v>0</v>
      </c>
      <c r="O17" s="29">
        <f>SUM(B17:N17)</f>
        <v>9</v>
      </c>
    </row>
    <row r="18" spans="1:15" ht="13.5" customHeight="1" thickTop="1" thickBot="1" x14ac:dyDescent="0.25">
      <c r="A18" s="19" t="s">
        <v>36</v>
      </c>
      <c r="B18" s="27">
        <f>SUM(B17:B17)</f>
        <v>1</v>
      </c>
      <c r="C18" s="27">
        <f>SUM(C17:C17)</f>
        <v>0</v>
      </c>
      <c r="D18" s="27">
        <f t="shared" ref="D18:J18" si="3">SUM(D17:D17)</f>
        <v>0</v>
      </c>
      <c r="E18" s="27">
        <f t="shared" si="3"/>
        <v>0</v>
      </c>
      <c r="F18" s="27">
        <f t="shared" si="3"/>
        <v>0</v>
      </c>
      <c r="G18" s="27">
        <f t="shared" si="3"/>
        <v>0</v>
      </c>
      <c r="H18" s="27">
        <f t="shared" si="3"/>
        <v>1</v>
      </c>
      <c r="I18" s="27">
        <f t="shared" si="3"/>
        <v>1</v>
      </c>
      <c r="J18" s="27">
        <f t="shared" si="3"/>
        <v>1</v>
      </c>
      <c r="K18" s="27">
        <f t="shared" ref="K18:O18" si="4">SUM(K17:K17)</f>
        <v>0</v>
      </c>
      <c r="L18" s="27">
        <f t="shared" si="4"/>
        <v>5</v>
      </c>
      <c r="M18" s="27">
        <f t="shared" si="4"/>
        <v>0</v>
      </c>
      <c r="N18" s="27">
        <f t="shared" si="4"/>
        <v>0</v>
      </c>
      <c r="O18" s="28">
        <f t="shared" si="4"/>
        <v>9</v>
      </c>
    </row>
    <row r="19" spans="1:15" ht="13.5" customHeight="1" thickTop="1" x14ac:dyDescent="0.2">
      <c r="A19" s="17" t="s">
        <v>82</v>
      </c>
      <c r="B19" s="22">
        <v>2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2</v>
      </c>
      <c r="I19" s="22">
        <v>2</v>
      </c>
      <c r="J19" s="22">
        <v>0</v>
      </c>
      <c r="K19" s="22">
        <v>0</v>
      </c>
      <c r="L19" s="22">
        <v>0</v>
      </c>
      <c r="M19" s="22">
        <v>2</v>
      </c>
      <c r="N19" s="22">
        <v>1</v>
      </c>
      <c r="O19" s="23">
        <f>SUM(B19:N19)</f>
        <v>9</v>
      </c>
    </row>
    <row r="20" spans="1:15" ht="13.5" customHeight="1" x14ac:dyDescent="0.2">
      <c r="A20" s="17" t="s">
        <v>83</v>
      </c>
      <c r="B20" s="22">
        <v>1</v>
      </c>
      <c r="C20" s="22">
        <v>1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</v>
      </c>
      <c r="N20" s="22">
        <v>1</v>
      </c>
      <c r="O20" s="23">
        <f>SUM(B20:N20)</f>
        <v>4</v>
      </c>
    </row>
    <row r="21" spans="1:15" ht="13.5" customHeight="1" thickBot="1" x14ac:dyDescent="0.25">
      <c r="A21" s="17" t="s">
        <v>84</v>
      </c>
      <c r="B21" s="22">
        <v>2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5</v>
      </c>
      <c r="M21" s="22">
        <v>2</v>
      </c>
      <c r="N21" s="22">
        <v>1</v>
      </c>
      <c r="O21" s="23">
        <f>SUM(B21:N21)</f>
        <v>10</v>
      </c>
    </row>
    <row r="22" spans="1:15" ht="13.5" customHeight="1" thickTop="1" thickBot="1" x14ac:dyDescent="0.25">
      <c r="A22" s="19" t="s">
        <v>85</v>
      </c>
      <c r="B22" s="27">
        <f>SUM(B19:B21)</f>
        <v>5</v>
      </c>
      <c r="C22" s="27">
        <f>SUM(C19:C21)</f>
        <v>1</v>
      </c>
      <c r="D22" s="27">
        <f t="shared" ref="D22:J22" si="5">SUM(D19:D21)</f>
        <v>0</v>
      </c>
      <c r="E22" s="27">
        <f t="shared" si="5"/>
        <v>0</v>
      </c>
      <c r="F22" s="27">
        <f t="shared" si="5"/>
        <v>0</v>
      </c>
      <c r="G22" s="27">
        <f t="shared" si="5"/>
        <v>0</v>
      </c>
      <c r="H22" s="27">
        <f t="shared" si="5"/>
        <v>2</v>
      </c>
      <c r="I22" s="27">
        <f t="shared" si="5"/>
        <v>2</v>
      </c>
      <c r="J22" s="27">
        <f t="shared" si="5"/>
        <v>0</v>
      </c>
      <c r="K22" s="27">
        <f t="shared" ref="K22:O22" si="6">SUM(K19:K21)</f>
        <v>0</v>
      </c>
      <c r="L22" s="27">
        <f t="shared" si="6"/>
        <v>5</v>
      </c>
      <c r="M22" s="27">
        <f t="shared" si="6"/>
        <v>5</v>
      </c>
      <c r="N22" s="27">
        <f t="shared" si="6"/>
        <v>3</v>
      </c>
      <c r="O22" s="28">
        <f t="shared" si="6"/>
        <v>23</v>
      </c>
    </row>
    <row r="23" spans="1:15" ht="13.5" customHeight="1" thickTop="1" x14ac:dyDescent="0.2">
      <c r="A23" s="17" t="s">
        <v>86</v>
      </c>
      <c r="B23" s="22">
        <v>3</v>
      </c>
      <c r="C23" s="22">
        <v>0</v>
      </c>
      <c r="D23" s="22">
        <v>1</v>
      </c>
      <c r="E23" s="22">
        <v>0</v>
      </c>
      <c r="F23" s="22">
        <v>0</v>
      </c>
      <c r="G23" s="22">
        <v>2</v>
      </c>
      <c r="H23" s="22">
        <v>0</v>
      </c>
      <c r="I23" s="22">
        <v>0</v>
      </c>
      <c r="J23" s="22">
        <v>0</v>
      </c>
      <c r="K23" s="22">
        <v>0</v>
      </c>
      <c r="L23" s="22">
        <v>6</v>
      </c>
      <c r="M23" s="22">
        <v>1</v>
      </c>
      <c r="N23" s="22">
        <v>0</v>
      </c>
      <c r="O23" s="23">
        <f>SUM(B23:N23)</f>
        <v>13</v>
      </c>
    </row>
    <row r="24" spans="1:15" ht="13.5" customHeight="1" thickBot="1" x14ac:dyDescent="0.25">
      <c r="A24" s="13" t="s">
        <v>87</v>
      </c>
      <c r="B24" s="24">
        <v>3</v>
      </c>
      <c r="C24" s="24">
        <v>0</v>
      </c>
      <c r="D24" s="24">
        <v>0</v>
      </c>
      <c r="E24" s="24">
        <v>0</v>
      </c>
      <c r="F24" s="24">
        <v>0</v>
      </c>
      <c r="G24" s="24">
        <v>1</v>
      </c>
      <c r="H24" s="24">
        <v>1</v>
      </c>
      <c r="I24" s="24">
        <v>0</v>
      </c>
      <c r="J24" s="24">
        <v>0</v>
      </c>
      <c r="K24" s="24">
        <v>0</v>
      </c>
      <c r="L24" s="24">
        <v>1</v>
      </c>
      <c r="M24" s="24">
        <v>2</v>
      </c>
      <c r="N24" s="24">
        <v>0</v>
      </c>
      <c r="O24" s="23">
        <f>SUM(B24:N24)</f>
        <v>8</v>
      </c>
    </row>
    <row r="25" spans="1:15" ht="13.5" customHeight="1" thickTop="1" thickBot="1" x14ac:dyDescent="0.25">
      <c r="A25" s="19" t="s">
        <v>42</v>
      </c>
      <c r="B25" s="27">
        <f>SUM(B23:B24)</f>
        <v>6</v>
      </c>
      <c r="C25" s="27">
        <f>SUM(C23:C24)</f>
        <v>0</v>
      </c>
      <c r="D25" s="27">
        <f t="shared" ref="D25:J25" si="7">SUM(D23:D24)</f>
        <v>1</v>
      </c>
      <c r="E25" s="27">
        <f t="shared" si="7"/>
        <v>0</v>
      </c>
      <c r="F25" s="27">
        <f t="shared" si="7"/>
        <v>0</v>
      </c>
      <c r="G25" s="27">
        <f t="shared" si="7"/>
        <v>3</v>
      </c>
      <c r="H25" s="27">
        <f t="shared" si="7"/>
        <v>1</v>
      </c>
      <c r="I25" s="27">
        <f t="shared" si="7"/>
        <v>0</v>
      </c>
      <c r="J25" s="27">
        <f t="shared" si="7"/>
        <v>0</v>
      </c>
      <c r="K25" s="27">
        <f t="shared" ref="K25:O25" si="8">SUM(K23:K24)</f>
        <v>0</v>
      </c>
      <c r="L25" s="27">
        <f t="shared" si="8"/>
        <v>7</v>
      </c>
      <c r="M25" s="27">
        <f t="shared" si="8"/>
        <v>3</v>
      </c>
      <c r="N25" s="27">
        <f t="shared" si="8"/>
        <v>0</v>
      </c>
      <c r="O25" s="28">
        <f t="shared" si="8"/>
        <v>21</v>
      </c>
    </row>
    <row r="26" spans="1:15" ht="13.5" customHeight="1" thickTop="1" x14ac:dyDescent="0.2">
      <c r="A26" s="17" t="s">
        <v>88</v>
      </c>
      <c r="B26" s="22">
        <v>0</v>
      </c>
      <c r="C26" s="22">
        <v>1</v>
      </c>
      <c r="D26" s="22">
        <v>0</v>
      </c>
      <c r="E26" s="22">
        <v>0</v>
      </c>
      <c r="F26" s="22">
        <v>0</v>
      </c>
      <c r="G26" s="22">
        <v>1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3">
        <f>SUM(B26:N26)</f>
        <v>2</v>
      </c>
    </row>
    <row r="27" spans="1:15" ht="13.5" customHeight="1" x14ac:dyDescent="0.2">
      <c r="A27" s="17" t="s">
        <v>89</v>
      </c>
      <c r="B27" s="22">
        <v>1</v>
      </c>
      <c r="C27" s="22">
        <v>0</v>
      </c>
      <c r="D27" s="22">
        <v>0</v>
      </c>
      <c r="E27" s="22">
        <v>0</v>
      </c>
      <c r="F27" s="22">
        <v>0</v>
      </c>
      <c r="G27" s="22">
        <v>1</v>
      </c>
      <c r="H27" s="22">
        <v>0</v>
      </c>
      <c r="I27" s="22">
        <v>0</v>
      </c>
      <c r="J27" s="22">
        <v>2</v>
      </c>
      <c r="K27" s="22">
        <v>0</v>
      </c>
      <c r="L27" s="22">
        <v>0</v>
      </c>
      <c r="M27" s="22">
        <v>0</v>
      </c>
      <c r="N27" s="22">
        <v>0</v>
      </c>
      <c r="O27" s="23">
        <f>SUM(B27:N27)</f>
        <v>4</v>
      </c>
    </row>
    <row r="28" spans="1:15" ht="13.5" customHeight="1" x14ac:dyDescent="0.2">
      <c r="A28" s="17" t="s">
        <v>90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1</v>
      </c>
      <c r="I28" s="22">
        <v>0</v>
      </c>
      <c r="J28" s="22">
        <v>0</v>
      </c>
      <c r="K28" s="22">
        <v>0</v>
      </c>
      <c r="L28" s="22">
        <v>1</v>
      </c>
      <c r="M28" s="22">
        <v>0</v>
      </c>
      <c r="N28" s="22">
        <v>0</v>
      </c>
      <c r="O28" s="23">
        <f>SUM(B28:N28)</f>
        <v>2</v>
      </c>
    </row>
    <row r="29" spans="1:15" ht="13.5" customHeight="1" thickBot="1" x14ac:dyDescent="0.25">
      <c r="A29" s="17" t="s">
        <v>91</v>
      </c>
      <c r="B29" s="22">
        <v>4</v>
      </c>
      <c r="C29" s="22">
        <v>2</v>
      </c>
      <c r="D29" s="22">
        <v>0</v>
      </c>
      <c r="E29" s="22">
        <v>0</v>
      </c>
      <c r="F29" s="22">
        <v>0</v>
      </c>
      <c r="G29" s="22">
        <v>1</v>
      </c>
      <c r="H29" s="22">
        <v>0</v>
      </c>
      <c r="I29" s="22">
        <v>0</v>
      </c>
      <c r="J29" s="22">
        <v>0</v>
      </c>
      <c r="K29" s="22">
        <v>0</v>
      </c>
      <c r="L29" s="22">
        <v>1</v>
      </c>
      <c r="M29" s="22">
        <v>2</v>
      </c>
      <c r="N29" s="22">
        <v>0</v>
      </c>
      <c r="O29" s="23">
        <f>SUM(B29:N29)</f>
        <v>10</v>
      </c>
    </row>
    <row r="30" spans="1:15" ht="13.5" customHeight="1" thickTop="1" thickBot="1" x14ac:dyDescent="0.25">
      <c r="A30" s="19" t="s">
        <v>27</v>
      </c>
      <c r="B30" s="27">
        <f>SUM(B26:B29)</f>
        <v>5</v>
      </c>
      <c r="C30" s="27">
        <f>SUM(C26:C29)</f>
        <v>3</v>
      </c>
      <c r="D30" s="27">
        <f t="shared" ref="D30:J30" si="9">SUM(D26:D29)</f>
        <v>0</v>
      </c>
      <c r="E30" s="27">
        <f t="shared" si="9"/>
        <v>0</v>
      </c>
      <c r="F30" s="27">
        <f t="shared" si="9"/>
        <v>0</v>
      </c>
      <c r="G30" s="27">
        <f t="shared" si="9"/>
        <v>3</v>
      </c>
      <c r="H30" s="27">
        <f t="shared" si="9"/>
        <v>1</v>
      </c>
      <c r="I30" s="27">
        <f t="shared" si="9"/>
        <v>0</v>
      </c>
      <c r="J30" s="27">
        <f t="shared" si="9"/>
        <v>2</v>
      </c>
      <c r="K30" s="27">
        <f t="shared" ref="K30:O30" si="10">SUM(K26:K29)</f>
        <v>0</v>
      </c>
      <c r="L30" s="27">
        <f t="shared" si="10"/>
        <v>2</v>
      </c>
      <c r="M30" s="27">
        <f t="shared" si="10"/>
        <v>2</v>
      </c>
      <c r="N30" s="27">
        <f t="shared" si="10"/>
        <v>0</v>
      </c>
      <c r="O30" s="28">
        <f t="shared" si="10"/>
        <v>18</v>
      </c>
    </row>
    <row r="31" spans="1:15" ht="13.5" customHeight="1" thickTop="1" x14ac:dyDescent="0.2">
      <c r="A31" s="17" t="s">
        <v>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/>
    </row>
    <row r="32" spans="1:15" ht="13.5" customHeight="1" x14ac:dyDescent="0.2">
      <c r="A32" s="17" t="s">
        <v>1</v>
      </c>
      <c r="B32" s="22">
        <f>SUM(B7:B14)</f>
        <v>187</v>
      </c>
      <c r="C32" s="22">
        <f>SUM(C7:C14)</f>
        <v>53</v>
      </c>
      <c r="D32" s="22">
        <f t="shared" ref="D32:J32" si="11">SUM(D7:D14)</f>
        <v>21</v>
      </c>
      <c r="E32" s="22">
        <f t="shared" si="11"/>
        <v>43</v>
      </c>
      <c r="F32" s="22">
        <f t="shared" si="11"/>
        <v>13</v>
      </c>
      <c r="G32" s="22">
        <f t="shared" si="11"/>
        <v>68</v>
      </c>
      <c r="H32" s="22">
        <f t="shared" si="11"/>
        <v>31</v>
      </c>
      <c r="I32" s="22">
        <f t="shared" si="11"/>
        <v>59</v>
      </c>
      <c r="J32" s="22">
        <f t="shared" si="11"/>
        <v>80</v>
      </c>
      <c r="K32" s="22">
        <f t="shared" ref="K32:O32" si="12">SUM(K7:K14)</f>
        <v>10</v>
      </c>
      <c r="L32" s="22">
        <f t="shared" si="12"/>
        <v>297</v>
      </c>
      <c r="M32" s="22">
        <f t="shared" si="12"/>
        <v>45</v>
      </c>
      <c r="N32" s="22">
        <f t="shared" si="12"/>
        <v>24</v>
      </c>
      <c r="O32" s="23">
        <f t="shared" si="12"/>
        <v>931</v>
      </c>
    </row>
    <row r="33" spans="1:15" ht="13.5" customHeight="1" x14ac:dyDescent="0.2">
      <c r="A33" s="17" t="s">
        <v>2</v>
      </c>
      <c r="B33" s="22">
        <f>B16+B18+B22+B25+B30</f>
        <v>20</v>
      </c>
      <c r="C33" s="22">
        <f>C16+C18+C22+C25+C30</f>
        <v>4</v>
      </c>
      <c r="D33" s="22">
        <f t="shared" ref="D33:J33" si="13">D16+D18+D22+D25+D30</f>
        <v>1</v>
      </c>
      <c r="E33" s="22">
        <f t="shared" si="13"/>
        <v>1</v>
      </c>
      <c r="F33" s="22">
        <f t="shared" si="13"/>
        <v>0</v>
      </c>
      <c r="G33" s="22">
        <f t="shared" si="13"/>
        <v>7</v>
      </c>
      <c r="H33" s="22">
        <f t="shared" si="13"/>
        <v>5</v>
      </c>
      <c r="I33" s="22">
        <f t="shared" si="13"/>
        <v>3</v>
      </c>
      <c r="J33" s="22">
        <f t="shared" si="13"/>
        <v>5</v>
      </c>
      <c r="K33" s="22">
        <f t="shared" ref="K33:O33" si="14">K16+K18+K22+K25+K30</f>
        <v>0</v>
      </c>
      <c r="L33" s="22">
        <f t="shared" si="14"/>
        <v>24</v>
      </c>
      <c r="M33" s="22">
        <f t="shared" si="14"/>
        <v>12</v>
      </c>
      <c r="N33" s="22">
        <f t="shared" si="14"/>
        <v>3</v>
      </c>
      <c r="O33" s="23">
        <f t="shared" si="14"/>
        <v>85</v>
      </c>
    </row>
    <row r="34" spans="1:15" ht="13.5" customHeight="1" thickBot="1" x14ac:dyDescent="0.25">
      <c r="A34" s="18" t="s">
        <v>3</v>
      </c>
      <c r="B34" s="30">
        <f>+B32+B33</f>
        <v>207</v>
      </c>
      <c r="C34" s="30">
        <f>+C32+C33</f>
        <v>57</v>
      </c>
      <c r="D34" s="30">
        <f t="shared" ref="D34:J34" si="15">+D32+D33</f>
        <v>22</v>
      </c>
      <c r="E34" s="30">
        <f t="shared" si="15"/>
        <v>44</v>
      </c>
      <c r="F34" s="30">
        <f t="shared" si="15"/>
        <v>13</v>
      </c>
      <c r="G34" s="30">
        <f t="shared" si="15"/>
        <v>75</v>
      </c>
      <c r="H34" s="30">
        <f t="shared" si="15"/>
        <v>36</v>
      </c>
      <c r="I34" s="30">
        <f t="shared" si="15"/>
        <v>62</v>
      </c>
      <c r="J34" s="30">
        <f t="shared" si="15"/>
        <v>85</v>
      </c>
      <c r="K34" s="30">
        <f t="shared" ref="K34:O34" si="16">+K32+K33</f>
        <v>10</v>
      </c>
      <c r="L34" s="30">
        <f t="shared" si="16"/>
        <v>321</v>
      </c>
      <c r="M34" s="30">
        <f t="shared" si="16"/>
        <v>57</v>
      </c>
      <c r="N34" s="30">
        <f t="shared" si="16"/>
        <v>27</v>
      </c>
      <c r="O34" s="31">
        <f t="shared" si="16"/>
        <v>1016</v>
      </c>
    </row>
  </sheetData>
  <phoneticPr fontId="3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3" width="20.6640625" style="88" customWidth="1"/>
    <col min="4" max="4" width="16.6640625" style="88" customWidth="1"/>
    <col min="5" max="16384" width="9" style="88"/>
  </cols>
  <sheetData>
    <row r="1" spans="1:4" ht="13.5" customHeight="1" x14ac:dyDescent="0.2">
      <c r="A1" s="1" t="s">
        <v>4</v>
      </c>
      <c r="B1" s="4"/>
      <c r="C1" s="4"/>
      <c r="D1" s="4"/>
    </row>
    <row r="2" spans="1:4" ht="13.5" customHeight="1" x14ac:dyDescent="0.2">
      <c r="A2" s="5" t="s">
        <v>18</v>
      </c>
      <c r="B2" s="4"/>
      <c r="C2" s="4"/>
      <c r="D2" s="4"/>
    </row>
    <row r="3" spans="1:4" ht="13.5" customHeight="1" x14ac:dyDescent="0.2">
      <c r="A3" s="5" t="s">
        <v>121</v>
      </c>
      <c r="B3" s="4"/>
      <c r="C3" s="4"/>
      <c r="D3" s="4"/>
    </row>
    <row r="4" spans="1:4" ht="13.5" customHeight="1" thickBot="1" x14ac:dyDescent="0.25">
      <c r="A4" s="7" t="s">
        <v>18</v>
      </c>
      <c r="B4" s="4"/>
      <c r="C4" s="4"/>
      <c r="D4" s="4"/>
    </row>
    <row r="5" spans="1:4" ht="13.5" customHeight="1" x14ac:dyDescent="0.2">
      <c r="A5" s="9" t="s">
        <v>5</v>
      </c>
      <c r="B5" s="10" t="s">
        <v>8</v>
      </c>
      <c r="C5" s="10" t="s">
        <v>129</v>
      </c>
      <c r="D5" s="12"/>
    </row>
    <row r="6" spans="1:4" ht="13.5" customHeight="1" thickBot="1" x14ac:dyDescent="0.25">
      <c r="A6" s="13" t="s">
        <v>6</v>
      </c>
      <c r="B6" s="14" t="s">
        <v>162</v>
      </c>
      <c r="C6" s="14" t="s">
        <v>163</v>
      </c>
      <c r="D6" s="16" t="s">
        <v>7</v>
      </c>
    </row>
    <row r="7" spans="1:4" ht="13.5" customHeight="1" thickTop="1" x14ac:dyDescent="0.2">
      <c r="A7" s="17" t="s">
        <v>19</v>
      </c>
      <c r="B7" s="22">
        <v>89</v>
      </c>
      <c r="C7" s="22">
        <v>20.033999999999999</v>
      </c>
      <c r="D7" s="23">
        <f t="shared" ref="D7:D15" si="0">SUM(B7:C7)</f>
        <v>109.03399999999999</v>
      </c>
    </row>
    <row r="8" spans="1:4" ht="13.5" customHeight="1" x14ac:dyDescent="0.2">
      <c r="A8" s="17" t="s">
        <v>20</v>
      </c>
      <c r="B8" s="22">
        <v>23</v>
      </c>
      <c r="C8" s="22">
        <v>3</v>
      </c>
      <c r="D8" s="23">
        <f t="shared" si="0"/>
        <v>26</v>
      </c>
    </row>
    <row r="9" spans="1:4" ht="13.5" customHeight="1" x14ac:dyDescent="0.2">
      <c r="A9" s="17" t="s">
        <v>21</v>
      </c>
      <c r="B9" s="22">
        <v>68</v>
      </c>
      <c r="C9" s="22">
        <v>19</v>
      </c>
      <c r="D9" s="23">
        <f t="shared" si="0"/>
        <v>87</v>
      </c>
    </row>
    <row r="10" spans="1:4" ht="13.5" customHeight="1" x14ac:dyDescent="0.2">
      <c r="A10" s="17" t="s">
        <v>22</v>
      </c>
      <c r="B10" s="22">
        <v>14</v>
      </c>
      <c r="C10" s="22">
        <v>5</v>
      </c>
      <c r="D10" s="23">
        <f t="shared" si="0"/>
        <v>19</v>
      </c>
    </row>
    <row r="11" spans="1:4" ht="13.5" customHeight="1" x14ac:dyDescent="0.2">
      <c r="A11" s="17" t="s">
        <v>23</v>
      </c>
      <c r="B11" s="22">
        <v>16</v>
      </c>
      <c r="C11" s="22">
        <v>1</v>
      </c>
      <c r="D11" s="23">
        <f t="shared" si="0"/>
        <v>17</v>
      </c>
    </row>
    <row r="12" spans="1:4" ht="13.5" customHeight="1" x14ac:dyDescent="0.2">
      <c r="A12" s="17" t="s">
        <v>24</v>
      </c>
      <c r="B12" s="22">
        <v>14</v>
      </c>
      <c r="C12" s="22">
        <v>4</v>
      </c>
      <c r="D12" s="23">
        <f t="shared" si="0"/>
        <v>18</v>
      </c>
    </row>
    <row r="13" spans="1:4" ht="13.5" customHeight="1" x14ac:dyDescent="0.2">
      <c r="A13" s="17" t="s">
        <v>25</v>
      </c>
      <c r="B13" s="22">
        <v>11</v>
      </c>
      <c r="C13" s="22">
        <v>0</v>
      </c>
      <c r="D13" s="23">
        <f t="shared" si="0"/>
        <v>11</v>
      </c>
    </row>
    <row r="14" spans="1:4" ht="13.5" customHeight="1" thickBot="1" x14ac:dyDescent="0.25">
      <c r="A14" s="13" t="s">
        <v>34</v>
      </c>
      <c r="B14" s="24">
        <v>21</v>
      </c>
      <c r="C14" s="24">
        <v>0</v>
      </c>
      <c r="D14" s="23">
        <f t="shared" si="0"/>
        <v>21</v>
      </c>
    </row>
    <row r="15" spans="1:4" ht="13.5" customHeight="1" thickTop="1" thickBot="1" x14ac:dyDescent="0.25">
      <c r="A15" s="17" t="s">
        <v>35</v>
      </c>
      <c r="B15" s="22">
        <v>3</v>
      </c>
      <c r="C15" s="22">
        <v>0</v>
      </c>
      <c r="D15" s="29">
        <f t="shared" si="0"/>
        <v>3</v>
      </c>
    </row>
    <row r="16" spans="1:4" ht="13.5" customHeight="1" thickTop="1" thickBot="1" x14ac:dyDescent="0.25">
      <c r="A16" s="19" t="s">
        <v>26</v>
      </c>
      <c r="B16" s="27">
        <f>SUM(B15:B15)</f>
        <v>3</v>
      </c>
      <c r="C16" s="27">
        <f>SUM(C15:C15)</f>
        <v>0</v>
      </c>
      <c r="D16" s="28">
        <f>SUM(D15:D15)</f>
        <v>3</v>
      </c>
    </row>
    <row r="17" spans="1:4" ht="13.5" customHeight="1" thickTop="1" thickBot="1" x14ac:dyDescent="0.25">
      <c r="A17" s="17" t="s">
        <v>37</v>
      </c>
      <c r="B17" s="22">
        <v>3</v>
      </c>
      <c r="C17" s="22">
        <v>0</v>
      </c>
      <c r="D17" s="29">
        <f>SUM(B17:C17)</f>
        <v>3</v>
      </c>
    </row>
    <row r="18" spans="1:4" ht="13.5" customHeight="1" thickTop="1" thickBot="1" x14ac:dyDescent="0.25">
      <c r="A18" s="19" t="s">
        <v>36</v>
      </c>
      <c r="B18" s="27">
        <f>SUM(B17:B17)</f>
        <v>3</v>
      </c>
      <c r="C18" s="27">
        <f>SUM(C17:C17)</f>
        <v>0</v>
      </c>
      <c r="D18" s="28">
        <f>SUM(D17:D17)</f>
        <v>3</v>
      </c>
    </row>
    <row r="19" spans="1:4" ht="13.5" customHeight="1" thickTop="1" x14ac:dyDescent="0.2">
      <c r="A19" s="17" t="s">
        <v>39</v>
      </c>
      <c r="B19" s="22">
        <v>1</v>
      </c>
      <c r="C19" s="22">
        <v>0</v>
      </c>
      <c r="D19" s="23">
        <f>SUM(B19:C19)</f>
        <v>1</v>
      </c>
    </row>
    <row r="20" spans="1:4" ht="13.5" customHeight="1" x14ac:dyDescent="0.2">
      <c r="A20" s="17" t="s">
        <v>40</v>
      </c>
      <c r="B20" s="22">
        <v>1</v>
      </c>
      <c r="C20" s="22">
        <v>0</v>
      </c>
      <c r="D20" s="23">
        <f>SUM(B20:C20)</f>
        <v>1</v>
      </c>
    </row>
    <row r="21" spans="1:4" ht="13.5" customHeight="1" thickBot="1" x14ac:dyDescent="0.25">
      <c r="A21" s="17" t="s">
        <v>41</v>
      </c>
      <c r="B21" s="22">
        <v>2</v>
      </c>
      <c r="C21" s="22">
        <v>0</v>
      </c>
      <c r="D21" s="23">
        <f>SUM(B21:C21)</f>
        <v>2</v>
      </c>
    </row>
    <row r="22" spans="1:4" ht="13.5" customHeight="1" thickTop="1" thickBot="1" x14ac:dyDescent="0.25">
      <c r="A22" s="19" t="s">
        <v>38</v>
      </c>
      <c r="B22" s="27">
        <f>SUM(B19:B21)</f>
        <v>4</v>
      </c>
      <c r="C22" s="27">
        <f>SUM(C19:C21)</f>
        <v>0</v>
      </c>
      <c r="D22" s="28">
        <f>SUM(D19:D21)</f>
        <v>4</v>
      </c>
    </row>
    <row r="23" spans="1:4" ht="13.5" customHeight="1" thickTop="1" x14ac:dyDescent="0.2">
      <c r="A23" s="17" t="s">
        <v>43</v>
      </c>
      <c r="B23" s="22">
        <v>4</v>
      </c>
      <c r="C23" s="22">
        <v>0</v>
      </c>
      <c r="D23" s="23">
        <f>SUM(B23:C23)</f>
        <v>4</v>
      </c>
    </row>
    <row r="24" spans="1:4" ht="13.5" customHeight="1" thickBot="1" x14ac:dyDescent="0.25">
      <c r="A24" s="13" t="s">
        <v>44</v>
      </c>
      <c r="B24" s="24">
        <v>2</v>
      </c>
      <c r="C24" s="24">
        <v>0</v>
      </c>
      <c r="D24" s="23">
        <f>SUM(B24:C24)</f>
        <v>2</v>
      </c>
    </row>
    <row r="25" spans="1:4" ht="13.5" customHeight="1" thickTop="1" thickBot="1" x14ac:dyDescent="0.25">
      <c r="A25" s="19" t="s">
        <v>42</v>
      </c>
      <c r="B25" s="27">
        <f>SUM(B23:B24)</f>
        <v>6</v>
      </c>
      <c r="C25" s="27">
        <f>SUM(C23:C24)</f>
        <v>0</v>
      </c>
      <c r="D25" s="28">
        <f>SUM(D23:D24)</f>
        <v>6</v>
      </c>
    </row>
    <row r="26" spans="1:4" ht="13.5" customHeight="1" thickTop="1" x14ac:dyDescent="0.2">
      <c r="A26" s="17" t="s">
        <v>45</v>
      </c>
      <c r="B26" s="22">
        <v>2</v>
      </c>
      <c r="C26" s="22">
        <v>0</v>
      </c>
      <c r="D26" s="23">
        <f>SUM(B26:C26)</f>
        <v>2</v>
      </c>
    </row>
    <row r="27" spans="1:4" ht="13.5" customHeight="1" x14ac:dyDescent="0.2">
      <c r="A27" s="17" t="s">
        <v>46</v>
      </c>
      <c r="B27" s="22">
        <v>0</v>
      </c>
      <c r="C27" s="22">
        <v>0</v>
      </c>
      <c r="D27" s="23">
        <f>SUM(B27:C27)</f>
        <v>0</v>
      </c>
    </row>
    <row r="28" spans="1:4" ht="13.5" customHeight="1" x14ac:dyDescent="0.2">
      <c r="A28" s="17" t="s">
        <v>47</v>
      </c>
      <c r="B28" s="22">
        <v>0</v>
      </c>
      <c r="C28" s="22">
        <v>0</v>
      </c>
      <c r="D28" s="23">
        <f>SUM(B28:C28)</f>
        <v>0</v>
      </c>
    </row>
    <row r="29" spans="1:4" ht="13.5" customHeight="1" thickBot="1" x14ac:dyDescent="0.25">
      <c r="A29" s="17" t="s">
        <v>48</v>
      </c>
      <c r="B29" s="22">
        <v>8</v>
      </c>
      <c r="C29" s="22">
        <v>1</v>
      </c>
      <c r="D29" s="23">
        <f>SUM(B29:C29)</f>
        <v>9</v>
      </c>
    </row>
    <row r="30" spans="1:4" ht="13.5" customHeight="1" thickTop="1" thickBot="1" x14ac:dyDescent="0.25">
      <c r="A30" s="19" t="s">
        <v>27</v>
      </c>
      <c r="B30" s="27">
        <f>SUM(B26:B29)</f>
        <v>10</v>
      </c>
      <c r="C30" s="27">
        <f>SUM(C26:C29)</f>
        <v>1</v>
      </c>
      <c r="D30" s="28">
        <f>SUM(D26:D29)</f>
        <v>11</v>
      </c>
    </row>
    <row r="31" spans="1:4" ht="13.5" customHeight="1" thickTop="1" x14ac:dyDescent="0.2">
      <c r="A31" s="17" t="s">
        <v>0</v>
      </c>
      <c r="B31" s="22"/>
      <c r="C31" s="22"/>
      <c r="D31" s="23"/>
    </row>
    <row r="32" spans="1:4" ht="13.5" customHeight="1" x14ac:dyDescent="0.2">
      <c r="A32" s="17" t="s">
        <v>1</v>
      </c>
      <c r="B32" s="22">
        <f>SUM(B7:B14)</f>
        <v>256</v>
      </c>
      <c r="C32" s="22">
        <f>SUM(C7:C14)</f>
        <v>52.033999999999999</v>
      </c>
      <c r="D32" s="23">
        <f>SUM(D7:D14)</f>
        <v>308.03399999999999</v>
      </c>
    </row>
    <row r="33" spans="1:4" ht="13.5" customHeight="1" x14ac:dyDescent="0.2">
      <c r="A33" s="17" t="s">
        <v>2</v>
      </c>
      <c r="B33" s="22">
        <f>B16+B18+B22+B25+B30</f>
        <v>26</v>
      </c>
      <c r="C33" s="22">
        <f>C16+C18+C22+C25+C30</f>
        <v>1</v>
      </c>
      <c r="D33" s="23">
        <f>D16+D18+D22+D25+D30</f>
        <v>27</v>
      </c>
    </row>
    <row r="34" spans="1:4" ht="13.5" customHeight="1" thickBot="1" x14ac:dyDescent="0.25">
      <c r="A34" s="18" t="s">
        <v>3</v>
      </c>
      <c r="B34" s="30">
        <f>+B32+B33</f>
        <v>282</v>
      </c>
      <c r="C34" s="30">
        <f>+C32+C33</f>
        <v>53.033999999999999</v>
      </c>
      <c r="D34" s="31">
        <f>+D32+D33</f>
        <v>335.03399999999999</v>
      </c>
    </row>
  </sheetData>
  <phoneticPr fontId="7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5" width="20.6640625" style="88" customWidth="1"/>
    <col min="6" max="6" width="16.6640625" style="88" customWidth="1"/>
    <col min="7" max="16384" width="9" style="88"/>
  </cols>
  <sheetData>
    <row r="1" spans="1:6" ht="13.5" customHeight="1" x14ac:dyDescent="0.2">
      <c r="A1" s="1" t="s">
        <v>4</v>
      </c>
      <c r="B1" s="2"/>
      <c r="C1" s="3"/>
      <c r="D1" s="3"/>
      <c r="E1" s="3"/>
      <c r="F1" s="4"/>
    </row>
    <row r="2" spans="1:6" ht="13.5" customHeight="1" x14ac:dyDescent="0.2">
      <c r="A2" s="5" t="s">
        <v>18</v>
      </c>
      <c r="B2" s="2"/>
      <c r="C2" s="6"/>
      <c r="D2" s="6"/>
      <c r="E2" s="6"/>
      <c r="F2" s="4"/>
    </row>
    <row r="3" spans="1:6" ht="13.5" customHeight="1" x14ac:dyDescent="0.2">
      <c r="A3" s="5" t="s">
        <v>122</v>
      </c>
      <c r="B3" s="2"/>
      <c r="C3" s="6"/>
      <c r="D3" s="6"/>
      <c r="E3" s="6"/>
      <c r="F3" s="4"/>
    </row>
    <row r="4" spans="1:6" ht="13.5" customHeight="1" thickBot="1" x14ac:dyDescent="0.25">
      <c r="A4" s="7" t="s">
        <v>18</v>
      </c>
      <c r="B4" s="8"/>
      <c r="C4" s="3"/>
      <c r="D4" s="3"/>
      <c r="E4" s="3"/>
      <c r="F4" s="4"/>
    </row>
    <row r="5" spans="1:6" ht="13.5" customHeight="1" x14ac:dyDescent="0.2">
      <c r="A5" s="9" t="s">
        <v>5</v>
      </c>
      <c r="B5" s="10" t="s">
        <v>8</v>
      </c>
      <c r="C5" s="11" t="s">
        <v>9</v>
      </c>
      <c r="D5" s="11" t="s">
        <v>111</v>
      </c>
      <c r="E5" s="11" t="s">
        <v>11</v>
      </c>
      <c r="F5" s="12"/>
    </row>
    <row r="6" spans="1:6" ht="13.5" customHeight="1" thickBot="1" x14ac:dyDescent="0.25">
      <c r="A6" s="13" t="s">
        <v>6</v>
      </c>
      <c r="B6" s="14" t="s">
        <v>164</v>
      </c>
      <c r="C6" s="15" t="s">
        <v>165</v>
      </c>
      <c r="D6" s="15" t="s">
        <v>166</v>
      </c>
      <c r="E6" s="15" t="s">
        <v>167</v>
      </c>
      <c r="F6" s="16" t="s">
        <v>7</v>
      </c>
    </row>
    <row r="7" spans="1:6" ht="13.5" customHeight="1" thickTop="1" x14ac:dyDescent="0.2">
      <c r="A7" s="17" t="s">
        <v>19</v>
      </c>
      <c r="B7" s="22">
        <v>181</v>
      </c>
      <c r="C7" s="22">
        <v>129</v>
      </c>
      <c r="D7" s="22">
        <v>17</v>
      </c>
      <c r="E7" s="22">
        <v>1210</v>
      </c>
      <c r="F7" s="23">
        <f t="shared" ref="F7:F15" si="0">SUM(B7:E7)</f>
        <v>1537</v>
      </c>
    </row>
    <row r="8" spans="1:6" ht="13.5" customHeight="1" x14ac:dyDescent="0.2">
      <c r="A8" s="17" t="s">
        <v>20</v>
      </c>
      <c r="B8" s="22">
        <v>36</v>
      </c>
      <c r="C8" s="22">
        <v>32</v>
      </c>
      <c r="D8" s="22">
        <v>5</v>
      </c>
      <c r="E8" s="22">
        <v>292</v>
      </c>
      <c r="F8" s="23">
        <f t="shared" si="0"/>
        <v>365</v>
      </c>
    </row>
    <row r="9" spans="1:6" ht="13.5" customHeight="1" x14ac:dyDescent="0.2">
      <c r="A9" s="17" t="s">
        <v>21</v>
      </c>
      <c r="B9" s="22">
        <v>134</v>
      </c>
      <c r="C9" s="22">
        <v>91</v>
      </c>
      <c r="D9" s="22">
        <v>11</v>
      </c>
      <c r="E9" s="22">
        <v>1051</v>
      </c>
      <c r="F9" s="23">
        <f t="shared" si="0"/>
        <v>1287</v>
      </c>
    </row>
    <row r="10" spans="1:6" ht="13.5" customHeight="1" x14ac:dyDescent="0.2">
      <c r="A10" s="17" t="s">
        <v>22</v>
      </c>
      <c r="B10" s="22">
        <v>34</v>
      </c>
      <c r="C10" s="22">
        <v>20</v>
      </c>
      <c r="D10" s="22">
        <v>2</v>
      </c>
      <c r="E10" s="22">
        <v>206</v>
      </c>
      <c r="F10" s="23">
        <f t="shared" si="0"/>
        <v>262</v>
      </c>
    </row>
    <row r="11" spans="1:6" ht="13.5" customHeight="1" x14ac:dyDescent="0.2">
      <c r="A11" s="17" t="s">
        <v>23</v>
      </c>
      <c r="B11" s="22">
        <v>19</v>
      </c>
      <c r="C11" s="22">
        <v>15</v>
      </c>
      <c r="D11" s="22">
        <v>0</v>
      </c>
      <c r="E11" s="22">
        <v>111</v>
      </c>
      <c r="F11" s="23">
        <f t="shared" si="0"/>
        <v>145</v>
      </c>
    </row>
    <row r="12" spans="1:6" ht="13.5" customHeight="1" x14ac:dyDescent="0.2">
      <c r="A12" s="17" t="s">
        <v>24</v>
      </c>
      <c r="B12" s="22">
        <v>29</v>
      </c>
      <c r="C12" s="22">
        <v>22</v>
      </c>
      <c r="D12" s="22">
        <v>2</v>
      </c>
      <c r="E12" s="22">
        <v>170</v>
      </c>
      <c r="F12" s="23">
        <f t="shared" si="0"/>
        <v>223</v>
      </c>
    </row>
    <row r="13" spans="1:6" ht="13.5" customHeight="1" x14ac:dyDescent="0.2">
      <c r="A13" s="17" t="s">
        <v>25</v>
      </c>
      <c r="B13" s="22">
        <v>10</v>
      </c>
      <c r="C13" s="22">
        <v>15</v>
      </c>
      <c r="D13" s="22">
        <v>1</v>
      </c>
      <c r="E13" s="22">
        <v>121</v>
      </c>
      <c r="F13" s="23">
        <f t="shared" si="0"/>
        <v>147</v>
      </c>
    </row>
    <row r="14" spans="1:6" ht="13.5" customHeight="1" thickBot="1" x14ac:dyDescent="0.25">
      <c r="A14" s="13" t="s">
        <v>34</v>
      </c>
      <c r="B14" s="24">
        <v>19</v>
      </c>
      <c r="C14" s="24">
        <v>15</v>
      </c>
      <c r="D14" s="24">
        <v>0</v>
      </c>
      <c r="E14" s="24">
        <v>138</v>
      </c>
      <c r="F14" s="23">
        <f t="shared" si="0"/>
        <v>172</v>
      </c>
    </row>
    <row r="15" spans="1:6" ht="13.5" customHeight="1" thickTop="1" thickBot="1" x14ac:dyDescent="0.25">
      <c r="A15" s="17" t="s">
        <v>35</v>
      </c>
      <c r="B15" s="22">
        <v>1</v>
      </c>
      <c r="C15" s="22">
        <v>7</v>
      </c>
      <c r="D15" s="22">
        <v>0</v>
      </c>
      <c r="E15" s="22">
        <v>29</v>
      </c>
      <c r="F15" s="29">
        <f t="shared" si="0"/>
        <v>37</v>
      </c>
    </row>
    <row r="16" spans="1:6" ht="13.5" customHeight="1" thickTop="1" thickBot="1" x14ac:dyDescent="0.25">
      <c r="A16" s="19" t="s">
        <v>26</v>
      </c>
      <c r="B16" s="27">
        <f t="shared" ref="B16:F16" si="1">SUM(B15:B15)</f>
        <v>1</v>
      </c>
      <c r="C16" s="27">
        <f t="shared" si="1"/>
        <v>7</v>
      </c>
      <c r="D16" s="27">
        <f t="shared" si="1"/>
        <v>0</v>
      </c>
      <c r="E16" s="27">
        <f t="shared" si="1"/>
        <v>29</v>
      </c>
      <c r="F16" s="28">
        <f t="shared" si="1"/>
        <v>37</v>
      </c>
    </row>
    <row r="17" spans="1:6" ht="13.5" customHeight="1" thickTop="1" thickBot="1" x14ac:dyDescent="0.25">
      <c r="A17" s="17" t="s">
        <v>37</v>
      </c>
      <c r="B17" s="22">
        <v>3</v>
      </c>
      <c r="C17" s="22">
        <v>3</v>
      </c>
      <c r="D17" s="22">
        <v>1</v>
      </c>
      <c r="E17" s="22">
        <v>23</v>
      </c>
      <c r="F17" s="23">
        <f>SUM(B17:E17)</f>
        <v>30</v>
      </c>
    </row>
    <row r="18" spans="1:6" ht="13.5" customHeight="1" thickTop="1" thickBot="1" x14ac:dyDescent="0.25">
      <c r="A18" s="19" t="s">
        <v>36</v>
      </c>
      <c r="B18" s="27">
        <f t="shared" ref="B18:E18" si="2">SUM(B17:B17)</f>
        <v>3</v>
      </c>
      <c r="C18" s="27">
        <f t="shared" si="2"/>
        <v>3</v>
      </c>
      <c r="D18" s="27">
        <f t="shared" si="2"/>
        <v>1</v>
      </c>
      <c r="E18" s="27">
        <f t="shared" si="2"/>
        <v>23</v>
      </c>
      <c r="F18" s="28">
        <f>SUM(F17:F17)</f>
        <v>30</v>
      </c>
    </row>
    <row r="19" spans="1:6" ht="13.5" customHeight="1" thickTop="1" x14ac:dyDescent="0.2">
      <c r="A19" s="17" t="s">
        <v>39</v>
      </c>
      <c r="B19" s="22">
        <v>1</v>
      </c>
      <c r="C19" s="22">
        <v>0</v>
      </c>
      <c r="D19" s="22">
        <v>0</v>
      </c>
      <c r="E19" s="22">
        <v>11</v>
      </c>
      <c r="F19" s="23">
        <f>SUM(B19:E19)</f>
        <v>12</v>
      </c>
    </row>
    <row r="20" spans="1:6" ht="13.5" customHeight="1" x14ac:dyDescent="0.2">
      <c r="A20" s="17" t="s">
        <v>40</v>
      </c>
      <c r="B20" s="22">
        <v>3</v>
      </c>
      <c r="C20" s="22">
        <v>1</v>
      </c>
      <c r="D20" s="22">
        <v>0</v>
      </c>
      <c r="E20" s="22">
        <v>18</v>
      </c>
      <c r="F20" s="23">
        <f>SUM(B20:E20)</f>
        <v>22</v>
      </c>
    </row>
    <row r="21" spans="1:6" ht="13.5" customHeight="1" thickBot="1" x14ac:dyDescent="0.25">
      <c r="A21" s="17" t="s">
        <v>41</v>
      </c>
      <c r="B21" s="22">
        <v>3</v>
      </c>
      <c r="C21" s="22">
        <v>9</v>
      </c>
      <c r="D21" s="22">
        <v>0</v>
      </c>
      <c r="E21" s="22">
        <v>24</v>
      </c>
      <c r="F21" s="23">
        <f>SUM(B21:E21)</f>
        <v>36</v>
      </c>
    </row>
    <row r="22" spans="1:6" ht="13.5" customHeight="1" thickTop="1" thickBot="1" x14ac:dyDescent="0.25">
      <c r="A22" s="19" t="s">
        <v>38</v>
      </c>
      <c r="B22" s="27">
        <f t="shared" ref="B22:E22" si="3">SUM(B19:B21)</f>
        <v>7</v>
      </c>
      <c r="C22" s="27">
        <f t="shared" si="3"/>
        <v>10</v>
      </c>
      <c r="D22" s="27">
        <f t="shared" si="3"/>
        <v>0</v>
      </c>
      <c r="E22" s="27">
        <f t="shared" si="3"/>
        <v>53</v>
      </c>
      <c r="F22" s="28">
        <f>SUM(F19:F21)</f>
        <v>70</v>
      </c>
    </row>
    <row r="23" spans="1:6" ht="13.5" customHeight="1" thickTop="1" x14ac:dyDescent="0.2">
      <c r="A23" s="17" t="s">
        <v>43</v>
      </c>
      <c r="B23" s="22">
        <v>8</v>
      </c>
      <c r="C23" s="22">
        <v>4</v>
      </c>
      <c r="D23" s="22">
        <v>1</v>
      </c>
      <c r="E23" s="22">
        <v>28</v>
      </c>
      <c r="F23" s="23">
        <f>SUM(B23:E23)</f>
        <v>41</v>
      </c>
    </row>
    <row r="24" spans="1:6" ht="13.5" customHeight="1" thickBot="1" x14ac:dyDescent="0.25">
      <c r="A24" s="13" t="s">
        <v>44</v>
      </c>
      <c r="B24" s="24">
        <v>3</v>
      </c>
      <c r="C24" s="24">
        <v>1</v>
      </c>
      <c r="D24" s="24">
        <v>0</v>
      </c>
      <c r="E24" s="24">
        <v>27</v>
      </c>
      <c r="F24" s="23">
        <f>SUM(B24:E24)</f>
        <v>31</v>
      </c>
    </row>
    <row r="25" spans="1:6" ht="13.5" customHeight="1" thickTop="1" thickBot="1" x14ac:dyDescent="0.25">
      <c r="A25" s="19" t="s">
        <v>42</v>
      </c>
      <c r="B25" s="27">
        <f t="shared" ref="B25:E25" si="4">SUM(B23:B24)</f>
        <v>11</v>
      </c>
      <c r="C25" s="27">
        <f t="shared" si="4"/>
        <v>5</v>
      </c>
      <c r="D25" s="27">
        <f t="shared" si="4"/>
        <v>1</v>
      </c>
      <c r="E25" s="27">
        <f t="shared" si="4"/>
        <v>55</v>
      </c>
      <c r="F25" s="28">
        <f>SUM(F23:F24)</f>
        <v>72</v>
      </c>
    </row>
    <row r="26" spans="1:6" ht="13.5" customHeight="1" thickTop="1" x14ac:dyDescent="0.2">
      <c r="A26" s="17" t="s">
        <v>45</v>
      </c>
      <c r="B26" s="22">
        <v>2</v>
      </c>
      <c r="C26" s="22">
        <v>1</v>
      </c>
      <c r="D26" s="22">
        <v>0</v>
      </c>
      <c r="E26" s="22">
        <v>10</v>
      </c>
      <c r="F26" s="23">
        <f>SUM(B26:E26)</f>
        <v>13</v>
      </c>
    </row>
    <row r="27" spans="1:6" ht="13.5" customHeight="1" x14ac:dyDescent="0.2">
      <c r="A27" s="17" t="s">
        <v>46</v>
      </c>
      <c r="B27" s="22">
        <v>1</v>
      </c>
      <c r="C27" s="22">
        <v>1</v>
      </c>
      <c r="D27" s="22">
        <v>0</v>
      </c>
      <c r="E27" s="22">
        <v>13</v>
      </c>
      <c r="F27" s="23">
        <f>SUM(B27:E27)</f>
        <v>15</v>
      </c>
    </row>
    <row r="28" spans="1:6" ht="13.5" customHeight="1" x14ac:dyDescent="0.2">
      <c r="A28" s="17" t="s">
        <v>47</v>
      </c>
      <c r="B28" s="22">
        <v>0</v>
      </c>
      <c r="C28" s="22">
        <v>0</v>
      </c>
      <c r="D28" s="22">
        <v>0</v>
      </c>
      <c r="E28" s="22">
        <v>1</v>
      </c>
      <c r="F28" s="23">
        <f>SUM(B28:E28)</f>
        <v>1</v>
      </c>
    </row>
    <row r="29" spans="1:6" ht="13.5" customHeight="1" thickBot="1" x14ac:dyDescent="0.25">
      <c r="A29" s="17" t="s">
        <v>48</v>
      </c>
      <c r="B29" s="22">
        <v>10</v>
      </c>
      <c r="C29" s="22">
        <v>7</v>
      </c>
      <c r="D29" s="22">
        <v>0</v>
      </c>
      <c r="E29" s="22">
        <v>57</v>
      </c>
      <c r="F29" s="23">
        <f>SUM(B29:E29)</f>
        <v>74</v>
      </c>
    </row>
    <row r="30" spans="1:6" ht="13.5" customHeight="1" thickTop="1" thickBot="1" x14ac:dyDescent="0.25">
      <c r="A30" s="19" t="s">
        <v>27</v>
      </c>
      <c r="B30" s="27">
        <f t="shared" ref="B30:E30" si="5">SUM(B26:B29)</f>
        <v>13</v>
      </c>
      <c r="C30" s="27">
        <f t="shared" si="5"/>
        <v>9</v>
      </c>
      <c r="D30" s="27">
        <f t="shared" si="5"/>
        <v>0</v>
      </c>
      <c r="E30" s="27">
        <f t="shared" si="5"/>
        <v>81</v>
      </c>
      <c r="F30" s="28">
        <f>SUM(F26:F29)</f>
        <v>103</v>
      </c>
    </row>
    <row r="31" spans="1:6" ht="13.5" customHeight="1" thickTop="1" x14ac:dyDescent="0.2">
      <c r="A31" s="17" t="s">
        <v>0</v>
      </c>
      <c r="B31" s="22"/>
      <c r="C31" s="22"/>
      <c r="D31" s="22"/>
      <c r="E31" s="22"/>
      <c r="F31" s="23"/>
    </row>
    <row r="32" spans="1:6" ht="13.5" customHeight="1" x14ac:dyDescent="0.2">
      <c r="A32" s="17" t="s">
        <v>1</v>
      </c>
      <c r="B32" s="22">
        <f t="shared" ref="B32:F32" si="6">SUM(B7:B14)</f>
        <v>462</v>
      </c>
      <c r="C32" s="22">
        <f t="shared" si="6"/>
        <v>339</v>
      </c>
      <c r="D32" s="22">
        <f t="shared" si="6"/>
        <v>38</v>
      </c>
      <c r="E32" s="22">
        <f t="shared" si="6"/>
        <v>3299</v>
      </c>
      <c r="F32" s="23">
        <f t="shared" si="6"/>
        <v>4138</v>
      </c>
    </row>
    <row r="33" spans="1:6" ht="13.5" customHeight="1" x14ac:dyDescent="0.2">
      <c r="A33" s="17" t="s">
        <v>2</v>
      </c>
      <c r="B33" s="22">
        <f t="shared" ref="B33:F33" si="7">B16+B18+B22+B25+B30</f>
        <v>35</v>
      </c>
      <c r="C33" s="22">
        <f t="shared" si="7"/>
        <v>34</v>
      </c>
      <c r="D33" s="22">
        <f t="shared" si="7"/>
        <v>2</v>
      </c>
      <c r="E33" s="22">
        <f t="shared" si="7"/>
        <v>241</v>
      </c>
      <c r="F33" s="23">
        <f t="shared" si="7"/>
        <v>312</v>
      </c>
    </row>
    <row r="34" spans="1:6" ht="13.5" customHeight="1" thickBot="1" x14ac:dyDescent="0.25">
      <c r="A34" s="18" t="s">
        <v>3</v>
      </c>
      <c r="B34" s="30">
        <f t="shared" ref="B34:F34" si="8">+B32+B33</f>
        <v>497</v>
      </c>
      <c r="C34" s="30">
        <f t="shared" si="8"/>
        <v>373</v>
      </c>
      <c r="D34" s="30">
        <f t="shared" si="8"/>
        <v>40</v>
      </c>
      <c r="E34" s="30">
        <f t="shared" si="8"/>
        <v>3540</v>
      </c>
      <c r="F34" s="31">
        <f t="shared" si="8"/>
        <v>4450</v>
      </c>
    </row>
  </sheetData>
  <phoneticPr fontId="7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1"/>
  <dimension ref="A1:X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23" width="20.6640625" style="88" customWidth="1"/>
    <col min="24" max="24" width="16.6640625" style="88" customWidth="1"/>
    <col min="25" max="16384" width="9" style="88"/>
  </cols>
  <sheetData>
    <row r="1" spans="1:24" ht="13.5" customHeight="1" x14ac:dyDescent="0.2">
      <c r="A1" s="1" t="s">
        <v>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1:24" ht="13.5" customHeight="1" x14ac:dyDescent="0.2">
      <c r="A2" s="5" t="s">
        <v>18</v>
      </c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4"/>
    </row>
    <row r="3" spans="1:24" ht="13.5" customHeight="1" x14ac:dyDescent="0.2">
      <c r="A3" s="94" t="s">
        <v>114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4"/>
    </row>
    <row r="4" spans="1:24" ht="13.5" customHeight="1" thickBot="1" x14ac:dyDescent="0.25">
      <c r="A4" s="7" t="s">
        <v>18</v>
      </c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</row>
    <row r="5" spans="1:24" ht="13.5" customHeight="1" x14ac:dyDescent="0.2">
      <c r="A5" s="9" t="s">
        <v>5</v>
      </c>
      <c r="B5" s="10" t="s">
        <v>8</v>
      </c>
      <c r="C5" s="11" t="s">
        <v>9</v>
      </c>
      <c r="D5" s="10" t="s">
        <v>10</v>
      </c>
      <c r="E5" s="11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0" t="s">
        <v>17</v>
      </c>
      <c r="L5" s="10" t="s">
        <v>102</v>
      </c>
      <c r="M5" s="10" t="s">
        <v>103</v>
      </c>
      <c r="N5" s="10" t="s">
        <v>104</v>
      </c>
      <c r="O5" s="10" t="s">
        <v>105</v>
      </c>
      <c r="P5" s="10" t="s">
        <v>106</v>
      </c>
      <c r="Q5" s="10" t="s">
        <v>107</v>
      </c>
      <c r="R5" s="10" t="s">
        <v>108</v>
      </c>
      <c r="S5" s="10" t="s">
        <v>56</v>
      </c>
      <c r="T5" s="10" t="s">
        <v>57</v>
      </c>
      <c r="U5" s="10" t="s">
        <v>58</v>
      </c>
      <c r="V5" s="10" t="s">
        <v>59</v>
      </c>
      <c r="W5" s="10" t="s">
        <v>60</v>
      </c>
      <c r="X5" s="12"/>
    </row>
    <row r="6" spans="1:24" ht="13.5" customHeight="1" thickBot="1" x14ac:dyDescent="0.25">
      <c r="A6" s="13" t="s">
        <v>6</v>
      </c>
      <c r="B6" s="14" t="s">
        <v>168</v>
      </c>
      <c r="C6" s="15" t="s">
        <v>169</v>
      </c>
      <c r="D6" s="15" t="s">
        <v>170</v>
      </c>
      <c r="E6" s="15" t="s">
        <v>171</v>
      </c>
      <c r="F6" s="15" t="s">
        <v>172</v>
      </c>
      <c r="G6" s="15" t="s">
        <v>173</v>
      </c>
      <c r="H6" s="15" t="s">
        <v>174</v>
      </c>
      <c r="I6" s="15" t="s">
        <v>175</v>
      </c>
      <c r="J6" s="15" t="s">
        <v>176</v>
      </c>
      <c r="K6" s="15" t="s">
        <v>177</v>
      </c>
      <c r="L6" s="15" t="s">
        <v>178</v>
      </c>
      <c r="M6" s="15" t="s">
        <v>179</v>
      </c>
      <c r="N6" s="15" t="s">
        <v>180</v>
      </c>
      <c r="O6" s="15" t="s">
        <v>181</v>
      </c>
      <c r="P6" s="15" t="s">
        <v>182</v>
      </c>
      <c r="Q6" s="15" t="s">
        <v>183</v>
      </c>
      <c r="R6" s="15" t="s">
        <v>184</v>
      </c>
      <c r="S6" s="15" t="s">
        <v>185</v>
      </c>
      <c r="T6" s="15" t="s">
        <v>186</v>
      </c>
      <c r="U6" s="15" t="s">
        <v>187</v>
      </c>
      <c r="V6" s="15" t="s">
        <v>188</v>
      </c>
      <c r="W6" s="15" t="s">
        <v>189</v>
      </c>
      <c r="X6" s="16" t="s">
        <v>7</v>
      </c>
    </row>
    <row r="7" spans="1:24" ht="13.5" customHeight="1" thickTop="1" x14ac:dyDescent="0.2">
      <c r="A7" s="17" t="s">
        <v>19</v>
      </c>
      <c r="B7" s="22">
        <v>110</v>
      </c>
      <c r="C7" s="22">
        <v>1</v>
      </c>
      <c r="D7" s="22">
        <v>15</v>
      </c>
      <c r="E7" s="22">
        <v>346</v>
      </c>
      <c r="F7" s="22">
        <v>1</v>
      </c>
      <c r="G7" s="22">
        <v>45</v>
      </c>
      <c r="H7" s="22">
        <v>2077.4369999999999</v>
      </c>
      <c r="I7" s="22">
        <v>9.0510000000000002</v>
      </c>
      <c r="J7" s="22">
        <v>179</v>
      </c>
      <c r="K7" s="22">
        <v>16</v>
      </c>
      <c r="L7" s="22">
        <v>1</v>
      </c>
      <c r="M7" s="22">
        <v>1</v>
      </c>
      <c r="N7" s="22">
        <v>112</v>
      </c>
      <c r="O7" s="22">
        <v>5</v>
      </c>
      <c r="P7" s="22">
        <v>4</v>
      </c>
      <c r="Q7" s="22">
        <v>6</v>
      </c>
      <c r="R7" s="22">
        <v>27</v>
      </c>
      <c r="S7" s="22">
        <v>54</v>
      </c>
      <c r="T7" s="22">
        <v>43</v>
      </c>
      <c r="U7" s="22">
        <v>380</v>
      </c>
      <c r="V7" s="22">
        <v>422.72300000000001</v>
      </c>
      <c r="W7" s="22">
        <v>6</v>
      </c>
      <c r="X7" s="23">
        <f>SUM(B7:W7)</f>
        <v>3861.2109999999998</v>
      </c>
    </row>
    <row r="8" spans="1:24" ht="13.5" customHeight="1" x14ac:dyDescent="0.2">
      <c r="A8" s="17" t="s">
        <v>20</v>
      </c>
      <c r="B8" s="22">
        <v>23</v>
      </c>
      <c r="C8" s="22">
        <v>0</v>
      </c>
      <c r="D8" s="22">
        <v>1</v>
      </c>
      <c r="E8" s="22">
        <v>114</v>
      </c>
      <c r="F8" s="22">
        <v>0</v>
      </c>
      <c r="G8" s="22">
        <v>6</v>
      </c>
      <c r="H8" s="22">
        <v>395.79399999999998</v>
      </c>
      <c r="I8" s="22">
        <v>1.032</v>
      </c>
      <c r="J8" s="22">
        <v>28</v>
      </c>
      <c r="K8" s="22">
        <v>1</v>
      </c>
      <c r="L8" s="22">
        <v>1</v>
      </c>
      <c r="M8" s="22">
        <v>0</v>
      </c>
      <c r="N8" s="22">
        <v>35</v>
      </c>
      <c r="O8" s="22">
        <v>3</v>
      </c>
      <c r="P8" s="22">
        <v>0</v>
      </c>
      <c r="Q8" s="22">
        <v>0</v>
      </c>
      <c r="R8" s="22">
        <v>18</v>
      </c>
      <c r="S8" s="22">
        <v>4</v>
      </c>
      <c r="T8" s="22">
        <v>54</v>
      </c>
      <c r="U8" s="22">
        <v>82</v>
      </c>
      <c r="V8" s="22">
        <v>78</v>
      </c>
      <c r="W8" s="22">
        <v>1</v>
      </c>
      <c r="X8" s="23">
        <f t="shared" ref="X8:X14" si="0">SUM(B8:W8)</f>
        <v>845.82600000000002</v>
      </c>
    </row>
    <row r="9" spans="1:24" ht="13.5" customHeight="1" x14ac:dyDescent="0.2">
      <c r="A9" s="17" t="s">
        <v>21</v>
      </c>
      <c r="B9" s="22">
        <v>76</v>
      </c>
      <c r="C9" s="22">
        <v>1</v>
      </c>
      <c r="D9" s="22">
        <v>11</v>
      </c>
      <c r="E9" s="22">
        <v>507</v>
      </c>
      <c r="F9" s="22">
        <v>2</v>
      </c>
      <c r="G9" s="22">
        <v>24</v>
      </c>
      <c r="H9" s="22">
        <v>1011.53</v>
      </c>
      <c r="I9" s="22">
        <v>4</v>
      </c>
      <c r="J9" s="22">
        <v>215</v>
      </c>
      <c r="K9" s="22">
        <v>8</v>
      </c>
      <c r="L9" s="22">
        <v>3</v>
      </c>
      <c r="M9" s="22">
        <v>4</v>
      </c>
      <c r="N9" s="22">
        <v>36</v>
      </c>
      <c r="O9" s="22">
        <v>1</v>
      </c>
      <c r="P9" s="22">
        <v>4</v>
      </c>
      <c r="Q9" s="22">
        <v>2</v>
      </c>
      <c r="R9" s="22">
        <v>19</v>
      </c>
      <c r="S9" s="22">
        <v>53.448999999999998</v>
      </c>
      <c r="T9" s="22">
        <v>54</v>
      </c>
      <c r="U9" s="22">
        <v>270</v>
      </c>
      <c r="V9" s="22">
        <v>258</v>
      </c>
      <c r="W9" s="22">
        <v>4</v>
      </c>
      <c r="X9" s="23">
        <f t="shared" si="0"/>
        <v>2567.9790000000003</v>
      </c>
    </row>
    <row r="10" spans="1:24" ht="13.5" customHeight="1" x14ac:dyDescent="0.2">
      <c r="A10" s="17" t="s">
        <v>22</v>
      </c>
      <c r="B10" s="22">
        <v>27</v>
      </c>
      <c r="C10" s="22">
        <v>0</v>
      </c>
      <c r="D10" s="22">
        <v>1</v>
      </c>
      <c r="E10" s="22">
        <v>86</v>
      </c>
      <c r="F10" s="22">
        <v>1</v>
      </c>
      <c r="G10" s="22">
        <v>9</v>
      </c>
      <c r="H10" s="22">
        <v>406</v>
      </c>
      <c r="I10" s="22">
        <v>2</v>
      </c>
      <c r="J10" s="22">
        <v>2</v>
      </c>
      <c r="K10" s="22">
        <v>2</v>
      </c>
      <c r="L10" s="22">
        <v>0</v>
      </c>
      <c r="M10" s="22">
        <v>0</v>
      </c>
      <c r="N10" s="22">
        <v>13</v>
      </c>
      <c r="O10" s="22">
        <v>0</v>
      </c>
      <c r="P10" s="22">
        <v>1</v>
      </c>
      <c r="Q10" s="22">
        <v>0</v>
      </c>
      <c r="R10" s="22">
        <v>5</v>
      </c>
      <c r="S10" s="22">
        <v>12</v>
      </c>
      <c r="T10" s="22">
        <v>45</v>
      </c>
      <c r="U10" s="22">
        <v>66</v>
      </c>
      <c r="V10" s="22">
        <v>59</v>
      </c>
      <c r="W10" s="22">
        <v>2</v>
      </c>
      <c r="X10" s="23">
        <f t="shared" si="0"/>
        <v>739</v>
      </c>
    </row>
    <row r="11" spans="1:24" ht="13.5" customHeight="1" x14ac:dyDescent="0.2">
      <c r="A11" s="17" t="s">
        <v>23</v>
      </c>
      <c r="B11" s="22">
        <v>7</v>
      </c>
      <c r="C11" s="22">
        <v>2</v>
      </c>
      <c r="D11" s="22">
        <v>3</v>
      </c>
      <c r="E11" s="22">
        <v>94</v>
      </c>
      <c r="F11" s="22">
        <v>0</v>
      </c>
      <c r="G11" s="22">
        <v>3</v>
      </c>
      <c r="H11" s="22">
        <v>343.84899999999999</v>
      </c>
      <c r="I11" s="22">
        <v>0</v>
      </c>
      <c r="J11" s="22">
        <v>12</v>
      </c>
      <c r="K11" s="22">
        <v>2</v>
      </c>
      <c r="L11" s="22">
        <v>1</v>
      </c>
      <c r="M11" s="22">
        <v>0</v>
      </c>
      <c r="N11" s="22">
        <v>5</v>
      </c>
      <c r="O11" s="22">
        <v>1</v>
      </c>
      <c r="P11" s="22">
        <v>1</v>
      </c>
      <c r="Q11" s="22">
        <v>0</v>
      </c>
      <c r="R11" s="22">
        <v>7</v>
      </c>
      <c r="S11" s="22">
        <v>8</v>
      </c>
      <c r="T11" s="22">
        <v>8</v>
      </c>
      <c r="U11" s="22">
        <v>31</v>
      </c>
      <c r="V11" s="22">
        <v>41.759</v>
      </c>
      <c r="W11" s="22">
        <v>0</v>
      </c>
      <c r="X11" s="23">
        <f t="shared" si="0"/>
        <v>570.60799999999995</v>
      </c>
    </row>
    <row r="12" spans="1:24" ht="13.5" customHeight="1" x14ac:dyDescent="0.2">
      <c r="A12" s="17" t="s">
        <v>24</v>
      </c>
      <c r="B12" s="22">
        <v>14</v>
      </c>
      <c r="C12" s="22">
        <v>0</v>
      </c>
      <c r="D12" s="22">
        <v>1</v>
      </c>
      <c r="E12" s="22">
        <v>72</v>
      </c>
      <c r="F12" s="22">
        <v>1</v>
      </c>
      <c r="G12" s="22">
        <v>7</v>
      </c>
      <c r="H12" s="22">
        <v>392.86</v>
      </c>
      <c r="I12" s="22">
        <v>1</v>
      </c>
      <c r="J12" s="22">
        <v>38</v>
      </c>
      <c r="K12" s="22">
        <v>2</v>
      </c>
      <c r="L12" s="22">
        <v>0</v>
      </c>
      <c r="M12" s="22">
        <v>0</v>
      </c>
      <c r="N12" s="22">
        <v>18</v>
      </c>
      <c r="O12" s="22">
        <v>1</v>
      </c>
      <c r="P12" s="22">
        <v>4</v>
      </c>
      <c r="Q12" s="22">
        <v>1</v>
      </c>
      <c r="R12" s="22">
        <v>10</v>
      </c>
      <c r="S12" s="22">
        <v>11</v>
      </c>
      <c r="T12" s="22">
        <v>13</v>
      </c>
      <c r="U12" s="22">
        <v>43</v>
      </c>
      <c r="V12" s="22">
        <v>62</v>
      </c>
      <c r="W12" s="22">
        <v>0</v>
      </c>
      <c r="X12" s="23">
        <f t="shared" si="0"/>
        <v>691.86</v>
      </c>
    </row>
    <row r="13" spans="1:24" ht="13.5" customHeight="1" x14ac:dyDescent="0.2">
      <c r="A13" s="17" t="s">
        <v>25</v>
      </c>
      <c r="B13" s="22">
        <v>7</v>
      </c>
      <c r="C13" s="22">
        <v>1</v>
      </c>
      <c r="D13" s="22">
        <v>1</v>
      </c>
      <c r="E13" s="22">
        <v>47</v>
      </c>
      <c r="F13" s="22">
        <v>0</v>
      </c>
      <c r="G13" s="22">
        <v>1</v>
      </c>
      <c r="H13" s="22">
        <v>159</v>
      </c>
      <c r="I13" s="22">
        <v>0</v>
      </c>
      <c r="J13" s="22">
        <v>20</v>
      </c>
      <c r="K13" s="22">
        <v>0</v>
      </c>
      <c r="L13" s="22">
        <v>0</v>
      </c>
      <c r="M13" s="22">
        <v>1</v>
      </c>
      <c r="N13" s="22">
        <v>37</v>
      </c>
      <c r="O13" s="22">
        <v>1</v>
      </c>
      <c r="P13" s="22">
        <v>0</v>
      </c>
      <c r="Q13" s="22">
        <v>0</v>
      </c>
      <c r="R13" s="22">
        <v>8</v>
      </c>
      <c r="S13" s="22">
        <v>4</v>
      </c>
      <c r="T13" s="22">
        <v>23</v>
      </c>
      <c r="U13" s="22">
        <v>22</v>
      </c>
      <c r="V13" s="22">
        <v>35</v>
      </c>
      <c r="W13" s="22">
        <v>0</v>
      </c>
      <c r="X13" s="23">
        <f t="shared" si="0"/>
        <v>367</v>
      </c>
    </row>
    <row r="14" spans="1:24" ht="13.5" customHeight="1" thickBot="1" x14ac:dyDescent="0.25">
      <c r="A14" s="13" t="s">
        <v>34</v>
      </c>
      <c r="B14" s="24">
        <v>11</v>
      </c>
      <c r="C14" s="24">
        <v>0</v>
      </c>
      <c r="D14" s="24">
        <v>0</v>
      </c>
      <c r="E14" s="24">
        <v>124</v>
      </c>
      <c r="F14" s="24">
        <v>0</v>
      </c>
      <c r="G14" s="24">
        <v>9</v>
      </c>
      <c r="H14" s="24">
        <v>475.95800000000003</v>
      </c>
      <c r="I14" s="24">
        <v>2.1</v>
      </c>
      <c r="J14" s="24">
        <v>136</v>
      </c>
      <c r="K14" s="24">
        <v>18</v>
      </c>
      <c r="L14" s="24">
        <v>0</v>
      </c>
      <c r="M14" s="24">
        <v>0</v>
      </c>
      <c r="N14" s="24">
        <v>9</v>
      </c>
      <c r="O14" s="24">
        <v>0</v>
      </c>
      <c r="P14" s="24">
        <v>0</v>
      </c>
      <c r="Q14" s="24">
        <v>0</v>
      </c>
      <c r="R14" s="24">
        <v>5</v>
      </c>
      <c r="S14" s="24">
        <v>10</v>
      </c>
      <c r="T14" s="24">
        <v>17</v>
      </c>
      <c r="U14" s="24">
        <v>68</v>
      </c>
      <c r="V14" s="24">
        <v>38</v>
      </c>
      <c r="W14" s="24">
        <v>1</v>
      </c>
      <c r="X14" s="23">
        <f t="shared" si="0"/>
        <v>924.05800000000011</v>
      </c>
    </row>
    <row r="15" spans="1:24" ht="13.5" customHeight="1" thickTop="1" thickBot="1" x14ac:dyDescent="0.25">
      <c r="A15" s="17" t="s">
        <v>35</v>
      </c>
      <c r="B15" s="22">
        <v>4</v>
      </c>
      <c r="C15" s="22">
        <v>0</v>
      </c>
      <c r="D15" s="22">
        <v>0</v>
      </c>
      <c r="E15" s="22">
        <v>34</v>
      </c>
      <c r="F15" s="22">
        <v>0</v>
      </c>
      <c r="G15" s="22">
        <v>2</v>
      </c>
      <c r="H15" s="22">
        <v>53</v>
      </c>
      <c r="I15" s="22">
        <v>0</v>
      </c>
      <c r="J15" s="22">
        <v>17</v>
      </c>
      <c r="K15" s="22">
        <v>2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1</v>
      </c>
      <c r="S15" s="22">
        <v>1</v>
      </c>
      <c r="T15" s="22">
        <v>8</v>
      </c>
      <c r="U15" s="22">
        <v>12</v>
      </c>
      <c r="V15" s="22">
        <v>17</v>
      </c>
      <c r="W15" s="22">
        <v>0</v>
      </c>
      <c r="X15" s="29">
        <f>SUM(B15:W15)</f>
        <v>151</v>
      </c>
    </row>
    <row r="16" spans="1:24" ht="13.5" customHeight="1" thickTop="1" thickBot="1" x14ac:dyDescent="0.25">
      <c r="A16" s="19" t="s">
        <v>26</v>
      </c>
      <c r="B16" s="27">
        <f t="shared" ref="B16:W16" si="1">SUM(B15:B15)</f>
        <v>4</v>
      </c>
      <c r="C16" s="27">
        <f t="shared" si="1"/>
        <v>0</v>
      </c>
      <c r="D16" s="27">
        <f t="shared" si="1"/>
        <v>0</v>
      </c>
      <c r="E16" s="27">
        <f t="shared" si="1"/>
        <v>34</v>
      </c>
      <c r="F16" s="27">
        <f t="shared" si="1"/>
        <v>0</v>
      </c>
      <c r="G16" s="27">
        <f t="shared" si="1"/>
        <v>2</v>
      </c>
      <c r="H16" s="27">
        <f t="shared" si="1"/>
        <v>53</v>
      </c>
      <c r="I16" s="27">
        <f t="shared" si="1"/>
        <v>0</v>
      </c>
      <c r="J16" s="27">
        <f t="shared" si="1"/>
        <v>17</v>
      </c>
      <c r="K16" s="27">
        <f t="shared" si="1"/>
        <v>2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  <c r="P16" s="27">
        <f t="shared" si="1"/>
        <v>0</v>
      </c>
      <c r="Q16" s="27">
        <f t="shared" si="1"/>
        <v>0</v>
      </c>
      <c r="R16" s="27">
        <f t="shared" si="1"/>
        <v>1</v>
      </c>
      <c r="S16" s="27">
        <f t="shared" si="1"/>
        <v>1</v>
      </c>
      <c r="T16" s="27">
        <f t="shared" si="1"/>
        <v>8</v>
      </c>
      <c r="U16" s="27">
        <f t="shared" ref="U16:V16" si="2">SUM(U15:U15)</f>
        <v>12</v>
      </c>
      <c r="V16" s="27">
        <f t="shared" si="2"/>
        <v>17</v>
      </c>
      <c r="W16" s="27">
        <f t="shared" si="1"/>
        <v>0</v>
      </c>
      <c r="X16" s="28">
        <f>SUM(X15:X15)</f>
        <v>151</v>
      </c>
    </row>
    <row r="17" spans="1:24" ht="13.5" customHeight="1" thickTop="1" thickBot="1" x14ac:dyDescent="0.25">
      <c r="A17" s="17" t="s">
        <v>79</v>
      </c>
      <c r="B17" s="22">
        <v>5</v>
      </c>
      <c r="C17" s="22">
        <v>0</v>
      </c>
      <c r="D17" s="22">
        <v>1</v>
      </c>
      <c r="E17" s="22">
        <v>14</v>
      </c>
      <c r="F17" s="22">
        <v>0</v>
      </c>
      <c r="G17" s="22">
        <v>1</v>
      </c>
      <c r="H17" s="22">
        <v>76.894000000000005</v>
      </c>
      <c r="I17" s="22">
        <v>3.4279999999999999</v>
      </c>
      <c r="J17" s="22">
        <v>2</v>
      </c>
      <c r="K17" s="22">
        <v>2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2</v>
      </c>
      <c r="S17" s="22">
        <v>1</v>
      </c>
      <c r="T17" s="22">
        <v>3</v>
      </c>
      <c r="U17" s="22">
        <v>5</v>
      </c>
      <c r="V17" s="22">
        <v>9</v>
      </c>
      <c r="W17" s="22">
        <v>0</v>
      </c>
      <c r="X17" s="29">
        <f>SUM(B17:W17)</f>
        <v>125.322</v>
      </c>
    </row>
    <row r="18" spans="1:24" ht="13.5" customHeight="1" thickTop="1" thickBot="1" x14ac:dyDescent="0.25">
      <c r="A18" s="19" t="s">
        <v>36</v>
      </c>
      <c r="B18" s="27">
        <f t="shared" ref="B18:W18" si="3">SUM(B17:B17)</f>
        <v>5</v>
      </c>
      <c r="C18" s="27">
        <f t="shared" si="3"/>
        <v>0</v>
      </c>
      <c r="D18" s="27">
        <f t="shared" si="3"/>
        <v>1</v>
      </c>
      <c r="E18" s="27">
        <f t="shared" si="3"/>
        <v>14</v>
      </c>
      <c r="F18" s="27">
        <f t="shared" si="3"/>
        <v>0</v>
      </c>
      <c r="G18" s="27">
        <f t="shared" si="3"/>
        <v>1</v>
      </c>
      <c r="H18" s="27">
        <f t="shared" si="3"/>
        <v>76.894000000000005</v>
      </c>
      <c r="I18" s="27">
        <f t="shared" si="3"/>
        <v>3.4279999999999999</v>
      </c>
      <c r="J18" s="27">
        <f t="shared" si="3"/>
        <v>2</v>
      </c>
      <c r="K18" s="27">
        <f t="shared" si="3"/>
        <v>2</v>
      </c>
      <c r="L18" s="27">
        <f t="shared" si="3"/>
        <v>0</v>
      </c>
      <c r="M18" s="27">
        <f t="shared" si="3"/>
        <v>0</v>
      </c>
      <c r="N18" s="27">
        <f t="shared" si="3"/>
        <v>0</v>
      </c>
      <c r="O18" s="27">
        <f t="shared" si="3"/>
        <v>0</v>
      </c>
      <c r="P18" s="27">
        <f t="shared" si="3"/>
        <v>0</v>
      </c>
      <c r="Q18" s="27">
        <f t="shared" si="3"/>
        <v>0</v>
      </c>
      <c r="R18" s="27">
        <f t="shared" si="3"/>
        <v>2</v>
      </c>
      <c r="S18" s="27">
        <f t="shared" si="3"/>
        <v>1</v>
      </c>
      <c r="T18" s="27">
        <f t="shared" si="3"/>
        <v>3</v>
      </c>
      <c r="U18" s="27">
        <f t="shared" ref="U18:V18" si="4">SUM(U17:U17)</f>
        <v>5</v>
      </c>
      <c r="V18" s="27">
        <f t="shared" si="4"/>
        <v>9</v>
      </c>
      <c r="W18" s="27">
        <f t="shared" si="3"/>
        <v>0</v>
      </c>
      <c r="X18" s="28">
        <f>SUM(X17:X17)</f>
        <v>125.322</v>
      </c>
    </row>
    <row r="19" spans="1:24" ht="13.5" customHeight="1" thickTop="1" x14ac:dyDescent="0.2">
      <c r="A19" s="17" t="s">
        <v>39</v>
      </c>
      <c r="B19" s="22">
        <v>1</v>
      </c>
      <c r="C19" s="22">
        <v>0</v>
      </c>
      <c r="D19" s="22">
        <v>0</v>
      </c>
      <c r="E19" s="22">
        <v>13</v>
      </c>
      <c r="F19" s="22">
        <v>0</v>
      </c>
      <c r="G19" s="22">
        <v>0</v>
      </c>
      <c r="H19" s="22">
        <v>82</v>
      </c>
      <c r="I19" s="22">
        <v>1</v>
      </c>
      <c r="J19" s="22">
        <v>0</v>
      </c>
      <c r="K19" s="22">
        <v>0</v>
      </c>
      <c r="L19" s="22">
        <v>0</v>
      </c>
      <c r="M19" s="22">
        <v>0</v>
      </c>
      <c r="N19" s="22">
        <v>2</v>
      </c>
      <c r="O19" s="22">
        <v>0</v>
      </c>
      <c r="P19" s="22">
        <v>0</v>
      </c>
      <c r="Q19" s="22">
        <v>0</v>
      </c>
      <c r="R19" s="22">
        <v>1</v>
      </c>
      <c r="S19" s="22">
        <v>2</v>
      </c>
      <c r="T19" s="22">
        <v>0</v>
      </c>
      <c r="U19" s="22">
        <v>13</v>
      </c>
      <c r="V19" s="22">
        <v>4</v>
      </c>
      <c r="W19" s="22">
        <v>0</v>
      </c>
      <c r="X19" s="23">
        <f>SUM(B19:W19)</f>
        <v>119</v>
      </c>
    </row>
    <row r="20" spans="1:24" ht="13.5" customHeight="1" x14ac:dyDescent="0.2">
      <c r="A20" s="17" t="s">
        <v>40</v>
      </c>
      <c r="B20" s="22">
        <v>4</v>
      </c>
      <c r="C20" s="22">
        <v>0</v>
      </c>
      <c r="D20" s="22">
        <v>0</v>
      </c>
      <c r="E20" s="22">
        <v>12</v>
      </c>
      <c r="F20" s="22">
        <v>0</v>
      </c>
      <c r="G20" s="22">
        <v>0</v>
      </c>
      <c r="H20" s="22">
        <v>93.957999999999998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1</v>
      </c>
      <c r="P20" s="22">
        <v>0</v>
      </c>
      <c r="Q20" s="22">
        <v>0</v>
      </c>
      <c r="R20" s="22">
        <v>3</v>
      </c>
      <c r="S20" s="22">
        <v>1</v>
      </c>
      <c r="T20" s="22">
        <v>4</v>
      </c>
      <c r="U20" s="22">
        <v>3</v>
      </c>
      <c r="V20" s="22">
        <v>9.9</v>
      </c>
      <c r="W20" s="22">
        <v>0</v>
      </c>
      <c r="X20" s="23">
        <f>SUM(B20:W20)</f>
        <v>131.858</v>
      </c>
    </row>
    <row r="21" spans="1:24" ht="13.5" customHeight="1" thickBot="1" x14ac:dyDescent="0.25">
      <c r="A21" s="17" t="s">
        <v>52</v>
      </c>
      <c r="B21" s="22">
        <v>6</v>
      </c>
      <c r="C21" s="22">
        <v>0</v>
      </c>
      <c r="D21" s="22">
        <v>0</v>
      </c>
      <c r="E21" s="22">
        <v>24</v>
      </c>
      <c r="F21" s="22">
        <v>0</v>
      </c>
      <c r="G21" s="22">
        <v>4</v>
      </c>
      <c r="H21" s="22">
        <v>220.93799999999999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2</v>
      </c>
      <c r="O21" s="22">
        <v>0</v>
      </c>
      <c r="P21" s="22">
        <v>0</v>
      </c>
      <c r="Q21" s="22">
        <v>1</v>
      </c>
      <c r="R21" s="22">
        <v>1</v>
      </c>
      <c r="S21" s="22">
        <v>3</v>
      </c>
      <c r="T21" s="22">
        <v>1</v>
      </c>
      <c r="U21" s="22">
        <v>12</v>
      </c>
      <c r="V21" s="22">
        <v>6</v>
      </c>
      <c r="W21" s="22">
        <v>1</v>
      </c>
      <c r="X21" s="23">
        <f>SUM(B21:W21)</f>
        <v>281.93799999999999</v>
      </c>
    </row>
    <row r="22" spans="1:24" ht="13.5" customHeight="1" thickTop="1" thickBot="1" x14ac:dyDescent="0.25">
      <c r="A22" s="19" t="s">
        <v>38</v>
      </c>
      <c r="B22" s="27">
        <f t="shared" ref="B22:W22" si="5">SUM(B19:B21)</f>
        <v>11</v>
      </c>
      <c r="C22" s="27">
        <f t="shared" si="5"/>
        <v>0</v>
      </c>
      <c r="D22" s="27">
        <f t="shared" si="5"/>
        <v>0</v>
      </c>
      <c r="E22" s="27">
        <f t="shared" si="5"/>
        <v>49</v>
      </c>
      <c r="F22" s="27">
        <f t="shared" si="5"/>
        <v>0</v>
      </c>
      <c r="G22" s="27">
        <f t="shared" si="5"/>
        <v>4</v>
      </c>
      <c r="H22" s="27">
        <f t="shared" si="5"/>
        <v>396.89599999999996</v>
      </c>
      <c r="I22" s="27">
        <f t="shared" si="5"/>
        <v>1</v>
      </c>
      <c r="J22" s="27">
        <f t="shared" si="5"/>
        <v>0</v>
      </c>
      <c r="K22" s="27">
        <f t="shared" si="5"/>
        <v>0</v>
      </c>
      <c r="L22" s="27">
        <f t="shared" si="5"/>
        <v>0</v>
      </c>
      <c r="M22" s="27">
        <f t="shared" si="5"/>
        <v>0</v>
      </c>
      <c r="N22" s="27">
        <f t="shared" si="5"/>
        <v>4</v>
      </c>
      <c r="O22" s="27">
        <f t="shared" si="5"/>
        <v>1</v>
      </c>
      <c r="P22" s="27">
        <f t="shared" si="5"/>
        <v>0</v>
      </c>
      <c r="Q22" s="27">
        <f t="shared" si="5"/>
        <v>1</v>
      </c>
      <c r="R22" s="27">
        <f t="shared" si="5"/>
        <v>5</v>
      </c>
      <c r="S22" s="27">
        <f t="shared" si="5"/>
        <v>6</v>
      </c>
      <c r="T22" s="27">
        <f t="shared" si="5"/>
        <v>5</v>
      </c>
      <c r="U22" s="27">
        <f t="shared" ref="U22:V22" si="6">SUM(U19:U21)</f>
        <v>28</v>
      </c>
      <c r="V22" s="27">
        <f t="shared" si="6"/>
        <v>19.899999999999999</v>
      </c>
      <c r="W22" s="27">
        <f t="shared" si="5"/>
        <v>1</v>
      </c>
      <c r="X22" s="28">
        <f>SUM(X19:X21)</f>
        <v>532.79600000000005</v>
      </c>
    </row>
    <row r="23" spans="1:24" ht="13.5" customHeight="1" thickTop="1" x14ac:dyDescent="0.2">
      <c r="A23" s="17" t="s">
        <v>43</v>
      </c>
      <c r="B23" s="22">
        <v>7</v>
      </c>
      <c r="C23" s="22">
        <v>0</v>
      </c>
      <c r="D23" s="22">
        <v>0</v>
      </c>
      <c r="E23" s="22">
        <v>16</v>
      </c>
      <c r="F23" s="22">
        <v>0</v>
      </c>
      <c r="G23" s="22">
        <v>3</v>
      </c>
      <c r="H23" s="22">
        <v>154.97399999999999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6</v>
      </c>
      <c r="O23" s="22">
        <v>0</v>
      </c>
      <c r="P23" s="22">
        <v>0</v>
      </c>
      <c r="Q23" s="22">
        <v>0</v>
      </c>
      <c r="R23" s="22">
        <v>2</v>
      </c>
      <c r="S23" s="22">
        <v>1</v>
      </c>
      <c r="T23" s="22">
        <v>5</v>
      </c>
      <c r="U23" s="22">
        <v>14</v>
      </c>
      <c r="V23" s="22">
        <v>9</v>
      </c>
      <c r="W23" s="22">
        <v>0</v>
      </c>
      <c r="X23" s="23">
        <f>SUM(B23:W23)</f>
        <v>217.97399999999999</v>
      </c>
    </row>
    <row r="24" spans="1:24" ht="13.5" customHeight="1" thickBot="1" x14ac:dyDescent="0.25">
      <c r="A24" s="13" t="s">
        <v>53</v>
      </c>
      <c r="B24" s="24">
        <v>2</v>
      </c>
      <c r="C24" s="24">
        <v>0</v>
      </c>
      <c r="D24" s="24">
        <v>0</v>
      </c>
      <c r="E24" s="24">
        <v>17</v>
      </c>
      <c r="F24" s="24">
        <v>0</v>
      </c>
      <c r="G24" s="24">
        <v>1</v>
      </c>
      <c r="H24" s="24">
        <v>94</v>
      </c>
      <c r="I24" s="24">
        <v>2</v>
      </c>
      <c r="J24" s="24">
        <v>2</v>
      </c>
      <c r="K24" s="24">
        <v>0</v>
      </c>
      <c r="L24" s="24">
        <v>0</v>
      </c>
      <c r="M24" s="24">
        <v>0</v>
      </c>
      <c r="N24" s="24">
        <v>1</v>
      </c>
      <c r="O24" s="24">
        <v>0</v>
      </c>
      <c r="P24" s="24">
        <v>0</v>
      </c>
      <c r="Q24" s="24">
        <v>0</v>
      </c>
      <c r="R24" s="24">
        <v>2</v>
      </c>
      <c r="S24" s="24">
        <v>3</v>
      </c>
      <c r="T24" s="24">
        <v>0</v>
      </c>
      <c r="U24" s="24">
        <v>2</v>
      </c>
      <c r="V24" s="24">
        <v>10</v>
      </c>
      <c r="W24" s="24">
        <v>0</v>
      </c>
      <c r="X24" s="23">
        <f>SUM(B24:W24)</f>
        <v>136</v>
      </c>
    </row>
    <row r="25" spans="1:24" ht="13.5" customHeight="1" thickTop="1" thickBot="1" x14ac:dyDescent="0.25">
      <c r="A25" s="19" t="s">
        <v>42</v>
      </c>
      <c r="B25" s="27">
        <f t="shared" ref="B25:W25" si="7">SUM(B23:B24)</f>
        <v>9</v>
      </c>
      <c r="C25" s="27">
        <f t="shared" si="7"/>
        <v>0</v>
      </c>
      <c r="D25" s="27">
        <f t="shared" si="7"/>
        <v>0</v>
      </c>
      <c r="E25" s="27">
        <f t="shared" si="7"/>
        <v>33</v>
      </c>
      <c r="F25" s="27">
        <f t="shared" si="7"/>
        <v>0</v>
      </c>
      <c r="G25" s="27">
        <f t="shared" si="7"/>
        <v>4</v>
      </c>
      <c r="H25" s="27">
        <f t="shared" si="7"/>
        <v>248.97399999999999</v>
      </c>
      <c r="I25" s="27">
        <f t="shared" si="7"/>
        <v>2</v>
      </c>
      <c r="J25" s="27">
        <f t="shared" si="7"/>
        <v>2</v>
      </c>
      <c r="K25" s="27">
        <f t="shared" si="7"/>
        <v>0</v>
      </c>
      <c r="L25" s="27">
        <f t="shared" si="7"/>
        <v>0</v>
      </c>
      <c r="M25" s="27">
        <f t="shared" si="7"/>
        <v>0</v>
      </c>
      <c r="N25" s="27">
        <f t="shared" si="7"/>
        <v>7</v>
      </c>
      <c r="O25" s="27">
        <f t="shared" si="7"/>
        <v>0</v>
      </c>
      <c r="P25" s="27">
        <f t="shared" si="7"/>
        <v>0</v>
      </c>
      <c r="Q25" s="27">
        <f t="shared" si="7"/>
        <v>0</v>
      </c>
      <c r="R25" s="27">
        <f t="shared" si="7"/>
        <v>4</v>
      </c>
      <c r="S25" s="27">
        <f t="shared" si="7"/>
        <v>4</v>
      </c>
      <c r="T25" s="27">
        <f t="shared" si="7"/>
        <v>5</v>
      </c>
      <c r="U25" s="27">
        <f t="shared" ref="U25:V25" si="8">SUM(U23:U24)</f>
        <v>16</v>
      </c>
      <c r="V25" s="27">
        <f t="shared" si="8"/>
        <v>19</v>
      </c>
      <c r="W25" s="27">
        <f t="shared" si="7"/>
        <v>0</v>
      </c>
      <c r="X25" s="28">
        <f>SUM(X23:X24)</f>
        <v>353.97399999999999</v>
      </c>
    </row>
    <row r="26" spans="1:24" ht="13.5" customHeight="1" thickTop="1" x14ac:dyDescent="0.2">
      <c r="A26" s="17" t="s">
        <v>45</v>
      </c>
      <c r="B26" s="22">
        <v>1</v>
      </c>
      <c r="C26" s="22">
        <v>0</v>
      </c>
      <c r="D26" s="22">
        <v>0</v>
      </c>
      <c r="E26" s="22">
        <v>14</v>
      </c>
      <c r="F26" s="22">
        <v>0</v>
      </c>
      <c r="G26" s="22">
        <v>1</v>
      </c>
      <c r="H26" s="22">
        <v>22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3</v>
      </c>
      <c r="O26" s="22">
        <v>0</v>
      </c>
      <c r="P26" s="22">
        <v>0</v>
      </c>
      <c r="Q26" s="22">
        <v>1</v>
      </c>
      <c r="R26" s="22">
        <v>0</v>
      </c>
      <c r="S26" s="22">
        <v>0</v>
      </c>
      <c r="T26" s="22">
        <v>0</v>
      </c>
      <c r="U26" s="22">
        <v>18</v>
      </c>
      <c r="V26" s="22">
        <v>1</v>
      </c>
      <c r="W26" s="22">
        <v>0</v>
      </c>
      <c r="X26" s="23">
        <f>SUM(B26:W26)</f>
        <v>61</v>
      </c>
    </row>
    <row r="27" spans="1:24" ht="13.5" customHeight="1" x14ac:dyDescent="0.2">
      <c r="A27" s="17" t="s">
        <v>46</v>
      </c>
      <c r="B27" s="22">
        <v>3</v>
      </c>
      <c r="C27" s="22">
        <v>1</v>
      </c>
      <c r="D27" s="22">
        <v>2</v>
      </c>
      <c r="E27" s="22">
        <v>26</v>
      </c>
      <c r="F27" s="22">
        <v>0</v>
      </c>
      <c r="G27" s="22">
        <v>0</v>
      </c>
      <c r="H27" s="22">
        <v>72.918000000000006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17</v>
      </c>
      <c r="V27" s="22">
        <v>9</v>
      </c>
      <c r="W27" s="22">
        <v>0</v>
      </c>
      <c r="X27" s="23">
        <f>SUM(B27:W27)</f>
        <v>130.91800000000001</v>
      </c>
    </row>
    <row r="28" spans="1:24" ht="13.5" customHeight="1" x14ac:dyDescent="0.2">
      <c r="A28" s="17" t="s">
        <v>47</v>
      </c>
      <c r="B28" s="22">
        <v>0</v>
      </c>
      <c r="C28" s="22">
        <v>0</v>
      </c>
      <c r="D28" s="22">
        <v>0</v>
      </c>
      <c r="E28" s="22">
        <v>9</v>
      </c>
      <c r="F28" s="22">
        <v>0</v>
      </c>
      <c r="G28" s="22">
        <v>0</v>
      </c>
      <c r="H28" s="22">
        <v>12</v>
      </c>
      <c r="I28" s="22">
        <v>0</v>
      </c>
      <c r="J28" s="22">
        <v>2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1</v>
      </c>
      <c r="V28" s="22">
        <v>3</v>
      </c>
      <c r="W28" s="22">
        <v>0</v>
      </c>
      <c r="X28" s="23">
        <f>SUM(B28:W28)</f>
        <v>27</v>
      </c>
    </row>
    <row r="29" spans="1:24" ht="13.5" customHeight="1" thickBot="1" x14ac:dyDescent="0.25">
      <c r="A29" s="17" t="s">
        <v>54</v>
      </c>
      <c r="B29" s="22">
        <v>6</v>
      </c>
      <c r="C29" s="22">
        <v>0</v>
      </c>
      <c r="D29" s="22">
        <v>0</v>
      </c>
      <c r="E29" s="22">
        <v>100</v>
      </c>
      <c r="F29" s="22">
        <v>0</v>
      </c>
      <c r="G29" s="22">
        <v>0</v>
      </c>
      <c r="H29" s="22">
        <v>468.88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4</v>
      </c>
      <c r="O29" s="22">
        <v>0</v>
      </c>
      <c r="P29" s="22">
        <v>0</v>
      </c>
      <c r="Q29" s="22">
        <v>0</v>
      </c>
      <c r="R29" s="22">
        <v>2</v>
      </c>
      <c r="S29" s="22">
        <v>4</v>
      </c>
      <c r="T29" s="22">
        <v>3</v>
      </c>
      <c r="U29" s="22">
        <v>16</v>
      </c>
      <c r="V29" s="22">
        <v>19</v>
      </c>
      <c r="W29" s="22">
        <v>0</v>
      </c>
      <c r="X29" s="23">
        <f>SUM(B29:W29)</f>
        <v>622.88</v>
      </c>
    </row>
    <row r="30" spans="1:24" ht="13.5" customHeight="1" thickTop="1" thickBot="1" x14ac:dyDescent="0.25">
      <c r="A30" s="19" t="s">
        <v>27</v>
      </c>
      <c r="B30" s="27">
        <f t="shared" ref="B30:W30" si="9">SUM(B26:B29)</f>
        <v>10</v>
      </c>
      <c r="C30" s="27">
        <f t="shared" si="9"/>
        <v>1</v>
      </c>
      <c r="D30" s="27">
        <f t="shared" si="9"/>
        <v>2</v>
      </c>
      <c r="E30" s="27">
        <f t="shared" si="9"/>
        <v>149</v>
      </c>
      <c r="F30" s="27">
        <f t="shared" si="9"/>
        <v>0</v>
      </c>
      <c r="G30" s="27">
        <f t="shared" si="9"/>
        <v>1</v>
      </c>
      <c r="H30" s="27">
        <f t="shared" si="9"/>
        <v>575.798</v>
      </c>
      <c r="I30" s="27">
        <f t="shared" si="9"/>
        <v>0</v>
      </c>
      <c r="J30" s="27">
        <f t="shared" si="9"/>
        <v>2</v>
      </c>
      <c r="K30" s="27">
        <f t="shared" si="9"/>
        <v>0</v>
      </c>
      <c r="L30" s="27">
        <f t="shared" si="9"/>
        <v>0</v>
      </c>
      <c r="M30" s="27">
        <f t="shared" si="9"/>
        <v>0</v>
      </c>
      <c r="N30" s="27">
        <f t="shared" si="9"/>
        <v>7</v>
      </c>
      <c r="O30" s="27">
        <f t="shared" si="9"/>
        <v>0</v>
      </c>
      <c r="P30" s="27">
        <f t="shared" si="9"/>
        <v>0</v>
      </c>
      <c r="Q30" s="27">
        <f t="shared" si="9"/>
        <v>1</v>
      </c>
      <c r="R30" s="27">
        <f t="shared" si="9"/>
        <v>2</v>
      </c>
      <c r="S30" s="27">
        <f t="shared" si="9"/>
        <v>4</v>
      </c>
      <c r="T30" s="27">
        <f t="shared" si="9"/>
        <v>3</v>
      </c>
      <c r="U30" s="27">
        <f t="shared" ref="U30:V30" si="10">SUM(U26:U29)</f>
        <v>52</v>
      </c>
      <c r="V30" s="27">
        <f t="shared" si="10"/>
        <v>32</v>
      </c>
      <c r="W30" s="27">
        <f t="shared" si="9"/>
        <v>0</v>
      </c>
      <c r="X30" s="28">
        <f>SUM(X26:X29)</f>
        <v>841.798</v>
      </c>
    </row>
    <row r="31" spans="1:24" ht="13.5" customHeight="1" thickTop="1" x14ac:dyDescent="0.2">
      <c r="A31" s="17" t="s">
        <v>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3"/>
    </row>
    <row r="32" spans="1:24" ht="13.5" customHeight="1" x14ac:dyDescent="0.2">
      <c r="A32" s="17" t="s">
        <v>1</v>
      </c>
      <c r="B32" s="22">
        <f t="shared" ref="B32:X32" si="11">SUM(B7:B14)</f>
        <v>275</v>
      </c>
      <c r="C32" s="22">
        <f t="shared" si="11"/>
        <v>5</v>
      </c>
      <c r="D32" s="22">
        <f t="shared" si="11"/>
        <v>33</v>
      </c>
      <c r="E32" s="22">
        <f t="shared" si="11"/>
        <v>1390</v>
      </c>
      <c r="F32" s="22">
        <f t="shared" si="11"/>
        <v>5</v>
      </c>
      <c r="G32" s="22">
        <f t="shared" si="11"/>
        <v>104</v>
      </c>
      <c r="H32" s="22">
        <f t="shared" si="11"/>
        <v>5262.427999999999</v>
      </c>
      <c r="I32" s="22">
        <f t="shared" si="11"/>
        <v>19.183</v>
      </c>
      <c r="J32" s="22">
        <f t="shared" si="11"/>
        <v>630</v>
      </c>
      <c r="K32" s="22">
        <f t="shared" si="11"/>
        <v>49</v>
      </c>
      <c r="L32" s="22">
        <f t="shared" si="11"/>
        <v>6</v>
      </c>
      <c r="M32" s="22">
        <f t="shared" si="11"/>
        <v>6</v>
      </c>
      <c r="N32" s="22">
        <f t="shared" si="11"/>
        <v>265</v>
      </c>
      <c r="O32" s="22">
        <f t="shared" si="11"/>
        <v>12</v>
      </c>
      <c r="P32" s="22">
        <f t="shared" si="11"/>
        <v>14</v>
      </c>
      <c r="Q32" s="22">
        <f t="shared" si="11"/>
        <v>9</v>
      </c>
      <c r="R32" s="22">
        <f t="shared" si="11"/>
        <v>99</v>
      </c>
      <c r="S32" s="22">
        <f t="shared" si="11"/>
        <v>156.44900000000001</v>
      </c>
      <c r="T32" s="22">
        <f t="shared" si="11"/>
        <v>257</v>
      </c>
      <c r="U32" s="22">
        <f t="shared" ref="U32:V32" si="12">SUM(U7:U14)</f>
        <v>962</v>
      </c>
      <c r="V32" s="22">
        <f t="shared" si="12"/>
        <v>994.48199999999997</v>
      </c>
      <c r="W32" s="22">
        <f t="shared" si="11"/>
        <v>14</v>
      </c>
      <c r="X32" s="23">
        <f t="shared" si="11"/>
        <v>10567.542000000001</v>
      </c>
    </row>
    <row r="33" spans="1:24" ht="13.5" customHeight="1" x14ac:dyDescent="0.2">
      <c r="A33" s="17" t="s">
        <v>2</v>
      </c>
      <c r="B33" s="22">
        <f t="shared" ref="B33:X33" si="13">B16+B18+B22+B25+B30</f>
        <v>39</v>
      </c>
      <c r="C33" s="22">
        <f t="shared" si="13"/>
        <v>1</v>
      </c>
      <c r="D33" s="22">
        <f t="shared" si="13"/>
        <v>3</v>
      </c>
      <c r="E33" s="22">
        <f t="shared" si="13"/>
        <v>279</v>
      </c>
      <c r="F33" s="22">
        <f t="shared" si="13"/>
        <v>0</v>
      </c>
      <c r="G33" s="22">
        <f t="shared" si="13"/>
        <v>12</v>
      </c>
      <c r="H33" s="22">
        <f t="shared" si="13"/>
        <v>1351.5619999999999</v>
      </c>
      <c r="I33" s="22">
        <f t="shared" si="13"/>
        <v>6.4279999999999999</v>
      </c>
      <c r="J33" s="22">
        <f t="shared" si="13"/>
        <v>23</v>
      </c>
      <c r="K33" s="22">
        <f t="shared" si="13"/>
        <v>4</v>
      </c>
      <c r="L33" s="22">
        <f t="shared" si="13"/>
        <v>0</v>
      </c>
      <c r="M33" s="22">
        <f t="shared" si="13"/>
        <v>0</v>
      </c>
      <c r="N33" s="22">
        <f t="shared" si="13"/>
        <v>18</v>
      </c>
      <c r="O33" s="22">
        <f t="shared" si="13"/>
        <v>1</v>
      </c>
      <c r="P33" s="22">
        <f t="shared" si="13"/>
        <v>0</v>
      </c>
      <c r="Q33" s="22">
        <f t="shared" si="13"/>
        <v>2</v>
      </c>
      <c r="R33" s="22">
        <f t="shared" si="13"/>
        <v>14</v>
      </c>
      <c r="S33" s="22">
        <f t="shared" si="13"/>
        <v>16</v>
      </c>
      <c r="T33" s="22">
        <f t="shared" si="13"/>
        <v>24</v>
      </c>
      <c r="U33" s="22">
        <f t="shared" ref="U33:V33" si="14">U16+U18+U22+U25+U30</f>
        <v>113</v>
      </c>
      <c r="V33" s="22">
        <f t="shared" si="14"/>
        <v>96.9</v>
      </c>
      <c r="W33" s="22">
        <f t="shared" si="13"/>
        <v>1</v>
      </c>
      <c r="X33" s="23">
        <f t="shared" si="13"/>
        <v>2004.89</v>
      </c>
    </row>
    <row r="34" spans="1:24" ht="13.5" customHeight="1" thickBot="1" x14ac:dyDescent="0.25">
      <c r="A34" s="18" t="s">
        <v>3</v>
      </c>
      <c r="B34" s="30">
        <f t="shared" ref="B34:X34" si="15">+B32+B33</f>
        <v>314</v>
      </c>
      <c r="C34" s="30">
        <f t="shared" si="15"/>
        <v>6</v>
      </c>
      <c r="D34" s="30">
        <f t="shared" si="15"/>
        <v>36</v>
      </c>
      <c r="E34" s="30">
        <f t="shared" si="15"/>
        <v>1669</v>
      </c>
      <c r="F34" s="30">
        <f t="shared" si="15"/>
        <v>5</v>
      </c>
      <c r="G34" s="30">
        <f t="shared" si="15"/>
        <v>116</v>
      </c>
      <c r="H34" s="30">
        <f t="shared" si="15"/>
        <v>6613.9899999999989</v>
      </c>
      <c r="I34" s="30">
        <f t="shared" si="15"/>
        <v>25.611000000000001</v>
      </c>
      <c r="J34" s="30">
        <f t="shared" si="15"/>
        <v>653</v>
      </c>
      <c r="K34" s="30">
        <f t="shared" si="15"/>
        <v>53</v>
      </c>
      <c r="L34" s="30">
        <f t="shared" si="15"/>
        <v>6</v>
      </c>
      <c r="M34" s="30">
        <f t="shared" si="15"/>
        <v>6</v>
      </c>
      <c r="N34" s="30">
        <f t="shared" si="15"/>
        <v>283</v>
      </c>
      <c r="O34" s="30">
        <f t="shared" si="15"/>
        <v>13</v>
      </c>
      <c r="P34" s="30">
        <f t="shared" si="15"/>
        <v>14</v>
      </c>
      <c r="Q34" s="30">
        <f t="shared" si="15"/>
        <v>11</v>
      </c>
      <c r="R34" s="30">
        <f t="shared" si="15"/>
        <v>113</v>
      </c>
      <c r="S34" s="30">
        <f t="shared" si="15"/>
        <v>172.44900000000001</v>
      </c>
      <c r="T34" s="30">
        <f t="shared" si="15"/>
        <v>281</v>
      </c>
      <c r="U34" s="30">
        <f t="shared" ref="U34:V34" si="16">+U32+U33</f>
        <v>1075</v>
      </c>
      <c r="V34" s="30">
        <f t="shared" si="16"/>
        <v>1091.3820000000001</v>
      </c>
      <c r="W34" s="30">
        <f t="shared" si="15"/>
        <v>15</v>
      </c>
      <c r="X34" s="31">
        <f t="shared" si="15"/>
        <v>12572.432000000001</v>
      </c>
    </row>
  </sheetData>
  <phoneticPr fontId="3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11" width="20.6640625" style="88" customWidth="1"/>
    <col min="12" max="12" width="16.6640625" style="88" customWidth="1"/>
    <col min="13" max="16384" width="9" style="88"/>
  </cols>
  <sheetData>
    <row r="1" spans="1:12" ht="13.5" customHeight="1" x14ac:dyDescent="0.2">
      <c r="A1" s="1" t="s">
        <v>4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1:12" ht="13.5" customHeight="1" x14ac:dyDescent="0.2">
      <c r="A2" s="5" t="s">
        <v>18</v>
      </c>
      <c r="B2" s="2"/>
      <c r="C2" s="6"/>
      <c r="D2" s="6"/>
      <c r="E2" s="6"/>
      <c r="F2" s="6"/>
      <c r="G2" s="6"/>
      <c r="H2" s="6"/>
      <c r="I2" s="6"/>
      <c r="J2" s="6"/>
      <c r="K2" s="6"/>
      <c r="L2" s="4"/>
    </row>
    <row r="3" spans="1:12" ht="13.5" customHeight="1" x14ac:dyDescent="0.2">
      <c r="A3" s="5" t="s">
        <v>116</v>
      </c>
      <c r="B3" s="2"/>
      <c r="C3" s="6"/>
      <c r="D3" s="6"/>
      <c r="E3" s="6"/>
      <c r="F3" s="6"/>
      <c r="G3" s="6"/>
      <c r="H3" s="6"/>
      <c r="I3" s="6"/>
      <c r="J3" s="6"/>
      <c r="K3" s="6"/>
      <c r="L3" s="4"/>
    </row>
    <row r="4" spans="1:12" ht="13.5" customHeight="1" thickBot="1" x14ac:dyDescent="0.25">
      <c r="A4" s="7" t="s">
        <v>18</v>
      </c>
      <c r="B4" s="8"/>
      <c r="C4" s="3"/>
      <c r="D4" s="3"/>
      <c r="E4" s="3"/>
      <c r="F4" s="3"/>
      <c r="G4" s="3"/>
      <c r="H4" s="3"/>
      <c r="I4" s="3"/>
      <c r="J4" s="3"/>
      <c r="K4" s="3"/>
      <c r="L4" s="4"/>
    </row>
    <row r="5" spans="1:12" ht="13.5" customHeight="1" x14ac:dyDescent="0.2">
      <c r="A5" s="9" t="s">
        <v>5</v>
      </c>
      <c r="B5" s="10" t="s">
        <v>8</v>
      </c>
      <c r="C5" s="11" t="s">
        <v>9</v>
      </c>
      <c r="D5" s="10" t="s">
        <v>10</v>
      </c>
      <c r="E5" s="11" t="s">
        <v>11</v>
      </c>
      <c r="F5" s="11" t="s">
        <v>12</v>
      </c>
      <c r="G5" s="11" t="s">
        <v>13</v>
      </c>
      <c r="H5" s="11" t="s">
        <v>14</v>
      </c>
      <c r="I5" s="11" t="s">
        <v>15</v>
      </c>
      <c r="J5" s="11" t="s">
        <v>16</v>
      </c>
      <c r="K5" s="11" t="s">
        <v>17</v>
      </c>
      <c r="L5" s="12"/>
    </row>
    <row r="6" spans="1:12" ht="13.5" customHeight="1" thickBot="1" x14ac:dyDescent="0.25">
      <c r="A6" s="13" t="s">
        <v>6</v>
      </c>
      <c r="B6" s="14" t="s">
        <v>190</v>
      </c>
      <c r="C6" s="15" t="s">
        <v>191</v>
      </c>
      <c r="D6" s="15" t="s">
        <v>192</v>
      </c>
      <c r="E6" s="15" t="s">
        <v>193</v>
      </c>
      <c r="F6" s="15" t="s">
        <v>194</v>
      </c>
      <c r="G6" s="15" t="s">
        <v>195</v>
      </c>
      <c r="H6" s="15" t="s">
        <v>196</v>
      </c>
      <c r="I6" s="15" t="s">
        <v>197</v>
      </c>
      <c r="J6" s="15" t="s">
        <v>198</v>
      </c>
      <c r="K6" s="15" t="s">
        <v>199</v>
      </c>
      <c r="L6" s="16" t="s">
        <v>7</v>
      </c>
    </row>
    <row r="7" spans="1:12" ht="13.5" customHeight="1" thickTop="1" x14ac:dyDescent="0.2">
      <c r="A7" s="17" t="s">
        <v>19</v>
      </c>
      <c r="B7" s="22">
        <v>318.226</v>
      </c>
      <c r="C7" s="22">
        <v>176</v>
      </c>
      <c r="D7" s="22">
        <v>94</v>
      </c>
      <c r="E7" s="22">
        <v>288</v>
      </c>
      <c r="F7" s="22">
        <v>20</v>
      </c>
      <c r="G7" s="22">
        <v>36</v>
      </c>
      <c r="H7" s="22">
        <v>11</v>
      </c>
      <c r="I7" s="22">
        <v>13</v>
      </c>
      <c r="J7" s="22">
        <v>98</v>
      </c>
      <c r="K7" s="22">
        <v>55</v>
      </c>
      <c r="L7" s="23">
        <f>SUM(B7:K7)</f>
        <v>1109.2260000000001</v>
      </c>
    </row>
    <row r="8" spans="1:12" ht="13.5" customHeight="1" x14ac:dyDescent="0.2">
      <c r="A8" s="17" t="s">
        <v>20</v>
      </c>
      <c r="B8" s="22">
        <v>55</v>
      </c>
      <c r="C8" s="22">
        <v>33</v>
      </c>
      <c r="D8" s="22">
        <v>15</v>
      </c>
      <c r="E8" s="22">
        <v>75</v>
      </c>
      <c r="F8" s="22">
        <v>3</v>
      </c>
      <c r="G8" s="22">
        <v>5</v>
      </c>
      <c r="H8" s="22">
        <v>7</v>
      </c>
      <c r="I8" s="22">
        <v>2</v>
      </c>
      <c r="J8" s="22">
        <v>18</v>
      </c>
      <c r="K8" s="22">
        <v>13</v>
      </c>
      <c r="L8" s="23">
        <f t="shared" ref="L8:L15" si="0">SUM(B8:K8)</f>
        <v>226</v>
      </c>
    </row>
    <row r="9" spans="1:12" ht="13.5" customHeight="1" x14ac:dyDescent="0.2">
      <c r="A9" s="17" t="s">
        <v>21</v>
      </c>
      <c r="B9" s="22">
        <v>200</v>
      </c>
      <c r="C9" s="22">
        <v>125</v>
      </c>
      <c r="D9" s="22">
        <v>55</v>
      </c>
      <c r="E9" s="22">
        <v>233</v>
      </c>
      <c r="F9" s="22">
        <v>8</v>
      </c>
      <c r="G9" s="22">
        <v>35</v>
      </c>
      <c r="H9" s="22">
        <v>10</v>
      </c>
      <c r="I9" s="22">
        <v>10</v>
      </c>
      <c r="J9" s="22">
        <v>96</v>
      </c>
      <c r="K9" s="22">
        <v>42</v>
      </c>
      <c r="L9" s="23">
        <f t="shared" si="0"/>
        <v>814</v>
      </c>
    </row>
    <row r="10" spans="1:12" ht="13.5" customHeight="1" x14ac:dyDescent="0.2">
      <c r="A10" s="17" t="s">
        <v>22</v>
      </c>
      <c r="B10" s="22">
        <v>59.737000000000002</v>
      </c>
      <c r="C10" s="22">
        <v>31</v>
      </c>
      <c r="D10" s="22">
        <v>10.909000000000001</v>
      </c>
      <c r="E10" s="22">
        <v>59</v>
      </c>
      <c r="F10" s="22">
        <v>3</v>
      </c>
      <c r="G10" s="22">
        <v>7</v>
      </c>
      <c r="H10" s="22">
        <v>5</v>
      </c>
      <c r="I10" s="22">
        <v>2</v>
      </c>
      <c r="J10" s="22">
        <v>28</v>
      </c>
      <c r="K10" s="22">
        <v>10</v>
      </c>
      <c r="L10" s="23">
        <f t="shared" si="0"/>
        <v>215.64600000000002</v>
      </c>
    </row>
    <row r="11" spans="1:12" ht="13.5" customHeight="1" x14ac:dyDescent="0.2">
      <c r="A11" s="17" t="s">
        <v>23</v>
      </c>
      <c r="B11" s="22">
        <v>24</v>
      </c>
      <c r="C11" s="22">
        <v>39</v>
      </c>
      <c r="D11" s="22">
        <v>10</v>
      </c>
      <c r="E11" s="22">
        <v>37</v>
      </c>
      <c r="F11" s="22">
        <v>3</v>
      </c>
      <c r="G11" s="22">
        <v>4</v>
      </c>
      <c r="H11" s="22">
        <v>1</v>
      </c>
      <c r="I11" s="22">
        <v>1</v>
      </c>
      <c r="J11" s="22">
        <v>14</v>
      </c>
      <c r="K11" s="22">
        <v>8</v>
      </c>
      <c r="L11" s="23">
        <f t="shared" si="0"/>
        <v>141</v>
      </c>
    </row>
    <row r="12" spans="1:12" ht="13.5" customHeight="1" x14ac:dyDescent="0.2">
      <c r="A12" s="17" t="s">
        <v>24</v>
      </c>
      <c r="B12" s="22">
        <v>40</v>
      </c>
      <c r="C12" s="22">
        <v>24</v>
      </c>
      <c r="D12" s="22">
        <v>10</v>
      </c>
      <c r="E12" s="22">
        <v>39</v>
      </c>
      <c r="F12" s="22">
        <v>3</v>
      </c>
      <c r="G12" s="22">
        <v>8</v>
      </c>
      <c r="H12" s="22">
        <v>2</v>
      </c>
      <c r="I12" s="22">
        <v>1</v>
      </c>
      <c r="J12" s="22">
        <v>18</v>
      </c>
      <c r="K12" s="22">
        <v>13</v>
      </c>
      <c r="L12" s="23">
        <f t="shared" si="0"/>
        <v>158</v>
      </c>
    </row>
    <row r="13" spans="1:12" ht="13.5" customHeight="1" x14ac:dyDescent="0.2">
      <c r="A13" s="17" t="s">
        <v>25</v>
      </c>
      <c r="B13" s="22">
        <v>16</v>
      </c>
      <c r="C13" s="22">
        <v>18</v>
      </c>
      <c r="D13" s="22">
        <v>2</v>
      </c>
      <c r="E13" s="22">
        <v>34</v>
      </c>
      <c r="F13" s="22">
        <v>1</v>
      </c>
      <c r="G13" s="22">
        <v>4</v>
      </c>
      <c r="H13" s="22">
        <v>3</v>
      </c>
      <c r="I13" s="22">
        <v>2</v>
      </c>
      <c r="J13" s="22">
        <v>7</v>
      </c>
      <c r="K13" s="22">
        <v>6</v>
      </c>
      <c r="L13" s="23">
        <f t="shared" si="0"/>
        <v>93</v>
      </c>
    </row>
    <row r="14" spans="1:12" ht="13.5" customHeight="1" thickBot="1" x14ac:dyDescent="0.25">
      <c r="A14" s="13" t="s">
        <v>34</v>
      </c>
      <c r="B14" s="24">
        <v>35</v>
      </c>
      <c r="C14" s="24">
        <v>25</v>
      </c>
      <c r="D14" s="24">
        <v>7</v>
      </c>
      <c r="E14" s="24">
        <v>31</v>
      </c>
      <c r="F14" s="24">
        <v>0</v>
      </c>
      <c r="G14" s="24">
        <v>2</v>
      </c>
      <c r="H14" s="24">
        <v>2</v>
      </c>
      <c r="I14" s="24">
        <v>1</v>
      </c>
      <c r="J14" s="24">
        <v>18</v>
      </c>
      <c r="K14" s="24">
        <v>12</v>
      </c>
      <c r="L14" s="23">
        <f t="shared" si="0"/>
        <v>133</v>
      </c>
    </row>
    <row r="15" spans="1:12" ht="13.5" customHeight="1" thickTop="1" thickBot="1" x14ac:dyDescent="0.25">
      <c r="A15" s="17" t="s">
        <v>35</v>
      </c>
      <c r="B15" s="22">
        <v>7</v>
      </c>
      <c r="C15" s="22">
        <v>12</v>
      </c>
      <c r="D15" s="22">
        <v>0</v>
      </c>
      <c r="E15" s="22">
        <v>12</v>
      </c>
      <c r="F15" s="22">
        <v>0</v>
      </c>
      <c r="G15" s="22">
        <v>2</v>
      </c>
      <c r="H15" s="22">
        <v>0</v>
      </c>
      <c r="I15" s="22">
        <v>0</v>
      </c>
      <c r="J15" s="22">
        <v>6</v>
      </c>
      <c r="K15" s="22">
        <v>2</v>
      </c>
      <c r="L15" s="29">
        <f t="shared" si="0"/>
        <v>41</v>
      </c>
    </row>
    <row r="16" spans="1:12" ht="13.5" customHeight="1" thickTop="1" thickBot="1" x14ac:dyDescent="0.25">
      <c r="A16" s="19" t="s">
        <v>26</v>
      </c>
      <c r="B16" s="27">
        <f t="shared" ref="B16:K16" si="1">SUM(B15:B15)</f>
        <v>7</v>
      </c>
      <c r="C16" s="27">
        <f t="shared" si="1"/>
        <v>12</v>
      </c>
      <c r="D16" s="27">
        <f t="shared" si="1"/>
        <v>0</v>
      </c>
      <c r="E16" s="27">
        <f t="shared" si="1"/>
        <v>12</v>
      </c>
      <c r="F16" s="27">
        <f t="shared" ref="F16:H16" si="2">SUM(F15:F15)</f>
        <v>0</v>
      </c>
      <c r="G16" s="27">
        <f t="shared" si="2"/>
        <v>2</v>
      </c>
      <c r="H16" s="27">
        <f t="shared" si="2"/>
        <v>0</v>
      </c>
      <c r="I16" s="27">
        <f t="shared" ref="I16:J16" si="3">SUM(I15:I15)</f>
        <v>0</v>
      </c>
      <c r="J16" s="27">
        <f t="shared" si="3"/>
        <v>6</v>
      </c>
      <c r="K16" s="27">
        <f t="shared" si="1"/>
        <v>2</v>
      </c>
      <c r="L16" s="28">
        <f>SUM(L15:L15)</f>
        <v>41</v>
      </c>
    </row>
    <row r="17" spans="1:12" ht="13.5" customHeight="1" thickTop="1" thickBot="1" x14ac:dyDescent="0.25">
      <c r="A17" s="17" t="s">
        <v>37</v>
      </c>
      <c r="B17" s="22">
        <v>6</v>
      </c>
      <c r="C17" s="22">
        <v>3</v>
      </c>
      <c r="D17" s="22">
        <v>2</v>
      </c>
      <c r="E17" s="22">
        <v>1</v>
      </c>
      <c r="F17" s="22">
        <v>0</v>
      </c>
      <c r="G17" s="22">
        <v>0</v>
      </c>
      <c r="H17" s="22">
        <v>0</v>
      </c>
      <c r="I17" s="22">
        <v>0</v>
      </c>
      <c r="J17" s="22">
        <v>4</v>
      </c>
      <c r="K17" s="22">
        <v>2</v>
      </c>
      <c r="L17" s="29">
        <f>SUM(B17:K17)</f>
        <v>18</v>
      </c>
    </row>
    <row r="18" spans="1:12" ht="13.5" customHeight="1" thickTop="1" thickBot="1" x14ac:dyDescent="0.25">
      <c r="A18" s="19" t="s">
        <v>36</v>
      </c>
      <c r="B18" s="27">
        <f t="shared" ref="B18:K18" si="4">SUM(B17:B17)</f>
        <v>6</v>
      </c>
      <c r="C18" s="27">
        <f t="shared" si="4"/>
        <v>3</v>
      </c>
      <c r="D18" s="27">
        <f t="shared" si="4"/>
        <v>2</v>
      </c>
      <c r="E18" s="27">
        <f t="shared" si="4"/>
        <v>1</v>
      </c>
      <c r="F18" s="27">
        <f t="shared" ref="F18:H18" si="5">SUM(F17:F17)</f>
        <v>0</v>
      </c>
      <c r="G18" s="27">
        <f t="shared" si="5"/>
        <v>0</v>
      </c>
      <c r="H18" s="27">
        <f t="shared" si="5"/>
        <v>0</v>
      </c>
      <c r="I18" s="27">
        <f t="shared" ref="I18:J18" si="6">SUM(I17:I17)</f>
        <v>0</v>
      </c>
      <c r="J18" s="27">
        <f t="shared" si="6"/>
        <v>4</v>
      </c>
      <c r="K18" s="27">
        <f t="shared" si="4"/>
        <v>2</v>
      </c>
      <c r="L18" s="28">
        <f>SUM(L17:L17)</f>
        <v>18</v>
      </c>
    </row>
    <row r="19" spans="1:12" ht="13.5" customHeight="1" thickTop="1" x14ac:dyDescent="0.2">
      <c r="A19" s="17" t="s">
        <v>39</v>
      </c>
      <c r="B19" s="22">
        <v>4</v>
      </c>
      <c r="C19" s="22">
        <v>3</v>
      </c>
      <c r="D19" s="22">
        <v>1</v>
      </c>
      <c r="E19" s="22">
        <v>8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1</v>
      </c>
      <c r="L19" s="29">
        <f>SUM(B19:K19)</f>
        <v>17</v>
      </c>
    </row>
    <row r="20" spans="1:12" ht="13.5" customHeight="1" x14ac:dyDescent="0.2">
      <c r="A20" s="17" t="s">
        <v>40</v>
      </c>
      <c r="B20" s="22">
        <v>4</v>
      </c>
      <c r="C20" s="22">
        <v>2</v>
      </c>
      <c r="D20" s="22">
        <v>2</v>
      </c>
      <c r="E20" s="22">
        <v>8</v>
      </c>
      <c r="F20" s="22">
        <v>0</v>
      </c>
      <c r="G20" s="22">
        <v>0</v>
      </c>
      <c r="H20" s="22">
        <v>0</v>
      </c>
      <c r="I20" s="22">
        <v>0</v>
      </c>
      <c r="J20" s="22">
        <v>1</v>
      </c>
      <c r="K20" s="22">
        <v>2</v>
      </c>
      <c r="L20" s="26">
        <f>SUM(B20:K20)</f>
        <v>19</v>
      </c>
    </row>
    <row r="21" spans="1:12" ht="13.5" customHeight="1" thickBot="1" x14ac:dyDescent="0.25">
      <c r="A21" s="17" t="s">
        <v>41</v>
      </c>
      <c r="B21" s="22">
        <v>5</v>
      </c>
      <c r="C21" s="22">
        <v>10</v>
      </c>
      <c r="D21" s="22">
        <v>0</v>
      </c>
      <c r="E21" s="22">
        <v>7</v>
      </c>
      <c r="F21" s="22">
        <v>2</v>
      </c>
      <c r="G21" s="22">
        <v>2</v>
      </c>
      <c r="H21" s="22">
        <v>0</v>
      </c>
      <c r="I21" s="22">
        <v>0</v>
      </c>
      <c r="J21" s="22">
        <v>4</v>
      </c>
      <c r="K21" s="22">
        <v>7</v>
      </c>
      <c r="L21" s="26">
        <f>SUM(B21:K21)</f>
        <v>37</v>
      </c>
    </row>
    <row r="22" spans="1:12" ht="13.5" customHeight="1" thickTop="1" thickBot="1" x14ac:dyDescent="0.25">
      <c r="A22" s="19" t="s">
        <v>38</v>
      </c>
      <c r="B22" s="27">
        <f t="shared" ref="B22:K22" si="7">SUM(B19:B21)</f>
        <v>13</v>
      </c>
      <c r="C22" s="27">
        <f t="shared" si="7"/>
        <v>15</v>
      </c>
      <c r="D22" s="27">
        <f t="shared" si="7"/>
        <v>3</v>
      </c>
      <c r="E22" s="27">
        <f t="shared" si="7"/>
        <v>23</v>
      </c>
      <c r="F22" s="27">
        <f t="shared" ref="F22:H22" si="8">SUM(F19:F21)</f>
        <v>2</v>
      </c>
      <c r="G22" s="27">
        <f t="shared" si="8"/>
        <v>2</v>
      </c>
      <c r="H22" s="27">
        <f t="shared" si="8"/>
        <v>0</v>
      </c>
      <c r="I22" s="27">
        <f t="shared" ref="I22:J22" si="9">SUM(I19:I21)</f>
        <v>0</v>
      </c>
      <c r="J22" s="27">
        <f t="shared" si="9"/>
        <v>5</v>
      </c>
      <c r="K22" s="27">
        <f t="shared" si="7"/>
        <v>10</v>
      </c>
      <c r="L22" s="28">
        <f>SUM(L19:L21)</f>
        <v>73</v>
      </c>
    </row>
    <row r="23" spans="1:12" ht="13.5" customHeight="1" thickTop="1" x14ac:dyDescent="0.2">
      <c r="A23" s="17" t="s">
        <v>43</v>
      </c>
      <c r="B23" s="22">
        <v>2</v>
      </c>
      <c r="C23" s="22">
        <v>8</v>
      </c>
      <c r="D23" s="22">
        <v>0</v>
      </c>
      <c r="E23" s="22">
        <v>3</v>
      </c>
      <c r="F23" s="22">
        <v>0</v>
      </c>
      <c r="G23" s="22">
        <v>0</v>
      </c>
      <c r="H23" s="22">
        <v>0</v>
      </c>
      <c r="I23" s="22">
        <v>0</v>
      </c>
      <c r="J23" s="22">
        <v>6</v>
      </c>
      <c r="K23" s="22">
        <v>3</v>
      </c>
      <c r="L23" s="29">
        <f>SUM(B23:K23)</f>
        <v>22</v>
      </c>
    </row>
    <row r="24" spans="1:12" ht="13.5" customHeight="1" thickBot="1" x14ac:dyDescent="0.25">
      <c r="A24" s="13" t="s">
        <v>44</v>
      </c>
      <c r="B24" s="24">
        <v>6</v>
      </c>
      <c r="C24" s="24">
        <v>5</v>
      </c>
      <c r="D24" s="24">
        <v>2</v>
      </c>
      <c r="E24" s="24">
        <v>3</v>
      </c>
      <c r="F24" s="24">
        <v>0</v>
      </c>
      <c r="G24" s="24">
        <v>2</v>
      </c>
      <c r="H24" s="24">
        <v>0</v>
      </c>
      <c r="I24" s="24">
        <v>0</v>
      </c>
      <c r="J24" s="24">
        <v>2</v>
      </c>
      <c r="K24" s="24">
        <v>4</v>
      </c>
      <c r="L24" s="25">
        <f>SUM(B24:K24)</f>
        <v>24</v>
      </c>
    </row>
    <row r="25" spans="1:12" ht="13.5" customHeight="1" thickTop="1" thickBot="1" x14ac:dyDescent="0.25">
      <c r="A25" s="19" t="s">
        <v>42</v>
      </c>
      <c r="B25" s="27">
        <f t="shared" ref="B25:K25" si="10">SUM(B23:B24)</f>
        <v>8</v>
      </c>
      <c r="C25" s="27">
        <f t="shared" si="10"/>
        <v>13</v>
      </c>
      <c r="D25" s="27">
        <f t="shared" si="10"/>
        <v>2</v>
      </c>
      <c r="E25" s="27">
        <f t="shared" si="10"/>
        <v>6</v>
      </c>
      <c r="F25" s="27">
        <f t="shared" ref="F25:H25" si="11">SUM(F23:F24)</f>
        <v>0</v>
      </c>
      <c r="G25" s="27">
        <f t="shared" si="11"/>
        <v>2</v>
      </c>
      <c r="H25" s="27">
        <f t="shared" si="11"/>
        <v>0</v>
      </c>
      <c r="I25" s="27">
        <f t="shared" ref="I25:J25" si="12">SUM(I23:I24)</f>
        <v>0</v>
      </c>
      <c r="J25" s="27">
        <f t="shared" si="12"/>
        <v>8</v>
      </c>
      <c r="K25" s="27">
        <f t="shared" si="10"/>
        <v>7</v>
      </c>
      <c r="L25" s="28">
        <f>SUM(L23:L24)</f>
        <v>46</v>
      </c>
    </row>
    <row r="26" spans="1:12" ht="13.5" customHeight="1" thickTop="1" x14ac:dyDescent="0.2">
      <c r="A26" s="17" t="s">
        <v>45</v>
      </c>
      <c r="B26" s="22">
        <v>0</v>
      </c>
      <c r="C26" s="22">
        <v>0</v>
      </c>
      <c r="D26" s="22">
        <v>2</v>
      </c>
      <c r="E26" s="22">
        <v>1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1</v>
      </c>
      <c r="L26" s="29">
        <f>SUM(B26:K26)</f>
        <v>4</v>
      </c>
    </row>
    <row r="27" spans="1:12" ht="13.5" customHeight="1" x14ac:dyDescent="0.2">
      <c r="A27" s="17" t="s">
        <v>46</v>
      </c>
      <c r="B27" s="22">
        <v>1</v>
      </c>
      <c r="C27" s="22">
        <v>1</v>
      </c>
      <c r="D27" s="22">
        <v>0</v>
      </c>
      <c r="E27" s="22">
        <v>2</v>
      </c>
      <c r="F27" s="22">
        <v>0</v>
      </c>
      <c r="G27" s="22">
        <v>0</v>
      </c>
      <c r="H27" s="22">
        <v>0</v>
      </c>
      <c r="I27" s="22">
        <v>0</v>
      </c>
      <c r="J27" s="22">
        <v>1</v>
      </c>
      <c r="K27" s="22">
        <v>0</v>
      </c>
      <c r="L27" s="26">
        <f>SUM(B27:K27)</f>
        <v>5</v>
      </c>
    </row>
    <row r="28" spans="1:12" ht="13.5" customHeight="1" x14ac:dyDescent="0.2">
      <c r="A28" s="17" t="s">
        <v>47</v>
      </c>
      <c r="B28" s="22">
        <v>0</v>
      </c>
      <c r="C28" s="22">
        <v>2</v>
      </c>
      <c r="D28" s="22">
        <v>1</v>
      </c>
      <c r="E28" s="22">
        <v>1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6">
        <f>SUM(B28:K28)</f>
        <v>4</v>
      </c>
    </row>
    <row r="29" spans="1:12" ht="13.5" customHeight="1" thickBot="1" x14ac:dyDescent="0.25">
      <c r="A29" s="17" t="s">
        <v>48</v>
      </c>
      <c r="B29" s="22">
        <v>9</v>
      </c>
      <c r="C29" s="22">
        <v>11</v>
      </c>
      <c r="D29" s="22">
        <v>2</v>
      </c>
      <c r="E29" s="22">
        <v>19</v>
      </c>
      <c r="F29" s="22">
        <v>1</v>
      </c>
      <c r="G29" s="22">
        <v>2</v>
      </c>
      <c r="H29" s="22">
        <v>0</v>
      </c>
      <c r="I29" s="22">
        <v>0</v>
      </c>
      <c r="J29" s="22">
        <v>7</v>
      </c>
      <c r="K29" s="22">
        <v>3</v>
      </c>
      <c r="L29" s="26">
        <f>SUM(B29:K29)</f>
        <v>54</v>
      </c>
    </row>
    <row r="30" spans="1:12" ht="13.5" customHeight="1" thickTop="1" thickBot="1" x14ac:dyDescent="0.25">
      <c r="A30" s="19" t="s">
        <v>27</v>
      </c>
      <c r="B30" s="27">
        <f t="shared" ref="B30:K30" si="13">SUM(B26:B29)</f>
        <v>10</v>
      </c>
      <c r="C30" s="27">
        <f t="shared" si="13"/>
        <v>14</v>
      </c>
      <c r="D30" s="27">
        <f t="shared" si="13"/>
        <v>5</v>
      </c>
      <c r="E30" s="27">
        <f t="shared" si="13"/>
        <v>23</v>
      </c>
      <c r="F30" s="27">
        <f t="shared" ref="F30:H30" si="14">SUM(F26:F29)</f>
        <v>1</v>
      </c>
      <c r="G30" s="27">
        <f t="shared" si="14"/>
        <v>2</v>
      </c>
      <c r="H30" s="27">
        <f t="shared" si="14"/>
        <v>0</v>
      </c>
      <c r="I30" s="27">
        <f t="shared" ref="I30:J30" si="15">SUM(I26:I29)</f>
        <v>0</v>
      </c>
      <c r="J30" s="27">
        <f t="shared" si="15"/>
        <v>8</v>
      </c>
      <c r="K30" s="27">
        <f t="shared" si="13"/>
        <v>4</v>
      </c>
      <c r="L30" s="28">
        <f>SUM(L26:L29)</f>
        <v>67</v>
      </c>
    </row>
    <row r="31" spans="1:12" ht="13.5" customHeight="1" thickTop="1" x14ac:dyDescent="0.2">
      <c r="A31" s="17" t="s">
        <v>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3"/>
    </row>
    <row r="32" spans="1:12" ht="13.5" customHeight="1" x14ac:dyDescent="0.2">
      <c r="A32" s="17" t="s">
        <v>1</v>
      </c>
      <c r="B32" s="22">
        <f t="shared" ref="B32:L32" si="16">SUM(B7:B14)</f>
        <v>747.96299999999997</v>
      </c>
      <c r="C32" s="22">
        <f t="shared" si="16"/>
        <v>471</v>
      </c>
      <c r="D32" s="22">
        <f t="shared" si="16"/>
        <v>203.90899999999999</v>
      </c>
      <c r="E32" s="22">
        <f t="shared" si="16"/>
        <v>796</v>
      </c>
      <c r="F32" s="22">
        <f t="shared" ref="F32:H32" si="17">SUM(F7:F14)</f>
        <v>41</v>
      </c>
      <c r="G32" s="22">
        <f t="shared" si="17"/>
        <v>101</v>
      </c>
      <c r="H32" s="22">
        <f t="shared" si="17"/>
        <v>41</v>
      </c>
      <c r="I32" s="22">
        <f t="shared" ref="I32:J32" si="18">SUM(I7:I14)</f>
        <v>32</v>
      </c>
      <c r="J32" s="22">
        <f t="shared" si="18"/>
        <v>297</v>
      </c>
      <c r="K32" s="22">
        <f t="shared" si="16"/>
        <v>159</v>
      </c>
      <c r="L32" s="23">
        <f t="shared" si="16"/>
        <v>2889.8720000000003</v>
      </c>
    </row>
    <row r="33" spans="1:12" ht="13.5" customHeight="1" x14ac:dyDescent="0.2">
      <c r="A33" s="17" t="s">
        <v>2</v>
      </c>
      <c r="B33" s="22">
        <f t="shared" ref="B33:L33" si="19">B16+B18+B22+B25+B30</f>
        <v>44</v>
      </c>
      <c r="C33" s="22">
        <f t="shared" si="19"/>
        <v>57</v>
      </c>
      <c r="D33" s="22">
        <f t="shared" si="19"/>
        <v>12</v>
      </c>
      <c r="E33" s="22">
        <f t="shared" si="19"/>
        <v>65</v>
      </c>
      <c r="F33" s="22">
        <f t="shared" ref="F33:H33" si="20">F16+F18+F22+F25+F30</f>
        <v>3</v>
      </c>
      <c r="G33" s="22">
        <f t="shared" si="20"/>
        <v>8</v>
      </c>
      <c r="H33" s="22">
        <f t="shared" si="20"/>
        <v>0</v>
      </c>
      <c r="I33" s="22">
        <f t="shared" ref="I33:J33" si="21">I16+I18+I22+I25+I30</f>
        <v>0</v>
      </c>
      <c r="J33" s="22">
        <f t="shared" si="21"/>
        <v>31</v>
      </c>
      <c r="K33" s="22">
        <f t="shared" si="19"/>
        <v>25</v>
      </c>
      <c r="L33" s="23">
        <f t="shared" si="19"/>
        <v>245</v>
      </c>
    </row>
    <row r="34" spans="1:12" ht="13.5" customHeight="1" thickBot="1" x14ac:dyDescent="0.25">
      <c r="A34" s="18" t="s">
        <v>3</v>
      </c>
      <c r="B34" s="30">
        <f t="shared" ref="B34:L34" si="22">+B32+B33</f>
        <v>791.96299999999997</v>
      </c>
      <c r="C34" s="30">
        <f t="shared" si="22"/>
        <v>528</v>
      </c>
      <c r="D34" s="30">
        <f t="shared" si="22"/>
        <v>215.90899999999999</v>
      </c>
      <c r="E34" s="30">
        <f t="shared" si="22"/>
        <v>861</v>
      </c>
      <c r="F34" s="30">
        <f t="shared" ref="F34:H34" si="23">+F32+F33</f>
        <v>44</v>
      </c>
      <c r="G34" s="30">
        <f t="shared" si="23"/>
        <v>109</v>
      </c>
      <c r="H34" s="30">
        <f t="shared" si="23"/>
        <v>41</v>
      </c>
      <c r="I34" s="30">
        <f t="shared" ref="I34:J34" si="24">+I32+I33</f>
        <v>32</v>
      </c>
      <c r="J34" s="30">
        <f t="shared" si="24"/>
        <v>328</v>
      </c>
      <c r="K34" s="30">
        <f t="shared" si="22"/>
        <v>184</v>
      </c>
      <c r="L34" s="31">
        <f t="shared" si="22"/>
        <v>3134.8720000000003</v>
      </c>
    </row>
  </sheetData>
  <phoneticPr fontId="7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9"/>
  <dimension ref="A1:U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20" width="20.6640625" style="88" customWidth="1"/>
    <col min="21" max="21" width="16.6640625" style="88" customWidth="1"/>
    <col min="22" max="16384" width="9" style="88"/>
  </cols>
  <sheetData>
    <row r="1" spans="1:21" ht="13.5" customHeight="1" x14ac:dyDescent="0.2">
      <c r="A1" s="1" t="s">
        <v>4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ht="13.5" customHeight="1" x14ac:dyDescent="0.2">
      <c r="A2" s="5" t="s">
        <v>18</v>
      </c>
      <c r="B2" s="2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4"/>
    </row>
    <row r="3" spans="1:21" ht="13.5" customHeight="1" x14ac:dyDescent="0.2">
      <c r="A3" s="5" t="s">
        <v>115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4"/>
    </row>
    <row r="4" spans="1:21" ht="13.5" customHeight="1" thickBot="1" x14ac:dyDescent="0.25">
      <c r="A4" s="7" t="s">
        <v>18</v>
      </c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</row>
    <row r="5" spans="1:21" ht="13.5" customHeight="1" x14ac:dyDescent="0.2">
      <c r="A5" s="9" t="s">
        <v>5</v>
      </c>
      <c r="B5" s="10" t="s">
        <v>8</v>
      </c>
      <c r="C5" s="11" t="s">
        <v>9</v>
      </c>
      <c r="D5" s="10" t="s">
        <v>10</v>
      </c>
      <c r="E5" s="11" t="s">
        <v>11</v>
      </c>
      <c r="F5" s="10" t="s">
        <v>12</v>
      </c>
      <c r="G5" s="11" t="s">
        <v>13</v>
      </c>
      <c r="H5" s="10" t="s">
        <v>14</v>
      </c>
      <c r="I5" s="11" t="s">
        <v>15</v>
      </c>
      <c r="J5" s="11" t="s">
        <v>16</v>
      </c>
      <c r="K5" s="11" t="s">
        <v>17</v>
      </c>
      <c r="L5" s="11" t="s">
        <v>102</v>
      </c>
      <c r="M5" s="11" t="s">
        <v>103</v>
      </c>
      <c r="N5" s="11" t="s">
        <v>104</v>
      </c>
      <c r="O5" s="11" t="s">
        <v>105</v>
      </c>
      <c r="P5" s="11" t="s">
        <v>106</v>
      </c>
      <c r="Q5" s="11" t="s">
        <v>107</v>
      </c>
      <c r="R5" s="11" t="s">
        <v>108</v>
      </c>
      <c r="S5" s="11" t="s">
        <v>56</v>
      </c>
      <c r="T5" s="11" t="s">
        <v>57</v>
      </c>
      <c r="U5" s="12"/>
    </row>
    <row r="6" spans="1:21" ht="13.5" customHeight="1" thickBot="1" x14ac:dyDescent="0.25">
      <c r="A6" s="13" t="s">
        <v>6</v>
      </c>
      <c r="B6" s="14" t="s">
        <v>200</v>
      </c>
      <c r="C6" s="15" t="s">
        <v>201</v>
      </c>
      <c r="D6" s="15" t="s">
        <v>202</v>
      </c>
      <c r="E6" s="15" t="s">
        <v>203</v>
      </c>
      <c r="F6" s="15" t="s">
        <v>204</v>
      </c>
      <c r="G6" s="15" t="s">
        <v>205</v>
      </c>
      <c r="H6" s="15" t="s">
        <v>206</v>
      </c>
      <c r="I6" s="15" t="s">
        <v>207</v>
      </c>
      <c r="J6" s="15" t="s">
        <v>208</v>
      </c>
      <c r="K6" s="15" t="s">
        <v>209</v>
      </c>
      <c r="L6" s="15" t="s">
        <v>210</v>
      </c>
      <c r="M6" s="15" t="s">
        <v>211</v>
      </c>
      <c r="N6" s="15" t="s">
        <v>212</v>
      </c>
      <c r="O6" s="15" t="s">
        <v>213</v>
      </c>
      <c r="P6" s="15" t="s">
        <v>214</v>
      </c>
      <c r="Q6" s="15" t="s">
        <v>215</v>
      </c>
      <c r="R6" s="15" t="s">
        <v>216</v>
      </c>
      <c r="S6" s="15" t="s">
        <v>217</v>
      </c>
      <c r="T6" s="15" t="s">
        <v>218</v>
      </c>
      <c r="U6" s="16" t="s">
        <v>7</v>
      </c>
    </row>
    <row r="7" spans="1:21" ht="13.5" customHeight="1" thickTop="1" x14ac:dyDescent="0.2">
      <c r="A7" s="17" t="s">
        <v>19</v>
      </c>
      <c r="B7" s="22">
        <v>200.773</v>
      </c>
      <c r="C7" s="22">
        <v>8</v>
      </c>
      <c r="D7" s="22">
        <v>203</v>
      </c>
      <c r="E7" s="22">
        <v>202.887</v>
      </c>
      <c r="F7" s="22">
        <v>48.96</v>
      </c>
      <c r="G7" s="22">
        <v>11</v>
      </c>
      <c r="H7" s="22">
        <v>8</v>
      </c>
      <c r="I7" s="22">
        <v>8</v>
      </c>
      <c r="J7" s="22">
        <v>17</v>
      </c>
      <c r="K7" s="22">
        <v>4.0469999999999997</v>
      </c>
      <c r="L7" s="22">
        <v>65</v>
      </c>
      <c r="M7" s="22">
        <v>3</v>
      </c>
      <c r="N7" s="22">
        <v>242</v>
      </c>
      <c r="O7" s="22">
        <v>1290</v>
      </c>
      <c r="P7" s="22">
        <v>151</v>
      </c>
      <c r="Q7" s="22">
        <v>7</v>
      </c>
      <c r="R7" s="22">
        <v>1</v>
      </c>
      <c r="S7" s="22">
        <v>5</v>
      </c>
      <c r="T7" s="22">
        <v>117.764</v>
      </c>
      <c r="U7" s="23">
        <f>SUM(B7:T7)</f>
        <v>2593.4310000000005</v>
      </c>
    </row>
    <row r="8" spans="1:21" ht="13.5" customHeight="1" x14ac:dyDescent="0.2">
      <c r="A8" s="17" t="s">
        <v>20</v>
      </c>
      <c r="B8" s="22">
        <v>39</v>
      </c>
      <c r="C8" s="22">
        <v>1</v>
      </c>
      <c r="D8" s="22">
        <v>93</v>
      </c>
      <c r="E8" s="22">
        <v>13</v>
      </c>
      <c r="F8" s="22">
        <v>5</v>
      </c>
      <c r="G8" s="22">
        <v>5</v>
      </c>
      <c r="H8" s="22">
        <v>2</v>
      </c>
      <c r="I8" s="22">
        <v>1</v>
      </c>
      <c r="J8" s="22">
        <v>0</v>
      </c>
      <c r="K8" s="22">
        <v>0</v>
      </c>
      <c r="L8" s="22">
        <v>12</v>
      </c>
      <c r="M8" s="22">
        <v>1</v>
      </c>
      <c r="N8" s="22">
        <v>88</v>
      </c>
      <c r="O8" s="22">
        <v>181</v>
      </c>
      <c r="P8" s="22">
        <v>14</v>
      </c>
      <c r="Q8" s="22">
        <v>1</v>
      </c>
      <c r="R8" s="22">
        <v>1</v>
      </c>
      <c r="S8" s="22">
        <v>2</v>
      </c>
      <c r="T8" s="22">
        <v>20</v>
      </c>
      <c r="U8" s="23">
        <f t="shared" ref="U8:U15" si="0">SUM(B8:T8)</f>
        <v>479</v>
      </c>
    </row>
    <row r="9" spans="1:21" ht="13.5" customHeight="1" x14ac:dyDescent="0.2">
      <c r="A9" s="17" t="s">
        <v>21</v>
      </c>
      <c r="B9" s="22">
        <v>151</v>
      </c>
      <c r="C9" s="22">
        <v>3</v>
      </c>
      <c r="D9" s="22">
        <v>176</v>
      </c>
      <c r="E9" s="22">
        <v>253.852</v>
      </c>
      <c r="F9" s="22">
        <v>23.792999999999999</v>
      </c>
      <c r="G9" s="22">
        <v>8</v>
      </c>
      <c r="H9" s="22">
        <v>7</v>
      </c>
      <c r="I9" s="22">
        <v>1</v>
      </c>
      <c r="J9" s="22">
        <v>10</v>
      </c>
      <c r="K9" s="22">
        <v>3.1219999999999999</v>
      </c>
      <c r="L9" s="22">
        <v>60</v>
      </c>
      <c r="M9" s="22">
        <v>3</v>
      </c>
      <c r="N9" s="22">
        <v>457</v>
      </c>
      <c r="O9" s="22">
        <v>615</v>
      </c>
      <c r="P9" s="22">
        <v>87</v>
      </c>
      <c r="Q9" s="22">
        <v>4</v>
      </c>
      <c r="R9" s="22">
        <v>5</v>
      </c>
      <c r="S9" s="22">
        <v>3</v>
      </c>
      <c r="T9" s="22">
        <v>71.605000000000004</v>
      </c>
      <c r="U9" s="23">
        <f t="shared" si="0"/>
        <v>1942.3719999999998</v>
      </c>
    </row>
    <row r="10" spans="1:21" ht="13.5" customHeight="1" x14ac:dyDescent="0.2">
      <c r="A10" s="17" t="s">
        <v>22</v>
      </c>
      <c r="B10" s="22">
        <v>21.262</v>
      </c>
      <c r="C10" s="22">
        <v>1</v>
      </c>
      <c r="D10" s="22">
        <v>31</v>
      </c>
      <c r="E10" s="22">
        <v>38</v>
      </c>
      <c r="F10" s="22">
        <v>6</v>
      </c>
      <c r="G10" s="22">
        <v>1</v>
      </c>
      <c r="H10" s="22">
        <v>7</v>
      </c>
      <c r="I10" s="22">
        <v>1</v>
      </c>
      <c r="J10" s="22">
        <v>0</v>
      </c>
      <c r="K10" s="22">
        <v>1</v>
      </c>
      <c r="L10" s="22">
        <v>13</v>
      </c>
      <c r="M10" s="22">
        <v>3</v>
      </c>
      <c r="N10" s="22">
        <v>191</v>
      </c>
      <c r="O10" s="22">
        <v>225</v>
      </c>
      <c r="P10" s="22">
        <v>3</v>
      </c>
      <c r="Q10" s="22">
        <v>0</v>
      </c>
      <c r="R10" s="22">
        <v>2</v>
      </c>
      <c r="S10" s="22">
        <v>1</v>
      </c>
      <c r="T10" s="22">
        <v>19.64</v>
      </c>
      <c r="U10" s="23">
        <f t="shared" si="0"/>
        <v>564.90199999999993</v>
      </c>
    </row>
    <row r="11" spans="1:21" ht="13.5" customHeight="1" x14ac:dyDescent="0.2">
      <c r="A11" s="17" t="s">
        <v>23</v>
      </c>
      <c r="B11" s="22">
        <v>23</v>
      </c>
      <c r="C11" s="22">
        <v>0</v>
      </c>
      <c r="D11" s="22">
        <v>27</v>
      </c>
      <c r="E11" s="22">
        <v>14</v>
      </c>
      <c r="F11" s="22">
        <v>5</v>
      </c>
      <c r="G11" s="22">
        <v>0</v>
      </c>
      <c r="H11" s="22">
        <v>0</v>
      </c>
      <c r="I11" s="22">
        <v>0</v>
      </c>
      <c r="J11" s="22">
        <v>2</v>
      </c>
      <c r="K11" s="22">
        <v>0</v>
      </c>
      <c r="L11" s="22">
        <v>2</v>
      </c>
      <c r="M11" s="22">
        <v>1</v>
      </c>
      <c r="N11" s="22">
        <v>47</v>
      </c>
      <c r="O11" s="22">
        <v>39</v>
      </c>
      <c r="P11" s="22">
        <v>1</v>
      </c>
      <c r="Q11" s="22">
        <v>0</v>
      </c>
      <c r="R11" s="22">
        <v>0</v>
      </c>
      <c r="S11" s="22">
        <v>0</v>
      </c>
      <c r="T11" s="22">
        <v>9</v>
      </c>
      <c r="U11" s="23">
        <f t="shared" si="0"/>
        <v>170</v>
      </c>
    </row>
    <row r="12" spans="1:21" ht="13.5" customHeight="1" x14ac:dyDescent="0.2">
      <c r="A12" s="17" t="s">
        <v>24</v>
      </c>
      <c r="B12" s="22">
        <v>20</v>
      </c>
      <c r="C12" s="22">
        <v>0</v>
      </c>
      <c r="D12" s="22">
        <v>22</v>
      </c>
      <c r="E12" s="22">
        <v>25</v>
      </c>
      <c r="F12" s="22">
        <v>4</v>
      </c>
      <c r="G12" s="22">
        <v>1</v>
      </c>
      <c r="H12" s="22">
        <v>1</v>
      </c>
      <c r="I12" s="22">
        <v>0</v>
      </c>
      <c r="J12" s="22">
        <v>2</v>
      </c>
      <c r="K12" s="22">
        <v>1.0900000000000001</v>
      </c>
      <c r="L12" s="22">
        <v>10</v>
      </c>
      <c r="M12" s="22">
        <v>0</v>
      </c>
      <c r="N12" s="22">
        <v>18</v>
      </c>
      <c r="O12" s="22">
        <v>51</v>
      </c>
      <c r="P12" s="22">
        <v>183</v>
      </c>
      <c r="Q12" s="22">
        <v>0</v>
      </c>
      <c r="R12" s="22">
        <v>1</v>
      </c>
      <c r="S12" s="22">
        <v>3</v>
      </c>
      <c r="T12" s="22">
        <v>25.221</v>
      </c>
      <c r="U12" s="23">
        <f t="shared" si="0"/>
        <v>367.31100000000004</v>
      </c>
    </row>
    <row r="13" spans="1:21" ht="13.5" customHeight="1" x14ac:dyDescent="0.2">
      <c r="A13" s="17" t="s">
        <v>25</v>
      </c>
      <c r="B13" s="22">
        <v>18</v>
      </c>
      <c r="C13" s="22">
        <v>1</v>
      </c>
      <c r="D13" s="22">
        <v>7</v>
      </c>
      <c r="E13" s="22">
        <v>45.912999999999997</v>
      </c>
      <c r="F13" s="22">
        <v>2</v>
      </c>
      <c r="G13" s="22">
        <v>0</v>
      </c>
      <c r="H13" s="22">
        <v>0</v>
      </c>
      <c r="I13" s="22">
        <v>1</v>
      </c>
      <c r="J13" s="22">
        <v>2</v>
      </c>
      <c r="K13" s="22">
        <v>2.2850000000000001</v>
      </c>
      <c r="L13" s="22">
        <v>3</v>
      </c>
      <c r="M13" s="22">
        <v>1</v>
      </c>
      <c r="N13" s="22">
        <v>24</v>
      </c>
      <c r="O13" s="22">
        <v>78</v>
      </c>
      <c r="P13" s="22">
        <v>10</v>
      </c>
      <c r="Q13" s="22">
        <v>0</v>
      </c>
      <c r="R13" s="22">
        <v>1</v>
      </c>
      <c r="S13" s="22">
        <v>2</v>
      </c>
      <c r="T13" s="22">
        <v>7.28</v>
      </c>
      <c r="U13" s="23">
        <f t="shared" si="0"/>
        <v>205.47799999999998</v>
      </c>
    </row>
    <row r="14" spans="1:21" ht="13.5" customHeight="1" thickBot="1" x14ac:dyDescent="0.25">
      <c r="A14" s="13" t="s">
        <v>34</v>
      </c>
      <c r="B14" s="24">
        <v>20</v>
      </c>
      <c r="C14" s="24">
        <v>0</v>
      </c>
      <c r="D14" s="24">
        <v>49</v>
      </c>
      <c r="E14" s="24">
        <v>52</v>
      </c>
      <c r="F14" s="24">
        <v>2</v>
      </c>
      <c r="G14" s="24">
        <v>1</v>
      </c>
      <c r="H14" s="24">
        <v>0</v>
      </c>
      <c r="I14" s="24">
        <v>1</v>
      </c>
      <c r="J14" s="24">
        <v>0</v>
      </c>
      <c r="K14" s="24">
        <v>0</v>
      </c>
      <c r="L14" s="24">
        <v>4</v>
      </c>
      <c r="M14" s="24">
        <v>1</v>
      </c>
      <c r="N14" s="24">
        <v>31</v>
      </c>
      <c r="O14" s="24">
        <v>62</v>
      </c>
      <c r="P14" s="24">
        <v>37</v>
      </c>
      <c r="Q14" s="24">
        <v>0</v>
      </c>
      <c r="R14" s="24">
        <v>1</v>
      </c>
      <c r="S14" s="24">
        <v>0</v>
      </c>
      <c r="T14" s="24">
        <v>8</v>
      </c>
      <c r="U14" s="23">
        <f t="shared" si="0"/>
        <v>269</v>
      </c>
    </row>
    <row r="15" spans="1:21" ht="13.5" customHeight="1" thickTop="1" thickBot="1" x14ac:dyDescent="0.25">
      <c r="A15" s="17" t="s">
        <v>35</v>
      </c>
      <c r="B15" s="22">
        <v>8</v>
      </c>
      <c r="C15" s="22">
        <v>0</v>
      </c>
      <c r="D15" s="22">
        <v>1</v>
      </c>
      <c r="E15" s="22">
        <v>3.75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3</v>
      </c>
      <c r="M15" s="22">
        <v>2</v>
      </c>
      <c r="N15" s="22">
        <v>5</v>
      </c>
      <c r="O15" s="22">
        <v>6</v>
      </c>
      <c r="P15" s="22">
        <v>7</v>
      </c>
      <c r="Q15" s="22">
        <v>0</v>
      </c>
      <c r="R15" s="22">
        <v>0</v>
      </c>
      <c r="S15" s="22">
        <v>0</v>
      </c>
      <c r="T15" s="22">
        <v>2.09</v>
      </c>
      <c r="U15" s="29">
        <f t="shared" si="0"/>
        <v>37.840000000000003</v>
      </c>
    </row>
    <row r="16" spans="1:21" ht="13.5" customHeight="1" thickTop="1" thickBot="1" x14ac:dyDescent="0.25">
      <c r="A16" s="19" t="s">
        <v>26</v>
      </c>
      <c r="B16" s="27">
        <f>SUM(B15:B15)</f>
        <v>8</v>
      </c>
      <c r="C16" s="27">
        <f>SUM(C15:C15)</f>
        <v>0</v>
      </c>
      <c r="D16" s="27">
        <f>SUM(D15:D15)</f>
        <v>1</v>
      </c>
      <c r="E16" s="27">
        <f t="shared" ref="E16:I16" si="1">SUM(E15:E15)</f>
        <v>3.75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>SUM(J15:J15)</f>
        <v>0</v>
      </c>
      <c r="K16" s="27">
        <f>SUM(K15:K15)</f>
        <v>0</v>
      </c>
      <c r="L16" s="27">
        <f t="shared" ref="L16:T16" si="2">SUM(L15:L15)</f>
        <v>3</v>
      </c>
      <c r="M16" s="27">
        <f t="shared" si="2"/>
        <v>2</v>
      </c>
      <c r="N16" s="27">
        <f t="shared" si="2"/>
        <v>5</v>
      </c>
      <c r="O16" s="27">
        <f t="shared" si="2"/>
        <v>6</v>
      </c>
      <c r="P16" s="27">
        <f t="shared" si="2"/>
        <v>7</v>
      </c>
      <c r="Q16" s="27">
        <f t="shared" ref="Q16:S16" si="3">SUM(Q15:Q15)</f>
        <v>0</v>
      </c>
      <c r="R16" s="27">
        <f t="shared" si="3"/>
        <v>0</v>
      </c>
      <c r="S16" s="27">
        <f t="shared" si="3"/>
        <v>0</v>
      </c>
      <c r="T16" s="27">
        <f t="shared" si="2"/>
        <v>2.09</v>
      </c>
      <c r="U16" s="28">
        <f>SUM(U15:U15)</f>
        <v>37.840000000000003</v>
      </c>
    </row>
    <row r="17" spans="1:21" ht="13.5" customHeight="1" thickTop="1" thickBot="1" x14ac:dyDescent="0.25">
      <c r="A17" s="17" t="s">
        <v>77</v>
      </c>
      <c r="B17" s="22">
        <v>2</v>
      </c>
      <c r="C17" s="22">
        <v>0</v>
      </c>
      <c r="D17" s="22">
        <v>0</v>
      </c>
      <c r="E17" s="22">
        <v>6</v>
      </c>
      <c r="F17" s="22">
        <v>1</v>
      </c>
      <c r="G17" s="22">
        <v>1</v>
      </c>
      <c r="H17" s="22">
        <v>1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1</v>
      </c>
      <c r="O17" s="22">
        <v>5</v>
      </c>
      <c r="P17" s="22">
        <v>0</v>
      </c>
      <c r="Q17" s="22">
        <v>0</v>
      </c>
      <c r="R17" s="22">
        <v>0</v>
      </c>
      <c r="S17" s="22">
        <v>1</v>
      </c>
      <c r="T17" s="22">
        <v>3.157</v>
      </c>
      <c r="U17" s="29">
        <f>SUM(B17:T17)</f>
        <v>21.157</v>
      </c>
    </row>
    <row r="18" spans="1:21" ht="13.5" customHeight="1" thickTop="1" thickBot="1" x14ac:dyDescent="0.25">
      <c r="A18" s="19" t="s">
        <v>36</v>
      </c>
      <c r="B18" s="27">
        <f>SUM(B17:B17)</f>
        <v>2</v>
      </c>
      <c r="C18" s="27">
        <f>SUM(C17:C17)</f>
        <v>0</v>
      </c>
      <c r="D18" s="27">
        <f>SUM(D17:D17)</f>
        <v>0</v>
      </c>
      <c r="E18" s="27">
        <f t="shared" ref="E18:I18" si="4">SUM(E17:E17)</f>
        <v>6</v>
      </c>
      <c r="F18" s="27">
        <f t="shared" si="4"/>
        <v>1</v>
      </c>
      <c r="G18" s="27">
        <f t="shared" si="4"/>
        <v>1</v>
      </c>
      <c r="H18" s="27">
        <f t="shared" si="4"/>
        <v>1</v>
      </c>
      <c r="I18" s="27">
        <f t="shared" si="4"/>
        <v>0</v>
      </c>
      <c r="J18" s="27">
        <f>SUM(J17:J17)</f>
        <v>0</v>
      </c>
      <c r="K18" s="27">
        <f>SUM(K17:K17)</f>
        <v>0</v>
      </c>
      <c r="L18" s="27">
        <f t="shared" ref="L18:T18" si="5">SUM(L17:L17)</f>
        <v>0</v>
      </c>
      <c r="M18" s="27">
        <f t="shared" si="5"/>
        <v>0</v>
      </c>
      <c r="N18" s="27">
        <f t="shared" si="5"/>
        <v>1</v>
      </c>
      <c r="O18" s="27">
        <f t="shared" si="5"/>
        <v>5</v>
      </c>
      <c r="P18" s="27">
        <f t="shared" si="5"/>
        <v>0</v>
      </c>
      <c r="Q18" s="27">
        <f t="shared" ref="Q18:S18" si="6">SUM(Q17:Q17)</f>
        <v>0</v>
      </c>
      <c r="R18" s="27">
        <f t="shared" si="6"/>
        <v>0</v>
      </c>
      <c r="S18" s="27">
        <f t="shared" si="6"/>
        <v>1</v>
      </c>
      <c r="T18" s="27">
        <f t="shared" si="5"/>
        <v>3.157</v>
      </c>
      <c r="U18" s="28">
        <f>SUM(U17:U17)</f>
        <v>21.157</v>
      </c>
    </row>
    <row r="19" spans="1:21" ht="13.5" customHeight="1" thickTop="1" x14ac:dyDescent="0.2">
      <c r="A19" s="17" t="s">
        <v>39</v>
      </c>
      <c r="B19" s="22">
        <v>0</v>
      </c>
      <c r="C19" s="22">
        <v>0</v>
      </c>
      <c r="D19" s="22">
        <v>0</v>
      </c>
      <c r="E19" s="22">
        <v>2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3</v>
      </c>
      <c r="O19" s="22">
        <v>6</v>
      </c>
      <c r="P19" s="22">
        <v>1</v>
      </c>
      <c r="Q19" s="22">
        <v>0</v>
      </c>
      <c r="R19" s="22">
        <v>0</v>
      </c>
      <c r="S19" s="22">
        <v>0</v>
      </c>
      <c r="T19" s="22">
        <v>1</v>
      </c>
      <c r="U19" s="29">
        <f>SUM(B19:T19)</f>
        <v>13</v>
      </c>
    </row>
    <row r="20" spans="1:21" ht="13.5" customHeight="1" x14ac:dyDescent="0.2">
      <c r="A20" s="17" t="s">
        <v>40</v>
      </c>
      <c r="B20" s="22">
        <v>3</v>
      </c>
      <c r="C20" s="22">
        <v>0</v>
      </c>
      <c r="D20" s="22">
        <v>8</v>
      </c>
      <c r="E20" s="22">
        <v>4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1</v>
      </c>
      <c r="M20" s="22">
        <v>1</v>
      </c>
      <c r="N20" s="22">
        <v>3</v>
      </c>
      <c r="O20" s="22">
        <v>11</v>
      </c>
      <c r="P20" s="22">
        <v>0</v>
      </c>
      <c r="Q20" s="22">
        <v>2</v>
      </c>
      <c r="R20" s="22">
        <v>0</v>
      </c>
      <c r="S20" s="22">
        <v>1</v>
      </c>
      <c r="T20" s="22">
        <v>0</v>
      </c>
      <c r="U20" s="26">
        <f>SUM(B20:T20)</f>
        <v>34</v>
      </c>
    </row>
    <row r="21" spans="1:21" ht="13.5" customHeight="1" thickBot="1" x14ac:dyDescent="0.25">
      <c r="A21" s="17" t="s">
        <v>52</v>
      </c>
      <c r="B21" s="22">
        <v>4</v>
      </c>
      <c r="C21" s="22">
        <v>0</v>
      </c>
      <c r="D21" s="22">
        <v>5</v>
      </c>
      <c r="E21" s="22">
        <v>17</v>
      </c>
      <c r="F21" s="22">
        <v>0</v>
      </c>
      <c r="G21" s="22">
        <v>0</v>
      </c>
      <c r="H21" s="22">
        <v>0</v>
      </c>
      <c r="I21" s="22">
        <v>1</v>
      </c>
      <c r="J21" s="22">
        <v>0</v>
      </c>
      <c r="K21" s="22">
        <v>0</v>
      </c>
      <c r="L21" s="22">
        <v>1</v>
      </c>
      <c r="M21" s="22">
        <v>0</v>
      </c>
      <c r="N21" s="22">
        <v>3</v>
      </c>
      <c r="O21" s="22">
        <v>6</v>
      </c>
      <c r="P21" s="22">
        <v>1</v>
      </c>
      <c r="Q21" s="22">
        <v>0</v>
      </c>
      <c r="R21" s="22">
        <v>0</v>
      </c>
      <c r="S21" s="22">
        <v>1</v>
      </c>
      <c r="T21" s="22">
        <v>6.2</v>
      </c>
      <c r="U21" s="26">
        <f>SUM(B21:T21)</f>
        <v>45.2</v>
      </c>
    </row>
    <row r="22" spans="1:21" ht="13.5" customHeight="1" thickTop="1" thickBot="1" x14ac:dyDescent="0.25">
      <c r="A22" s="19" t="s">
        <v>38</v>
      </c>
      <c r="B22" s="27">
        <f>SUM(B19:B21)</f>
        <v>7</v>
      </c>
      <c r="C22" s="27">
        <f>SUM(C19:C21)</f>
        <v>0</v>
      </c>
      <c r="D22" s="27">
        <f>SUM(D19:D21)</f>
        <v>13</v>
      </c>
      <c r="E22" s="27">
        <f t="shared" ref="E22:I22" si="7">SUM(E19:E21)</f>
        <v>23</v>
      </c>
      <c r="F22" s="27">
        <f t="shared" si="7"/>
        <v>0</v>
      </c>
      <c r="G22" s="27">
        <f t="shared" si="7"/>
        <v>0</v>
      </c>
      <c r="H22" s="27">
        <f t="shared" si="7"/>
        <v>0</v>
      </c>
      <c r="I22" s="27">
        <f t="shared" si="7"/>
        <v>1</v>
      </c>
      <c r="J22" s="27">
        <f>SUM(J19:J21)</f>
        <v>0</v>
      </c>
      <c r="K22" s="27">
        <f>SUM(K19:K21)</f>
        <v>0</v>
      </c>
      <c r="L22" s="27">
        <f t="shared" ref="L22:T22" si="8">SUM(L19:L21)</f>
        <v>2</v>
      </c>
      <c r="M22" s="27">
        <f t="shared" si="8"/>
        <v>1</v>
      </c>
      <c r="N22" s="27">
        <f t="shared" si="8"/>
        <v>9</v>
      </c>
      <c r="O22" s="27">
        <f t="shared" si="8"/>
        <v>23</v>
      </c>
      <c r="P22" s="27">
        <f t="shared" si="8"/>
        <v>2</v>
      </c>
      <c r="Q22" s="27">
        <f t="shared" ref="Q22:S22" si="9">SUM(Q19:Q21)</f>
        <v>2</v>
      </c>
      <c r="R22" s="27">
        <f t="shared" si="9"/>
        <v>0</v>
      </c>
      <c r="S22" s="27">
        <f t="shared" si="9"/>
        <v>2</v>
      </c>
      <c r="T22" s="27">
        <f t="shared" si="8"/>
        <v>7.2</v>
      </c>
      <c r="U22" s="28">
        <f>SUM(U19:U21)</f>
        <v>92.2</v>
      </c>
    </row>
    <row r="23" spans="1:21" ht="13.5" customHeight="1" thickTop="1" x14ac:dyDescent="0.2">
      <c r="A23" s="17" t="s">
        <v>43</v>
      </c>
      <c r="B23" s="22">
        <v>4</v>
      </c>
      <c r="C23" s="22">
        <v>0</v>
      </c>
      <c r="D23" s="22">
        <v>7</v>
      </c>
      <c r="E23" s="22">
        <v>4</v>
      </c>
      <c r="F23" s="22">
        <v>1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3</v>
      </c>
      <c r="M23" s="22">
        <v>0</v>
      </c>
      <c r="N23" s="22">
        <v>8</v>
      </c>
      <c r="O23" s="22">
        <v>10</v>
      </c>
      <c r="P23" s="22">
        <v>0</v>
      </c>
      <c r="Q23" s="22">
        <v>0</v>
      </c>
      <c r="R23" s="22">
        <v>1</v>
      </c>
      <c r="S23" s="22">
        <v>0</v>
      </c>
      <c r="T23" s="22">
        <v>3</v>
      </c>
      <c r="U23" s="29">
        <f>SUM(B23:T23)</f>
        <v>41</v>
      </c>
    </row>
    <row r="24" spans="1:21" ht="13.5" customHeight="1" thickBot="1" x14ac:dyDescent="0.25">
      <c r="A24" s="13" t="s">
        <v>53</v>
      </c>
      <c r="B24" s="24">
        <v>2</v>
      </c>
      <c r="C24" s="24">
        <v>0</v>
      </c>
      <c r="D24" s="24">
        <v>7</v>
      </c>
      <c r="E24" s="24">
        <v>21</v>
      </c>
      <c r="F24" s="24">
        <v>1</v>
      </c>
      <c r="G24" s="24">
        <v>0</v>
      </c>
      <c r="H24" s="24">
        <v>0</v>
      </c>
      <c r="I24" s="24">
        <v>0</v>
      </c>
      <c r="J24" s="24">
        <v>1</v>
      </c>
      <c r="K24" s="24">
        <v>0</v>
      </c>
      <c r="L24" s="24">
        <v>0</v>
      </c>
      <c r="M24" s="24">
        <v>0</v>
      </c>
      <c r="N24" s="24">
        <v>2</v>
      </c>
      <c r="O24" s="24">
        <v>4</v>
      </c>
      <c r="P24" s="24">
        <v>0</v>
      </c>
      <c r="Q24" s="24">
        <v>0</v>
      </c>
      <c r="R24" s="24">
        <v>0</v>
      </c>
      <c r="S24" s="24">
        <v>0</v>
      </c>
      <c r="T24" s="24">
        <v>2</v>
      </c>
      <c r="U24" s="25">
        <f>SUM(B24:T24)</f>
        <v>40</v>
      </c>
    </row>
    <row r="25" spans="1:21" ht="13.5" customHeight="1" thickTop="1" thickBot="1" x14ac:dyDescent="0.25">
      <c r="A25" s="19" t="s">
        <v>42</v>
      </c>
      <c r="B25" s="27">
        <f>SUM(B23:B24)</f>
        <v>6</v>
      </c>
      <c r="C25" s="27">
        <f>SUM(C23:C24)</f>
        <v>0</v>
      </c>
      <c r="D25" s="27">
        <f>SUM(D23:D24)</f>
        <v>14</v>
      </c>
      <c r="E25" s="27">
        <f t="shared" ref="E25:I25" si="10">SUM(E23:E24)</f>
        <v>25</v>
      </c>
      <c r="F25" s="27">
        <f t="shared" si="10"/>
        <v>2</v>
      </c>
      <c r="G25" s="27">
        <f t="shared" si="10"/>
        <v>0</v>
      </c>
      <c r="H25" s="27">
        <f t="shared" si="10"/>
        <v>0</v>
      </c>
      <c r="I25" s="27">
        <f t="shared" si="10"/>
        <v>0</v>
      </c>
      <c r="J25" s="27">
        <f>SUM(J23:J24)</f>
        <v>1</v>
      </c>
      <c r="K25" s="27">
        <f>SUM(K23:K24)</f>
        <v>0</v>
      </c>
      <c r="L25" s="27">
        <f t="shared" ref="L25:T25" si="11">SUM(L23:L24)</f>
        <v>3</v>
      </c>
      <c r="M25" s="27">
        <f t="shared" si="11"/>
        <v>0</v>
      </c>
      <c r="N25" s="27">
        <f t="shared" si="11"/>
        <v>10</v>
      </c>
      <c r="O25" s="27">
        <f t="shared" si="11"/>
        <v>14</v>
      </c>
      <c r="P25" s="27">
        <f t="shared" si="11"/>
        <v>0</v>
      </c>
      <c r="Q25" s="27">
        <f t="shared" ref="Q25:S25" si="12">SUM(Q23:Q24)</f>
        <v>0</v>
      </c>
      <c r="R25" s="27">
        <f t="shared" si="12"/>
        <v>1</v>
      </c>
      <c r="S25" s="27">
        <f t="shared" si="12"/>
        <v>0</v>
      </c>
      <c r="T25" s="27">
        <f t="shared" si="11"/>
        <v>5</v>
      </c>
      <c r="U25" s="28">
        <f>SUM(U23:U24)</f>
        <v>81</v>
      </c>
    </row>
    <row r="26" spans="1:21" ht="13.5" customHeight="1" thickTop="1" x14ac:dyDescent="0.2">
      <c r="A26" s="17" t="s">
        <v>45</v>
      </c>
      <c r="B26" s="22">
        <v>1</v>
      </c>
      <c r="C26" s="22">
        <v>0</v>
      </c>
      <c r="D26" s="22">
        <v>1</v>
      </c>
      <c r="E26" s="22">
        <v>0</v>
      </c>
      <c r="F26" s="22">
        <v>0</v>
      </c>
      <c r="G26" s="22">
        <v>0</v>
      </c>
      <c r="H26" s="22">
        <v>0</v>
      </c>
      <c r="I26" s="22">
        <v>1</v>
      </c>
      <c r="J26" s="22">
        <v>0</v>
      </c>
      <c r="K26" s="22">
        <v>0</v>
      </c>
      <c r="L26" s="22">
        <v>1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9">
        <f>SUM(B26:T26)</f>
        <v>4</v>
      </c>
    </row>
    <row r="27" spans="1:21" ht="13.5" customHeight="1" x14ac:dyDescent="0.2">
      <c r="A27" s="17" t="s">
        <v>46</v>
      </c>
      <c r="B27" s="22">
        <v>2</v>
      </c>
      <c r="C27" s="22">
        <v>0</v>
      </c>
      <c r="D27" s="22">
        <v>0</v>
      </c>
      <c r="E27" s="22">
        <v>1</v>
      </c>
      <c r="F27" s="22">
        <v>2</v>
      </c>
      <c r="G27" s="22">
        <v>1</v>
      </c>
      <c r="H27" s="22">
        <v>0</v>
      </c>
      <c r="I27" s="22">
        <v>0</v>
      </c>
      <c r="J27" s="22">
        <v>0</v>
      </c>
      <c r="K27" s="22">
        <v>0</v>
      </c>
      <c r="L27" s="22">
        <v>1</v>
      </c>
      <c r="M27" s="22">
        <v>0</v>
      </c>
      <c r="N27" s="22">
        <v>0</v>
      </c>
      <c r="O27" s="22">
        <v>4</v>
      </c>
      <c r="P27" s="22">
        <v>0</v>
      </c>
      <c r="Q27" s="22">
        <v>0</v>
      </c>
      <c r="R27" s="22">
        <v>0</v>
      </c>
      <c r="S27" s="22">
        <v>0</v>
      </c>
      <c r="T27" s="22">
        <v>1.2</v>
      </c>
      <c r="U27" s="26">
        <f>SUM(B27:T27)</f>
        <v>12.2</v>
      </c>
    </row>
    <row r="28" spans="1:21" ht="13.5" customHeight="1" x14ac:dyDescent="0.2">
      <c r="A28" s="17" t="s">
        <v>47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2</v>
      </c>
      <c r="O28" s="22">
        <v>0</v>
      </c>
      <c r="P28" s="22">
        <v>1</v>
      </c>
      <c r="Q28" s="22">
        <v>0</v>
      </c>
      <c r="R28" s="22">
        <v>0</v>
      </c>
      <c r="S28" s="22">
        <v>0</v>
      </c>
      <c r="T28" s="22">
        <v>0</v>
      </c>
      <c r="U28" s="26">
        <f>SUM(B28:T28)</f>
        <v>3</v>
      </c>
    </row>
    <row r="29" spans="1:21" ht="13.5" customHeight="1" thickBot="1" x14ac:dyDescent="0.25">
      <c r="A29" s="17" t="s">
        <v>54</v>
      </c>
      <c r="B29" s="22">
        <v>6</v>
      </c>
      <c r="C29" s="22">
        <v>0</v>
      </c>
      <c r="D29" s="22">
        <v>4</v>
      </c>
      <c r="E29" s="22">
        <v>1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3</v>
      </c>
      <c r="M29" s="22">
        <v>0</v>
      </c>
      <c r="N29" s="22">
        <v>6</v>
      </c>
      <c r="O29" s="22">
        <v>37</v>
      </c>
      <c r="P29" s="22">
        <v>1</v>
      </c>
      <c r="Q29" s="22">
        <v>0</v>
      </c>
      <c r="R29" s="22">
        <v>0</v>
      </c>
      <c r="S29" s="22">
        <v>0</v>
      </c>
      <c r="T29" s="22">
        <v>3.12</v>
      </c>
      <c r="U29" s="26">
        <f>SUM(B29:T29)</f>
        <v>61.12</v>
      </c>
    </row>
    <row r="30" spans="1:21" ht="13.5" customHeight="1" thickTop="1" thickBot="1" x14ac:dyDescent="0.25">
      <c r="A30" s="19" t="s">
        <v>27</v>
      </c>
      <c r="B30" s="27">
        <f>SUM(B26:B29)</f>
        <v>9</v>
      </c>
      <c r="C30" s="27">
        <f>SUM(C26:C29)</f>
        <v>0</v>
      </c>
      <c r="D30" s="27">
        <f>SUM(D26:D29)</f>
        <v>5</v>
      </c>
      <c r="E30" s="27">
        <f t="shared" ref="E30:I30" si="13">SUM(E26:E29)</f>
        <v>2</v>
      </c>
      <c r="F30" s="27">
        <f t="shared" si="13"/>
        <v>2</v>
      </c>
      <c r="G30" s="27">
        <f t="shared" si="13"/>
        <v>1</v>
      </c>
      <c r="H30" s="27">
        <f t="shared" si="13"/>
        <v>0</v>
      </c>
      <c r="I30" s="27">
        <f t="shared" si="13"/>
        <v>1</v>
      </c>
      <c r="J30" s="27">
        <f>SUM(J26:J29)</f>
        <v>0</v>
      </c>
      <c r="K30" s="27">
        <f>SUM(K26:K29)</f>
        <v>0</v>
      </c>
      <c r="L30" s="27">
        <f t="shared" ref="L30:T30" si="14">SUM(L26:L29)</f>
        <v>5</v>
      </c>
      <c r="M30" s="27">
        <f t="shared" si="14"/>
        <v>0</v>
      </c>
      <c r="N30" s="27">
        <f t="shared" si="14"/>
        <v>8</v>
      </c>
      <c r="O30" s="27">
        <f t="shared" si="14"/>
        <v>41</v>
      </c>
      <c r="P30" s="27">
        <f t="shared" si="14"/>
        <v>2</v>
      </c>
      <c r="Q30" s="27">
        <f t="shared" ref="Q30:S30" si="15">SUM(Q26:Q29)</f>
        <v>0</v>
      </c>
      <c r="R30" s="27">
        <f t="shared" si="15"/>
        <v>0</v>
      </c>
      <c r="S30" s="27">
        <f t="shared" si="15"/>
        <v>0</v>
      </c>
      <c r="T30" s="27">
        <f t="shared" si="14"/>
        <v>4.32</v>
      </c>
      <c r="U30" s="28">
        <f>SUM(U26:U29)</f>
        <v>80.319999999999993</v>
      </c>
    </row>
    <row r="31" spans="1:21" ht="13.5" customHeight="1" thickTop="1" x14ac:dyDescent="0.2">
      <c r="A31" s="17" t="s">
        <v>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3"/>
    </row>
    <row r="32" spans="1:21" ht="13.5" customHeight="1" x14ac:dyDescent="0.2">
      <c r="A32" s="17" t="s">
        <v>1</v>
      </c>
      <c r="B32" s="22">
        <f>SUM(B7:B14)</f>
        <v>493.03500000000003</v>
      </c>
      <c r="C32" s="22">
        <f>SUM(C7:C14)</f>
        <v>14</v>
      </c>
      <c r="D32" s="22">
        <f>SUM(D7:D14)</f>
        <v>608</v>
      </c>
      <c r="E32" s="22">
        <f t="shared" ref="E32:I32" si="16">SUM(E7:E14)</f>
        <v>644.65200000000004</v>
      </c>
      <c r="F32" s="22">
        <f t="shared" si="16"/>
        <v>96.753</v>
      </c>
      <c r="G32" s="22">
        <f t="shared" si="16"/>
        <v>27</v>
      </c>
      <c r="H32" s="22">
        <f t="shared" si="16"/>
        <v>25</v>
      </c>
      <c r="I32" s="22">
        <f t="shared" si="16"/>
        <v>13</v>
      </c>
      <c r="J32" s="22">
        <f>SUM(J7:J14)</f>
        <v>33</v>
      </c>
      <c r="K32" s="22">
        <f>SUM(K7:K14)</f>
        <v>11.544</v>
      </c>
      <c r="L32" s="22">
        <f t="shared" ref="L32:T32" si="17">SUM(L7:L14)</f>
        <v>169</v>
      </c>
      <c r="M32" s="22">
        <f t="shared" si="17"/>
        <v>13</v>
      </c>
      <c r="N32" s="22">
        <f t="shared" si="17"/>
        <v>1098</v>
      </c>
      <c r="O32" s="22">
        <f t="shared" si="17"/>
        <v>2541</v>
      </c>
      <c r="P32" s="22">
        <f t="shared" si="17"/>
        <v>486</v>
      </c>
      <c r="Q32" s="22">
        <f t="shared" ref="Q32:S32" si="18">SUM(Q7:Q14)</f>
        <v>12</v>
      </c>
      <c r="R32" s="22">
        <f t="shared" si="18"/>
        <v>12</v>
      </c>
      <c r="S32" s="22">
        <f t="shared" si="18"/>
        <v>16</v>
      </c>
      <c r="T32" s="22">
        <f t="shared" si="17"/>
        <v>278.51</v>
      </c>
      <c r="U32" s="23">
        <f>SUM(U7:U14)</f>
        <v>6591.4939999999997</v>
      </c>
    </row>
    <row r="33" spans="1:21" ht="13.5" customHeight="1" x14ac:dyDescent="0.2">
      <c r="A33" s="17" t="s">
        <v>2</v>
      </c>
      <c r="B33" s="22">
        <f>B16+B18+B22+B25+B30</f>
        <v>32</v>
      </c>
      <c r="C33" s="22">
        <f>C16+C18+C22+C25+C30</f>
        <v>0</v>
      </c>
      <c r="D33" s="22">
        <f>D16+D18+D22+D25+D30</f>
        <v>33</v>
      </c>
      <c r="E33" s="22">
        <f t="shared" ref="E33:I33" si="19">E16+E18+E22+E25+E30</f>
        <v>59.75</v>
      </c>
      <c r="F33" s="22">
        <f t="shared" si="19"/>
        <v>5</v>
      </c>
      <c r="G33" s="22">
        <f t="shared" si="19"/>
        <v>2</v>
      </c>
      <c r="H33" s="22">
        <f t="shared" si="19"/>
        <v>1</v>
      </c>
      <c r="I33" s="22">
        <f t="shared" si="19"/>
        <v>2</v>
      </c>
      <c r="J33" s="22">
        <f>J16+J18+J22+J25+J30</f>
        <v>1</v>
      </c>
      <c r="K33" s="22">
        <f>K16+K18+K22+K25+K30</f>
        <v>0</v>
      </c>
      <c r="L33" s="22">
        <f t="shared" ref="L33:T33" si="20">L16+L18+L22+L25+L30</f>
        <v>13</v>
      </c>
      <c r="M33" s="22">
        <f t="shared" si="20"/>
        <v>3</v>
      </c>
      <c r="N33" s="22">
        <f t="shared" si="20"/>
        <v>33</v>
      </c>
      <c r="O33" s="22">
        <f t="shared" si="20"/>
        <v>89</v>
      </c>
      <c r="P33" s="22">
        <f t="shared" si="20"/>
        <v>11</v>
      </c>
      <c r="Q33" s="22">
        <f t="shared" ref="Q33:S33" si="21">Q16+Q18+Q22+Q25+Q30</f>
        <v>2</v>
      </c>
      <c r="R33" s="22">
        <f t="shared" si="21"/>
        <v>1</v>
      </c>
      <c r="S33" s="22">
        <f t="shared" si="21"/>
        <v>3</v>
      </c>
      <c r="T33" s="22">
        <f t="shared" si="20"/>
        <v>21.766999999999999</v>
      </c>
      <c r="U33" s="23">
        <f>U16+U18+U22+U25+U30</f>
        <v>312.517</v>
      </c>
    </row>
    <row r="34" spans="1:21" ht="13.5" customHeight="1" thickBot="1" x14ac:dyDescent="0.25">
      <c r="A34" s="18" t="s">
        <v>3</v>
      </c>
      <c r="B34" s="30">
        <f>+B32+B33</f>
        <v>525.03500000000008</v>
      </c>
      <c r="C34" s="30">
        <f>+C32+C33</f>
        <v>14</v>
      </c>
      <c r="D34" s="30">
        <f>+D32+D33</f>
        <v>641</v>
      </c>
      <c r="E34" s="30">
        <f t="shared" ref="E34:I34" si="22">+E32+E33</f>
        <v>704.40200000000004</v>
      </c>
      <c r="F34" s="30">
        <f t="shared" si="22"/>
        <v>101.753</v>
      </c>
      <c r="G34" s="30">
        <f t="shared" si="22"/>
        <v>29</v>
      </c>
      <c r="H34" s="30">
        <f t="shared" si="22"/>
        <v>26</v>
      </c>
      <c r="I34" s="30">
        <f t="shared" si="22"/>
        <v>15</v>
      </c>
      <c r="J34" s="30">
        <f>+J32+J33</f>
        <v>34</v>
      </c>
      <c r="K34" s="30">
        <f>+K32+K33</f>
        <v>11.544</v>
      </c>
      <c r="L34" s="30">
        <f t="shared" ref="L34:T34" si="23">+L32+L33</f>
        <v>182</v>
      </c>
      <c r="M34" s="30">
        <f t="shared" si="23"/>
        <v>16</v>
      </c>
      <c r="N34" s="30">
        <f t="shared" si="23"/>
        <v>1131</v>
      </c>
      <c r="O34" s="30">
        <f t="shared" si="23"/>
        <v>2630</v>
      </c>
      <c r="P34" s="30">
        <f t="shared" si="23"/>
        <v>497</v>
      </c>
      <c r="Q34" s="30">
        <f t="shared" ref="Q34:S34" si="24">+Q32+Q33</f>
        <v>14</v>
      </c>
      <c r="R34" s="30">
        <f t="shared" si="24"/>
        <v>13</v>
      </c>
      <c r="S34" s="30">
        <f t="shared" si="24"/>
        <v>19</v>
      </c>
      <c r="T34" s="30">
        <f t="shared" si="23"/>
        <v>300.27699999999999</v>
      </c>
      <c r="U34" s="31">
        <f>+U32+U33</f>
        <v>6904.0109999999995</v>
      </c>
    </row>
  </sheetData>
  <phoneticPr fontId="3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4" width="20.6640625" style="88" customWidth="1"/>
    <col min="5" max="5" width="16.6640625" style="88" customWidth="1"/>
    <col min="6" max="16384" width="9" style="88"/>
  </cols>
  <sheetData>
    <row r="1" spans="1:5" ht="13.5" customHeight="1" x14ac:dyDescent="0.2">
      <c r="A1" s="1" t="s">
        <v>4</v>
      </c>
      <c r="B1" s="2"/>
      <c r="C1" s="3"/>
      <c r="D1" s="3"/>
      <c r="E1" s="4"/>
    </row>
    <row r="2" spans="1:5" ht="13.5" customHeight="1" x14ac:dyDescent="0.2">
      <c r="A2" s="5" t="s">
        <v>18</v>
      </c>
      <c r="B2" s="2"/>
      <c r="C2" s="6"/>
      <c r="D2" s="6"/>
      <c r="E2" s="4"/>
    </row>
    <row r="3" spans="1:5" ht="13.5" customHeight="1" x14ac:dyDescent="0.2">
      <c r="A3" s="5" t="s">
        <v>123</v>
      </c>
      <c r="B3" s="2"/>
      <c r="C3" s="6"/>
      <c r="D3" s="6"/>
      <c r="E3" s="4"/>
    </row>
    <row r="4" spans="1:5" ht="13.5" customHeight="1" thickBot="1" x14ac:dyDescent="0.25">
      <c r="A4" s="7" t="s">
        <v>18</v>
      </c>
      <c r="B4" s="8"/>
      <c r="C4" s="3"/>
      <c r="D4" s="3"/>
      <c r="E4" s="4"/>
    </row>
    <row r="5" spans="1:5" ht="13.5" customHeight="1" x14ac:dyDescent="0.2">
      <c r="A5" s="9" t="s">
        <v>5</v>
      </c>
      <c r="B5" s="10" t="s">
        <v>8</v>
      </c>
      <c r="C5" s="11" t="s">
        <v>9</v>
      </c>
      <c r="D5" s="11" t="s">
        <v>10</v>
      </c>
      <c r="E5" s="12"/>
    </row>
    <row r="6" spans="1:5" ht="13.5" customHeight="1" thickBot="1" x14ac:dyDescent="0.25">
      <c r="A6" s="13" t="s">
        <v>6</v>
      </c>
      <c r="B6" s="14" t="s">
        <v>219</v>
      </c>
      <c r="C6" s="15" t="s">
        <v>220</v>
      </c>
      <c r="D6" s="15" t="s">
        <v>221</v>
      </c>
      <c r="E6" s="16" t="s">
        <v>7</v>
      </c>
    </row>
    <row r="7" spans="1:5" ht="13.5" customHeight="1" thickTop="1" x14ac:dyDescent="0.2">
      <c r="A7" s="17" t="s">
        <v>19</v>
      </c>
      <c r="B7" s="22">
        <v>242</v>
      </c>
      <c r="C7" s="22">
        <v>4</v>
      </c>
      <c r="D7" s="22">
        <v>5</v>
      </c>
      <c r="E7" s="23">
        <f>SUM(B7:D7)</f>
        <v>251</v>
      </c>
    </row>
    <row r="8" spans="1:5" ht="13.5" customHeight="1" x14ac:dyDescent="0.2">
      <c r="A8" s="17" t="s">
        <v>20</v>
      </c>
      <c r="B8" s="22">
        <v>27</v>
      </c>
      <c r="C8" s="22">
        <v>3</v>
      </c>
      <c r="D8" s="22">
        <v>1</v>
      </c>
      <c r="E8" s="23">
        <f t="shared" ref="E8:E15" si="0">SUM(B8:D8)</f>
        <v>31</v>
      </c>
    </row>
    <row r="9" spans="1:5" ht="13.5" customHeight="1" x14ac:dyDescent="0.2">
      <c r="A9" s="17" t="s">
        <v>21</v>
      </c>
      <c r="B9" s="22">
        <v>159.95699999999999</v>
      </c>
      <c r="C9" s="22">
        <v>7</v>
      </c>
      <c r="D9" s="22">
        <v>5</v>
      </c>
      <c r="E9" s="23">
        <f t="shared" si="0"/>
        <v>171.95699999999999</v>
      </c>
    </row>
    <row r="10" spans="1:5" ht="13.5" customHeight="1" x14ac:dyDescent="0.2">
      <c r="A10" s="17" t="s">
        <v>22</v>
      </c>
      <c r="B10" s="22">
        <v>24</v>
      </c>
      <c r="C10" s="22">
        <v>0</v>
      </c>
      <c r="D10" s="22">
        <v>1</v>
      </c>
      <c r="E10" s="23">
        <f t="shared" si="0"/>
        <v>25</v>
      </c>
    </row>
    <row r="11" spans="1:5" ht="13.5" customHeight="1" x14ac:dyDescent="0.2">
      <c r="A11" s="17" t="s">
        <v>23</v>
      </c>
      <c r="B11" s="22">
        <v>17</v>
      </c>
      <c r="C11" s="22">
        <v>1</v>
      </c>
      <c r="D11" s="22">
        <v>1</v>
      </c>
      <c r="E11" s="23">
        <f t="shared" si="0"/>
        <v>19</v>
      </c>
    </row>
    <row r="12" spans="1:5" ht="13.5" customHeight="1" x14ac:dyDescent="0.2">
      <c r="A12" s="17" t="s">
        <v>24</v>
      </c>
      <c r="B12" s="22">
        <v>34</v>
      </c>
      <c r="C12" s="22">
        <v>0</v>
      </c>
      <c r="D12" s="22">
        <v>0</v>
      </c>
      <c r="E12" s="23">
        <f t="shared" si="0"/>
        <v>34</v>
      </c>
    </row>
    <row r="13" spans="1:5" ht="13.5" customHeight="1" x14ac:dyDescent="0.2">
      <c r="A13" s="17" t="s">
        <v>25</v>
      </c>
      <c r="B13" s="22">
        <v>17</v>
      </c>
      <c r="C13" s="22">
        <v>1</v>
      </c>
      <c r="D13" s="22">
        <v>1</v>
      </c>
      <c r="E13" s="23">
        <f t="shared" si="0"/>
        <v>19</v>
      </c>
    </row>
    <row r="14" spans="1:5" ht="13.5" customHeight="1" thickBot="1" x14ac:dyDescent="0.25">
      <c r="A14" s="13" t="s">
        <v>34</v>
      </c>
      <c r="B14" s="24">
        <v>24</v>
      </c>
      <c r="C14" s="24">
        <v>1</v>
      </c>
      <c r="D14" s="24">
        <v>3</v>
      </c>
      <c r="E14" s="23">
        <f t="shared" si="0"/>
        <v>28</v>
      </c>
    </row>
    <row r="15" spans="1:5" ht="13.5" customHeight="1" thickTop="1" thickBot="1" x14ac:dyDescent="0.25">
      <c r="A15" s="17" t="s">
        <v>35</v>
      </c>
      <c r="B15" s="22">
        <v>3</v>
      </c>
      <c r="C15" s="22">
        <v>0</v>
      </c>
      <c r="D15" s="22">
        <v>0</v>
      </c>
      <c r="E15" s="29">
        <f t="shared" si="0"/>
        <v>3</v>
      </c>
    </row>
    <row r="16" spans="1:5" ht="13.5" customHeight="1" thickTop="1" thickBot="1" x14ac:dyDescent="0.25">
      <c r="A16" s="19" t="s">
        <v>26</v>
      </c>
      <c r="B16" s="27">
        <f>SUM(B15:B15)</f>
        <v>3</v>
      </c>
      <c r="C16" s="27">
        <f>SUM(C15:C15)</f>
        <v>0</v>
      </c>
      <c r="D16" s="27">
        <f>SUM(D15:D15)</f>
        <v>0</v>
      </c>
      <c r="E16" s="28">
        <f>SUM(E15:E15)</f>
        <v>3</v>
      </c>
    </row>
    <row r="17" spans="1:5" ht="13.5" customHeight="1" thickTop="1" thickBot="1" x14ac:dyDescent="0.25">
      <c r="A17" s="17" t="s">
        <v>37</v>
      </c>
      <c r="B17" s="22">
        <v>2</v>
      </c>
      <c r="C17" s="22">
        <v>0</v>
      </c>
      <c r="D17" s="22">
        <v>1</v>
      </c>
      <c r="E17" s="29">
        <f>SUM(B17:D17)</f>
        <v>3</v>
      </c>
    </row>
    <row r="18" spans="1:5" ht="13.5" customHeight="1" thickTop="1" thickBot="1" x14ac:dyDescent="0.25">
      <c r="A18" s="19" t="s">
        <v>36</v>
      </c>
      <c r="B18" s="27">
        <f>SUM(B17:B17)</f>
        <v>2</v>
      </c>
      <c r="C18" s="27">
        <f>SUM(C17:C17)</f>
        <v>0</v>
      </c>
      <c r="D18" s="27">
        <f>SUM(D17:D17)</f>
        <v>1</v>
      </c>
      <c r="E18" s="28">
        <f>SUM(E17:E17)</f>
        <v>3</v>
      </c>
    </row>
    <row r="19" spans="1:5" ht="13.5" customHeight="1" thickTop="1" x14ac:dyDescent="0.2">
      <c r="A19" s="17" t="s">
        <v>39</v>
      </c>
      <c r="B19" s="22">
        <v>4</v>
      </c>
      <c r="C19" s="22">
        <v>0</v>
      </c>
      <c r="D19" s="22">
        <v>0</v>
      </c>
      <c r="E19" s="29">
        <f>SUM(B19:D19)</f>
        <v>4</v>
      </c>
    </row>
    <row r="20" spans="1:5" ht="13.5" customHeight="1" x14ac:dyDescent="0.2">
      <c r="A20" s="17" t="s">
        <v>40</v>
      </c>
      <c r="B20" s="22">
        <v>0</v>
      </c>
      <c r="C20" s="22">
        <v>1</v>
      </c>
      <c r="D20" s="22">
        <v>0</v>
      </c>
      <c r="E20" s="26">
        <f>SUM(B20:D20)</f>
        <v>1</v>
      </c>
    </row>
    <row r="21" spans="1:5" ht="13.5" customHeight="1" thickBot="1" x14ac:dyDescent="0.25">
      <c r="A21" s="17" t="s">
        <v>41</v>
      </c>
      <c r="B21" s="22">
        <v>3</v>
      </c>
      <c r="C21" s="22">
        <v>0</v>
      </c>
      <c r="D21" s="22">
        <v>0</v>
      </c>
      <c r="E21" s="26">
        <f>SUM(B21:D21)</f>
        <v>3</v>
      </c>
    </row>
    <row r="22" spans="1:5" ht="13.5" customHeight="1" thickTop="1" thickBot="1" x14ac:dyDescent="0.25">
      <c r="A22" s="19" t="s">
        <v>38</v>
      </c>
      <c r="B22" s="27">
        <f>SUM(B19:B21)</f>
        <v>7</v>
      </c>
      <c r="C22" s="27">
        <f>SUM(C19:C21)</f>
        <v>1</v>
      </c>
      <c r="D22" s="27">
        <f>SUM(D19:D21)</f>
        <v>0</v>
      </c>
      <c r="E22" s="28">
        <f>SUM(E19:E21)</f>
        <v>8</v>
      </c>
    </row>
    <row r="23" spans="1:5" ht="13.5" customHeight="1" thickTop="1" x14ac:dyDescent="0.2">
      <c r="A23" s="17" t="s">
        <v>43</v>
      </c>
      <c r="B23" s="22">
        <v>5</v>
      </c>
      <c r="C23" s="22">
        <v>0</v>
      </c>
      <c r="D23" s="22">
        <v>1</v>
      </c>
      <c r="E23" s="29">
        <f>SUM(B23:D23)</f>
        <v>6</v>
      </c>
    </row>
    <row r="24" spans="1:5" ht="13.5" customHeight="1" thickBot="1" x14ac:dyDescent="0.25">
      <c r="A24" s="13" t="s">
        <v>44</v>
      </c>
      <c r="B24" s="24">
        <v>1</v>
      </c>
      <c r="C24" s="24">
        <v>1</v>
      </c>
      <c r="D24" s="24">
        <v>0</v>
      </c>
      <c r="E24" s="25">
        <f>SUM(B24:D24)</f>
        <v>2</v>
      </c>
    </row>
    <row r="25" spans="1:5" ht="13.5" customHeight="1" thickTop="1" thickBot="1" x14ac:dyDescent="0.25">
      <c r="A25" s="19" t="s">
        <v>42</v>
      </c>
      <c r="B25" s="27">
        <f>SUM(B23:B24)</f>
        <v>6</v>
      </c>
      <c r="C25" s="27">
        <f>SUM(C23:C24)</f>
        <v>1</v>
      </c>
      <c r="D25" s="27">
        <f>SUM(D23:D24)</f>
        <v>1</v>
      </c>
      <c r="E25" s="28">
        <f>SUM(E23:E24)</f>
        <v>8</v>
      </c>
    </row>
    <row r="26" spans="1:5" ht="13.5" customHeight="1" thickTop="1" x14ac:dyDescent="0.2">
      <c r="A26" s="17" t="s">
        <v>45</v>
      </c>
      <c r="B26" s="22">
        <v>8</v>
      </c>
      <c r="C26" s="22">
        <v>0</v>
      </c>
      <c r="D26" s="22">
        <v>0</v>
      </c>
      <c r="E26" s="29">
        <f>SUM(B26:D26)</f>
        <v>8</v>
      </c>
    </row>
    <row r="27" spans="1:5" ht="13.5" customHeight="1" x14ac:dyDescent="0.2">
      <c r="A27" s="17" t="s">
        <v>46</v>
      </c>
      <c r="B27" s="22">
        <v>2</v>
      </c>
      <c r="C27" s="22">
        <v>1</v>
      </c>
      <c r="D27" s="22">
        <v>0</v>
      </c>
      <c r="E27" s="26">
        <f>SUM(B27:D27)</f>
        <v>3</v>
      </c>
    </row>
    <row r="28" spans="1:5" ht="13.5" customHeight="1" x14ac:dyDescent="0.2">
      <c r="A28" s="17" t="s">
        <v>47</v>
      </c>
      <c r="B28" s="22">
        <v>1</v>
      </c>
      <c r="C28" s="22">
        <v>0</v>
      </c>
      <c r="D28" s="22">
        <v>0</v>
      </c>
      <c r="E28" s="26">
        <f>SUM(B28:D28)</f>
        <v>1</v>
      </c>
    </row>
    <row r="29" spans="1:5" ht="13.5" customHeight="1" thickBot="1" x14ac:dyDescent="0.25">
      <c r="A29" s="17" t="s">
        <v>48</v>
      </c>
      <c r="B29" s="22">
        <v>8</v>
      </c>
      <c r="C29" s="22">
        <v>1</v>
      </c>
      <c r="D29" s="22">
        <v>0</v>
      </c>
      <c r="E29" s="26">
        <f>SUM(B29:D29)</f>
        <v>9</v>
      </c>
    </row>
    <row r="30" spans="1:5" ht="13.5" customHeight="1" thickTop="1" thickBot="1" x14ac:dyDescent="0.25">
      <c r="A30" s="19" t="s">
        <v>27</v>
      </c>
      <c r="B30" s="27">
        <f>SUM(B26:B29)</f>
        <v>19</v>
      </c>
      <c r="C30" s="27">
        <f>SUM(C26:C29)</f>
        <v>2</v>
      </c>
      <c r="D30" s="27">
        <f>SUM(D26:D29)</f>
        <v>0</v>
      </c>
      <c r="E30" s="28">
        <f>SUM(E26:E29)</f>
        <v>21</v>
      </c>
    </row>
    <row r="31" spans="1:5" ht="13.5" customHeight="1" thickTop="1" x14ac:dyDescent="0.2">
      <c r="A31" s="17" t="s">
        <v>0</v>
      </c>
      <c r="B31" s="22"/>
      <c r="C31" s="22"/>
      <c r="D31" s="22"/>
      <c r="E31" s="23"/>
    </row>
    <row r="32" spans="1:5" ht="13.5" customHeight="1" x14ac:dyDescent="0.2">
      <c r="A32" s="17" t="s">
        <v>1</v>
      </c>
      <c r="B32" s="22">
        <f>SUM(B7:B14)</f>
        <v>544.95699999999999</v>
      </c>
      <c r="C32" s="22">
        <f>SUM(C7:C14)</f>
        <v>17</v>
      </c>
      <c r="D32" s="22">
        <f>SUM(D7:D14)</f>
        <v>17</v>
      </c>
      <c r="E32" s="23">
        <f>SUM(E7:E14)</f>
        <v>578.95699999999999</v>
      </c>
    </row>
    <row r="33" spans="1:5" ht="13.5" customHeight="1" x14ac:dyDescent="0.2">
      <c r="A33" s="17" t="s">
        <v>2</v>
      </c>
      <c r="B33" s="22">
        <f>B16+B18+B22+B25+B30</f>
        <v>37</v>
      </c>
      <c r="C33" s="22">
        <f>C16+C18+C22+C25+C30</f>
        <v>4</v>
      </c>
      <c r="D33" s="22">
        <f>D16+D18+D22+D25+D30</f>
        <v>2</v>
      </c>
      <c r="E33" s="23">
        <f>E16+E18+E22+E25+E30</f>
        <v>43</v>
      </c>
    </row>
    <row r="34" spans="1:5" ht="13.5" customHeight="1" thickBot="1" x14ac:dyDescent="0.25">
      <c r="A34" s="18" t="s">
        <v>3</v>
      </c>
      <c r="B34" s="30">
        <f>+B32+B33</f>
        <v>581.95699999999999</v>
      </c>
      <c r="C34" s="30">
        <f>+C32+C33</f>
        <v>21</v>
      </c>
      <c r="D34" s="30">
        <f>+D32+D33</f>
        <v>19</v>
      </c>
      <c r="E34" s="31">
        <f>+E32+E33</f>
        <v>621.95699999999999</v>
      </c>
    </row>
  </sheetData>
  <phoneticPr fontId="7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D34"/>
  <sheetViews>
    <sheetView zoomScaleNormal="100" workbookViewId="0"/>
  </sheetViews>
  <sheetFormatPr defaultColWidth="9" defaultRowHeight="13.5" customHeight="1" x14ac:dyDescent="0.2"/>
  <cols>
    <col min="1" max="1" width="19.33203125" style="88" customWidth="1"/>
    <col min="2" max="3" width="20.6640625" style="88" customWidth="1"/>
    <col min="4" max="4" width="16.6640625" style="88" customWidth="1"/>
    <col min="5" max="16384" width="9" style="88"/>
  </cols>
  <sheetData>
    <row r="1" spans="1:4" ht="13.5" customHeight="1" x14ac:dyDescent="0.2">
      <c r="A1" s="1" t="s">
        <v>4</v>
      </c>
      <c r="B1" s="2"/>
      <c r="C1" s="3"/>
      <c r="D1" s="4"/>
    </row>
    <row r="2" spans="1:4" ht="13.5" customHeight="1" x14ac:dyDescent="0.2">
      <c r="A2" s="5" t="s">
        <v>18</v>
      </c>
      <c r="B2" s="2"/>
      <c r="C2" s="6"/>
      <c r="D2" s="4"/>
    </row>
    <row r="3" spans="1:4" ht="13.5" customHeight="1" x14ac:dyDescent="0.2">
      <c r="A3" s="5" t="s">
        <v>128</v>
      </c>
      <c r="B3" s="2"/>
      <c r="C3" s="6"/>
      <c r="D3" s="4"/>
    </row>
    <row r="4" spans="1:4" ht="13.5" customHeight="1" thickBot="1" x14ac:dyDescent="0.25">
      <c r="A4" s="7" t="s">
        <v>18</v>
      </c>
      <c r="B4" s="8"/>
      <c r="C4" s="3"/>
      <c r="D4" s="4"/>
    </row>
    <row r="5" spans="1:4" ht="13.5" customHeight="1" x14ac:dyDescent="0.2">
      <c r="A5" s="9" t="s">
        <v>5</v>
      </c>
      <c r="B5" s="10" t="s">
        <v>8</v>
      </c>
      <c r="C5" s="11" t="s">
        <v>9</v>
      </c>
      <c r="D5" s="12"/>
    </row>
    <row r="6" spans="1:4" ht="13.5" customHeight="1" thickBot="1" x14ac:dyDescent="0.25">
      <c r="A6" s="13" t="s">
        <v>6</v>
      </c>
      <c r="B6" s="14" t="s">
        <v>222</v>
      </c>
      <c r="C6" s="15" t="s">
        <v>223</v>
      </c>
      <c r="D6" s="16" t="s">
        <v>7</v>
      </c>
    </row>
    <row r="7" spans="1:4" ht="13.5" customHeight="1" thickTop="1" x14ac:dyDescent="0.2">
      <c r="A7" s="17" t="s">
        <v>19</v>
      </c>
      <c r="B7" s="22">
        <v>198</v>
      </c>
      <c r="C7" s="22">
        <v>2</v>
      </c>
      <c r="D7" s="23">
        <f t="shared" ref="D7:D15" si="0">SUM(B7:C7)</f>
        <v>200</v>
      </c>
    </row>
    <row r="8" spans="1:4" ht="13.5" customHeight="1" x14ac:dyDescent="0.2">
      <c r="A8" s="17" t="s">
        <v>20</v>
      </c>
      <c r="B8" s="22">
        <v>50</v>
      </c>
      <c r="C8" s="22">
        <v>1</v>
      </c>
      <c r="D8" s="23">
        <f t="shared" si="0"/>
        <v>51</v>
      </c>
    </row>
    <row r="9" spans="1:4" ht="13.5" customHeight="1" x14ac:dyDescent="0.2">
      <c r="A9" s="17" t="s">
        <v>21</v>
      </c>
      <c r="B9" s="22">
        <v>191</v>
      </c>
      <c r="C9" s="22">
        <v>1</v>
      </c>
      <c r="D9" s="23">
        <f t="shared" si="0"/>
        <v>192</v>
      </c>
    </row>
    <row r="10" spans="1:4" ht="13.5" customHeight="1" x14ac:dyDescent="0.2">
      <c r="A10" s="17" t="s">
        <v>22</v>
      </c>
      <c r="B10" s="22">
        <v>54</v>
      </c>
      <c r="C10" s="22">
        <v>2</v>
      </c>
      <c r="D10" s="23">
        <f t="shared" si="0"/>
        <v>56</v>
      </c>
    </row>
    <row r="11" spans="1:4" ht="13.5" customHeight="1" x14ac:dyDescent="0.2">
      <c r="A11" s="17" t="s">
        <v>23</v>
      </c>
      <c r="B11" s="22">
        <v>33</v>
      </c>
      <c r="C11" s="22">
        <v>1</v>
      </c>
      <c r="D11" s="23">
        <f t="shared" si="0"/>
        <v>34</v>
      </c>
    </row>
    <row r="12" spans="1:4" ht="13.5" customHeight="1" x14ac:dyDescent="0.2">
      <c r="A12" s="17" t="s">
        <v>24</v>
      </c>
      <c r="B12" s="22">
        <v>38</v>
      </c>
      <c r="C12" s="22">
        <v>1</v>
      </c>
      <c r="D12" s="23">
        <f t="shared" si="0"/>
        <v>39</v>
      </c>
    </row>
    <row r="13" spans="1:4" ht="13.5" customHeight="1" x14ac:dyDescent="0.2">
      <c r="A13" s="17" t="s">
        <v>25</v>
      </c>
      <c r="B13" s="22">
        <v>22</v>
      </c>
      <c r="C13" s="22">
        <v>0</v>
      </c>
      <c r="D13" s="23">
        <f t="shared" si="0"/>
        <v>22</v>
      </c>
    </row>
    <row r="14" spans="1:4" ht="13.5" customHeight="1" thickBot="1" x14ac:dyDescent="0.25">
      <c r="A14" s="13" t="s">
        <v>34</v>
      </c>
      <c r="B14" s="24">
        <v>25</v>
      </c>
      <c r="C14" s="24">
        <v>2</v>
      </c>
      <c r="D14" s="23">
        <f t="shared" si="0"/>
        <v>27</v>
      </c>
    </row>
    <row r="15" spans="1:4" ht="13.5" customHeight="1" thickTop="1" thickBot="1" x14ac:dyDescent="0.25">
      <c r="A15" s="17" t="s">
        <v>35</v>
      </c>
      <c r="B15" s="22">
        <v>7</v>
      </c>
      <c r="C15" s="22">
        <v>1</v>
      </c>
      <c r="D15" s="29">
        <f t="shared" si="0"/>
        <v>8</v>
      </c>
    </row>
    <row r="16" spans="1:4" ht="13.5" customHeight="1" thickTop="1" thickBot="1" x14ac:dyDescent="0.25">
      <c r="A16" s="19" t="s">
        <v>26</v>
      </c>
      <c r="B16" s="27">
        <f>SUM(B15:B15)</f>
        <v>7</v>
      </c>
      <c r="C16" s="27">
        <f>SUM(C15:C15)</f>
        <v>1</v>
      </c>
      <c r="D16" s="28">
        <f>SUM(D15:D15)</f>
        <v>8</v>
      </c>
    </row>
    <row r="17" spans="1:4" ht="13.5" customHeight="1" thickTop="1" thickBot="1" x14ac:dyDescent="0.25">
      <c r="A17" s="17" t="s">
        <v>69</v>
      </c>
      <c r="B17" s="22">
        <v>4</v>
      </c>
      <c r="C17" s="22">
        <v>0</v>
      </c>
      <c r="D17" s="29">
        <f>SUM(B17:C17)</f>
        <v>4</v>
      </c>
    </row>
    <row r="18" spans="1:4" ht="13.5" customHeight="1" thickTop="1" thickBot="1" x14ac:dyDescent="0.25">
      <c r="A18" s="19" t="s">
        <v>36</v>
      </c>
      <c r="B18" s="27">
        <f>SUM(B17:B17)</f>
        <v>4</v>
      </c>
      <c r="C18" s="27">
        <f>SUM(C17:C17)</f>
        <v>0</v>
      </c>
      <c r="D18" s="28">
        <f>SUM(D17:D17)</f>
        <v>4</v>
      </c>
    </row>
    <row r="19" spans="1:4" ht="13.5" customHeight="1" thickTop="1" x14ac:dyDescent="0.2">
      <c r="A19" s="17" t="s">
        <v>39</v>
      </c>
      <c r="B19" s="22">
        <v>2</v>
      </c>
      <c r="C19" s="22">
        <v>0</v>
      </c>
      <c r="D19" s="29">
        <f>SUM(B19:C19)</f>
        <v>2</v>
      </c>
    </row>
    <row r="20" spans="1:4" ht="13.5" customHeight="1" x14ac:dyDescent="0.2">
      <c r="A20" s="17" t="s">
        <v>40</v>
      </c>
      <c r="B20" s="22">
        <v>1</v>
      </c>
      <c r="C20" s="22">
        <v>0</v>
      </c>
      <c r="D20" s="26">
        <f>SUM(B20:C20)</f>
        <v>1</v>
      </c>
    </row>
    <row r="21" spans="1:4" ht="13.5" customHeight="1" thickBot="1" x14ac:dyDescent="0.25">
      <c r="A21" s="17" t="s">
        <v>52</v>
      </c>
      <c r="B21" s="22">
        <v>9</v>
      </c>
      <c r="C21" s="22">
        <v>1</v>
      </c>
      <c r="D21" s="26">
        <f>SUM(B21:C21)</f>
        <v>10</v>
      </c>
    </row>
    <row r="22" spans="1:4" ht="13.5" customHeight="1" thickTop="1" thickBot="1" x14ac:dyDescent="0.25">
      <c r="A22" s="19" t="s">
        <v>38</v>
      </c>
      <c r="B22" s="27">
        <f>SUM(B19:B21)</f>
        <v>12</v>
      </c>
      <c r="C22" s="27">
        <f>SUM(C19:C21)</f>
        <v>1</v>
      </c>
      <c r="D22" s="28">
        <f>SUM(D19:D21)</f>
        <v>13</v>
      </c>
    </row>
    <row r="23" spans="1:4" ht="13.5" customHeight="1" thickTop="1" x14ac:dyDescent="0.2">
      <c r="A23" s="17" t="s">
        <v>43</v>
      </c>
      <c r="B23" s="22">
        <v>6</v>
      </c>
      <c r="C23" s="22">
        <v>0</v>
      </c>
      <c r="D23" s="29">
        <f>SUM(B23:C23)</f>
        <v>6</v>
      </c>
    </row>
    <row r="24" spans="1:4" ht="13.5" customHeight="1" thickBot="1" x14ac:dyDescent="0.25">
      <c r="A24" s="13" t="s">
        <v>53</v>
      </c>
      <c r="B24" s="24">
        <v>8</v>
      </c>
      <c r="C24" s="24">
        <v>0</v>
      </c>
      <c r="D24" s="25">
        <f>SUM(B24:C24)</f>
        <v>8</v>
      </c>
    </row>
    <row r="25" spans="1:4" ht="13.5" customHeight="1" thickTop="1" thickBot="1" x14ac:dyDescent="0.25">
      <c r="A25" s="19" t="s">
        <v>42</v>
      </c>
      <c r="B25" s="27">
        <f>SUM(B23:B24)</f>
        <v>14</v>
      </c>
      <c r="C25" s="27">
        <f>SUM(C23:C24)</f>
        <v>0</v>
      </c>
      <c r="D25" s="28">
        <f>SUM(D23:D24)</f>
        <v>14</v>
      </c>
    </row>
    <row r="26" spans="1:4" ht="13.5" customHeight="1" thickTop="1" x14ac:dyDescent="0.2">
      <c r="A26" s="17" t="s">
        <v>45</v>
      </c>
      <c r="B26" s="22">
        <v>2</v>
      </c>
      <c r="C26" s="22">
        <v>0</v>
      </c>
      <c r="D26" s="29">
        <f>SUM(B26:C26)</f>
        <v>2</v>
      </c>
    </row>
    <row r="27" spans="1:4" ht="13.5" customHeight="1" x14ac:dyDescent="0.2">
      <c r="A27" s="17" t="s">
        <v>46</v>
      </c>
      <c r="B27" s="22">
        <v>1</v>
      </c>
      <c r="C27" s="22">
        <v>0</v>
      </c>
      <c r="D27" s="26">
        <f>SUM(B27:C27)</f>
        <v>1</v>
      </c>
    </row>
    <row r="28" spans="1:4" ht="13.5" customHeight="1" x14ac:dyDescent="0.2">
      <c r="A28" s="17" t="s">
        <v>47</v>
      </c>
      <c r="B28" s="22">
        <v>0</v>
      </c>
      <c r="C28" s="22">
        <v>0</v>
      </c>
      <c r="D28" s="26">
        <f>SUM(B28:C28)</f>
        <v>0</v>
      </c>
    </row>
    <row r="29" spans="1:4" ht="13.5" customHeight="1" thickBot="1" x14ac:dyDescent="0.25">
      <c r="A29" s="17" t="s">
        <v>54</v>
      </c>
      <c r="B29" s="22">
        <v>4</v>
      </c>
      <c r="C29" s="22">
        <v>0</v>
      </c>
      <c r="D29" s="26">
        <f>SUM(B29:C29)</f>
        <v>4</v>
      </c>
    </row>
    <row r="30" spans="1:4" ht="13.5" customHeight="1" thickTop="1" thickBot="1" x14ac:dyDescent="0.25">
      <c r="A30" s="19" t="s">
        <v>27</v>
      </c>
      <c r="B30" s="27">
        <f>SUM(B26:B29)</f>
        <v>7</v>
      </c>
      <c r="C30" s="27">
        <f>SUM(C26:C29)</f>
        <v>0</v>
      </c>
      <c r="D30" s="28">
        <f>SUM(D26:D29)</f>
        <v>7</v>
      </c>
    </row>
    <row r="31" spans="1:4" ht="13.5" customHeight="1" thickTop="1" x14ac:dyDescent="0.2">
      <c r="A31" s="17" t="s">
        <v>0</v>
      </c>
      <c r="B31" s="22"/>
      <c r="C31" s="22"/>
      <c r="D31" s="23"/>
    </row>
    <row r="32" spans="1:4" ht="13.5" customHeight="1" x14ac:dyDescent="0.2">
      <c r="A32" s="17" t="s">
        <v>1</v>
      </c>
      <c r="B32" s="22">
        <f>SUM(B7:B14)</f>
        <v>611</v>
      </c>
      <c r="C32" s="22">
        <f>SUM(C7:C14)</f>
        <v>10</v>
      </c>
      <c r="D32" s="23">
        <f>SUM(D7:D14)</f>
        <v>621</v>
      </c>
    </row>
    <row r="33" spans="1:4" ht="13.5" customHeight="1" x14ac:dyDescent="0.2">
      <c r="A33" s="17" t="s">
        <v>2</v>
      </c>
      <c r="B33" s="22">
        <f>B16+B18+B22+B25+B30</f>
        <v>44</v>
      </c>
      <c r="C33" s="22">
        <f>C16+C18+C22+C25+C30</f>
        <v>2</v>
      </c>
      <c r="D33" s="23">
        <f>D16+D18+D22+D25+D30</f>
        <v>46</v>
      </c>
    </row>
    <row r="34" spans="1:4" ht="13.5" customHeight="1" thickBot="1" x14ac:dyDescent="0.25">
      <c r="A34" s="18" t="s">
        <v>3</v>
      </c>
      <c r="B34" s="30">
        <f>+B32+B33</f>
        <v>655</v>
      </c>
      <c r="C34" s="30">
        <f>+C32+C33</f>
        <v>12</v>
      </c>
      <c r="D34" s="31">
        <f>+D32+D33</f>
        <v>667</v>
      </c>
    </row>
  </sheetData>
  <phoneticPr fontId="3"/>
  <pageMargins left="0.78740157480314965" right="0.78740157480314965" top="1.2204724409448819" bottom="0.6692913385826772" header="0.51181102362204722" footer="0.51181102362204722"/>
  <pageSetup paperSize="9" scale="77" orientation="landscape" r:id="rId1"/>
  <headerFooter alignWithMargins="0">
    <oddHeader>&amp;L&amp;9令和７年７月２０日執行　　　&amp;14参議院比例代表選出議員選挙　開票結果（名簿登載者の得票総数の開票区別一覧）&amp;R&amp;9比例・様式５
島根県選挙管理委員会</oddHeader>
    <oddFooter>&amp;C&amp;"ＭＳ ゴシック,標準"&amp;9－&amp;P－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01日本共産党</vt:lpstr>
      <vt:lpstr>02日本維新の会</vt:lpstr>
      <vt:lpstr>03無所属連合</vt:lpstr>
      <vt:lpstr>04日本保守党</vt:lpstr>
      <vt:lpstr>05立憲民主党</vt:lpstr>
      <vt:lpstr>06参政党</vt:lpstr>
      <vt:lpstr>07国民民主党</vt:lpstr>
      <vt:lpstr>08チームみらい</vt:lpstr>
      <vt:lpstr>09日本誠真会</vt:lpstr>
      <vt:lpstr>10社会民主党</vt:lpstr>
      <vt:lpstr>11れいわ新選組</vt:lpstr>
      <vt:lpstr>12日本改革党</vt:lpstr>
      <vt:lpstr>13自由民主党</vt:lpstr>
      <vt:lpstr>14再生の道</vt:lpstr>
      <vt:lpstr>15公明党</vt:lpstr>
      <vt:lpstr>16ＮＨＫ党</vt:lpstr>
      <vt:lpstr>得票総数の開票区別政党別一覧</vt:lpstr>
      <vt:lpstr>'01日本共産党'!Print_Titles</vt:lpstr>
      <vt:lpstr>'02日本維新の会'!Print_Titles</vt:lpstr>
      <vt:lpstr>'03無所属連合'!Print_Titles</vt:lpstr>
      <vt:lpstr>'04日本保守党'!Print_Titles</vt:lpstr>
      <vt:lpstr>'05立憲民主党'!Print_Titles</vt:lpstr>
      <vt:lpstr>'06参政党'!Print_Titles</vt:lpstr>
      <vt:lpstr>'07国民民主党'!Print_Titles</vt:lpstr>
      <vt:lpstr>'08チームみらい'!Print_Titles</vt:lpstr>
      <vt:lpstr>'09日本誠真会'!Print_Titles</vt:lpstr>
      <vt:lpstr>'10社会民主党'!Print_Titles</vt:lpstr>
      <vt:lpstr>'11れいわ新選組'!Print_Titles</vt:lpstr>
      <vt:lpstr>'12日本改革党'!Print_Titles</vt:lpstr>
      <vt:lpstr>'13自由民主党'!Print_Titles</vt:lpstr>
      <vt:lpstr>'14再生の道'!Print_Titles</vt:lpstr>
      <vt:lpstr>'15公明党'!Print_Titles</vt:lpstr>
      <vt:lpstr>'16ＮＨＫ党'!Print_Titles</vt:lpstr>
      <vt:lpstr>得票総数の開票区別政党別一覧!Print_Titles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島根県選挙管理委員会</dc:creator>
  <cp:lastModifiedBy>user1</cp:lastModifiedBy>
  <cp:lastPrinted>2025-07-04T01:18:19Z</cp:lastPrinted>
  <dcterms:created xsi:type="dcterms:W3CDTF">2004-07-12T02:37:39Z</dcterms:created>
  <dcterms:modified xsi:type="dcterms:W3CDTF">2025-07-20T18:44:38Z</dcterms:modified>
</cp:coreProperties>
</file>